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6440" windowHeight="5025" firstSheet="1" activeTab="1"/>
  </bookViews>
  <sheets>
    <sheet name="Cifras" sheetId="4" state="hidden" r:id="rId1"/>
    <sheet name="Cifras Publicación" sheetId="6" r:id="rId2"/>
  </sheets>
  <definedNames>
    <definedName name="_xlnm.Print_Area" localSheetId="0">Cifras!$B$1:$CT$128</definedName>
  </definedNames>
  <calcPr calcId="125725"/>
</workbook>
</file>

<file path=xl/calcChain.xml><?xml version="1.0" encoding="utf-8"?>
<calcChain xmlns="http://schemas.openxmlformats.org/spreadsheetml/2006/main">
  <c r="EL153" i="6"/>
  <c r="EK153"/>
  <c r="EJ153"/>
  <c r="EI153"/>
  <c r="EH153"/>
  <c r="EF153"/>
  <c r="EE153"/>
  <c r="EG153" l="1"/>
  <c r="EL125" i="4"/>
  <c r="EL120" s="1"/>
  <c r="EL123"/>
  <c r="EL118"/>
  <c r="EL116"/>
  <c r="EL111"/>
  <c r="EL109"/>
  <c r="EL94"/>
  <c r="EL85"/>
  <c r="EL71"/>
  <c r="EL67" s="1"/>
  <c r="EL69"/>
  <c r="EL65" s="1"/>
  <c r="EL153" s="1"/>
  <c r="EL55"/>
  <c r="EL56" s="1"/>
  <c r="EL49"/>
  <c r="EL40"/>
  <c r="EL39"/>
  <c r="EL34"/>
  <c r="EL35" s="1"/>
  <c r="EL28"/>
  <c r="EL27"/>
  <c r="EL21"/>
  <c r="EL20" s="1"/>
  <c r="EL18"/>
  <c r="EL16"/>
  <c r="EL15"/>
  <c r="EL14"/>
  <c r="EL13"/>
  <c r="EL6"/>
  <c r="EL113" l="1"/>
  <c r="EL104"/>
  <c r="EL102" s="1"/>
  <c r="EL103"/>
  <c r="EL66"/>
  <c r="EL72"/>
  <c r="EL70"/>
  <c r="EL106"/>
  <c r="EK18" l="1"/>
  <c r="EK16"/>
  <c r="EK15"/>
  <c r="EK14"/>
  <c r="EK13"/>
  <c r="EK6"/>
  <c r="EK125"/>
  <c r="EK120" s="1"/>
  <c r="EK123"/>
  <c r="EK118"/>
  <c r="EK113" s="1"/>
  <c r="EK116"/>
  <c r="EK111"/>
  <c r="EK109"/>
  <c r="EK94"/>
  <c r="EK85"/>
  <c r="EK71"/>
  <c r="EK67" s="1"/>
  <c r="EK69"/>
  <c r="EK72" s="1"/>
  <c r="EK55"/>
  <c r="EK56" s="1"/>
  <c r="EK49"/>
  <c r="EK39"/>
  <c r="EK40" s="1"/>
  <c r="EK34"/>
  <c r="EK35" s="1"/>
  <c r="EK27"/>
  <c r="EK28" s="1"/>
  <c r="EK21"/>
  <c r="EK20" s="1"/>
  <c r="C131"/>
  <c r="C129"/>
  <c r="EK103" l="1"/>
  <c r="EK70"/>
  <c r="EK104"/>
  <c r="EK65"/>
  <c r="EK153" s="1"/>
  <c r="EK106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L153"/>
  <c r="BM153"/>
  <c r="BN153"/>
  <c r="BO153"/>
  <c r="BP153"/>
  <c r="BQ153"/>
  <c r="BR153"/>
  <c r="BS153"/>
  <c r="BT153"/>
  <c r="BU153"/>
  <c r="BV153"/>
  <c r="BW153"/>
  <c r="BX153"/>
  <c r="BY153"/>
  <c r="BZ153"/>
  <c r="CA153"/>
  <c r="CB153"/>
  <c r="CC153"/>
  <c r="CD153"/>
  <c r="CE153"/>
  <c r="CF153"/>
  <c r="CG153"/>
  <c r="CH153"/>
  <c r="CI153"/>
  <c r="CJ153"/>
  <c r="CK153"/>
  <c r="CL153"/>
  <c r="CM153"/>
  <c r="CN153"/>
  <c r="CO153"/>
  <c r="CP153"/>
  <c r="CQ153"/>
  <c r="CR153"/>
  <c r="CS153"/>
  <c r="CT153"/>
  <c r="CU153"/>
  <c r="CV153"/>
  <c r="CW153"/>
  <c r="CX153"/>
  <c r="CY153"/>
  <c r="CZ153"/>
  <c r="DA153"/>
  <c r="DB153"/>
  <c r="DC153"/>
  <c r="DD153"/>
  <c r="DE153"/>
  <c r="DF153"/>
  <c r="DG153"/>
  <c r="DH153"/>
  <c r="DI153"/>
  <c r="DJ153"/>
  <c r="DK153"/>
  <c r="DL153"/>
  <c r="DM153"/>
  <c r="DN153"/>
  <c r="DO153"/>
  <c r="DP153"/>
  <c r="DQ153"/>
  <c r="DR153"/>
  <c r="DS153"/>
  <c r="DT153"/>
  <c r="DU153"/>
  <c r="DV153"/>
  <c r="DW153"/>
  <c r="DX153"/>
  <c r="DY153"/>
  <c r="DZ153"/>
  <c r="EA153"/>
  <c r="EB153"/>
  <c r="EC153"/>
  <c r="ED153"/>
  <c r="EE153"/>
  <c r="EF153"/>
  <c r="EG153"/>
  <c r="EH153"/>
  <c r="EI153"/>
  <c r="C153"/>
  <c r="BE85"/>
  <c r="BE94"/>
  <c r="BE109"/>
  <c r="BE111"/>
  <c r="BE116"/>
  <c r="BE113" s="1"/>
  <c r="BE118"/>
  <c r="BE123"/>
  <c r="BE125"/>
  <c r="BE120" s="1"/>
  <c r="EK102" l="1"/>
  <c r="EK66"/>
  <c r="BE106"/>
  <c r="BE103"/>
  <c r="BE104"/>
  <c r="BE102" l="1"/>
  <c r="P18"/>
  <c r="EJ18" l="1"/>
  <c r="EJ16"/>
  <c r="EJ15"/>
  <c r="EJ14"/>
  <c r="EJ13"/>
  <c r="EJ6"/>
  <c r="EJ125"/>
  <c r="EJ120" s="1"/>
  <c r="EJ123"/>
  <c r="EJ118"/>
  <c r="EJ116"/>
  <c r="EJ111"/>
  <c r="EJ109"/>
  <c r="EJ94"/>
  <c r="EJ85"/>
  <c r="EJ71"/>
  <c r="EJ67" s="1"/>
  <c r="EJ69"/>
  <c r="EJ65" s="1"/>
  <c r="EJ153" s="1"/>
  <c r="EJ55"/>
  <c r="EJ49"/>
  <c r="EJ39"/>
  <c r="EJ40" s="1"/>
  <c r="EJ34"/>
  <c r="EJ35" s="1"/>
  <c r="EJ27"/>
  <c r="EJ28" s="1"/>
  <c r="EJ21"/>
  <c r="EJ20" s="1"/>
  <c r="AR125"/>
  <c r="C116"/>
  <c r="EJ72" l="1"/>
  <c r="EJ56"/>
  <c r="EJ104"/>
  <c r="EJ103"/>
  <c r="EJ113"/>
  <c r="EJ66"/>
  <c r="EJ70"/>
  <c r="EJ106"/>
  <c r="CU13"/>
  <c r="CU15"/>
  <c r="CU16"/>
  <c r="CU18"/>
  <c r="CU21"/>
  <c r="CU20" s="1"/>
  <c r="DG13"/>
  <c r="DG15"/>
  <c r="DG16"/>
  <c r="DG18"/>
  <c r="EJ102" l="1"/>
  <c r="EI18"/>
  <c r="EI16"/>
  <c r="EI15"/>
  <c r="EI13"/>
  <c r="EI125" l="1"/>
  <c r="EI120" s="1"/>
  <c r="EI123"/>
  <c r="EI118"/>
  <c r="EI116"/>
  <c r="EI111"/>
  <c r="EI109"/>
  <c r="EI94"/>
  <c r="EI85"/>
  <c r="EI71"/>
  <c r="EI67" s="1"/>
  <c r="EI69"/>
  <c r="EI55"/>
  <c r="EI49"/>
  <c r="EI39"/>
  <c r="EI40" s="1"/>
  <c r="EI34"/>
  <c r="EI35" s="1"/>
  <c r="EI27"/>
  <c r="EI28" s="1"/>
  <c r="EI21"/>
  <c r="EI20" s="1"/>
  <c r="EI14"/>
  <c r="EH18"/>
  <c r="EH16"/>
  <c r="EH15"/>
  <c r="EH13"/>
  <c r="EI56" l="1"/>
  <c r="EI113"/>
  <c r="EI65"/>
  <c r="EI66" s="1"/>
  <c r="EI72"/>
  <c r="EI104"/>
  <c r="EI103"/>
  <c r="EI6"/>
  <c r="EI70"/>
  <c r="EI106"/>
  <c r="EH125"/>
  <c r="EH123"/>
  <c r="EH118"/>
  <c r="EH116"/>
  <c r="EH111"/>
  <c r="EH109"/>
  <c r="EH94"/>
  <c r="EH85"/>
  <c r="EH71"/>
  <c r="EH67" s="1"/>
  <c r="EH69"/>
  <c r="EH55"/>
  <c r="EH49"/>
  <c r="EH39"/>
  <c r="EH40" s="1"/>
  <c r="EH34"/>
  <c r="EH35" s="1"/>
  <c r="EH27"/>
  <c r="EH28" s="1"/>
  <c r="EH21"/>
  <c r="EH20" s="1"/>
  <c r="EG72"/>
  <c r="EG18"/>
  <c r="EG16"/>
  <c r="EG15"/>
  <c r="EG125"/>
  <c r="EG123"/>
  <c r="EG118"/>
  <c r="EG116"/>
  <c r="EG111"/>
  <c r="EG109"/>
  <c r="EG94"/>
  <c r="EG85"/>
  <c r="EG71"/>
  <c r="EG70" s="1"/>
  <c r="EG69"/>
  <c r="EG55"/>
  <c r="EG49"/>
  <c r="EG39"/>
  <c r="EG40" s="1"/>
  <c r="EG34"/>
  <c r="EG35" s="1"/>
  <c r="EG27"/>
  <c r="EG28" s="1"/>
  <c r="EG21"/>
  <c r="EG20" s="1"/>
  <c r="EG13"/>
  <c r="EG6"/>
  <c r="EF18"/>
  <c r="EF16"/>
  <c r="EF15"/>
  <c r="EF125"/>
  <c r="EF123"/>
  <c r="EF118"/>
  <c r="EF113" s="1"/>
  <c r="EF116"/>
  <c r="EF111"/>
  <c r="EF109"/>
  <c r="EF94"/>
  <c r="EF85"/>
  <c r="EF71"/>
  <c r="EF69"/>
  <c r="EF72" s="1"/>
  <c r="EF55"/>
  <c r="EF49"/>
  <c r="EF39"/>
  <c r="EF40" s="1"/>
  <c r="EF34"/>
  <c r="EF35" s="1"/>
  <c r="EF27"/>
  <c r="EF28" s="1"/>
  <c r="EF21"/>
  <c r="EF20" s="1"/>
  <c r="EF13"/>
  <c r="EF6"/>
  <c r="EE125"/>
  <c r="EE123"/>
  <c r="EE118"/>
  <c r="EE116"/>
  <c r="EE111"/>
  <c r="EE109"/>
  <c r="EE94"/>
  <c r="EE85"/>
  <c r="EE71"/>
  <c r="EE69"/>
  <c r="EE72" s="1"/>
  <c r="EE55"/>
  <c r="EE49"/>
  <c r="EE39"/>
  <c r="EE40" s="1"/>
  <c r="EE34"/>
  <c r="EE35" s="1"/>
  <c r="EE27"/>
  <c r="EE28" s="1"/>
  <c r="EE21"/>
  <c r="EE20" s="1"/>
  <c r="EE18"/>
  <c r="EE16"/>
  <c r="EE15"/>
  <c r="EE13"/>
  <c r="EE6"/>
  <c r="ED18"/>
  <c r="ED16"/>
  <c r="ED15"/>
  <c r="ED13"/>
  <c r="ED125"/>
  <c r="ED120" s="1"/>
  <c r="ED123"/>
  <c r="ED118"/>
  <c r="ED116"/>
  <c r="ED111"/>
  <c r="ED109"/>
  <c r="ED94"/>
  <c r="ED85"/>
  <c r="ED71"/>
  <c r="ED67" s="1"/>
  <c r="ED69"/>
  <c r="ED65" s="1"/>
  <c r="ED55"/>
  <c r="ED49"/>
  <c r="ED39"/>
  <c r="ED40" s="1"/>
  <c r="ED34"/>
  <c r="ED35" s="1"/>
  <c r="ED27"/>
  <c r="ED28" s="1"/>
  <c r="ED21"/>
  <c r="ED20" s="1"/>
  <c r="ED6"/>
  <c r="EG56" l="1"/>
  <c r="ED56"/>
  <c r="EH56"/>
  <c r="EF56"/>
  <c r="EE56"/>
  <c r="EF8"/>
  <c r="EH113"/>
  <c r="EG8"/>
  <c r="ED113"/>
  <c r="EE8"/>
  <c r="EE106"/>
  <c r="EI102"/>
  <c r="EE14"/>
  <c r="ED14"/>
  <c r="EH120"/>
  <c r="EH103"/>
  <c r="EH65"/>
  <c r="EH66" s="1"/>
  <c r="EH72"/>
  <c r="EH6"/>
  <c r="EH14"/>
  <c r="EH104"/>
  <c r="EG14"/>
  <c r="EH70"/>
  <c r="EH106"/>
  <c r="EG120"/>
  <c r="EG113"/>
  <c r="EG106"/>
  <c r="EG104"/>
  <c r="EG67"/>
  <c r="EF70"/>
  <c r="EF14"/>
  <c r="EG103"/>
  <c r="EG65"/>
  <c r="EF120"/>
  <c r="EF104"/>
  <c r="EF106"/>
  <c r="EF67"/>
  <c r="EE70"/>
  <c r="EF103"/>
  <c r="EF65"/>
  <c r="EE67"/>
  <c r="ED72"/>
  <c r="EE120"/>
  <c r="EE113"/>
  <c r="EE104"/>
  <c r="EE103"/>
  <c r="EE65"/>
  <c r="ED104"/>
  <c r="ED103"/>
  <c r="ED66"/>
  <c r="ED70"/>
  <c r="ED106"/>
  <c r="EH8" l="1"/>
  <c r="EI8"/>
  <c r="EE66"/>
  <c r="ED102"/>
  <c r="EH102"/>
  <c r="EG66"/>
  <c r="EG102"/>
  <c r="EF66"/>
  <c r="EF102"/>
  <c r="EE102"/>
  <c r="EC18"/>
  <c r="EC16"/>
  <c r="EC15"/>
  <c r="EC13"/>
  <c r="EC125"/>
  <c r="EC123"/>
  <c r="EC118"/>
  <c r="EC113" s="1"/>
  <c r="EC116"/>
  <c r="EC111"/>
  <c r="EC109"/>
  <c r="EC94"/>
  <c r="EC85"/>
  <c r="EC71"/>
  <c r="EC67" s="1"/>
  <c r="EC69"/>
  <c r="EC72" s="1"/>
  <c r="EC55"/>
  <c r="EC49"/>
  <c r="EC39"/>
  <c r="EC40" s="1"/>
  <c r="EC34"/>
  <c r="EC35" s="1"/>
  <c r="EC27"/>
  <c r="EC28" s="1"/>
  <c r="EC21"/>
  <c r="EC20" s="1"/>
  <c r="EC6"/>
  <c r="EB18"/>
  <c r="EB16"/>
  <c r="EB15"/>
  <c r="EB13"/>
  <c r="EB125"/>
  <c r="EB123"/>
  <c r="EB118"/>
  <c r="EB116"/>
  <c r="EB111"/>
  <c r="EB109"/>
  <c r="EB94"/>
  <c r="EB85"/>
  <c r="EB71"/>
  <c r="EB67" s="1"/>
  <c r="EB69"/>
  <c r="EB72" s="1"/>
  <c r="EB55"/>
  <c r="EB49"/>
  <c r="EB39"/>
  <c r="EB40" s="1"/>
  <c r="EB34"/>
  <c r="EB35" s="1"/>
  <c r="EB27"/>
  <c r="EB28" s="1"/>
  <c r="EB21"/>
  <c r="EB20" s="1"/>
  <c r="EB14"/>
  <c r="EA18"/>
  <c r="EA16"/>
  <c r="EA15"/>
  <c r="EA13"/>
  <c r="EA125"/>
  <c r="EA123"/>
  <c r="EA118"/>
  <c r="EA116"/>
  <c r="EA111"/>
  <c r="EA109"/>
  <c r="EA94"/>
  <c r="EA85"/>
  <c r="EA71"/>
  <c r="EA67" s="1"/>
  <c r="EA69"/>
  <c r="EA72" s="1"/>
  <c r="EA55"/>
  <c r="EA49"/>
  <c r="EA39"/>
  <c r="EA40" s="1"/>
  <c r="EA34"/>
  <c r="EA35" s="1"/>
  <c r="EA27"/>
  <c r="EA28" s="1"/>
  <c r="EA21"/>
  <c r="EA20" s="1"/>
  <c r="EA14"/>
  <c r="DZ125"/>
  <c r="DZ123"/>
  <c r="DZ118"/>
  <c r="DZ116"/>
  <c r="DZ111"/>
  <c r="DZ109"/>
  <c r="DZ94"/>
  <c r="DZ85"/>
  <c r="DZ71"/>
  <c r="DZ67" s="1"/>
  <c r="DZ69"/>
  <c r="DZ65" s="1"/>
  <c r="DZ56"/>
  <c r="DZ55"/>
  <c r="DZ49"/>
  <c r="DZ39"/>
  <c r="DZ40" s="1"/>
  <c r="DZ34"/>
  <c r="DZ35" s="1"/>
  <c r="DZ27"/>
  <c r="DZ28" s="1"/>
  <c r="DZ21"/>
  <c r="DZ20" s="1"/>
  <c r="DZ18"/>
  <c r="DZ16"/>
  <c r="DZ15"/>
  <c r="DZ13"/>
  <c r="DZ6"/>
  <c r="EC56" l="1"/>
  <c r="EA56"/>
  <c r="EB56"/>
  <c r="EC8"/>
  <c r="ED8"/>
  <c r="DZ14"/>
  <c r="EA120"/>
  <c r="EC120"/>
  <c r="EC106"/>
  <c r="EC104"/>
  <c r="EC70"/>
  <c r="EC14"/>
  <c r="EC103"/>
  <c r="EC65"/>
  <c r="EC66" s="1"/>
  <c r="EB120"/>
  <c r="EB103"/>
  <c r="EB113"/>
  <c r="EB104"/>
  <c r="EB65"/>
  <c r="EB66" s="1"/>
  <c r="EB70"/>
  <c r="EB106"/>
  <c r="EB6"/>
  <c r="EA113"/>
  <c r="EA104"/>
  <c r="EA103"/>
  <c r="EA65"/>
  <c r="EA66" s="1"/>
  <c r="EA6"/>
  <c r="EA70"/>
  <c r="EA106"/>
  <c r="DZ120"/>
  <c r="DZ113"/>
  <c r="DZ103"/>
  <c r="DZ104"/>
  <c r="DZ72"/>
  <c r="DZ66"/>
  <c r="DZ70"/>
  <c r="DZ106"/>
  <c r="EA102" l="1"/>
  <c r="EA8"/>
  <c r="EB8"/>
  <c r="EC102"/>
  <c r="EB102"/>
  <c r="DZ102"/>
  <c r="DY18" l="1"/>
  <c r="DY16"/>
  <c r="DY15"/>
  <c r="DX13"/>
  <c r="DY125" l="1"/>
  <c r="DY123"/>
  <c r="DY118"/>
  <c r="DY113" s="1"/>
  <c r="DY116"/>
  <c r="DY111"/>
  <c r="DY109"/>
  <c r="DY94"/>
  <c r="DY85"/>
  <c r="DY71"/>
  <c r="DY67" s="1"/>
  <c r="DY69"/>
  <c r="DY55"/>
  <c r="DY49"/>
  <c r="DY39"/>
  <c r="DY40" s="1"/>
  <c r="DY34"/>
  <c r="DY35" s="1"/>
  <c r="DY27"/>
  <c r="DY28" s="1"/>
  <c r="DY21"/>
  <c r="DY20" s="1"/>
  <c r="DY13"/>
  <c r="DY14"/>
  <c r="DY56" l="1"/>
  <c r="DY120"/>
  <c r="DY65"/>
  <c r="DY66" s="1"/>
  <c r="DY72"/>
  <c r="DY6"/>
  <c r="DY103"/>
  <c r="DY104"/>
  <c r="DY106"/>
  <c r="DY70"/>
  <c r="DX18"/>
  <c r="DX16"/>
  <c r="DX15"/>
  <c r="DZ8" l="1"/>
  <c r="DY102"/>
  <c r="DX125"/>
  <c r="DX120" s="1"/>
  <c r="DX123"/>
  <c r="DX118"/>
  <c r="DX116"/>
  <c r="DX111"/>
  <c r="DX109"/>
  <c r="DX94"/>
  <c r="DX85"/>
  <c r="DX71"/>
  <c r="DX67" s="1"/>
  <c r="DX69"/>
  <c r="DX55"/>
  <c r="DX49"/>
  <c r="DX39"/>
  <c r="DX40" s="1"/>
  <c r="DX34"/>
  <c r="DX35" s="1"/>
  <c r="DX27"/>
  <c r="DX28" s="1"/>
  <c r="DX21"/>
  <c r="DX20" s="1"/>
  <c r="DW85"/>
  <c r="DW18"/>
  <c r="DW16"/>
  <c r="DW15"/>
  <c r="DW13"/>
  <c r="DX56" l="1"/>
  <c r="DX113"/>
  <c r="DX65"/>
  <c r="DX66" s="1"/>
  <c r="DX72"/>
  <c r="DX6"/>
  <c r="DX14"/>
  <c r="DX104"/>
  <c r="DX103"/>
  <c r="DX70"/>
  <c r="DX106"/>
  <c r="DW125"/>
  <c r="DW123"/>
  <c r="DW118"/>
  <c r="DW116"/>
  <c r="DW111"/>
  <c r="DW109"/>
  <c r="DW94"/>
  <c r="DW71"/>
  <c r="DW67" s="1"/>
  <c r="DW69"/>
  <c r="DW55"/>
  <c r="DW49"/>
  <c r="DW39"/>
  <c r="DW40" s="1"/>
  <c r="DW34"/>
  <c r="DW35" s="1"/>
  <c r="DW27"/>
  <c r="DW28" s="1"/>
  <c r="DW21"/>
  <c r="DW20" s="1"/>
  <c r="DW14"/>
  <c r="DV18"/>
  <c r="DV16"/>
  <c r="DV15"/>
  <c r="DV13"/>
  <c r="DW56" l="1"/>
  <c r="DX8"/>
  <c r="DY8"/>
  <c r="DX102"/>
  <c r="DW120"/>
  <c r="DW65"/>
  <c r="DW66" s="1"/>
  <c r="DW72"/>
  <c r="DW103"/>
  <c r="DW113"/>
  <c r="DW104"/>
  <c r="DW70"/>
  <c r="DW106"/>
  <c r="DW6"/>
  <c r="DV125"/>
  <c r="DV123"/>
  <c r="DV118"/>
  <c r="DV116"/>
  <c r="DV111"/>
  <c r="DV109"/>
  <c r="DV94"/>
  <c r="DV85"/>
  <c r="DV71"/>
  <c r="DV69"/>
  <c r="DV55"/>
  <c r="DV49"/>
  <c r="DV39"/>
  <c r="DV40" s="1"/>
  <c r="DV34"/>
  <c r="DV35" s="1"/>
  <c r="DV27"/>
  <c r="DV28" s="1"/>
  <c r="DV21"/>
  <c r="DV20" s="1"/>
  <c r="DV14"/>
  <c r="DU18"/>
  <c r="DU16"/>
  <c r="DU15"/>
  <c r="DU13"/>
  <c r="DU125"/>
  <c r="DU123"/>
  <c r="DU118"/>
  <c r="DU116"/>
  <c r="DU111"/>
  <c r="DU109"/>
  <c r="DU94"/>
  <c r="DU85"/>
  <c r="DU71"/>
  <c r="DU67" s="1"/>
  <c r="DU69"/>
  <c r="DU72" s="1"/>
  <c r="DU55"/>
  <c r="DU49"/>
  <c r="DU39"/>
  <c r="DU40" s="1"/>
  <c r="DU34"/>
  <c r="DU35" s="1"/>
  <c r="DU27"/>
  <c r="DU28" s="1"/>
  <c r="DU21"/>
  <c r="DU20" s="1"/>
  <c r="DU6"/>
  <c r="DV56" l="1"/>
  <c r="DU56"/>
  <c r="EG7"/>
  <c r="EI7"/>
  <c r="DV120"/>
  <c r="DU120"/>
  <c r="DU14"/>
  <c r="DW102"/>
  <c r="DV113"/>
  <c r="DV65"/>
  <c r="DV72"/>
  <c r="DV103"/>
  <c r="DV104"/>
  <c r="DV70"/>
  <c r="DV106"/>
  <c r="DV67"/>
  <c r="DV6"/>
  <c r="DU113"/>
  <c r="DU103"/>
  <c r="DU70"/>
  <c r="DU106"/>
  <c r="DU104"/>
  <c r="DU65"/>
  <c r="DU66" s="1"/>
  <c r="DV8" l="1"/>
  <c r="EH7"/>
  <c r="DW8"/>
  <c r="DV66"/>
  <c r="DV102"/>
  <c r="DU102"/>
  <c r="DT18" l="1"/>
  <c r="DT16"/>
  <c r="DT15"/>
  <c r="DT13"/>
  <c r="DT125" l="1"/>
  <c r="DT123"/>
  <c r="DT118"/>
  <c r="DT116"/>
  <c r="DT111"/>
  <c r="DT106" s="1"/>
  <c r="DT109"/>
  <c r="DT94"/>
  <c r="DT85"/>
  <c r="DT71"/>
  <c r="DT67" s="1"/>
  <c r="DT69"/>
  <c r="DT72" s="1"/>
  <c r="DT55"/>
  <c r="DT49"/>
  <c r="DT39"/>
  <c r="DT40" s="1"/>
  <c r="DT34"/>
  <c r="DT35" s="1"/>
  <c r="DT27"/>
  <c r="DT28" s="1"/>
  <c r="DT21"/>
  <c r="DT20" s="1"/>
  <c r="DT56" l="1"/>
  <c r="DT6"/>
  <c r="DT14"/>
  <c r="DT120"/>
  <c r="DT113"/>
  <c r="DT104"/>
  <c r="DT70"/>
  <c r="DT103"/>
  <c r="DT65"/>
  <c r="DT66" s="1"/>
  <c r="EF7" l="1"/>
  <c r="DU8"/>
  <c r="DT102"/>
  <c r="DS125"/>
  <c r="DS123"/>
  <c r="DS118"/>
  <c r="DS116"/>
  <c r="DS111"/>
  <c r="DS109"/>
  <c r="DS94"/>
  <c r="DS85"/>
  <c r="DS71"/>
  <c r="DS69"/>
  <c r="DS72" s="1"/>
  <c r="DS55"/>
  <c r="DS49"/>
  <c r="DS39"/>
  <c r="DS40" s="1"/>
  <c r="DS34"/>
  <c r="DS35" s="1"/>
  <c r="DS27"/>
  <c r="DS28" s="1"/>
  <c r="DS21"/>
  <c r="DS20" s="1"/>
  <c r="DS18"/>
  <c r="DS16"/>
  <c r="DS15"/>
  <c r="DS13"/>
  <c r="DS14"/>
  <c r="DR18"/>
  <c r="DR16"/>
  <c r="DR15"/>
  <c r="DR13"/>
  <c r="DS56" l="1"/>
  <c r="DS113"/>
  <c r="DS120"/>
  <c r="DS104"/>
  <c r="DS106"/>
  <c r="DS70"/>
  <c r="DS6"/>
  <c r="DS65"/>
  <c r="DS67"/>
  <c r="DS103"/>
  <c r="DR125"/>
  <c r="DR123"/>
  <c r="DR118"/>
  <c r="DR116"/>
  <c r="DR111"/>
  <c r="DR109"/>
  <c r="DR94"/>
  <c r="DR85"/>
  <c r="DR71"/>
  <c r="DR67" s="1"/>
  <c r="DR69"/>
  <c r="DR55"/>
  <c r="DR49"/>
  <c r="DR39"/>
  <c r="DR40" s="1"/>
  <c r="DR34"/>
  <c r="DR35" s="1"/>
  <c r="DR27"/>
  <c r="DR28" s="1"/>
  <c r="DR21"/>
  <c r="DR20" s="1"/>
  <c r="DR14"/>
  <c r="DQ18"/>
  <c r="DQ16"/>
  <c r="DQ15"/>
  <c r="DQ13"/>
  <c r="DR56" l="1"/>
  <c r="EE7"/>
  <c r="DT8"/>
  <c r="DR120"/>
  <c r="DS102"/>
  <c r="DR65"/>
  <c r="DR66" s="1"/>
  <c r="DR72"/>
  <c r="DS66"/>
  <c r="DR113"/>
  <c r="DR104"/>
  <c r="DR102" s="1"/>
  <c r="DR103"/>
  <c r="DR70"/>
  <c r="DR106"/>
  <c r="DR6"/>
  <c r="DS8" s="1"/>
  <c r="DQ125"/>
  <c r="DQ123"/>
  <c r="DQ118"/>
  <c r="DQ113" s="1"/>
  <c r="DQ116"/>
  <c r="DQ111"/>
  <c r="DQ109"/>
  <c r="DQ94"/>
  <c r="DQ85"/>
  <c r="DQ71"/>
  <c r="DQ67" s="1"/>
  <c r="DQ69"/>
  <c r="DQ55"/>
  <c r="DQ49"/>
  <c r="DQ39"/>
  <c r="DQ40" s="1"/>
  <c r="DQ34"/>
  <c r="DQ35" s="1"/>
  <c r="DQ27"/>
  <c r="DQ28" s="1"/>
  <c r="DQ21"/>
  <c r="DQ20" s="1"/>
  <c r="DQ14"/>
  <c r="DP18"/>
  <c r="DP16"/>
  <c r="DP15"/>
  <c r="DP13"/>
  <c r="DQ56" l="1"/>
  <c r="ED7"/>
  <c r="DQ120"/>
  <c r="DQ65"/>
  <c r="DQ66" s="1"/>
  <c r="DQ72"/>
  <c r="DQ104"/>
  <c r="DQ103"/>
  <c r="DQ6"/>
  <c r="DR8" s="1"/>
  <c r="DQ70"/>
  <c r="DQ106"/>
  <c r="DP125"/>
  <c r="DP123"/>
  <c r="DP118"/>
  <c r="DP116"/>
  <c r="DP111"/>
  <c r="DP109"/>
  <c r="DP94"/>
  <c r="DP85"/>
  <c r="DP71"/>
  <c r="DP67" s="1"/>
  <c r="DP69"/>
  <c r="DP72" s="1"/>
  <c r="DP55"/>
  <c r="DP49"/>
  <c r="DP39"/>
  <c r="DP40" s="1"/>
  <c r="DP34"/>
  <c r="DP35" s="1"/>
  <c r="DP27"/>
  <c r="DP28" s="1"/>
  <c r="DP21"/>
  <c r="DP20" s="1"/>
  <c r="DO18"/>
  <c r="DO16"/>
  <c r="DO15"/>
  <c r="DO13"/>
  <c r="DP56" l="1"/>
  <c r="DQ8"/>
  <c r="EC7"/>
  <c r="DQ102"/>
  <c r="DP104"/>
  <c r="DP6"/>
  <c r="DP14"/>
  <c r="DP120"/>
  <c r="DP103"/>
  <c r="DP113"/>
  <c r="DP65"/>
  <c r="DP66" s="1"/>
  <c r="DP70"/>
  <c r="DP106"/>
  <c r="DO125"/>
  <c r="DO123"/>
  <c r="DO118"/>
  <c r="DO116"/>
  <c r="DO111"/>
  <c r="DO109"/>
  <c r="DO94"/>
  <c r="DO85"/>
  <c r="DO71"/>
  <c r="DO67" s="1"/>
  <c r="DO69"/>
  <c r="DO55"/>
  <c r="DO49"/>
  <c r="DO39"/>
  <c r="DO40" s="1"/>
  <c r="DO34"/>
  <c r="DO35" s="1"/>
  <c r="DO27"/>
  <c r="DO28" s="1"/>
  <c r="DO21"/>
  <c r="DO20" s="1"/>
  <c r="DO14"/>
  <c r="DN125"/>
  <c r="DN123"/>
  <c r="DN118"/>
  <c r="DN113" s="1"/>
  <c r="DN116"/>
  <c r="DN111"/>
  <c r="DN109"/>
  <c r="DN94"/>
  <c r="DN85"/>
  <c r="DN71"/>
  <c r="DN69"/>
  <c r="DN65" s="1"/>
  <c r="DN55"/>
  <c r="DN49"/>
  <c r="DN39"/>
  <c r="DN40" s="1"/>
  <c r="DN34"/>
  <c r="DN35" s="1"/>
  <c r="DN27"/>
  <c r="DN28" s="1"/>
  <c r="DN21"/>
  <c r="DN20" s="1"/>
  <c r="DN18"/>
  <c r="DN16"/>
  <c r="DN15"/>
  <c r="DN13"/>
  <c r="DN6"/>
  <c r="DM18"/>
  <c r="DM16"/>
  <c r="DM15"/>
  <c r="DM13"/>
  <c r="DM125"/>
  <c r="DM123"/>
  <c r="DM118"/>
  <c r="DM113" s="1"/>
  <c r="DM116"/>
  <c r="DM111"/>
  <c r="DM106" s="1"/>
  <c r="DM109"/>
  <c r="DM94"/>
  <c r="DM85"/>
  <c r="DM71"/>
  <c r="DM67" s="1"/>
  <c r="DM69"/>
  <c r="DM72" s="1"/>
  <c r="DM55"/>
  <c r="DM49"/>
  <c r="DM39"/>
  <c r="DM40" s="1"/>
  <c r="DM34"/>
  <c r="DM35" s="1"/>
  <c r="DM27"/>
  <c r="DM28" s="1"/>
  <c r="DM21"/>
  <c r="DM20" s="1"/>
  <c r="DM6"/>
  <c r="DO120" l="1"/>
  <c r="DN56"/>
  <c r="DM56"/>
  <c r="DO56"/>
  <c r="DN8"/>
  <c r="DZ7"/>
  <c r="DY7"/>
  <c r="EB7"/>
  <c r="DN72"/>
  <c r="DP102"/>
  <c r="DO65"/>
  <c r="DO66" s="1"/>
  <c r="DO72"/>
  <c r="DO113"/>
  <c r="DO104"/>
  <c r="DO103"/>
  <c r="DN70"/>
  <c r="DN14"/>
  <c r="DO6"/>
  <c r="DP8" s="1"/>
  <c r="DO70"/>
  <c r="DO106"/>
  <c r="DN104"/>
  <c r="DN103"/>
  <c r="DN67"/>
  <c r="DM14"/>
  <c r="DN106"/>
  <c r="DN120"/>
  <c r="DM120"/>
  <c r="DM104"/>
  <c r="DM70"/>
  <c r="DM103"/>
  <c r="DM65"/>
  <c r="DM66" s="1"/>
  <c r="DN66" l="1"/>
  <c r="DO8"/>
  <c r="EA7"/>
  <c r="DO102"/>
  <c r="DN102"/>
  <c r="DM102"/>
  <c r="DL18" l="1"/>
  <c r="DL16"/>
  <c r="DL15"/>
  <c r="DL13"/>
  <c r="DL125"/>
  <c r="DL123"/>
  <c r="DL118"/>
  <c r="DL116"/>
  <c r="DL111"/>
  <c r="DL109"/>
  <c r="DL94"/>
  <c r="DL85"/>
  <c r="DL71"/>
  <c r="DL69"/>
  <c r="DL65" s="1"/>
  <c r="DL55"/>
  <c r="DL49"/>
  <c r="DL39"/>
  <c r="DL40" s="1"/>
  <c r="DL34"/>
  <c r="DL35" s="1"/>
  <c r="DL27"/>
  <c r="DL28" s="1"/>
  <c r="DL21"/>
  <c r="DL20" s="1"/>
  <c r="DL6"/>
  <c r="DK18"/>
  <c r="DK16"/>
  <c r="DK15"/>
  <c r="DK13"/>
  <c r="DK125"/>
  <c r="DK123"/>
  <c r="DK118"/>
  <c r="DK116"/>
  <c r="DK111"/>
  <c r="DK109"/>
  <c r="DK94"/>
  <c r="DK85"/>
  <c r="DK71"/>
  <c r="DK67" s="1"/>
  <c r="DK69"/>
  <c r="DK65" s="1"/>
  <c r="DK55"/>
  <c r="DK49"/>
  <c r="DK39"/>
  <c r="DK40" s="1"/>
  <c r="DK34"/>
  <c r="DK35" s="1"/>
  <c r="DK27"/>
  <c r="DK28" s="1"/>
  <c r="DK21"/>
  <c r="DK20" s="1"/>
  <c r="DK14"/>
  <c r="DJ18"/>
  <c r="DJ16"/>
  <c r="DJ15"/>
  <c r="DJ13"/>
  <c r="DJ125"/>
  <c r="DJ123"/>
  <c r="DJ118"/>
  <c r="DJ116"/>
  <c r="DJ111"/>
  <c r="DJ109"/>
  <c r="DJ94"/>
  <c r="DJ85"/>
  <c r="DJ71"/>
  <c r="DJ67" s="1"/>
  <c r="DJ69"/>
  <c r="DJ65" s="1"/>
  <c r="DJ55"/>
  <c r="DJ49"/>
  <c r="DJ39"/>
  <c r="DJ40" s="1"/>
  <c r="DJ34"/>
  <c r="DJ35" s="1"/>
  <c r="DJ27"/>
  <c r="DJ28" s="1"/>
  <c r="DJ21"/>
  <c r="DJ20" s="1"/>
  <c r="DJ14"/>
  <c r="DI18"/>
  <c r="DI16"/>
  <c r="DI15"/>
  <c r="DI13"/>
  <c r="DJ56" l="1"/>
  <c r="DK56"/>
  <c r="DL56"/>
  <c r="DL120"/>
  <c r="DX7"/>
  <c r="DM8"/>
  <c r="DL14"/>
  <c r="DL103"/>
  <c r="DL70"/>
  <c r="DL72"/>
  <c r="DL104"/>
  <c r="DL67"/>
  <c r="DK72"/>
  <c r="DL113"/>
  <c r="DL106"/>
  <c r="DK120"/>
  <c r="DK103"/>
  <c r="DK113"/>
  <c r="DK104"/>
  <c r="DJ72"/>
  <c r="DK66"/>
  <c r="DK6"/>
  <c r="DL8" s="1"/>
  <c r="DK70"/>
  <c r="DK106"/>
  <c r="DJ120"/>
  <c r="DJ113"/>
  <c r="DJ104"/>
  <c r="DJ103"/>
  <c r="DJ66"/>
  <c r="DJ6"/>
  <c r="DJ70"/>
  <c r="DJ106"/>
  <c r="DI125"/>
  <c r="DI123"/>
  <c r="DI118"/>
  <c r="DI116"/>
  <c r="DI111"/>
  <c r="DI109"/>
  <c r="DI94"/>
  <c r="DI85"/>
  <c r="DI71"/>
  <c r="DI67" s="1"/>
  <c r="DI69"/>
  <c r="DI72" s="1"/>
  <c r="DI55"/>
  <c r="DI49"/>
  <c r="DI39"/>
  <c r="DI40" s="1"/>
  <c r="DI34"/>
  <c r="DI35" s="1"/>
  <c r="DI27"/>
  <c r="DI28" s="1"/>
  <c r="DI21"/>
  <c r="DI20" s="1"/>
  <c r="DH18"/>
  <c r="DH16"/>
  <c r="DH15"/>
  <c r="DH13"/>
  <c r="DI113" l="1"/>
  <c r="DL66"/>
  <c r="DI56"/>
  <c r="DV7"/>
  <c r="DK8"/>
  <c r="DW7"/>
  <c r="DI120"/>
  <c r="DL102"/>
  <c r="DK102"/>
  <c r="DJ102"/>
  <c r="DI106"/>
  <c r="DI6"/>
  <c r="DJ8" s="1"/>
  <c r="DI14"/>
  <c r="DI103"/>
  <c r="DI70"/>
  <c r="DI65"/>
  <c r="DI66" s="1"/>
  <c r="DI104"/>
  <c r="DH125"/>
  <c r="DH123"/>
  <c r="DH118"/>
  <c r="DH116"/>
  <c r="DH111"/>
  <c r="DH109"/>
  <c r="DH94"/>
  <c r="DH85"/>
  <c r="DH71"/>
  <c r="DH67" s="1"/>
  <c r="DH69"/>
  <c r="DH55"/>
  <c r="DH49"/>
  <c r="DH39"/>
  <c r="DH40" s="1"/>
  <c r="DH34"/>
  <c r="DH35" s="1"/>
  <c r="DH27"/>
  <c r="DH28" s="1"/>
  <c r="DH21"/>
  <c r="DH20" s="1"/>
  <c r="DH14"/>
  <c r="DG125"/>
  <c r="DG123"/>
  <c r="DG118"/>
  <c r="DG116"/>
  <c r="DG111"/>
  <c r="DG109"/>
  <c r="DG94"/>
  <c r="DG85"/>
  <c r="DG71"/>
  <c r="DG67" s="1"/>
  <c r="DG69"/>
  <c r="DG65" s="1"/>
  <c r="DG55"/>
  <c r="DG49"/>
  <c r="DG39"/>
  <c r="DG40" s="1"/>
  <c r="DG34"/>
  <c r="DG35" s="1"/>
  <c r="DG27"/>
  <c r="DG28" s="1"/>
  <c r="DG21"/>
  <c r="DG20" s="1"/>
  <c r="DG1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CS85"/>
  <c r="CR85"/>
  <c r="DF18"/>
  <c r="DF16"/>
  <c r="DF15"/>
  <c r="DF13"/>
  <c r="DF125"/>
  <c r="DF123"/>
  <c r="DF118"/>
  <c r="DF116"/>
  <c r="DF111"/>
  <c r="DF109"/>
  <c r="DF94"/>
  <c r="DF85"/>
  <c r="DF71"/>
  <c r="DF67" s="1"/>
  <c r="DF69"/>
  <c r="DF72" s="1"/>
  <c r="DF55"/>
  <c r="DF49"/>
  <c r="DF39"/>
  <c r="DF40" s="1"/>
  <c r="DF34"/>
  <c r="DF35" s="1"/>
  <c r="DF27"/>
  <c r="DF28" s="1"/>
  <c r="DF21"/>
  <c r="DF20" s="1"/>
  <c r="DF6"/>
  <c r="DF56" l="1"/>
  <c r="DG56"/>
  <c r="DH56"/>
  <c r="DG113"/>
  <c r="DR7"/>
  <c r="DG120"/>
  <c r="DU7"/>
  <c r="DH113"/>
  <c r="DF14"/>
  <c r="DI102"/>
  <c r="DH65"/>
  <c r="DH66" s="1"/>
  <c r="DH72"/>
  <c r="DH103"/>
  <c r="DH120"/>
  <c r="DG103"/>
  <c r="DH104"/>
  <c r="DH70"/>
  <c r="DH106"/>
  <c r="DH6"/>
  <c r="DG106"/>
  <c r="DG66"/>
  <c r="DG6"/>
  <c r="DG104"/>
  <c r="DG72"/>
  <c r="DG70"/>
  <c r="DF120"/>
  <c r="DF113"/>
  <c r="DF104"/>
  <c r="DF106"/>
  <c r="DF70"/>
  <c r="DF103"/>
  <c r="DF65"/>
  <c r="DF66" s="1"/>
  <c r="DH8" l="1"/>
  <c r="DT7"/>
  <c r="DG8"/>
  <c r="DS7"/>
  <c r="DI8"/>
  <c r="DG102"/>
  <c r="DH102"/>
  <c r="DF102"/>
  <c r="DE18" l="1"/>
  <c r="DE16"/>
  <c r="DE15"/>
  <c r="DE13"/>
  <c r="DE125"/>
  <c r="DE123"/>
  <c r="DE118"/>
  <c r="DE116"/>
  <c r="DE111"/>
  <c r="DE109"/>
  <c r="DE94"/>
  <c r="DE85"/>
  <c r="DE71"/>
  <c r="DE67" s="1"/>
  <c r="DE69"/>
  <c r="DE65" s="1"/>
  <c r="DE55"/>
  <c r="DE49"/>
  <c r="DE39"/>
  <c r="DE40" s="1"/>
  <c r="DE34"/>
  <c r="DE35" s="1"/>
  <c r="DE27"/>
  <c r="DE28" s="1"/>
  <c r="DE21"/>
  <c r="DE20" s="1"/>
  <c r="DE14"/>
  <c r="DE56" l="1"/>
  <c r="DE72"/>
  <c r="DE120"/>
  <c r="DE103"/>
  <c r="DE113"/>
  <c r="DE104"/>
  <c r="DE66"/>
  <c r="DE70"/>
  <c r="DE106"/>
  <c r="DE6"/>
  <c r="DQ7" l="1"/>
  <c r="DF8"/>
  <c r="DE102"/>
  <c r="DD18" l="1"/>
  <c r="DD16"/>
  <c r="DD15"/>
  <c r="DD13"/>
  <c r="DD125"/>
  <c r="DD123"/>
  <c r="DD118"/>
  <c r="DD116"/>
  <c r="DD111"/>
  <c r="DD109"/>
  <c r="DD94"/>
  <c r="DD85"/>
  <c r="DD71"/>
  <c r="DD67" s="1"/>
  <c r="DD69"/>
  <c r="DD65" s="1"/>
  <c r="DD55"/>
  <c r="DD49"/>
  <c r="DD39"/>
  <c r="DD40" s="1"/>
  <c r="DD34"/>
  <c r="DD35" s="1"/>
  <c r="DD27"/>
  <c r="DD28" s="1"/>
  <c r="DD21"/>
  <c r="DD20" s="1"/>
  <c r="DD14"/>
  <c r="DD56" l="1"/>
  <c r="DD120"/>
  <c r="DD113"/>
  <c r="DD104"/>
  <c r="DD103"/>
  <c r="DD66"/>
  <c r="DD72"/>
  <c r="DD6"/>
  <c r="DD70"/>
  <c r="DD106"/>
  <c r="DP7" l="1"/>
  <c r="DE8"/>
  <c r="DD102"/>
  <c r="DC18"/>
  <c r="DC16"/>
  <c r="DC15"/>
  <c r="DC125" l="1"/>
  <c r="DC123"/>
  <c r="DC118"/>
  <c r="DC116"/>
  <c r="DC111"/>
  <c r="DC109"/>
  <c r="DC94"/>
  <c r="DC85"/>
  <c r="DC71"/>
  <c r="DC67" s="1"/>
  <c r="DC69"/>
  <c r="DC72" s="1"/>
  <c r="DC55"/>
  <c r="DC49"/>
  <c r="DC39"/>
  <c r="DC40" s="1"/>
  <c r="DC34"/>
  <c r="DC35" s="1"/>
  <c r="DC27"/>
  <c r="DC28" s="1"/>
  <c r="DC21"/>
  <c r="DC20" s="1"/>
  <c r="DC13"/>
  <c r="DC14"/>
  <c r="DB125"/>
  <c r="DB123"/>
  <c r="DB118"/>
  <c r="DB116"/>
  <c r="DB111"/>
  <c r="DB109"/>
  <c r="DB94"/>
  <c r="DB85"/>
  <c r="DB71"/>
  <c r="DB67" s="1"/>
  <c r="DB69"/>
  <c r="DB72" s="1"/>
  <c r="DB55"/>
  <c r="DB49"/>
  <c r="DB39"/>
  <c r="DB40" s="1"/>
  <c r="DB34"/>
  <c r="DB35" s="1"/>
  <c r="DB27"/>
  <c r="DB28" s="1"/>
  <c r="DB21"/>
  <c r="DB20" s="1"/>
  <c r="DB18"/>
  <c r="DB16"/>
  <c r="DB15"/>
  <c r="DB13"/>
  <c r="DB14"/>
  <c r="DA18"/>
  <c r="DA16"/>
  <c r="DA15"/>
  <c r="DA125"/>
  <c r="DA123"/>
  <c r="DA118"/>
  <c r="DA116"/>
  <c r="DA111"/>
  <c r="DA109"/>
  <c r="DA94"/>
  <c r="DA85"/>
  <c r="DA71"/>
  <c r="DA67" s="1"/>
  <c r="DA69"/>
  <c r="DA65" s="1"/>
  <c r="DA55"/>
  <c r="DA49"/>
  <c r="DA39"/>
  <c r="DA40" s="1"/>
  <c r="DA34"/>
  <c r="DA35" s="1"/>
  <c r="DA27"/>
  <c r="DA28" s="1"/>
  <c r="DA21"/>
  <c r="DA20" s="1"/>
  <c r="DA13"/>
  <c r="DA6"/>
  <c r="CZ18"/>
  <c r="CZ16"/>
  <c r="CZ15"/>
  <c r="CZ13"/>
  <c r="CZ125"/>
  <c r="CZ123"/>
  <c r="CZ118"/>
  <c r="CZ116"/>
  <c r="CZ111"/>
  <c r="CZ109"/>
  <c r="CZ94"/>
  <c r="CZ85"/>
  <c r="CZ71"/>
  <c r="CZ67" s="1"/>
  <c r="CZ69"/>
  <c r="CZ65" s="1"/>
  <c r="CZ55"/>
  <c r="CZ49"/>
  <c r="CZ39"/>
  <c r="CZ40" s="1"/>
  <c r="CZ34"/>
  <c r="CZ35" s="1"/>
  <c r="CZ27"/>
  <c r="CZ28" s="1"/>
  <c r="CZ21"/>
  <c r="CZ20" s="1"/>
  <c r="CZ6"/>
  <c r="CY18"/>
  <c r="CY16"/>
  <c r="CY15"/>
  <c r="CY13"/>
  <c r="DC56" l="1"/>
  <c r="DA56"/>
  <c r="CZ56"/>
  <c r="DB56"/>
  <c r="CZ120"/>
  <c r="DL7"/>
  <c r="DA8"/>
  <c r="DM7"/>
  <c r="DC120"/>
  <c r="DA113"/>
  <c r="DC113"/>
  <c r="DC104"/>
  <c r="DC103"/>
  <c r="DC65"/>
  <c r="DC66" s="1"/>
  <c r="DC70"/>
  <c r="DC106"/>
  <c r="DC6"/>
  <c r="DB120"/>
  <c r="DA120"/>
  <c r="DB104"/>
  <c r="DA103"/>
  <c r="DB103"/>
  <c r="DB70"/>
  <c r="DB65"/>
  <c r="DB66" s="1"/>
  <c r="DA72"/>
  <c r="DA14"/>
  <c r="DB113"/>
  <c r="DB6"/>
  <c r="DB106"/>
  <c r="DA104"/>
  <c r="CZ113"/>
  <c r="DA66"/>
  <c r="CZ14"/>
  <c r="DA70"/>
  <c r="DA106"/>
  <c r="CZ103"/>
  <c r="CZ104"/>
  <c r="CZ66"/>
  <c r="CZ72"/>
  <c r="CZ70"/>
  <c r="CZ106"/>
  <c r="CY125"/>
  <c r="CY123"/>
  <c r="CY118"/>
  <c r="CY116"/>
  <c r="CY111"/>
  <c r="CY109"/>
  <c r="CY94"/>
  <c r="CY85"/>
  <c r="CY71"/>
  <c r="CY67" s="1"/>
  <c r="CY69"/>
  <c r="CY72" s="1"/>
  <c r="CY55"/>
  <c r="CY49"/>
  <c r="CY39"/>
  <c r="CY40" s="1"/>
  <c r="CY34"/>
  <c r="CY35" s="1"/>
  <c r="CY27"/>
  <c r="CY28" s="1"/>
  <c r="CY21"/>
  <c r="CY20" s="1"/>
  <c r="CX18"/>
  <c r="CX16"/>
  <c r="CX15"/>
  <c r="CX13"/>
  <c r="CX85"/>
  <c r="CW85"/>
  <c r="CV85"/>
  <c r="CU85"/>
  <c r="CT85"/>
  <c r="CX71"/>
  <c r="CX67" s="1"/>
  <c r="CW71"/>
  <c r="CX125"/>
  <c r="CX120" s="1"/>
  <c r="CX123"/>
  <c r="CX118"/>
  <c r="CX116"/>
  <c r="CX111"/>
  <c r="CX109"/>
  <c r="CX94"/>
  <c r="CX69"/>
  <c r="CX65" s="1"/>
  <c r="CX55"/>
  <c r="CX49"/>
  <c r="CX39"/>
  <c r="CX40" s="1"/>
  <c r="CX34"/>
  <c r="CX35" s="1"/>
  <c r="CX27"/>
  <c r="CX28" s="1"/>
  <c r="CX21"/>
  <c r="CX20" s="1"/>
  <c r="CX14"/>
  <c r="CY56" l="1"/>
  <c r="CX56"/>
  <c r="CX72"/>
  <c r="DC8"/>
  <c r="DO7"/>
  <c r="DD8"/>
  <c r="DB8"/>
  <c r="DN7"/>
  <c r="CY120"/>
  <c r="DC102"/>
  <c r="DB102"/>
  <c r="DA102"/>
  <c r="CZ102"/>
  <c r="CY113"/>
  <c r="CY6"/>
  <c r="CY14"/>
  <c r="CY103"/>
  <c r="CY104"/>
  <c r="CY65"/>
  <c r="CY66" s="1"/>
  <c r="CY70"/>
  <c r="CY106"/>
  <c r="CX113"/>
  <c r="CX104"/>
  <c r="CX103"/>
  <c r="CX70"/>
  <c r="CX66"/>
  <c r="CX6"/>
  <c r="CX106"/>
  <c r="DJ7" l="1"/>
  <c r="CY8"/>
  <c r="DK7"/>
  <c r="CZ8"/>
  <c r="CY102"/>
  <c r="CX102"/>
  <c r="CW13"/>
  <c r="CW18"/>
  <c r="CW16"/>
  <c r="CW15"/>
  <c r="CW125"/>
  <c r="CW123"/>
  <c r="CW118"/>
  <c r="CW116"/>
  <c r="CW111"/>
  <c r="CW109"/>
  <c r="CW94"/>
  <c r="CW69"/>
  <c r="CW65" s="1"/>
  <c r="CW67"/>
  <c r="CW55"/>
  <c r="CW49"/>
  <c r="CW39"/>
  <c r="CW40" s="1"/>
  <c r="CW34"/>
  <c r="CW35" s="1"/>
  <c r="CW27"/>
  <c r="CW28" s="1"/>
  <c r="CW21"/>
  <c r="CW20" s="1"/>
  <c r="CW14"/>
  <c r="CV18"/>
  <c r="CV16"/>
  <c r="CV15"/>
  <c r="CV13"/>
  <c r="CV125"/>
  <c r="CV123"/>
  <c r="CV118"/>
  <c r="CV116"/>
  <c r="CV111"/>
  <c r="CV109"/>
  <c r="CV94"/>
  <c r="CV69"/>
  <c r="CV70" s="1"/>
  <c r="CV67"/>
  <c r="CV55"/>
  <c r="CV49"/>
  <c r="CV39"/>
  <c r="CV40" s="1"/>
  <c r="CV34"/>
  <c r="CV35" s="1"/>
  <c r="CV27"/>
  <c r="CV28" s="1"/>
  <c r="CV21"/>
  <c r="CV20" s="1"/>
  <c r="CV6"/>
  <c r="CU125"/>
  <c r="CT125"/>
  <c r="CU123"/>
  <c r="CT123"/>
  <c r="CU118"/>
  <c r="CT118"/>
  <c r="CU116"/>
  <c r="CT116"/>
  <c r="CU111"/>
  <c r="CT111"/>
  <c r="CU109"/>
  <c r="CT109"/>
  <c r="CU27"/>
  <c r="CU28" s="1"/>
  <c r="CT27"/>
  <c r="CT28" s="1"/>
  <c r="CV56" l="1"/>
  <c r="CW56"/>
  <c r="CV113"/>
  <c r="DH7"/>
  <c r="CT113"/>
  <c r="CV14"/>
  <c r="CW120"/>
  <c r="CW103"/>
  <c r="CW113"/>
  <c r="CW104"/>
  <c r="CV72"/>
  <c r="CW72"/>
  <c r="CW70"/>
  <c r="CW66"/>
  <c r="CW106"/>
  <c r="CW6"/>
  <c r="CV120"/>
  <c r="CU120"/>
  <c r="CU113"/>
  <c r="CU103"/>
  <c r="CV104"/>
  <c r="CV103"/>
  <c r="CV65"/>
  <c r="CV66" s="1"/>
  <c r="CV106"/>
  <c r="CT120"/>
  <c r="CT103"/>
  <c r="CT104"/>
  <c r="CU106"/>
  <c r="CT106"/>
  <c r="CU104"/>
  <c r="CW8" l="1"/>
  <c r="DI7"/>
  <c r="CX8"/>
  <c r="CW102"/>
  <c r="CV102"/>
  <c r="CU102"/>
  <c r="CT102"/>
  <c r="CU55"/>
  <c r="CT55"/>
  <c r="CU49"/>
  <c r="CT49"/>
  <c r="CU39"/>
  <c r="CU40" s="1"/>
  <c r="CT39"/>
  <c r="CT40" s="1"/>
  <c r="CU34"/>
  <c r="CU35" s="1"/>
  <c r="CT34"/>
  <c r="CT35" s="1"/>
  <c r="CU94"/>
  <c r="CU69"/>
  <c r="CU70" s="1"/>
  <c r="CU67"/>
  <c r="CS125"/>
  <c r="CS123"/>
  <c r="CS118"/>
  <c r="CS116"/>
  <c r="CS111"/>
  <c r="CS109"/>
  <c r="CS49"/>
  <c r="CS39"/>
  <c r="CS40" s="1"/>
  <c r="CS34"/>
  <c r="CS35" s="1"/>
  <c r="CS27"/>
  <c r="CS28" s="1"/>
  <c r="CT18"/>
  <c r="CT16"/>
  <c r="CT15"/>
  <c r="CT13"/>
  <c r="CT56" l="1"/>
  <c r="CU56"/>
  <c r="CU6"/>
  <c r="CU14"/>
  <c r="CU65"/>
  <c r="CU66" s="1"/>
  <c r="CU72"/>
  <c r="CS120"/>
  <c r="CS113"/>
  <c r="CS106"/>
  <c r="DG7" l="1"/>
  <c r="CV8"/>
  <c r="CT94"/>
  <c r="CT69"/>
  <c r="CT72" s="1"/>
  <c r="CT67"/>
  <c r="CT21"/>
  <c r="CT20" s="1"/>
  <c r="CS67"/>
  <c r="CR67"/>
  <c r="CR125"/>
  <c r="CR123"/>
  <c r="CR118"/>
  <c r="CR113" s="1"/>
  <c r="CR116"/>
  <c r="CR111"/>
  <c r="CR109"/>
  <c r="CR55"/>
  <c r="CR49"/>
  <c r="CR39"/>
  <c r="CR40" s="1"/>
  <c r="CR34"/>
  <c r="CR35" s="1"/>
  <c r="CR27"/>
  <c r="CR28" s="1"/>
  <c r="CR56" l="1"/>
  <c r="CR120"/>
  <c r="CT70"/>
  <c r="CT6"/>
  <c r="CT14"/>
  <c r="CT65"/>
  <c r="CT66" s="1"/>
  <c r="CR103"/>
  <c r="CR104"/>
  <c r="CS103"/>
  <c r="CR106"/>
  <c r="CS104"/>
  <c r="DF7" l="1"/>
  <c r="CU8"/>
  <c r="CS102"/>
  <c r="CR102"/>
  <c r="CS18" l="1"/>
  <c r="CS16"/>
  <c r="CS15"/>
  <c r="CS13"/>
  <c r="CS94"/>
  <c r="CS69"/>
  <c r="CS21"/>
  <c r="CS20" s="1"/>
  <c r="CS14"/>
  <c r="CQ125"/>
  <c r="CQ123"/>
  <c r="CQ118"/>
  <c r="CQ116"/>
  <c r="CQ111"/>
  <c r="CQ109"/>
  <c r="CQ55"/>
  <c r="CQ49"/>
  <c r="CQ39"/>
  <c r="CQ40" s="1"/>
  <c r="CQ34"/>
  <c r="CQ35" s="1"/>
  <c r="CQ27"/>
  <c r="CQ28" s="1"/>
  <c r="CR18"/>
  <c r="CR16"/>
  <c r="CR15"/>
  <c r="CR13"/>
  <c r="CR94"/>
  <c r="CR69"/>
  <c r="CR65" s="1"/>
  <c r="CR66" s="1"/>
  <c r="CR21"/>
  <c r="CR20" s="1"/>
  <c r="CR14"/>
  <c r="CP14"/>
  <c r="CQ18"/>
  <c r="CQ15"/>
  <c r="CQ13"/>
  <c r="CQ106" l="1"/>
  <c r="CQ56"/>
  <c r="CQ113"/>
  <c r="CS70"/>
  <c r="CS65"/>
  <c r="CS66" s="1"/>
  <c r="CS72"/>
  <c r="CS6"/>
  <c r="CQ120"/>
  <c r="CR70"/>
  <c r="CR72"/>
  <c r="CR6"/>
  <c r="CP125"/>
  <c r="CP120" s="1"/>
  <c r="CP123"/>
  <c r="CP118"/>
  <c r="CP116"/>
  <c r="CP111"/>
  <c r="CQ103"/>
  <c r="CP109"/>
  <c r="CP55"/>
  <c r="CP49"/>
  <c r="CP39"/>
  <c r="CP40" s="1"/>
  <c r="CP35"/>
  <c r="CP34"/>
  <c r="CP27"/>
  <c r="CP28" s="1"/>
  <c r="CP106" l="1"/>
  <c r="CP56"/>
  <c r="DD7"/>
  <c r="CS8"/>
  <c r="DE7"/>
  <c r="CT8"/>
  <c r="CP113"/>
  <c r="CQ104"/>
  <c r="CQ102" s="1"/>
  <c r="CP104"/>
  <c r="CP103"/>
  <c r="CP102" l="1"/>
  <c r="CQ94" l="1"/>
  <c r="CQ85"/>
  <c r="CQ69"/>
  <c r="CQ67"/>
  <c r="CQ21"/>
  <c r="CQ20" s="1"/>
  <c r="CQ16"/>
  <c r="CO125"/>
  <c r="CO123"/>
  <c r="CO118"/>
  <c r="CO116"/>
  <c r="CO111"/>
  <c r="CO109"/>
  <c r="CO106" l="1"/>
  <c r="CO120"/>
  <c r="CQ65"/>
  <c r="CQ66" s="1"/>
  <c r="CQ72"/>
  <c r="CQ6"/>
  <c r="CQ14"/>
  <c r="CQ70"/>
  <c r="CO113"/>
  <c r="DC7" l="1"/>
  <c r="CR8"/>
  <c r="CO14"/>
  <c r="CO16"/>
  <c r="CP16"/>
  <c r="CP15"/>
  <c r="CO15"/>
  <c r="CP18"/>
  <c r="CO18"/>
  <c r="CP13"/>
  <c r="CO13"/>
  <c r="CP94"/>
  <c r="CP85"/>
  <c r="CP69"/>
  <c r="CP70" s="1"/>
  <c r="CP67"/>
  <c r="CP21"/>
  <c r="CP20" s="1"/>
  <c r="CO6" l="1"/>
  <c r="CP65"/>
  <c r="CP66" s="1"/>
  <c r="CP72"/>
  <c r="DA7" l="1"/>
  <c r="CN125"/>
  <c r="CN123"/>
  <c r="CN118"/>
  <c r="CN113" s="1"/>
  <c r="CN116"/>
  <c r="CN111"/>
  <c r="CN109"/>
  <c r="CO55"/>
  <c r="CN55"/>
  <c r="CO49"/>
  <c r="CN49"/>
  <c r="CO39"/>
  <c r="CO40" s="1"/>
  <c r="CN39"/>
  <c r="CN40" s="1"/>
  <c r="CO34"/>
  <c r="CO35" s="1"/>
  <c r="CN34"/>
  <c r="CN35" s="1"/>
  <c r="CO27"/>
  <c r="CO28" s="1"/>
  <c r="CN27"/>
  <c r="CN28" s="1"/>
  <c r="CN120" l="1"/>
  <c r="CO56"/>
  <c r="CN56"/>
  <c r="CN104"/>
  <c r="CN102" s="1"/>
  <c r="CO103"/>
  <c r="CN103"/>
  <c r="CN106"/>
  <c r="CO104"/>
  <c r="CO102" l="1"/>
  <c r="CO94" l="1"/>
  <c r="CO85"/>
  <c r="CO69"/>
  <c r="CO70" s="1"/>
  <c r="CO67"/>
  <c r="CO21"/>
  <c r="CO20" s="1"/>
  <c r="CM125"/>
  <c r="CM123"/>
  <c r="CM118"/>
  <c r="CM116"/>
  <c r="CM113" s="1"/>
  <c r="CM111"/>
  <c r="CM106" s="1"/>
  <c r="CM109"/>
  <c r="CM69"/>
  <c r="CM65" s="1"/>
  <c r="CN69"/>
  <c r="CN72" s="1"/>
  <c r="CN16"/>
  <c r="CM55"/>
  <c r="CM49"/>
  <c r="CM39"/>
  <c r="CM40" s="1"/>
  <c r="CM34"/>
  <c r="CM35" s="1"/>
  <c r="CM28"/>
  <c r="CM27"/>
  <c r="CN18"/>
  <c r="CN15"/>
  <c r="CN13"/>
  <c r="CN94"/>
  <c r="CN85"/>
  <c r="CN67"/>
  <c r="CN21"/>
  <c r="CN20" s="1"/>
  <c r="CN14"/>
  <c r="CL125"/>
  <c r="CL123"/>
  <c r="CL118"/>
  <c r="CL116"/>
  <c r="CL111"/>
  <c r="CL106" s="1"/>
  <c r="CL109"/>
  <c r="CM18"/>
  <c r="CM16"/>
  <c r="CM15"/>
  <c r="CM13"/>
  <c r="CM94"/>
  <c r="CM85"/>
  <c r="CM67"/>
  <c r="CM21"/>
  <c r="CM20" s="1"/>
  <c r="CM14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C67"/>
  <c r="C94"/>
  <c r="CM56" l="1"/>
  <c r="CO65"/>
  <c r="CO66" s="1"/>
  <c r="CO72"/>
  <c r="CM120"/>
  <c r="CM104"/>
  <c r="CM103"/>
  <c r="CN70"/>
  <c r="CN65"/>
  <c r="CN66" s="1"/>
  <c r="CM6"/>
  <c r="CN6"/>
  <c r="CL103"/>
  <c r="CL120"/>
  <c r="CL104"/>
  <c r="CL113"/>
  <c r="CM72"/>
  <c r="CM66"/>
  <c r="CM70"/>
  <c r="C69"/>
  <c r="C65" s="1"/>
  <c r="D69"/>
  <c r="D65" s="1"/>
  <c r="E69"/>
  <c r="E65" s="1"/>
  <c r="F69"/>
  <c r="F65" s="1"/>
  <c r="G69"/>
  <c r="G65" s="1"/>
  <c r="H69"/>
  <c r="H65" s="1"/>
  <c r="I69"/>
  <c r="I65" s="1"/>
  <c r="J69"/>
  <c r="J65" s="1"/>
  <c r="K69"/>
  <c r="K65" s="1"/>
  <c r="L69"/>
  <c r="L65" s="1"/>
  <c r="M69"/>
  <c r="M65" s="1"/>
  <c r="N69"/>
  <c r="N65" s="1"/>
  <c r="O69"/>
  <c r="O65" s="1"/>
  <c r="P69"/>
  <c r="P65" s="1"/>
  <c r="Q69"/>
  <c r="Q65" s="1"/>
  <c r="R69"/>
  <c r="R65" s="1"/>
  <c r="S69"/>
  <c r="S65" s="1"/>
  <c r="T69"/>
  <c r="T65" s="1"/>
  <c r="U69"/>
  <c r="U65" s="1"/>
  <c r="V69"/>
  <c r="V65" s="1"/>
  <c r="W69"/>
  <c r="W65" s="1"/>
  <c r="X69"/>
  <c r="X65" s="1"/>
  <c r="Y69"/>
  <c r="Y65" s="1"/>
  <c r="Z69"/>
  <c r="Z65" s="1"/>
  <c r="AA69"/>
  <c r="AA65" s="1"/>
  <c r="AB69"/>
  <c r="AB65" s="1"/>
  <c r="AC69"/>
  <c r="AC65" s="1"/>
  <c r="AD69"/>
  <c r="AD65" s="1"/>
  <c r="AE69"/>
  <c r="AE65" s="1"/>
  <c r="AF69"/>
  <c r="AF65" s="1"/>
  <c r="AG69"/>
  <c r="AG65" s="1"/>
  <c r="AH69"/>
  <c r="AH65" s="1"/>
  <c r="AI69"/>
  <c r="AI65" s="1"/>
  <c r="AJ69"/>
  <c r="AJ65" s="1"/>
  <c r="AK69"/>
  <c r="AK65" s="1"/>
  <c r="AL69"/>
  <c r="AL65" s="1"/>
  <c r="AM69"/>
  <c r="AM65" s="1"/>
  <c r="AN69"/>
  <c r="AN65" s="1"/>
  <c r="AO69"/>
  <c r="AO65" s="1"/>
  <c r="AP69"/>
  <c r="AP65" s="1"/>
  <c r="AQ69"/>
  <c r="AQ65" s="1"/>
  <c r="AR69"/>
  <c r="AR65" s="1"/>
  <c r="AS69"/>
  <c r="AS65" s="1"/>
  <c r="AT69"/>
  <c r="AT65" s="1"/>
  <c r="AU69"/>
  <c r="AU65" s="1"/>
  <c r="AV69"/>
  <c r="AV65" s="1"/>
  <c r="AW69"/>
  <c r="AW65" s="1"/>
  <c r="AX69"/>
  <c r="AX65" s="1"/>
  <c r="AY69"/>
  <c r="AY65" s="1"/>
  <c r="AZ69"/>
  <c r="AZ65" s="1"/>
  <c r="BA69"/>
  <c r="BA65" s="1"/>
  <c r="BB69"/>
  <c r="BB65" s="1"/>
  <c r="BC69"/>
  <c r="BC65" s="1"/>
  <c r="BD69"/>
  <c r="BD65" s="1"/>
  <c r="BE69"/>
  <c r="BE65" s="1"/>
  <c r="BF69"/>
  <c r="BF65" s="1"/>
  <c r="BG69"/>
  <c r="BG65" s="1"/>
  <c r="BH69"/>
  <c r="BH65" s="1"/>
  <c r="BI69"/>
  <c r="BI65" s="1"/>
  <c r="BJ69"/>
  <c r="BJ65" s="1"/>
  <c r="CM102" l="1"/>
  <c r="CN8"/>
  <c r="CZ7"/>
  <c r="CO8"/>
  <c r="CY7"/>
  <c r="CL102"/>
  <c r="C21"/>
  <c r="C20" s="1"/>
  <c r="D21"/>
  <c r="D20" s="1"/>
  <c r="E21"/>
  <c r="E20" s="1"/>
  <c r="F21"/>
  <c r="F20" s="1"/>
  <c r="G21"/>
  <c r="G20" s="1"/>
  <c r="H21"/>
  <c r="H20" s="1"/>
  <c r="I21"/>
  <c r="I20" s="1"/>
  <c r="J21"/>
  <c r="J20" s="1"/>
  <c r="K21"/>
  <c r="K20" s="1"/>
  <c r="L21"/>
  <c r="L20" s="1"/>
  <c r="M21"/>
  <c r="M20" s="1"/>
  <c r="N21"/>
  <c r="N20" s="1"/>
  <c r="O21"/>
  <c r="O20" s="1"/>
  <c r="P21"/>
  <c r="P20" s="1"/>
  <c r="Q21"/>
  <c r="Q20" s="1"/>
  <c r="R21"/>
  <c r="R20" s="1"/>
  <c r="S21"/>
  <c r="S20" s="1"/>
  <c r="T21"/>
  <c r="T20" s="1"/>
  <c r="U21"/>
  <c r="U20" s="1"/>
  <c r="V21"/>
  <c r="V20" s="1"/>
  <c r="W21"/>
  <c r="W20" s="1"/>
  <c r="X21"/>
  <c r="X20" s="1"/>
  <c r="Y21"/>
  <c r="Y20" s="1"/>
  <c r="Z21"/>
  <c r="Z20" s="1"/>
  <c r="AA21"/>
  <c r="AA20" s="1"/>
  <c r="AB21"/>
  <c r="AB20" s="1"/>
  <c r="AC21"/>
  <c r="AC20" s="1"/>
  <c r="AD21"/>
  <c r="AD20" s="1"/>
  <c r="AE21"/>
  <c r="AE20" s="1"/>
  <c r="AF21"/>
  <c r="AF20" s="1"/>
  <c r="AG21"/>
  <c r="AG20" s="1"/>
  <c r="AH21"/>
  <c r="AH20" s="1"/>
  <c r="AI21"/>
  <c r="AI20" s="1"/>
  <c r="AJ21"/>
  <c r="AJ20" s="1"/>
  <c r="AK21"/>
  <c r="AK20" s="1"/>
  <c r="AL21"/>
  <c r="AL20" s="1"/>
  <c r="AM21"/>
  <c r="AM20" s="1"/>
  <c r="AN21"/>
  <c r="AN20" s="1"/>
  <c r="AO21"/>
  <c r="AO20" s="1"/>
  <c r="AP21"/>
  <c r="AP20" s="1"/>
  <c r="AQ21"/>
  <c r="AQ20" s="1"/>
  <c r="AR21"/>
  <c r="AR20" s="1"/>
  <c r="AS21"/>
  <c r="AS20" s="1"/>
  <c r="AT21"/>
  <c r="AT20" s="1"/>
  <c r="AU21"/>
  <c r="AU20" s="1"/>
  <c r="AV21"/>
  <c r="AV20" s="1"/>
  <c r="AW21"/>
  <c r="AW20" s="1"/>
  <c r="AX21"/>
  <c r="AX20" s="1"/>
  <c r="AY21"/>
  <c r="AY20" s="1"/>
  <c r="AZ21"/>
  <c r="AZ20" s="1"/>
  <c r="BA21"/>
  <c r="BA20" s="1"/>
  <c r="BB21"/>
  <c r="BB20" s="1"/>
  <c r="BC21"/>
  <c r="BC20" s="1"/>
  <c r="BD21"/>
  <c r="BD20" s="1"/>
  <c r="BE21"/>
  <c r="BE20" s="1"/>
  <c r="BF21"/>
  <c r="BF20" s="1"/>
  <c r="BG21"/>
  <c r="BG20" s="1"/>
  <c r="BH21"/>
  <c r="BH20" s="1"/>
  <c r="BI21"/>
  <c r="BI20" s="1"/>
  <c r="BJ21"/>
  <c r="BJ20" s="1"/>
  <c r="BK21"/>
  <c r="BK20" s="1"/>
  <c r="BL21"/>
  <c r="BL20" s="1"/>
  <c r="BM21"/>
  <c r="BM20" s="1"/>
  <c r="BN21"/>
  <c r="BN20" s="1"/>
  <c r="BO21"/>
  <c r="BO20" s="1"/>
  <c r="BP21"/>
  <c r="BP20" s="1"/>
  <c r="BQ21"/>
  <c r="BQ20" s="1"/>
  <c r="BR21"/>
  <c r="BR20" s="1"/>
  <c r="BS21"/>
  <c r="BS20" s="1"/>
  <c r="BT21"/>
  <c r="BT20" s="1"/>
  <c r="BU21"/>
  <c r="BU20" s="1"/>
  <c r="BV21"/>
  <c r="BV20" s="1"/>
  <c r="P16"/>
  <c r="P15"/>
  <c r="P13"/>
  <c r="BL16"/>
  <c r="BL15"/>
  <c r="BL13"/>
  <c r="BL18"/>
  <c r="BV18"/>
  <c r="BU18"/>
  <c r="BT18"/>
  <c r="BS18"/>
  <c r="BR18"/>
  <c r="BQ18"/>
  <c r="BP18"/>
  <c r="BO18"/>
  <c r="BN18"/>
  <c r="BM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O18"/>
  <c r="N18"/>
  <c r="M18"/>
  <c r="L18"/>
  <c r="K18"/>
  <c r="J18"/>
  <c r="I18"/>
  <c r="H18"/>
  <c r="G18"/>
  <c r="F18"/>
  <c r="E18"/>
  <c r="D18"/>
  <c r="C18"/>
  <c r="CL13"/>
  <c r="CJ13"/>
  <c r="CH16"/>
  <c r="CG16"/>
  <c r="CF16"/>
  <c r="CE16"/>
  <c r="CD16"/>
  <c r="CC16"/>
  <c r="CB16"/>
  <c r="CA16"/>
  <c r="BZ16"/>
  <c r="BY16"/>
  <c r="BX16"/>
  <c r="BW16"/>
  <c r="CH15"/>
  <c r="CG15"/>
  <c r="CF15"/>
  <c r="CE15"/>
  <c r="CD15"/>
  <c r="CC15"/>
  <c r="CB15"/>
  <c r="CA15"/>
  <c r="BZ15"/>
  <c r="BY15"/>
  <c r="BX15"/>
  <c r="BW15"/>
  <c r="CH13"/>
  <c r="CG13"/>
  <c r="CF13"/>
  <c r="CE13"/>
  <c r="CD13"/>
  <c r="CC13"/>
  <c r="CB13"/>
  <c r="CA13"/>
  <c r="BZ13"/>
  <c r="BY13"/>
  <c r="BX13"/>
  <c r="BW13"/>
  <c r="BV16"/>
  <c r="BU16"/>
  <c r="BT16"/>
  <c r="BS16"/>
  <c r="BR16"/>
  <c r="BQ16"/>
  <c r="BP16"/>
  <c r="BO16"/>
  <c r="BN16"/>
  <c r="BM16"/>
  <c r="BK16"/>
  <c r="BV15"/>
  <c r="BU15"/>
  <c r="BT15"/>
  <c r="BS15"/>
  <c r="BR15"/>
  <c r="BQ15"/>
  <c r="BP15"/>
  <c r="BO15"/>
  <c r="BN15"/>
  <c r="BM15"/>
  <c r="BK15"/>
  <c r="BV13"/>
  <c r="BU13"/>
  <c r="BT13"/>
  <c r="BS13"/>
  <c r="BR13"/>
  <c r="BQ13"/>
  <c r="BP13"/>
  <c r="BO13"/>
  <c r="BN13"/>
  <c r="BM13"/>
  <c r="BK13"/>
  <c r="BJ16"/>
  <c r="BI16"/>
  <c r="BH16"/>
  <c r="BG16"/>
  <c r="BF16"/>
  <c r="BE16"/>
  <c r="BD16"/>
  <c r="BC16"/>
  <c r="BB16"/>
  <c r="BA16"/>
  <c r="AZ16"/>
  <c r="AY16"/>
  <c r="BJ15"/>
  <c r="BI15"/>
  <c r="BH15"/>
  <c r="BG15"/>
  <c r="BF15"/>
  <c r="BE15"/>
  <c r="BD15"/>
  <c r="BC15"/>
  <c r="BB15"/>
  <c r="BA15"/>
  <c r="AZ15"/>
  <c r="AY15"/>
  <c r="BJ13"/>
  <c r="BI13"/>
  <c r="BH13"/>
  <c r="BG13"/>
  <c r="BF13"/>
  <c r="BE13"/>
  <c r="BD13"/>
  <c r="BC13"/>
  <c r="BB13"/>
  <c r="BA13"/>
  <c r="AZ13"/>
  <c r="AY13"/>
  <c r="AX16"/>
  <c r="AW16"/>
  <c r="AV16"/>
  <c r="AU16"/>
  <c r="AT16"/>
  <c r="AS16"/>
  <c r="AR16"/>
  <c r="AQ16"/>
  <c r="AP16"/>
  <c r="AO16"/>
  <c r="AN16"/>
  <c r="AM16"/>
  <c r="AX15"/>
  <c r="AW15"/>
  <c r="AV15"/>
  <c r="AU15"/>
  <c r="AT15"/>
  <c r="AS15"/>
  <c r="AR15"/>
  <c r="AQ15"/>
  <c r="AP15"/>
  <c r="AO15"/>
  <c r="AN15"/>
  <c r="AM15"/>
  <c r="AX13"/>
  <c r="AW13"/>
  <c r="AV13"/>
  <c r="AU13"/>
  <c r="AT13"/>
  <c r="AS13"/>
  <c r="AR13"/>
  <c r="AQ13"/>
  <c r="AP13"/>
  <c r="AO13"/>
  <c r="AN13"/>
  <c r="AM13"/>
  <c r="AL16"/>
  <c r="AK16"/>
  <c r="AJ16"/>
  <c r="AI16"/>
  <c r="AH16"/>
  <c r="AG16"/>
  <c r="AF16"/>
  <c r="AE16"/>
  <c r="AD16"/>
  <c r="AC16"/>
  <c r="AB16"/>
  <c r="AA16"/>
  <c r="AL15"/>
  <c r="AK15"/>
  <c r="AJ15"/>
  <c r="AI15"/>
  <c r="AH15"/>
  <c r="AG15"/>
  <c r="AF15"/>
  <c r="AE15"/>
  <c r="AD15"/>
  <c r="AC15"/>
  <c r="AB15"/>
  <c r="AA15"/>
  <c r="AL13"/>
  <c r="AK13"/>
  <c r="AJ13"/>
  <c r="AI13"/>
  <c r="AH13"/>
  <c r="AG13"/>
  <c r="AF13"/>
  <c r="AE13"/>
  <c r="AD13"/>
  <c r="AC13"/>
  <c r="AB13"/>
  <c r="AA13"/>
  <c r="Z16"/>
  <c r="Y16"/>
  <c r="X16"/>
  <c r="W16"/>
  <c r="V16"/>
  <c r="U16"/>
  <c r="T16"/>
  <c r="S16"/>
  <c r="R16"/>
  <c r="Q16"/>
  <c r="O16"/>
  <c r="Z15"/>
  <c r="Y15"/>
  <c r="X15"/>
  <c r="W15"/>
  <c r="V15"/>
  <c r="U15"/>
  <c r="T15"/>
  <c r="S15"/>
  <c r="R15"/>
  <c r="Q15"/>
  <c r="O15"/>
  <c r="Z13"/>
  <c r="Y13"/>
  <c r="X13"/>
  <c r="W13"/>
  <c r="V13"/>
  <c r="U13"/>
  <c r="T13"/>
  <c r="S13"/>
  <c r="R13"/>
  <c r="Q13"/>
  <c r="O13"/>
  <c r="M16"/>
  <c r="M15"/>
  <c r="M13"/>
  <c r="K16"/>
  <c r="K15"/>
  <c r="K13"/>
  <c r="H16"/>
  <c r="H13"/>
  <c r="F13"/>
  <c r="D13"/>
  <c r="E13"/>
  <c r="G13"/>
  <c r="I13"/>
  <c r="J13"/>
  <c r="L13"/>
  <c r="N13"/>
  <c r="CI13"/>
  <c r="CK13"/>
  <c r="C13"/>
  <c r="H15"/>
  <c r="F16"/>
  <c r="F15"/>
  <c r="D16"/>
  <c r="D15"/>
  <c r="C15"/>
  <c r="E15"/>
  <c r="G15"/>
  <c r="I15"/>
  <c r="J15"/>
  <c r="L15"/>
  <c r="N15"/>
  <c r="C16"/>
  <c r="E16"/>
  <c r="G16"/>
  <c r="I16"/>
  <c r="J16"/>
  <c r="L16"/>
  <c r="N16"/>
  <c r="C14"/>
  <c r="D14"/>
  <c r="E14"/>
  <c r="F6"/>
  <c r="G14"/>
  <c r="H14"/>
  <c r="I14"/>
  <c r="J14"/>
  <c r="K6"/>
  <c r="L14"/>
  <c r="M14"/>
  <c r="N14"/>
  <c r="O6"/>
  <c r="P6"/>
  <c r="Q6"/>
  <c r="R6"/>
  <c r="S6"/>
  <c r="T6"/>
  <c r="U6"/>
  <c r="V14"/>
  <c r="W6"/>
  <c r="X6"/>
  <c r="Y6"/>
  <c r="Z6"/>
  <c r="AA14"/>
  <c r="AB6"/>
  <c r="AC6"/>
  <c r="AD6"/>
  <c r="AE14"/>
  <c r="AF6"/>
  <c r="AG6"/>
  <c r="AH6"/>
  <c r="AI6"/>
  <c r="AJ6"/>
  <c r="AK6"/>
  <c r="AL6"/>
  <c r="AM6"/>
  <c r="AN6"/>
  <c r="AO6"/>
  <c r="AP6"/>
  <c r="AQ14"/>
  <c r="AR6"/>
  <c r="AS6"/>
  <c r="AT14"/>
  <c r="AU14"/>
  <c r="AV6"/>
  <c r="AW6"/>
  <c r="AX6"/>
  <c r="AY6"/>
  <c r="AZ6"/>
  <c r="BA6"/>
  <c r="BB14"/>
  <c r="BC14"/>
  <c r="BD6"/>
  <c r="BE6"/>
  <c r="BF6"/>
  <c r="BG14"/>
  <c r="BH6"/>
  <c r="BI6"/>
  <c r="BJ6"/>
  <c r="BK6"/>
  <c r="BL6"/>
  <c r="BM6"/>
  <c r="BN6"/>
  <c r="BO6"/>
  <c r="BP6"/>
  <c r="BQ6"/>
  <c r="BR14"/>
  <c r="BS14"/>
  <c r="BT6"/>
  <c r="BU6"/>
  <c r="BV6"/>
  <c r="C6"/>
  <c r="D6"/>
  <c r="E6"/>
  <c r="G6"/>
  <c r="G8" s="1"/>
  <c r="H6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E8" l="1"/>
  <c r="BN8"/>
  <c r="AH8"/>
  <c r="BO8"/>
  <c r="AY8"/>
  <c r="AY7"/>
  <c r="AI8"/>
  <c r="AI7"/>
  <c r="S8"/>
  <c r="S7"/>
  <c r="BP8"/>
  <c r="BP7"/>
  <c r="BH7"/>
  <c r="AZ8"/>
  <c r="AZ7"/>
  <c r="AR7"/>
  <c r="AJ8"/>
  <c r="AJ7"/>
  <c r="AB7"/>
  <c r="T8"/>
  <c r="T7"/>
  <c r="D8"/>
  <c r="BV8"/>
  <c r="BV7"/>
  <c r="AP8"/>
  <c r="AP7"/>
  <c r="R8"/>
  <c r="R7"/>
  <c r="BQ8"/>
  <c r="BQ7"/>
  <c r="BA8"/>
  <c r="BA7"/>
  <c r="AK7"/>
  <c r="AK8"/>
  <c r="U8"/>
  <c r="AD7"/>
  <c r="AD8"/>
  <c r="BK7"/>
  <c r="BK8"/>
  <c r="AM8"/>
  <c r="W7"/>
  <c r="O7"/>
  <c r="F8"/>
  <c r="H8"/>
  <c r="BF8"/>
  <c r="Z8"/>
  <c r="BI8"/>
  <c r="BI7"/>
  <c r="AC8"/>
  <c r="AC7"/>
  <c r="BJ7"/>
  <c r="BJ8"/>
  <c r="AL7"/>
  <c r="AL8"/>
  <c r="BT7"/>
  <c r="BL8"/>
  <c r="BL7"/>
  <c r="BD7"/>
  <c r="AV7"/>
  <c r="AN8"/>
  <c r="AN7"/>
  <c r="AF7"/>
  <c r="X8"/>
  <c r="P8"/>
  <c r="P7"/>
  <c r="AX8"/>
  <c r="AX7"/>
  <c r="AS8"/>
  <c r="AS7"/>
  <c r="BU8"/>
  <c r="BU7"/>
  <c r="BM8"/>
  <c r="BM7"/>
  <c r="BE8"/>
  <c r="BE7"/>
  <c r="AW8"/>
  <c r="AW7"/>
  <c r="AO8"/>
  <c r="AO7"/>
  <c r="AG8"/>
  <c r="AG7"/>
  <c r="Y8"/>
  <c r="Q8"/>
  <c r="Q7"/>
  <c r="W131" i="6"/>
  <c r="P131"/>
  <c r="O131"/>
  <c r="Q131"/>
  <c r="S131"/>
  <c r="R131"/>
  <c r="T131"/>
  <c r="AA131"/>
  <c r="AB131"/>
  <c r="AQ6" i="4"/>
  <c r="AR8" s="1"/>
  <c r="AX14"/>
  <c r="L6"/>
  <c r="L8" s="1"/>
  <c r="Z14"/>
  <c r="J6"/>
  <c r="O14"/>
  <c r="AE6"/>
  <c r="AF8" s="1"/>
  <c r="BR6"/>
  <c r="BS6"/>
  <c r="BT8" s="1"/>
  <c r="I6"/>
  <c r="I8" s="1"/>
  <c r="Y14"/>
  <c r="AR14"/>
  <c r="BL14"/>
  <c r="V6"/>
  <c r="W8" s="1"/>
  <c r="BJ14"/>
  <c r="AT6"/>
  <c r="BF7" s="1"/>
  <c r="AU6"/>
  <c r="AV8" s="1"/>
  <c r="BB6"/>
  <c r="BC6"/>
  <c r="BO7" s="1"/>
  <c r="N6"/>
  <c r="Q14"/>
  <c r="AD14"/>
  <c r="AO14"/>
  <c r="BQ14"/>
  <c r="X14"/>
  <c r="AL14"/>
  <c r="AW14"/>
  <c r="BD14"/>
  <c r="W14"/>
  <c r="AF14"/>
  <c r="M6"/>
  <c r="Y7" s="1"/>
  <c r="R14"/>
  <c r="AP14"/>
  <c r="AK14"/>
  <c r="K14"/>
  <c r="AB14"/>
  <c r="AJ14"/>
  <c r="AN14"/>
  <c r="AV14"/>
  <c r="AZ14"/>
  <c r="BH14"/>
  <c r="BN14"/>
  <c r="BV14"/>
  <c r="AC14"/>
  <c r="BG6"/>
  <c r="BH8" s="1"/>
  <c r="AA6"/>
  <c r="AB8" s="1"/>
  <c r="U14"/>
  <c r="AI14"/>
  <c r="AM14"/>
  <c r="AY14"/>
  <c r="BM14"/>
  <c r="BU14"/>
  <c r="BI14"/>
  <c r="T14"/>
  <c r="AH14"/>
  <c r="BF14"/>
  <c r="BK14"/>
  <c r="BT14"/>
  <c r="P14"/>
  <c r="BP14"/>
  <c r="BA14"/>
  <c r="BO14"/>
  <c r="F14"/>
  <c r="S14"/>
  <c r="AG14"/>
  <c r="AS14"/>
  <c r="BE14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C70"/>
  <c r="I70"/>
  <c r="J70"/>
  <c r="K70"/>
  <c r="M70"/>
  <c r="P70"/>
  <c r="R70"/>
  <c r="S70"/>
  <c r="T70"/>
  <c r="U70"/>
  <c r="X70"/>
  <c r="Y70"/>
  <c r="Z70"/>
  <c r="AB70"/>
  <c r="AC70"/>
  <c r="AG70"/>
  <c r="AH70"/>
  <c r="AK70"/>
  <c r="AO70"/>
  <c r="AP70"/>
  <c r="AQ70"/>
  <c r="AR70"/>
  <c r="AS70"/>
  <c r="AW70"/>
  <c r="AX70"/>
  <c r="AZ70"/>
  <c r="BA70"/>
  <c r="BD70"/>
  <c r="BF70"/>
  <c r="BG70"/>
  <c r="BI70"/>
  <c r="BK69"/>
  <c r="BK65" s="1"/>
  <c r="BL69"/>
  <c r="BL65" s="1"/>
  <c r="BM69"/>
  <c r="BM65" s="1"/>
  <c r="BN69"/>
  <c r="BN65" s="1"/>
  <c r="BO69"/>
  <c r="BO70" s="1"/>
  <c r="BP69"/>
  <c r="BP70" s="1"/>
  <c r="BQ69"/>
  <c r="BQ65" s="1"/>
  <c r="BR69"/>
  <c r="BR70" s="1"/>
  <c r="BS69"/>
  <c r="BS70" s="1"/>
  <c r="BT69"/>
  <c r="BT70" s="1"/>
  <c r="BU69"/>
  <c r="BU65" s="1"/>
  <c r="BV69"/>
  <c r="BV70" s="1"/>
  <c r="H70"/>
  <c r="AL70"/>
  <c r="AM70"/>
  <c r="AN70"/>
  <c r="N8" l="1"/>
  <c r="AA8"/>
  <c r="AA7"/>
  <c r="V7"/>
  <c r="V8"/>
  <c r="AE7"/>
  <c r="AE8"/>
  <c r="Z7"/>
  <c r="O8"/>
  <c r="X7"/>
  <c r="M8"/>
  <c r="AM7"/>
  <c r="U7"/>
  <c r="AH7"/>
  <c r="BB7"/>
  <c r="BB8"/>
  <c r="BC7"/>
  <c r="BC8"/>
  <c r="BG8"/>
  <c r="BG7"/>
  <c r="AT7"/>
  <c r="AT8"/>
  <c r="BR7"/>
  <c r="BR8"/>
  <c r="AU7"/>
  <c r="AU8"/>
  <c r="BS7"/>
  <c r="BS8"/>
  <c r="AQ8"/>
  <c r="AQ7"/>
  <c r="BN7"/>
  <c r="J8"/>
  <c r="BD8"/>
  <c r="K8"/>
  <c r="Y131" i="6"/>
  <c r="U131"/>
  <c r="X131"/>
  <c r="Z131"/>
  <c r="V131"/>
  <c r="BM70" i="4"/>
  <c r="BU70"/>
  <c r="I66"/>
  <c r="D70"/>
  <c r="BK70"/>
  <c r="BL70"/>
  <c r="BN70"/>
  <c r="BV65"/>
  <c r="BV66" s="1"/>
  <c r="R66"/>
  <c r="N70"/>
  <c r="BT65"/>
  <c r="BT66" s="1"/>
  <c r="AT70"/>
  <c r="AG66"/>
  <c r="BE70"/>
  <c r="AF70"/>
  <c r="F70"/>
  <c r="P66"/>
  <c r="BQ70"/>
  <c r="AV70"/>
  <c r="Q70"/>
  <c r="BR65"/>
  <c r="BR66" s="1"/>
  <c r="O70"/>
  <c r="BS65"/>
  <c r="BS66" s="1"/>
  <c r="BD66"/>
  <c r="X66"/>
  <c r="E70"/>
  <c r="AR66"/>
  <c r="Z66"/>
  <c r="AU70"/>
  <c r="AE70"/>
  <c r="G70"/>
  <c r="BF66"/>
  <c r="AQ66"/>
  <c r="AP66"/>
  <c r="AX66"/>
  <c r="AH66"/>
  <c r="J66"/>
  <c r="AI70"/>
  <c r="AJ70"/>
  <c r="C66"/>
  <c r="BG66"/>
  <c r="AZ66"/>
  <c r="BB70"/>
  <c r="V70"/>
  <c r="AB66"/>
  <c r="BC70"/>
  <c r="W70"/>
  <c r="L70"/>
  <c r="S66"/>
  <c r="K66"/>
  <c r="BJ70"/>
  <c r="AY70"/>
  <c r="AD70"/>
  <c r="T66"/>
  <c r="BH70"/>
  <c r="AA70"/>
  <c r="BI66"/>
  <c r="BA66"/>
  <c r="AS66"/>
  <c r="AK66"/>
  <c r="AC66"/>
  <c r="U66"/>
  <c r="M66"/>
  <c r="BP65"/>
  <c r="BP66" s="1"/>
  <c r="BO65"/>
  <c r="BO66" s="1"/>
  <c r="AI66"/>
  <c r="AJ66"/>
  <c r="D66"/>
  <c r="E66"/>
  <c r="AL66"/>
  <c r="F66"/>
  <c r="BE66"/>
  <c r="Y66"/>
  <c r="AY66"/>
  <c r="AD66"/>
  <c r="BC66"/>
  <c r="AU66"/>
  <c r="AM66"/>
  <c r="AE66"/>
  <c r="W66"/>
  <c r="O66"/>
  <c r="G66"/>
  <c r="AA66"/>
  <c r="AT66"/>
  <c r="V66"/>
  <c r="AV66"/>
  <c r="AN66"/>
  <c r="AF66"/>
  <c r="H66"/>
  <c r="BH66"/>
  <c r="L66"/>
  <c r="BB66"/>
  <c r="N66"/>
  <c r="AW66"/>
  <c r="AO66"/>
  <c r="Q66"/>
  <c r="BJ66"/>
  <c r="BM66"/>
  <c r="BN66"/>
  <c r="BL66"/>
  <c r="BU66"/>
  <c r="BQ66"/>
  <c r="BK66"/>
  <c r="BV125" l="1"/>
  <c r="BU125"/>
  <c r="BV123"/>
  <c r="BU123"/>
  <c r="BV118"/>
  <c r="BU118"/>
  <c r="BV116"/>
  <c r="BU116"/>
  <c r="BV111"/>
  <c r="BU111"/>
  <c r="BV109"/>
  <c r="BU109"/>
  <c r="BU106" l="1"/>
  <c r="BU113"/>
  <c r="BV120"/>
  <c r="BV103"/>
  <c r="BV104"/>
  <c r="BV113"/>
  <c r="BU120"/>
  <c r="BU104"/>
  <c r="BU103"/>
  <c r="BV106"/>
  <c r="BV102" l="1"/>
  <c r="BU102"/>
  <c r="BT125"/>
  <c r="BS125"/>
  <c r="BT123"/>
  <c r="BS123"/>
  <c r="BT118"/>
  <c r="BS118"/>
  <c r="BT116"/>
  <c r="BS116"/>
  <c r="BT111"/>
  <c r="BT106" s="1"/>
  <c r="BS111"/>
  <c r="BT109"/>
  <c r="BS109"/>
  <c r="BT113" l="1"/>
  <c r="BS103"/>
  <c r="BS106"/>
  <c r="BS120"/>
  <c r="BT120"/>
  <c r="BT104"/>
  <c r="BS104"/>
  <c r="BS113"/>
  <c r="BT103"/>
  <c r="BS102" l="1"/>
  <c r="BT102"/>
  <c r="BR125"/>
  <c r="BQ125"/>
  <c r="BQ120" s="1"/>
  <c r="BR123"/>
  <c r="BQ123"/>
  <c r="BR118"/>
  <c r="BQ118"/>
  <c r="BR116"/>
  <c r="BQ116"/>
  <c r="BR111"/>
  <c r="BR104" s="1"/>
  <c r="BQ111"/>
  <c r="BQ106" s="1"/>
  <c r="BR109"/>
  <c r="BQ109"/>
  <c r="BQ113" l="1"/>
  <c r="BR102"/>
  <c r="BR106"/>
  <c r="BQ103"/>
  <c r="BR120"/>
  <c r="BR103"/>
  <c r="BR113"/>
  <c r="BQ104"/>
  <c r="BQ102" l="1"/>
  <c r="BP125"/>
  <c r="BP120" s="1"/>
  <c r="BO125"/>
  <c r="BP123"/>
  <c r="BO123"/>
  <c r="BP118"/>
  <c r="BO118"/>
  <c r="BP116"/>
  <c r="BO116"/>
  <c r="BP111"/>
  <c r="BO111"/>
  <c r="BO106" s="1"/>
  <c r="BP109"/>
  <c r="BO109"/>
  <c r="BO104" l="1"/>
  <c r="BO113"/>
  <c r="BP103"/>
  <c r="BP104"/>
  <c r="BO120"/>
  <c r="BP113"/>
  <c r="BO103"/>
  <c r="BP106"/>
  <c r="BP102" l="1"/>
  <c r="BO102"/>
  <c r="BN125"/>
  <c r="BN120" s="1"/>
  <c r="BM125"/>
  <c r="BN123"/>
  <c r="BM123"/>
  <c r="BN118"/>
  <c r="BM118"/>
  <c r="BN116"/>
  <c r="BM116"/>
  <c r="BN111"/>
  <c r="BM111"/>
  <c r="BN109"/>
  <c r="BM109"/>
  <c r="BM106" l="1"/>
  <c r="BN113"/>
  <c r="BN103"/>
  <c r="BM113"/>
  <c r="BN104"/>
  <c r="BM120"/>
  <c r="BM104"/>
  <c r="BM103"/>
  <c r="BN106"/>
  <c r="BM102" l="1"/>
  <c r="BN102"/>
  <c r="BL125"/>
  <c r="BK125"/>
  <c r="BL123"/>
  <c r="BK123"/>
  <c r="BL118"/>
  <c r="BK118"/>
  <c r="BL116"/>
  <c r="BK116"/>
  <c r="BL111"/>
  <c r="BK111"/>
  <c r="BL109"/>
  <c r="BK109"/>
  <c r="BK106" l="1"/>
  <c r="BK113"/>
  <c r="BL103"/>
  <c r="BL113"/>
  <c r="BL104"/>
  <c r="BL120"/>
  <c r="BK120"/>
  <c r="BK104"/>
  <c r="BK103"/>
  <c r="BL106"/>
  <c r="BL102" l="1"/>
  <c r="BK102"/>
  <c r="BJ125"/>
  <c r="BJ120" s="1"/>
  <c r="BI125"/>
  <c r="BJ123"/>
  <c r="BI123"/>
  <c r="BJ118"/>
  <c r="BI118"/>
  <c r="BJ116"/>
  <c r="BI116"/>
  <c r="BJ111"/>
  <c r="BI111"/>
  <c r="BJ109"/>
  <c r="BI109"/>
  <c r="BH125"/>
  <c r="BG125"/>
  <c r="BH123"/>
  <c r="BG123"/>
  <c r="BH118"/>
  <c r="BH113" s="1"/>
  <c r="BG118"/>
  <c r="BH116"/>
  <c r="BG116"/>
  <c r="BH111"/>
  <c r="BG111"/>
  <c r="BH109"/>
  <c r="BG109"/>
  <c r="BF125"/>
  <c r="BF123"/>
  <c r="BF118"/>
  <c r="BF116"/>
  <c r="BF111"/>
  <c r="BF106" s="1"/>
  <c r="BF109"/>
  <c r="BI106" l="1"/>
  <c r="BI113"/>
  <c r="BJ103"/>
  <c r="BJ113"/>
  <c r="BF120"/>
  <c r="BF113"/>
  <c r="BG120"/>
  <c r="BH106"/>
  <c r="BG106"/>
  <c r="BH120"/>
  <c r="BJ104"/>
  <c r="BJ102" s="1"/>
  <c r="BI120"/>
  <c r="BF104"/>
  <c r="BH104"/>
  <c r="BI104"/>
  <c r="BG103"/>
  <c r="BI103"/>
  <c r="BJ106"/>
  <c r="BG104"/>
  <c r="BG113"/>
  <c r="BH103"/>
  <c r="BF103"/>
  <c r="BI102" l="1"/>
  <c r="BH102"/>
  <c r="BG102"/>
  <c r="BF102"/>
  <c r="BD125"/>
  <c r="BC125"/>
  <c r="BD123"/>
  <c r="BC123"/>
  <c r="BD118"/>
  <c r="BC118"/>
  <c r="BD116"/>
  <c r="BC116"/>
  <c r="BD111"/>
  <c r="BD106" s="1"/>
  <c r="BC111"/>
  <c r="BD109"/>
  <c r="BC109"/>
  <c r="BB125"/>
  <c r="BA125"/>
  <c r="BB123"/>
  <c r="BA123"/>
  <c r="BB118"/>
  <c r="BB113" s="1"/>
  <c r="BA118"/>
  <c r="BB116"/>
  <c r="BA116"/>
  <c r="BB111"/>
  <c r="BA111"/>
  <c r="BB109"/>
  <c r="BA109"/>
  <c r="AZ125"/>
  <c r="AZ120" s="1"/>
  <c r="AY125"/>
  <c r="AZ123"/>
  <c r="AY123"/>
  <c r="AZ118"/>
  <c r="AY118"/>
  <c r="AZ116"/>
  <c r="AY116"/>
  <c r="AZ111"/>
  <c r="AZ106" s="1"/>
  <c r="AY111"/>
  <c r="AZ109"/>
  <c r="AY109"/>
  <c r="AX125"/>
  <c r="AW125"/>
  <c r="AX123"/>
  <c r="AW123"/>
  <c r="AX118"/>
  <c r="AW118"/>
  <c r="AX116"/>
  <c r="AW116"/>
  <c r="AX111"/>
  <c r="AW111"/>
  <c r="AX109"/>
  <c r="AW109"/>
  <c r="AV125"/>
  <c r="AU125"/>
  <c r="AV123"/>
  <c r="AU123"/>
  <c r="AV118"/>
  <c r="AU118"/>
  <c r="AV116"/>
  <c r="AU116"/>
  <c r="AV111"/>
  <c r="AU111"/>
  <c r="AV109"/>
  <c r="AU109"/>
  <c r="AT125"/>
  <c r="AS125"/>
  <c r="AT123"/>
  <c r="AS123"/>
  <c r="AT118"/>
  <c r="AS118"/>
  <c r="AT116"/>
  <c r="AS116"/>
  <c r="AT111"/>
  <c r="AS111"/>
  <c r="AT109"/>
  <c r="AS109"/>
  <c r="AQ125"/>
  <c r="AR123"/>
  <c r="AR120" s="1"/>
  <c r="AQ123"/>
  <c r="AR118"/>
  <c r="AQ118"/>
  <c r="AR116"/>
  <c r="AQ116"/>
  <c r="AR111"/>
  <c r="AQ111"/>
  <c r="AR109"/>
  <c r="AQ109"/>
  <c r="AP125"/>
  <c r="AO125"/>
  <c r="AP123"/>
  <c r="AO123"/>
  <c r="AP118"/>
  <c r="AO118"/>
  <c r="AP116"/>
  <c r="AO116"/>
  <c r="AP111"/>
  <c r="AO111"/>
  <c r="AP109"/>
  <c r="AO109"/>
  <c r="AN125"/>
  <c r="AM125"/>
  <c r="AN123"/>
  <c r="AM123"/>
  <c r="AN118"/>
  <c r="AM118"/>
  <c r="AN116"/>
  <c r="AM116"/>
  <c r="AN111"/>
  <c r="AM111"/>
  <c r="AN109"/>
  <c r="AM109"/>
  <c r="AL125"/>
  <c r="AK125"/>
  <c r="AL123"/>
  <c r="AK123"/>
  <c r="AL118"/>
  <c r="AK118"/>
  <c r="AL116"/>
  <c r="AK116"/>
  <c r="AL111"/>
  <c r="AK111"/>
  <c r="AL109"/>
  <c r="AK109"/>
  <c r="AJ125"/>
  <c r="AI125"/>
  <c r="AJ123"/>
  <c r="AI123"/>
  <c r="AJ118"/>
  <c r="AI118"/>
  <c r="AJ116"/>
  <c r="AI116"/>
  <c r="AJ111"/>
  <c r="AI111"/>
  <c r="AJ109"/>
  <c r="AI109"/>
  <c r="AH125"/>
  <c r="AG125"/>
  <c r="AH123"/>
  <c r="AG123"/>
  <c r="AH118"/>
  <c r="AG118"/>
  <c r="AH116"/>
  <c r="AG116"/>
  <c r="AH111"/>
  <c r="AG111"/>
  <c r="AH109"/>
  <c r="AG109"/>
  <c r="AF125"/>
  <c r="AE125"/>
  <c r="AF123"/>
  <c r="AE123"/>
  <c r="AF118"/>
  <c r="AE118"/>
  <c r="AF116"/>
  <c r="AE116"/>
  <c r="AF111"/>
  <c r="AE111"/>
  <c r="AE106" s="1"/>
  <c r="AF109"/>
  <c r="AE109"/>
  <c r="AD125"/>
  <c r="AC125"/>
  <c r="AD123"/>
  <c r="AC123"/>
  <c r="AD118"/>
  <c r="AC118"/>
  <c r="AD116"/>
  <c r="AC116"/>
  <c r="AD111"/>
  <c r="AC111"/>
  <c r="AD109"/>
  <c r="AC109"/>
  <c r="AB125"/>
  <c r="AA125"/>
  <c r="AA120" s="1"/>
  <c r="AB123"/>
  <c r="AA123"/>
  <c r="AB118"/>
  <c r="AA118"/>
  <c r="AB116"/>
  <c r="AA116"/>
  <c r="AB111"/>
  <c r="AA111"/>
  <c r="AA106" s="1"/>
  <c r="AB109"/>
  <c r="AA109"/>
  <c r="Z125"/>
  <c r="Y125"/>
  <c r="Z123"/>
  <c r="Y123"/>
  <c r="Z118"/>
  <c r="Y118"/>
  <c r="Y113" s="1"/>
  <c r="Z116"/>
  <c r="Y116"/>
  <c r="Z111"/>
  <c r="Y111"/>
  <c r="Z109"/>
  <c r="Y109"/>
  <c r="Z55"/>
  <c r="Y55"/>
  <c r="Z49"/>
  <c r="Y49"/>
  <c r="Z39"/>
  <c r="Z40" s="1"/>
  <c r="Y39"/>
  <c r="Y40" s="1"/>
  <c r="Z34"/>
  <c r="Z35" s="1"/>
  <c r="Y34"/>
  <c r="Y35" s="1"/>
  <c r="Z27"/>
  <c r="Z28" s="1"/>
  <c r="Y27"/>
  <c r="Y28" s="1"/>
  <c r="X55"/>
  <c r="W55"/>
  <c r="X49"/>
  <c r="W49"/>
  <c r="X39"/>
  <c r="X40" s="1"/>
  <c r="W39"/>
  <c r="W40" s="1"/>
  <c r="X34"/>
  <c r="X35" s="1"/>
  <c r="W34"/>
  <c r="W35" s="1"/>
  <c r="X27"/>
  <c r="X28" s="1"/>
  <c r="W27"/>
  <c r="W28" s="1"/>
  <c r="X125"/>
  <c r="W125"/>
  <c r="X123"/>
  <c r="W123"/>
  <c r="X118"/>
  <c r="W118"/>
  <c r="X116"/>
  <c r="W116"/>
  <c r="X111"/>
  <c r="W111"/>
  <c r="X109"/>
  <c r="W109"/>
  <c r="V55"/>
  <c r="U55"/>
  <c r="V49"/>
  <c r="U49"/>
  <c r="V39"/>
  <c r="V40" s="1"/>
  <c r="U39"/>
  <c r="U40" s="1"/>
  <c r="V34"/>
  <c r="V35" s="1"/>
  <c r="U34"/>
  <c r="U35" s="1"/>
  <c r="V27"/>
  <c r="V28" s="1"/>
  <c r="U27"/>
  <c r="U28" s="1"/>
  <c r="V125"/>
  <c r="U125"/>
  <c r="V123"/>
  <c r="U123"/>
  <c r="V118"/>
  <c r="U118"/>
  <c r="V116"/>
  <c r="U116"/>
  <c r="V111"/>
  <c r="U111"/>
  <c r="V109"/>
  <c r="U109"/>
  <c r="T125"/>
  <c r="S125"/>
  <c r="T123"/>
  <c r="S123"/>
  <c r="T118"/>
  <c r="S118"/>
  <c r="T116"/>
  <c r="S116"/>
  <c r="T111"/>
  <c r="S111"/>
  <c r="T109"/>
  <c r="S109"/>
  <c r="T55"/>
  <c r="S55"/>
  <c r="T49"/>
  <c r="S49"/>
  <c r="T39"/>
  <c r="T40" s="1"/>
  <c r="S39"/>
  <c r="S40" s="1"/>
  <c r="T34"/>
  <c r="T35" s="1"/>
  <c r="S34"/>
  <c r="S35" s="1"/>
  <c r="T27"/>
  <c r="T28" s="1"/>
  <c r="S27"/>
  <c r="S28" s="1"/>
  <c r="R55"/>
  <c r="Q55"/>
  <c r="R49"/>
  <c r="Q49"/>
  <c r="R39"/>
  <c r="R40" s="1"/>
  <c r="Q39"/>
  <c r="Q40" s="1"/>
  <c r="R34"/>
  <c r="R35" s="1"/>
  <c r="Q34"/>
  <c r="Q35" s="1"/>
  <c r="R27"/>
  <c r="R28" s="1"/>
  <c r="Q27"/>
  <c r="Q28" s="1"/>
  <c r="R125"/>
  <c r="Q125"/>
  <c r="R123"/>
  <c r="Q123"/>
  <c r="R118"/>
  <c r="Q118"/>
  <c r="R116"/>
  <c r="Q116"/>
  <c r="R111"/>
  <c r="Q111"/>
  <c r="R109"/>
  <c r="Q109"/>
  <c r="P125"/>
  <c r="O125"/>
  <c r="P123"/>
  <c r="O123"/>
  <c r="P118"/>
  <c r="O118"/>
  <c r="P116"/>
  <c r="O116"/>
  <c r="P111"/>
  <c r="O111"/>
  <c r="P109"/>
  <c r="O109"/>
  <c r="P55"/>
  <c r="O55"/>
  <c r="P49"/>
  <c r="O49"/>
  <c r="P39"/>
  <c r="P40" s="1"/>
  <c r="O39"/>
  <c r="O40" s="1"/>
  <c r="P34"/>
  <c r="P35" s="1"/>
  <c r="O34"/>
  <c r="O35" s="1"/>
  <c r="P27"/>
  <c r="P28" s="1"/>
  <c r="O27"/>
  <c r="O28" s="1"/>
  <c r="N55"/>
  <c r="M55"/>
  <c r="N49"/>
  <c r="M49"/>
  <c r="N39"/>
  <c r="N40" s="1"/>
  <c r="M39"/>
  <c r="M40" s="1"/>
  <c r="N34"/>
  <c r="N35" s="1"/>
  <c r="M34"/>
  <c r="M35" s="1"/>
  <c r="N27"/>
  <c r="N28" s="1"/>
  <c r="M27"/>
  <c r="M28" s="1"/>
  <c r="N125"/>
  <c r="M125"/>
  <c r="N123"/>
  <c r="M123"/>
  <c r="N118"/>
  <c r="M118"/>
  <c r="N116"/>
  <c r="M116"/>
  <c r="N111"/>
  <c r="M111"/>
  <c r="N109"/>
  <c r="M109"/>
  <c r="M103" s="1"/>
  <c r="L125"/>
  <c r="K125"/>
  <c r="L123"/>
  <c r="K123"/>
  <c r="L118"/>
  <c r="K118"/>
  <c r="L116"/>
  <c r="K116"/>
  <c r="L111"/>
  <c r="K111"/>
  <c r="K104" s="1"/>
  <c r="L109"/>
  <c r="K109"/>
  <c r="L55"/>
  <c r="K55"/>
  <c r="L49"/>
  <c r="K49"/>
  <c r="L39"/>
  <c r="L40" s="1"/>
  <c r="K39"/>
  <c r="K40" s="1"/>
  <c r="L34"/>
  <c r="L35" s="1"/>
  <c r="K34"/>
  <c r="K35" s="1"/>
  <c r="L27"/>
  <c r="L28" s="1"/>
  <c r="K27"/>
  <c r="K28" s="1"/>
  <c r="J55"/>
  <c r="I55"/>
  <c r="J49"/>
  <c r="I49"/>
  <c r="J39"/>
  <c r="J40" s="1"/>
  <c r="I39"/>
  <c r="I40" s="1"/>
  <c r="J34"/>
  <c r="J35" s="1"/>
  <c r="I34"/>
  <c r="I35" s="1"/>
  <c r="J27"/>
  <c r="J28" s="1"/>
  <c r="I27"/>
  <c r="I28" s="1"/>
  <c r="J125"/>
  <c r="I125"/>
  <c r="J123"/>
  <c r="I123"/>
  <c r="J118"/>
  <c r="I118"/>
  <c r="J116"/>
  <c r="I116"/>
  <c r="J111"/>
  <c r="J104" s="1"/>
  <c r="I111"/>
  <c r="I104" s="1"/>
  <c r="J109"/>
  <c r="I109"/>
  <c r="H125"/>
  <c r="G125"/>
  <c r="H123"/>
  <c r="G123"/>
  <c r="H118"/>
  <c r="G118"/>
  <c r="H116"/>
  <c r="G116"/>
  <c r="H111"/>
  <c r="G111"/>
  <c r="H109"/>
  <c r="G109"/>
  <c r="G103" s="1"/>
  <c r="H55"/>
  <c r="G55"/>
  <c r="G56" s="1"/>
  <c r="H49"/>
  <c r="G49"/>
  <c r="H39"/>
  <c r="H40" s="1"/>
  <c r="G39"/>
  <c r="G40" s="1"/>
  <c r="H34"/>
  <c r="H35" s="1"/>
  <c r="G34"/>
  <c r="G35" s="1"/>
  <c r="H27"/>
  <c r="H28" s="1"/>
  <c r="G27"/>
  <c r="G28" s="1"/>
  <c r="F55"/>
  <c r="E55"/>
  <c r="F49"/>
  <c r="E49"/>
  <c r="F39"/>
  <c r="F40" s="1"/>
  <c r="E39"/>
  <c r="E40" s="1"/>
  <c r="F34"/>
  <c r="F35" s="1"/>
  <c r="E34"/>
  <c r="E35" s="1"/>
  <c r="F27"/>
  <c r="F28" s="1"/>
  <c r="E27"/>
  <c r="E28" s="1"/>
  <c r="F125"/>
  <c r="E125"/>
  <c r="F123"/>
  <c r="E123"/>
  <c r="F118"/>
  <c r="E118"/>
  <c r="F116"/>
  <c r="E116"/>
  <c r="F111"/>
  <c r="E111"/>
  <c r="F109"/>
  <c r="E109"/>
  <c r="E103" s="1"/>
  <c r="D125"/>
  <c r="C125"/>
  <c r="D123"/>
  <c r="C123"/>
  <c r="D118"/>
  <c r="D113" s="1"/>
  <c r="C118"/>
  <c r="C113" s="1"/>
  <c r="D111"/>
  <c r="C111"/>
  <c r="D109"/>
  <c r="C109"/>
  <c r="C103" s="1"/>
  <c r="D55"/>
  <c r="C55"/>
  <c r="D49"/>
  <c r="C49"/>
  <c r="D39"/>
  <c r="D40" s="1"/>
  <c r="C39"/>
  <c r="C40" s="1"/>
  <c r="D34"/>
  <c r="D35" s="1"/>
  <c r="C34"/>
  <c r="C35" s="1"/>
  <c r="D27"/>
  <c r="D28" s="1"/>
  <c r="C27"/>
  <c r="C28" s="1"/>
  <c r="BV55"/>
  <c r="BU55"/>
  <c r="BV49"/>
  <c r="BU49"/>
  <c r="BV39"/>
  <c r="BV40" s="1"/>
  <c r="BU39"/>
  <c r="BU40" s="1"/>
  <c r="BV34"/>
  <c r="BV35" s="1"/>
  <c r="BU34"/>
  <c r="BU35" s="1"/>
  <c r="BV27"/>
  <c r="BV28" s="1"/>
  <c r="BU27"/>
  <c r="BU28" s="1"/>
  <c r="BV56" l="1"/>
  <c r="BU56"/>
  <c r="Q56"/>
  <c r="R56"/>
  <c r="P56"/>
  <c r="V56"/>
  <c r="Z56"/>
  <c r="Y56"/>
  <c r="T56"/>
  <c r="X56"/>
  <c r="S56"/>
  <c r="W56"/>
  <c r="U56"/>
  <c r="O56"/>
  <c r="I56"/>
  <c r="J56"/>
  <c r="N56"/>
  <c r="M56"/>
  <c r="L56"/>
  <c r="K56"/>
  <c r="H56"/>
  <c r="E56"/>
  <c r="F56"/>
  <c r="D56"/>
  <c r="C56"/>
  <c r="C104"/>
  <c r="D103"/>
  <c r="L104"/>
  <c r="J103"/>
  <c r="L103"/>
  <c r="BC103"/>
  <c r="AY120"/>
  <c r="BA113"/>
  <c r="BC106"/>
  <c r="BC120"/>
  <c r="D104"/>
  <c r="F103"/>
  <c r="K103"/>
  <c r="BD113"/>
  <c r="I103"/>
  <c r="I102" s="1"/>
  <c r="H104"/>
  <c r="H102" s="1"/>
  <c r="N104"/>
  <c r="F104"/>
  <c r="F102" s="1"/>
  <c r="G104"/>
  <c r="G102" s="1"/>
  <c r="M104"/>
  <c r="E104"/>
  <c r="E102" s="1"/>
  <c r="H103"/>
  <c r="N103"/>
  <c r="C102"/>
  <c r="AA113"/>
  <c r="AC104"/>
  <c r="W106"/>
  <c r="W120"/>
  <c r="AB106"/>
  <c r="AV104"/>
  <c r="H106"/>
  <c r="I113"/>
  <c r="X106"/>
  <c r="X120"/>
  <c r="AS104"/>
  <c r="AW106"/>
  <c r="F106"/>
  <c r="E106"/>
  <c r="E120"/>
  <c r="J113"/>
  <c r="S113"/>
  <c r="Q106"/>
  <c r="Q104"/>
  <c r="T113"/>
  <c r="AG106"/>
  <c r="AT106"/>
  <c r="AT120"/>
  <c r="P103"/>
  <c r="AL113"/>
  <c r="T120"/>
  <c r="AK113"/>
  <c r="AM106"/>
  <c r="I120"/>
  <c r="R106"/>
  <c r="AD106"/>
  <c r="AH106"/>
  <c r="AJ113"/>
  <c r="AL104"/>
  <c r="AR113"/>
  <c r="AJ103"/>
  <c r="L113"/>
  <c r="AP106"/>
  <c r="N106"/>
  <c r="O106"/>
  <c r="S120"/>
  <c r="U113"/>
  <c r="AF106"/>
  <c r="AF104"/>
  <c r="AV113"/>
  <c r="AX120"/>
  <c r="AZ113"/>
  <c r="BA106"/>
  <c r="BA120"/>
  <c r="M120"/>
  <c r="V103"/>
  <c r="AG104"/>
  <c r="AK106"/>
  <c r="AO106"/>
  <c r="AT113"/>
  <c r="AE104"/>
  <c r="K113"/>
  <c r="K106"/>
  <c r="W113"/>
  <c r="Y106"/>
  <c r="Y120"/>
  <c r="AN106"/>
  <c r="AN120"/>
  <c r="AR106"/>
  <c r="AX103"/>
  <c r="J106"/>
  <c r="P106"/>
  <c r="V113"/>
  <c r="X103"/>
  <c r="AB103"/>
  <c r="AM120"/>
  <c r="AO113"/>
  <c r="AQ120"/>
  <c r="AT103"/>
  <c r="AU103"/>
  <c r="AY106"/>
  <c r="BB106"/>
  <c r="F113"/>
  <c r="Q113"/>
  <c r="V120"/>
  <c r="AL120"/>
  <c r="BD120"/>
  <c r="H120"/>
  <c r="M113"/>
  <c r="AC113"/>
  <c r="AP103"/>
  <c r="AQ106"/>
  <c r="AW120"/>
  <c r="G106"/>
  <c r="AH103"/>
  <c r="AI113"/>
  <c r="AR103"/>
  <c r="F120"/>
  <c r="H113"/>
  <c r="M106"/>
  <c r="T103"/>
  <c r="AA104"/>
  <c r="AC106"/>
  <c r="AF113"/>
  <c r="AJ104"/>
  <c r="AP120"/>
  <c r="AU113"/>
  <c r="O104"/>
  <c r="Z103"/>
  <c r="AG113"/>
  <c r="AN113"/>
  <c r="AU106"/>
  <c r="C106"/>
  <c r="E113"/>
  <c r="AS113"/>
  <c r="L120"/>
  <c r="G113"/>
  <c r="O113"/>
  <c r="R113"/>
  <c r="S106"/>
  <c r="U104"/>
  <c r="Z106"/>
  <c r="AD103"/>
  <c r="AE113"/>
  <c r="AI106"/>
  <c r="AO120"/>
  <c r="AS106"/>
  <c r="AW113"/>
  <c r="BD104"/>
  <c r="I106"/>
  <c r="P104"/>
  <c r="R120"/>
  <c r="T106"/>
  <c r="V106"/>
  <c r="Y104"/>
  <c r="AD104"/>
  <c r="AH104"/>
  <c r="AI120"/>
  <c r="AQ113"/>
  <c r="D106"/>
  <c r="J120"/>
  <c r="L106"/>
  <c r="Q120"/>
  <c r="S103"/>
  <c r="U106"/>
  <c r="U120"/>
  <c r="W104"/>
  <c r="Z104"/>
  <c r="AB120"/>
  <c r="AC120"/>
  <c r="AG120"/>
  <c r="AJ106"/>
  <c r="AL106"/>
  <c r="AK120"/>
  <c r="AM113"/>
  <c r="AO104"/>
  <c r="AX113"/>
  <c r="AY103"/>
  <c r="BA103"/>
  <c r="AW104"/>
  <c r="AF103"/>
  <c r="AK103"/>
  <c r="C120"/>
  <c r="N120"/>
  <c r="P120"/>
  <c r="Y103"/>
  <c r="AA103"/>
  <c r="AD120"/>
  <c r="AE103"/>
  <c r="AH120"/>
  <c r="AN103"/>
  <c r="AS120"/>
  <c r="AX104"/>
  <c r="BB103"/>
  <c r="Q103"/>
  <c r="AJ120"/>
  <c r="N113"/>
  <c r="P113"/>
  <c r="S104"/>
  <c r="W103"/>
  <c r="Z120"/>
  <c r="AB113"/>
  <c r="AD113"/>
  <c r="AH113"/>
  <c r="AM103"/>
  <c r="AO103"/>
  <c r="AV106"/>
  <c r="AU120"/>
  <c r="AZ103"/>
  <c r="BA104"/>
  <c r="AI103"/>
  <c r="AQ103"/>
  <c r="O103"/>
  <c r="AC103"/>
  <c r="AG103"/>
  <c r="G120"/>
  <c r="R103"/>
  <c r="T104"/>
  <c r="V104"/>
  <c r="X113"/>
  <c r="Z113"/>
  <c r="AI104"/>
  <c r="AP113"/>
  <c r="AS103"/>
  <c r="AV103"/>
  <c r="AX106"/>
  <c r="AY113"/>
  <c r="AZ104"/>
  <c r="BB120"/>
  <c r="BC104"/>
  <c r="BC102" s="1"/>
  <c r="BC113"/>
  <c r="BD103"/>
  <c r="BB104"/>
  <c r="AY104"/>
  <c r="AW103"/>
  <c r="AU104"/>
  <c r="AV120"/>
  <c r="AT104"/>
  <c r="AR104"/>
  <c r="AQ104"/>
  <c r="AP104"/>
  <c r="AN104"/>
  <c r="AM104"/>
  <c r="AK104"/>
  <c r="AL103"/>
  <c r="AF120"/>
  <c r="AE120"/>
  <c r="AB104"/>
  <c r="X104"/>
  <c r="U103"/>
  <c r="R104"/>
  <c r="O120"/>
  <c r="K120"/>
  <c r="BT55"/>
  <c r="BS55"/>
  <c r="BT49"/>
  <c r="BS49"/>
  <c r="BT39"/>
  <c r="BT40" s="1"/>
  <c r="BS39"/>
  <c r="BS40" s="1"/>
  <c r="BT34"/>
  <c r="BT35" s="1"/>
  <c r="BS34"/>
  <c r="BS35" s="1"/>
  <c r="BT27"/>
  <c r="BT28" s="1"/>
  <c r="BS27"/>
  <c r="BS28" s="1"/>
  <c r="BS56" l="1"/>
  <c r="BT56"/>
  <c r="D102"/>
  <c r="AC102"/>
  <c r="J102"/>
  <c r="L102"/>
  <c r="AT102"/>
  <c r="AV102"/>
  <c r="AS102"/>
  <c r="S102"/>
  <c r="P102"/>
  <c r="N102"/>
  <c r="X102"/>
  <c r="U102"/>
  <c r="T102"/>
  <c r="Q102"/>
  <c r="AL102"/>
  <c r="AO102"/>
  <c r="AJ102"/>
  <c r="AE102"/>
  <c r="AU102"/>
  <c r="AR102"/>
  <c r="AG102"/>
  <c r="AA102"/>
  <c r="BA102"/>
  <c r="AD102"/>
  <c r="AF102"/>
  <c r="AX102"/>
  <c r="W102"/>
  <c r="BB102"/>
  <c r="AW102"/>
  <c r="AH102"/>
  <c r="BD102"/>
  <c r="AP102"/>
  <c r="AQ102"/>
  <c r="AB102"/>
  <c r="AN102"/>
  <c r="V102"/>
  <c r="M102"/>
  <c r="O102"/>
  <c r="Y102"/>
  <c r="Z102"/>
  <c r="AK102"/>
  <c r="AI102"/>
  <c r="AM102"/>
  <c r="R102"/>
  <c r="AY102"/>
  <c r="AZ102"/>
  <c r="K102"/>
  <c r="BR55"/>
  <c r="BQ55"/>
  <c r="BR49"/>
  <c r="BQ49"/>
  <c r="BR39"/>
  <c r="BR40" s="1"/>
  <c r="BQ39"/>
  <c r="BQ40" s="1"/>
  <c r="BR34"/>
  <c r="BR35" s="1"/>
  <c r="BQ34"/>
  <c r="BQ35" s="1"/>
  <c r="BR27"/>
  <c r="BR28" s="1"/>
  <c r="BQ27"/>
  <c r="BQ28" s="1"/>
  <c r="BR56" l="1"/>
  <c r="BQ56"/>
  <c r="BP55"/>
  <c r="BO55"/>
  <c r="BP49"/>
  <c r="BO49"/>
  <c r="BP39"/>
  <c r="BP40" s="1"/>
  <c r="BO39"/>
  <c r="BO40" s="1"/>
  <c r="BP34"/>
  <c r="BP35" s="1"/>
  <c r="BO34"/>
  <c r="BO35" s="1"/>
  <c r="BP27"/>
  <c r="BP28" s="1"/>
  <c r="BO27"/>
  <c r="BO28" s="1"/>
  <c r="BP56" l="1"/>
  <c r="BO56"/>
  <c r="BN55"/>
  <c r="BM55"/>
  <c r="BN49"/>
  <c r="BM49"/>
  <c r="BN39"/>
  <c r="BN40" s="1"/>
  <c r="BM39"/>
  <c r="BM40" s="1"/>
  <c r="BN34"/>
  <c r="BN35" s="1"/>
  <c r="BM34"/>
  <c r="BM35" s="1"/>
  <c r="BN27"/>
  <c r="BN28" s="1"/>
  <c r="BM27"/>
  <c r="BM28" s="1"/>
  <c r="BN56" l="1"/>
  <c r="BM56"/>
  <c r="BL56"/>
  <c r="BK56"/>
  <c r="BL55"/>
  <c r="BK55"/>
  <c r="BL49"/>
  <c r="BK49"/>
  <c r="BL39"/>
  <c r="BL40" s="1"/>
  <c r="BK39"/>
  <c r="BK40" s="1"/>
  <c r="BL34"/>
  <c r="BL35" s="1"/>
  <c r="BK34"/>
  <c r="BK35" s="1"/>
  <c r="BK28"/>
  <c r="BL27"/>
  <c r="BL28" s="1"/>
  <c r="BK27"/>
  <c r="BJ55" l="1"/>
  <c r="BI55"/>
  <c r="BJ49"/>
  <c r="BI49"/>
  <c r="BJ39"/>
  <c r="BJ40" s="1"/>
  <c r="BI39"/>
  <c r="BI40" s="1"/>
  <c r="BJ34"/>
  <c r="BJ35" s="1"/>
  <c r="BI34"/>
  <c r="BI35" s="1"/>
  <c r="BJ27"/>
  <c r="BJ28" s="1"/>
  <c r="BI27"/>
  <c r="BI28" s="1"/>
  <c r="BH55"/>
  <c r="BG55"/>
  <c r="BH49"/>
  <c r="BG49"/>
  <c r="BH39"/>
  <c r="BH40" s="1"/>
  <c r="BG39"/>
  <c r="BG40" s="1"/>
  <c r="BH34"/>
  <c r="BH35" s="1"/>
  <c r="BG34"/>
  <c r="BG35" s="1"/>
  <c r="BH27"/>
  <c r="BH28" s="1"/>
  <c r="BG27"/>
  <c r="BG28" s="1"/>
  <c r="BF55"/>
  <c r="BE55"/>
  <c r="BF49"/>
  <c r="BE49"/>
  <c r="BF39"/>
  <c r="BF40" s="1"/>
  <c r="BE39"/>
  <c r="BE40" s="1"/>
  <c r="BF34"/>
  <c r="BF35" s="1"/>
  <c r="BE34"/>
  <c r="BE35" s="1"/>
  <c r="BF27"/>
  <c r="BF28" s="1"/>
  <c r="BE27"/>
  <c r="BE28" s="1"/>
  <c r="BJ56" l="1"/>
  <c r="BI56"/>
  <c r="BH56"/>
  <c r="BG56"/>
  <c r="BF56"/>
  <c r="BE56"/>
  <c r="BD55"/>
  <c r="BC55"/>
  <c r="BD49"/>
  <c r="BC49"/>
  <c r="BD39"/>
  <c r="BD40" s="1"/>
  <c r="BC39"/>
  <c r="BC40" s="1"/>
  <c r="BD34"/>
  <c r="BD35" s="1"/>
  <c r="BC34"/>
  <c r="BC35" s="1"/>
  <c r="BD27"/>
  <c r="BD28" s="1"/>
  <c r="BC27"/>
  <c r="BC28" s="1"/>
  <c r="BB55"/>
  <c r="BA55"/>
  <c r="BB49"/>
  <c r="BA49"/>
  <c r="BB39"/>
  <c r="BB40" s="1"/>
  <c r="BA39"/>
  <c r="BA40" s="1"/>
  <c r="BB34"/>
  <c r="BB35" s="1"/>
  <c r="BA34"/>
  <c r="BA35" s="1"/>
  <c r="BB27"/>
  <c r="BB28" s="1"/>
  <c r="BA27"/>
  <c r="BA28" s="1"/>
  <c r="AZ55"/>
  <c r="AY55"/>
  <c r="AZ49"/>
  <c r="AY49"/>
  <c r="AZ39"/>
  <c r="AZ40" s="1"/>
  <c r="AY39"/>
  <c r="AY40" s="1"/>
  <c r="AZ34"/>
  <c r="AZ35" s="1"/>
  <c r="AY34"/>
  <c r="AY35" s="1"/>
  <c r="AZ27"/>
  <c r="AZ28" s="1"/>
  <c r="AY27"/>
  <c r="AY28" s="1"/>
  <c r="AX55"/>
  <c r="AW55"/>
  <c r="AX49"/>
  <c r="AW49"/>
  <c r="AX39"/>
  <c r="AX40" s="1"/>
  <c r="AW39"/>
  <c r="AW40" s="1"/>
  <c r="AX34"/>
  <c r="AX35" s="1"/>
  <c r="AW34"/>
  <c r="AW35" s="1"/>
  <c r="AX27"/>
  <c r="AX28" s="1"/>
  <c r="AW27"/>
  <c r="AW28" s="1"/>
  <c r="AV55"/>
  <c r="AU55"/>
  <c r="AV49"/>
  <c r="AU49"/>
  <c r="AV39"/>
  <c r="AV40" s="1"/>
  <c r="AU39"/>
  <c r="AU40" s="1"/>
  <c r="AV34"/>
  <c r="AV35" s="1"/>
  <c r="AU34"/>
  <c r="AU35" s="1"/>
  <c r="AV27"/>
  <c r="AV28" s="1"/>
  <c r="AU27"/>
  <c r="AU28" s="1"/>
  <c r="AT55"/>
  <c r="AS55"/>
  <c r="AT49"/>
  <c r="AS49"/>
  <c r="AT39"/>
  <c r="AT40" s="1"/>
  <c r="AS39"/>
  <c r="AS40" s="1"/>
  <c r="AT34"/>
  <c r="AT35" s="1"/>
  <c r="AS34"/>
  <c r="AS35" s="1"/>
  <c r="AT27"/>
  <c r="AT28" s="1"/>
  <c r="AS27"/>
  <c r="AS28" s="1"/>
  <c r="AR55"/>
  <c r="AQ55"/>
  <c r="AR49"/>
  <c r="AQ49"/>
  <c r="AR39"/>
  <c r="AR40" s="1"/>
  <c r="AQ39"/>
  <c r="AQ40" s="1"/>
  <c r="AR34"/>
  <c r="AR35" s="1"/>
  <c r="AQ34"/>
  <c r="AQ35" s="1"/>
  <c r="AR27"/>
  <c r="AR28" s="1"/>
  <c r="AQ27"/>
  <c r="AQ28" s="1"/>
  <c r="AP55"/>
  <c r="AO55"/>
  <c r="AP49"/>
  <c r="AO49"/>
  <c r="AP39"/>
  <c r="AP40" s="1"/>
  <c r="AO39"/>
  <c r="AO40" s="1"/>
  <c r="AP34"/>
  <c r="AP35" s="1"/>
  <c r="AO34"/>
  <c r="AO35" s="1"/>
  <c r="AP27"/>
  <c r="AP28" s="1"/>
  <c r="AO27"/>
  <c r="AO28" s="1"/>
  <c r="AN55"/>
  <c r="AM55"/>
  <c r="AN49"/>
  <c r="AM49"/>
  <c r="AN39"/>
  <c r="AN40" s="1"/>
  <c r="AM39"/>
  <c r="AM40" s="1"/>
  <c r="AN34"/>
  <c r="AN35" s="1"/>
  <c r="AM34"/>
  <c r="AM35" s="1"/>
  <c r="AN27"/>
  <c r="AN28" s="1"/>
  <c r="AM27"/>
  <c r="AM28" s="1"/>
  <c r="AL55"/>
  <c r="AK55"/>
  <c r="AL49"/>
  <c r="AK49"/>
  <c r="AL39"/>
  <c r="AL40" s="1"/>
  <c r="AK39"/>
  <c r="AK40" s="1"/>
  <c r="AL34"/>
  <c r="AL35" s="1"/>
  <c r="AK34"/>
  <c r="AK35" s="1"/>
  <c r="AL27"/>
  <c r="AL28" s="1"/>
  <c r="AK27"/>
  <c r="AK28" s="1"/>
  <c r="AJ55"/>
  <c r="AI55"/>
  <c r="AJ49"/>
  <c r="AI49"/>
  <c r="AJ39"/>
  <c r="AJ40" s="1"/>
  <c r="AI39"/>
  <c r="AI40" s="1"/>
  <c r="AJ34"/>
  <c r="AJ35" s="1"/>
  <c r="AI34"/>
  <c r="AI35" s="1"/>
  <c r="AJ27"/>
  <c r="AJ28" s="1"/>
  <c r="AI27"/>
  <c r="AI28" s="1"/>
  <c r="AH55"/>
  <c r="AG55"/>
  <c r="AH49"/>
  <c r="AG49"/>
  <c r="AH39"/>
  <c r="AH40" s="1"/>
  <c r="AG39"/>
  <c r="AG40" s="1"/>
  <c r="AH34"/>
  <c r="AH35" s="1"/>
  <c r="AG34"/>
  <c r="AG35" s="1"/>
  <c r="AH27"/>
  <c r="AH28" s="1"/>
  <c r="AG27"/>
  <c r="AG28" s="1"/>
  <c r="AF55"/>
  <c r="AE55"/>
  <c r="AF49"/>
  <c r="AE49"/>
  <c r="AF39"/>
  <c r="AF40" s="1"/>
  <c r="AE39"/>
  <c r="AE40" s="1"/>
  <c r="AF34"/>
  <c r="AF35" s="1"/>
  <c r="AE34"/>
  <c r="AE35" s="1"/>
  <c r="AF27"/>
  <c r="AF28" s="1"/>
  <c r="AE27"/>
  <c r="AE28" s="1"/>
  <c r="AD55"/>
  <c r="AC55"/>
  <c r="AD49"/>
  <c r="AC49"/>
  <c r="AD39"/>
  <c r="AD40" s="1"/>
  <c r="AC39"/>
  <c r="AC40" s="1"/>
  <c r="AD34"/>
  <c r="AD35" s="1"/>
  <c r="AC34"/>
  <c r="AC35" s="1"/>
  <c r="AD27"/>
  <c r="AD28" s="1"/>
  <c r="AC27"/>
  <c r="AC28" s="1"/>
  <c r="AB55"/>
  <c r="AA55"/>
  <c r="AB49"/>
  <c r="AA49"/>
  <c r="AB39"/>
  <c r="AB40" s="1"/>
  <c r="AA39"/>
  <c r="AA40" s="1"/>
  <c r="AB34"/>
  <c r="AB35" s="1"/>
  <c r="AA34"/>
  <c r="AA35" s="1"/>
  <c r="AB27"/>
  <c r="AB28" s="1"/>
  <c r="AA27"/>
  <c r="AA28" s="1"/>
  <c r="AB56" l="1"/>
  <c r="AJ56"/>
  <c r="AR56"/>
  <c r="AZ56"/>
  <c r="AA56"/>
  <c r="AI56"/>
  <c r="AQ56"/>
  <c r="AY56"/>
  <c r="AH56"/>
  <c r="AP56"/>
  <c r="AX56"/>
  <c r="AG56"/>
  <c r="AO56"/>
  <c r="AW56"/>
  <c r="AF56"/>
  <c r="AN56"/>
  <c r="AV56"/>
  <c r="BD56"/>
  <c r="AE56"/>
  <c r="AM56"/>
  <c r="AU56"/>
  <c r="BC56"/>
  <c r="AD56"/>
  <c r="AL56"/>
  <c r="AT56"/>
  <c r="BB56"/>
  <c r="AC56"/>
  <c r="AK56"/>
  <c r="AS56"/>
  <c r="BA56"/>
  <c r="CK125"/>
  <c r="CJ125"/>
  <c r="CK123"/>
  <c r="CJ123"/>
  <c r="CK118"/>
  <c r="CK113" s="1"/>
  <c r="CJ118"/>
  <c r="CK116"/>
  <c r="CJ116"/>
  <c r="CK111"/>
  <c r="CJ111"/>
  <c r="CK109"/>
  <c r="CJ109"/>
  <c r="CK94"/>
  <c r="CJ94"/>
  <c r="CK85"/>
  <c r="CJ85"/>
  <c r="CK69"/>
  <c r="CK65" s="1"/>
  <c r="CJ69"/>
  <c r="CJ70" s="1"/>
  <c r="CK67"/>
  <c r="CJ67"/>
  <c r="CK55"/>
  <c r="CJ55"/>
  <c r="CK49"/>
  <c r="CJ49"/>
  <c r="CK39"/>
  <c r="CK40" s="1"/>
  <c r="CJ39"/>
  <c r="CJ40" s="1"/>
  <c r="CK34"/>
  <c r="CK35" s="1"/>
  <c r="CJ34"/>
  <c r="CJ35" s="1"/>
  <c r="CK27"/>
  <c r="CK28" s="1"/>
  <c r="CJ27"/>
  <c r="CJ28" s="1"/>
  <c r="CK21"/>
  <c r="CK20" s="1"/>
  <c r="CJ21"/>
  <c r="CJ20" s="1"/>
  <c r="CK18"/>
  <c r="CJ18"/>
  <c r="CK16"/>
  <c r="CJ16"/>
  <c r="CK15"/>
  <c r="CJ15"/>
  <c r="CK14"/>
  <c r="CJ6"/>
  <c r="CK106" l="1"/>
  <c r="CJ120"/>
  <c r="CJ56"/>
  <c r="CK56"/>
  <c r="CJ106"/>
  <c r="CV7"/>
  <c r="CK72"/>
  <c r="CK70"/>
  <c r="CK120"/>
  <c r="CK104"/>
  <c r="CJ103"/>
  <c r="CK66"/>
  <c r="CJ14"/>
  <c r="CK6"/>
  <c r="CJ104"/>
  <c r="CJ113"/>
  <c r="CK103"/>
  <c r="CJ72"/>
  <c r="CJ65"/>
  <c r="CJ66" s="1"/>
  <c r="CK8" l="1"/>
  <c r="CW7"/>
  <c r="CJ102"/>
  <c r="CK102"/>
  <c r="CI125"/>
  <c r="CI123"/>
  <c r="CI118"/>
  <c r="CI116"/>
  <c r="CI111"/>
  <c r="CI109"/>
  <c r="CI94"/>
  <c r="CI85"/>
  <c r="CI69"/>
  <c r="CI70" s="1"/>
  <c r="CI67"/>
  <c r="CI55"/>
  <c r="CI49"/>
  <c r="CI39"/>
  <c r="CI40" s="1"/>
  <c r="CI34"/>
  <c r="CI35" s="1"/>
  <c r="CI27"/>
  <c r="CI28" s="1"/>
  <c r="CI21"/>
  <c r="CI20" s="1"/>
  <c r="CI18"/>
  <c r="CI16"/>
  <c r="CI15"/>
  <c r="CI14"/>
  <c r="CI56" l="1"/>
  <c r="CI104"/>
  <c r="CI106"/>
  <c r="CI113"/>
  <c r="CI103"/>
  <c r="CI6"/>
  <c r="CI72"/>
  <c r="CI120"/>
  <c r="CI65"/>
  <c r="CI66" s="1"/>
  <c r="CU7" l="1"/>
  <c r="CJ8"/>
  <c r="CI102"/>
  <c r="CH125"/>
  <c r="CH123"/>
  <c r="CH118"/>
  <c r="CH116"/>
  <c r="CH111"/>
  <c r="CH109"/>
  <c r="CH94"/>
  <c r="CH85"/>
  <c r="CH69"/>
  <c r="CH70" s="1"/>
  <c r="CH67"/>
  <c r="CH55"/>
  <c r="CH49"/>
  <c r="CH39"/>
  <c r="CH40" s="1"/>
  <c r="CH34"/>
  <c r="CH35" s="1"/>
  <c r="CH27"/>
  <c r="CH28" s="1"/>
  <c r="CH21"/>
  <c r="CH20" s="1"/>
  <c r="CH18"/>
  <c r="CH14"/>
  <c r="CH106" l="1"/>
  <c r="CH56"/>
  <c r="CH120"/>
  <c r="CH103"/>
  <c r="CH6"/>
  <c r="CH104"/>
  <c r="CH113"/>
  <c r="CH72"/>
  <c r="CH65"/>
  <c r="CH66" s="1"/>
  <c r="CH7" l="1"/>
  <c r="CT7"/>
  <c r="CI8"/>
  <c r="CH102"/>
  <c r="CG125"/>
  <c r="CG123"/>
  <c r="CG118"/>
  <c r="CG116"/>
  <c r="CG111"/>
  <c r="CG106" s="1"/>
  <c r="CG109"/>
  <c r="CG94"/>
  <c r="CG85"/>
  <c r="CG69"/>
  <c r="CG70" s="1"/>
  <c r="CG67"/>
  <c r="CG55"/>
  <c r="CG49"/>
  <c r="CG39"/>
  <c r="CG40" s="1"/>
  <c r="CG34"/>
  <c r="CG35" s="1"/>
  <c r="CG27"/>
  <c r="CG28" s="1"/>
  <c r="CG21"/>
  <c r="CG20" s="1"/>
  <c r="CG18"/>
  <c r="CG14"/>
  <c r="CG120" l="1"/>
  <c r="CG56"/>
  <c r="CG103"/>
  <c r="CG6"/>
  <c r="CG104"/>
  <c r="CG113"/>
  <c r="CG72"/>
  <c r="CG65"/>
  <c r="CG66" s="1"/>
  <c r="CG7" l="1"/>
  <c r="CS7"/>
  <c r="CH8"/>
  <c r="CG102"/>
  <c r="CF125"/>
  <c r="CF123"/>
  <c r="CF118"/>
  <c r="CF116"/>
  <c r="CF111"/>
  <c r="CF106" s="1"/>
  <c r="CF109"/>
  <c r="CF94"/>
  <c r="CF85"/>
  <c r="CF69"/>
  <c r="CF65" s="1"/>
  <c r="CF67"/>
  <c r="CF55"/>
  <c r="CF49"/>
  <c r="CF39"/>
  <c r="CF40" s="1"/>
  <c r="CF34"/>
  <c r="CF35" s="1"/>
  <c r="CF27"/>
  <c r="CF28" s="1"/>
  <c r="CF21"/>
  <c r="CF20" s="1"/>
  <c r="CF18"/>
  <c r="CF56" l="1"/>
  <c r="CF113"/>
  <c r="CF120"/>
  <c r="CF104"/>
  <c r="CF6"/>
  <c r="CF14"/>
  <c r="CF72"/>
  <c r="CF70"/>
  <c r="CF66"/>
  <c r="CF103"/>
  <c r="CF7" l="1"/>
  <c r="CR7"/>
  <c r="CG8"/>
  <c r="CF102"/>
  <c r="CE125"/>
  <c r="CE123"/>
  <c r="CE118"/>
  <c r="CE116"/>
  <c r="CE111"/>
  <c r="CE106" s="1"/>
  <c r="CE109"/>
  <c r="CE94"/>
  <c r="CE85"/>
  <c r="CE69"/>
  <c r="CE70" s="1"/>
  <c r="CE67"/>
  <c r="CE55"/>
  <c r="CE49"/>
  <c r="CE39"/>
  <c r="CE40" s="1"/>
  <c r="CE34"/>
  <c r="CE35" s="1"/>
  <c r="CE27"/>
  <c r="CE28" s="1"/>
  <c r="CE21"/>
  <c r="CE20" s="1"/>
  <c r="CE18"/>
  <c r="CE14"/>
  <c r="CE56" l="1"/>
  <c r="CE104"/>
  <c r="CE113"/>
  <c r="CE6"/>
  <c r="CE66"/>
  <c r="CE72"/>
  <c r="CE103"/>
  <c r="CE65"/>
  <c r="CE120"/>
  <c r="CE7" l="1"/>
  <c r="CQ7"/>
  <c r="CF8"/>
  <c r="CE102"/>
  <c r="CD125"/>
  <c r="CD123"/>
  <c r="CD118"/>
  <c r="CD116"/>
  <c r="CD111"/>
  <c r="CD109"/>
  <c r="CD94"/>
  <c r="CD85"/>
  <c r="CD69"/>
  <c r="CD70" s="1"/>
  <c r="CD67"/>
  <c r="CD55"/>
  <c r="CD49"/>
  <c r="CD39"/>
  <c r="CD40" s="1"/>
  <c r="CD34"/>
  <c r="CD35" s="1"/>
  <c r="CD27"/>
  <c r="CD28" s="1"/>
  <c r="CD21"/>
  <c r="CD20" s="1"/>
  <c r="CD18"/>
  <c r="CD14"/>
  <c r="CD56" l="1"/>
  <c r="CD106"/>
  <c r="CD120"/>
  <c r="CD103"/>
  <c r="CD6"/>
  <c r="CD104"/>
  <c r="CD113"/>
  <c r="CD72"/>
  <c r="CD65"/>
  <c r="CD66" s="1"/>
  <c r="CD7" l="1"/>
  <c r="CE8"/>
  <c r="CD102"/>
  <c r="CC125"/>
  <c r="CC123"/>
  <c r="CC118"/>
  <c r="CC116"/>
  <c r="CC111"/>
  <c r="CC109"/>
  <c r="CC94"/>
  <c r="CC85"/>
  <c r="CC69"/>
  <c r="CC70" s="1"/>
  <c r="CC67"/>
  <c r="CC55"/>
  <c r="CC49"/>
  <c r="CC39"/>
  <c r="CC40" s="1"/>
  <c r="CC34"/>
  <c r="CC35" s="1"/>
  <c r="CC27"/>
  <c r="CC28" s="1"/>
  <c r="CC21"/>
  <c r="CC20" s="1"/>
  <c r="CC18"/>
  <c r="CC56" l="1"/>
  <c r="CC104"/>
  <c r="CC106"/>
  <c r="CC113"/>
  <c r="CC6"/>
  <c r="CC14"/>
  <c r="CC72"/>
  <c r="CC103"/>
  <c r="CC120"/>
  <c r="CC65"/>
  <c r="CC66" s="1"/>
  <c r="CC7" l="1"/>
  <c r="CO7"/>
  <c r="CD8"/>
  <c r="CC102"/>
  <c r="CB125"/>
  <c r="CB123"/>
  <c r="CB118"/>
  <c r="CB116"/>
  <c r="CB111"/>
  <c r="CB106" s="1"/>
  <c r="CB109"/>
  <c r="CB94"/>
  <c r="CB85"/>
  <c r="CB69"/>
  <c r="CB70" s="1"/>
  <c r="CB67"/>
  <c r="CB55"/>
  <c r="CB49"/>
  <c r="CB39"/>
  <c r="CB40" s="1"/>
  <c r="CB34"/>
  <c r="CB35" s="1"/>
  <c r="CB27"/>
  <c r="CB28" s="1"/>
  <c r="CB21"/>
  <c r="CB20" s="1"/>
  <c r="CB18"/>
  <c r="CB14"/>
  <c r="CB56" l="1"/>
  <c r="CB120"/>
  <c r="CB103"/>
  <c r="CB6"/>
  <c r="CB104"/>
  <c r="CB113"/>
  <c r="CB72"/>
  <c r="CB65"/>
  <c r="CB66" s="1"/>
  <c r="CB7" l="1"/>
  <c r="CN7"/>
  <c r="CC8"/>
  <c r="CB102"/>
  <c r="CA125"/>
  <c r="CA120" s="1"/>
  <c r="CA123"/>
  <c r="CA118"/>
  <c r="CA116"/>
  <c r="CA111"/>
  <c r="CA109"/>
  <c r="CA94"/>
  <c r="CA85"/>
  <c r="CA69"/>
  <c r="CA70" s="1"/>
  <c r="CA67"/>
  <c r="CA55"/>
  <c r="CA49"/>
  <c r="CA39"/>
  <c r="CA40" s="1"/>
  <c r="CA34"/>
  <c r="CA35" s="1"/>
  <c r="CA27"/>
  <c r="CA28" s="1"/>
  <c r="CA21"/>
  <c r="CA20" s="1"/>
  <c r="CA18"/>
  <c r="CA14"/>
  <c r="CA56" l="1"/>
  <c r="CA106"/>
  <c r="CA103"/>
  <c r="CA6"/>
  <c r="CA104"/>
  <c r="CA113"/>
  <c r="CA72"/>
  <c r="CA65"/>
  <c r="CA66" s="1"/>
  <c r="CA7" l="1"/>
  <c r="CM7"/>
  <c r="CB8"/>
  <c r="CA102"/>
  <c r="BZ125"/>
  <c r="BZ120" s="1"/>
  <c r="BZ123"/>
  <c r="BZ118"/>
  <c r="BZ116"/>
  <c r="BZ111"/>
  <c r="BZ109"/>
  <c r="BZ94"/>
  <c r="BZ85"/>
  <c r="BZ69"/>
  <c r="BZ70" s="1"/>
  <c r="BZ67"/>
  <c r="BZ55"/>
  <c r="BZ49"/>
  <c r="BZ39"/>
  <c r="BZ40" s="1"/>
  <c r="BZ35"/>
  <c r="BZ34"/>
  <c r="BZ27"/>
  <c r="BZ28" s="1"/>
  <c r="BZ21"/>
  <c r="BZ20" s="1"/>
  <c r="BZ18"/>
  <c r="BZ14"/>
  <c r="BZ56" l="1"/>
  <c r="BZ106"/>
  <c r="BZ103"/>
  <c r="BZ6"/>
  <c r="BZ104"/>
  <c r="BZ113"/>
  <c r="BZ72"/>
  <c r="BZ65"/>
  <c r="BZ66" s="1"/>
  <c r="BZ7" l="1"/>
  <c r="CA8"/>
  <c r="BZ102"/>
  <c r="BY125"/>
  <c r="BY123"/>
  <c r="BY118"/>
  <c r="BY116"/>
  <c r="BY111"/>
  <c r="BY109"/>
  <c r="BY94"/>
  <c r="BY85"/>
  <c r="BY69"/>
  <c r="BY70" s="1"/>
  <c r="BY67"/>
  <c r="BY55"/>
  <c r="BY49"/>
  <c r="BY39"/>
  <c r="BY40" s="1"/>
  <c r="BY34"/>
  <c r="BY35" s="1"/>
  <c r="BY27"/>
  <c r="BY28" s="1"/>
  <c r="BY21"/>
  <c r="BY20" s="1"/>
  <c r="BY18"/>
  <c r="BY14"/>
  <c r="BY56" l="1"/>
  <c r="BY104"/>
  <c r="BY106"/>
  <c r="BY113"/>
  <c r="BY6"/>
  <c r="BY72"/>
  <c r="BY103"/>
  <c r="BY65"/>
  <c r="BY66" s="1"/>
  <c r="BY120"/>
  <c r="BY7" l="1"/>
  <c r="CK7"/>
  <c r="BZ8"/>
  <c r="BY102"/>
  <c r="BX125"/>
  <c r="BX123"/>
  <c r="BX118"/>
  <c r="BX116"/>
  <c r="BX111"/>
  <c r="BX109"/>
  <c r="BX94"/>
  <c r="BX85"/>
  <c r="BX69"/>
  <c r="BX70" s="1"/>
  <c r="BX67"/>
  <c r="BX55"/>
  <c r="BX49"/>
  <c r="BX39"/>
  <c r="BX40" s="1"/>
  <c r="BX34"/>
  <c r="BX35" s="1"/>
  <c r="BX27"/>
  <c r="BX28" s="1"/>
  <c r="BX21"/>
  <c r="BX20" s="1"/>
  <c r="BX18"/>
  <c r="BX14"/>
  <c r="BX56" l="1"/>
  <c r="BX106"/>
  <c r="BX120"/>
  <c r="BX103"/>
  <c r="BX6"/>
  <c r="BX104"/>
  <c r="BX113"/>
  <c r="BX72"/>
  <c r="BX65"/>
  <c r="BX66" s="1"/>
  <c r="BX7" l="1"/>
  <c r="CJ7"/>
  <c r="BY8"/>
  <c r="BX102"/>
  <c r="BW125"/>
  <c r="BW123"/>
  <c r="BW118"/>
  <c r="BW116"/>
  <c r="BW111"/>
  <c r="BW109"/>
  <c r="BW94"/>
  <c r="BW85"/>
  <c r="BW69"/>
  <c r="BW65" s="1"/>
  <c r="BW67"/>
  <c r="BW55"/>
  <c r="BW49"/>
  <c r="BW39"/>
  <c r="BW40" s="1"/>
  <c r="BW34"/>
  <c r="BW35" s="1"/>
  <c r="BW27"/>
  <c r="BW28" s="1"/>
  <c r="BW21"/>
  <c r="BW20" s="1"/>
  <c r="BW18"/>
  <c r="BW56" l="1"/>
  <c r="BW113"/>
  <c r="BW106"/>
  <c r="BW104"/>
  <c r="BW120"/>
  <c r="BW6"/>
  <c r="BW14"/>
  <c r="BW72"/>
  <c r="BW70"/>
  <c r="BW66"/>
  <c r="BW103"/>
  <c r="BW8" l="1"/>
  <c r="BW7"/>
  <c r="CI7"/>
  <c r="BX8"/>
  <c r="BW102"/>
  <c r="CL94"/>
  <c r="CL85"/>
  <c r="CL69"/>
  <c r="CL70" s="1"/>
  <c r="CL67"/>
  <c r="CL65" l="1"/>
  <c r="CL66" s="1"/>
  <c r="CL72"/>
  <c r="CL55" l="1"/>
  <c r="CL49"/>
  <c r="CL39"/>
  <c r="CL40" s="1"/>
  <c r="CL34"/>
  <c r="CL35" s="1"/>
  <c r="CL27"/>
  <c r="CL28" s="1"/>
  <c r="CL21"/>
  <c r="CL20" s="1"/>
  <c r="CL18"/>
  <c r="CL16"/>
  <c r="CL15"/>
  <c r="CL6"/>
  <c r="CL56" l="1"/>
  <c r="CL8"/>
  <c r="CL7"/>
  <c r="CX7"/>
  <c r="CM8"/>
  <c r="CL14"/>
  <c r="CP6"/>
  <c r="CP7" l="1"/>
  <c r="CP8"/>
  <c r="DB7"/>
  <c r="CQ8"/>
</calcChain>
</file>

<file path=xl/sharedStrings.xml><?xml version="1.0" encoding="utf-8"?>
<sst xmlns="http://schemas.openxmlformats.org/spreadsheetml/2006/main" count="768" uniqueCount="144">
  <si>
    <t>TOTAL NACIONAL</t>
  </si>
  <si>
    <t>Refinería Esmeraldas</t>
  </si>
  <si>
    <t>Refinería Libertad</t>
  </si>
  <si>
    <t>Refinería Amazonas</t>
  </si>
  <si>
    <t>Gasolina Super</t>
  </si>
  <si>
    <t>Gasolina Extra</t>
  </si>
  <si>
    <t>Nafta Alto Octano</t>
  </si>
  <si>
    <t>Diesel</t>
  </si>
  <si>
    <t>Gas Licuado de Petróleo</t>
  </si>
  <si>
    <t>SOTE</t>
  </si>
  <si>
    <t>Producción Promedio Diaria</t>
  </si>
  <si>
    <t>Tasa de crecimiento mensual (1)</t>
  </si>
  <si>
    <t xml:space="preserve">Tasa de crecimiento anual </t>
  </si>
  <si>
    <t>Volumen Importado (miles de barriles)</t>
  </si>
  <si>
    <t>Exportaciones Crudo Oriente Ventas Directas (miles de barriles)</t>
  </si>
  <si>
    <t>Exportaciones de Fuel Oil # 6 (miles de barriles)</t>
  </si>
  <si>
    <t>Consumo Promedio Diario</t>
  </si>
  <si>
    <t>Transporte Promedio Diario</t>
  </si>
  <si>
    <t>Exportaciones Crudo Oriente por Regalías (miles de barriles)</t>
  </si>
  <si>
    <t>Fuel Oil # 4</t>
  </si>
  <si>
    <t xml:space="preserve">Diesel </t>
  </si>
  <si>
    <t>Fuel Oil # 6</t>
  </si>
  <si>
    <t>Fuel Oil #  4</t>
  </si>
  <si>
    <t>TOTAL EXPORTACIONES DE DERIVADOS (miles de barriles)</t>
  </si>
  <si>
    <t>TOTAL NACIONAL DE EXPORTACIONES DE PETRÓLEO</t>
  </si>
  <si>
    <t>COMPAÑÍAS PRIVADAS</t>
  </si>
  <si>
    <t>(1) Tasa de crecimiento mensual calculada en base a la Producción Promedio Diaria.</t>
  </si>
  <si>
    <t>EMPRESAS PÚBLICAS</t>
  </si>
  <si>
    <t>Otros (10)</t>
  </si>
  <si>
    <t>Exportaciones de Petróleo de las EMPRESAS PÚBLICAS</t>
  </si>
  <si>
    <t xml:space="preserve">     A partir del 6 de Abril del 2010 por Decreto Ejecutivo Petroecuador pasó a ser EP Petroecuador y Petroamazonas pasó a ser Petroamazonas EP.</t>
  </si>
  <si>
    <t>PRECIOS INTERNACIONALES DE RELEVANCIA</t>
  </si>
  <si>
    <t>Precio Promedio Mensual WTI</t>
  </si>
  <si>
    <t xml:space="preserve">      - Petroamazonas EP Producción Promedio Diario</t>
  </si>
  <si>
    <t xml:space="preserve">      - Operad. Río Napo Producción Promedio Diario</t>
  </si>
  <si>
    <t>Exportaciones de Nafta Bajo Octano (miles de barriles)</t>
  </si>
  <si>
    <t>Precio Promedio Mensual Brent</t>
  </si>
  <si>
    <t xml:space="preserve">       de petróleo crudo, se incluye a la Secretaría de Hidrocarburos (SH), del Ministerio de Recursos Naturales no Renovables del Ecuador (MRNNR),</t>
  </si>
  <si>
    <t>OCP</t>
  </si>
  <si>
    <t>Exportaciones de Petróleo (miles de barriles)</t>
  </si>
  <si>
    <t xml:space="preserve">TOTAL EXPORTACIONES DE PETRÓLEO (miles de barriles) </t>
  </si>
  <si>
    <t>SECRETARÍA DE HIDROCARBUROS (SHE)</t>
  </si>
  <si>
    <t>EXPORTACIONES DE DERIVADOS DE LAS EMPRESAS PÚBLICAS</t>
  </si>
  <si>
    <t>Exportaciones Crudo Napo Ventas Directas (miles de barriles)</t>
  </si>
  <si>
    <t>Exportaciones Crudo Napo por Regalías (miles de barriles)</t>
  </si>
  <si>
    <t xml:space="preserve">     Operadora Río Napo (Sacha)(4)</t>
  </si>
  <si>
    <t>Crudo Oriente (5)</t>
  </si>
  <si>
    <t>Crudo Napo (6)</t>
  </si>
  <si>
    <t xml:space="preserve">Otros (7) </t>
  </si>
  <si>
    <t>Otros (8)</t>
  </si>
  <si>
    <t>Nafta de Alto Octano (9)</t>
  </si>
  <si>
    <t>Otros (11)</t>
  </si>
  <si>
    <t xml:space="preserve">(7) Incluye Refinería Lago Agrio y consumo estaciones SOTE. </t>
  </si>
  <si>
    <t>(8) Incluye Residuo Termoesmeraldas, Crudo Reducido, Residuo Sector Eléctrico e Industrial, Jet Fuel, Spray Oil, Solventes, Asfaltos, Absorver Oil, Nafta 90, Combustible Pesca Artesanal y Gasolina Natural.</t>
  </si>
  <si>
    <t>(9) Incluye Gasolina Extra</t>
  </si>
  <si>
    <t>(10) Incluye Avgas, Jet Fuel y Cutter Stock que se mezcla con residuo para obtener Fuel Oil # 4 y Fuel Oil # 6.</t>
  </si>
  <si>
    <t>(11) Incluye Gasolina Extra con Ethanol, Asfalto, Solventes, Spray Oil, Jet Fuel, Nafta Base 90, Combustible Pesca Artesanal y Residuo.</t>
  </si>
  <si>
    <t xml:space="preserve">     Petroamazonas EP (Bloque 15)(2)(3)</t>
  </si>
  <si>
    <t xml:space="preserve">(4) El Campo Sacha pasa a ser operado por Rio Napo a partir del 3 de noviembre de 2009. </t>
  </si>
  <si>
    <t xml:space="preserve">    dedicados a las actividades de exploración y explotación de hidrocarburos, pasarán a formar parte de PETROAMAZONAS EP, observando las disposiciones legales correspondientes. Además, dispone</t>
  </si>
  <si>
    <t xml:space="preserve">    a Petroamazonas EP, el control del 70% del paquete accionario de Operación Río Napo, Compañía de Economía Mixta y el consecuente control en el cumplimiento operacional del bloque 60 (Sacha).</t>
  </si>
  <si>
    <t xml:space="preserve">(3) Petroamazonas Sociedad Anónima, que empezó a operar el 12 de agosto de 2008. </t>
  </si>
  <si>
    <t>(2) Mediante Decreto Ejecutivo 1351-A de 1 de noviembre de 2012, los intereses económicos de propiedad de EP PETROECUADOR en empresas subsidiarias u otros tipos de emprendimiento</t>
  </si>
  <si>
    <t>(5) Crudo medio y agrio, superior a 20 grados API y con porcentaje de azufre mayor al 1% y se transporta por el SOTE.</t>
  </si>
  <si>
    <t>(6) Crudo pesado y agrio, inferior a 20 grados API y con porcentaje de azufre mayor al 1% y se transporta por el OCP.</t>
  </si>
  <si>
    <t xml:space="preserve">      - Empresas Públicas Producción Promedio Diario</t>
  </si>
  <si>
    <t>Cifras mensuales del Sector Petrolero Ecuatoriano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</si>
  <si>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</si>
  <si>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</si>
  <si>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</si>
  <si>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</si>
  <si>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</si>
  <si>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</si>
  <si>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</si>
  <si>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</si>
  <si>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</si>
  <si>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</si>
  <si>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</si>
  <si>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</si>
  <si>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PRODUCCIÓN DE PETRÓLEO (Miles de barriles)</t>
  </si>
  <si>
    <t>EXPORTACIONES DE PETRÓLEO (Miles de barriles)</t>
  </si>
  <si>
    <t>CONSUMO DE PETRÓLEO (Miles de barriles)</t>
  </si>
  <si>
    <t>TRANSPORTE POR OLEODUCTOS (Miles de barriles)</t>
  </si>
  <si>
    <t>PRODUCCIÓN DE DERIVADOS (Miles de barriles)</t>
  </si>
  <si>
    <t>IMPORTACIÓN DE DERIVADOS (Miles de barriles)</t>
  </si>
  <si>
    <t>CONSUMO INTERNO DE DERIVADOS (Miles de barriles)</t>
  </si>
  <si>
    <t xml:space="preserve">EXPORTACIONES DE PETRÓLEO Y DERIVADOS </t>
  </si>
  <si>
    <t>Precio (USD por barril)</t>
  </si>
  <si>
    <t>Ingreso por Exportaciones de Petróleo (miles de USD)</t>
  </si>
  <si>
    <t>Precio Crudo Oriente (USD por barril)</t>
  </si>
  <si>
    <t>Precio Crudo Napo (USD por barril)</t>
  </si>
  <si>
    <t>Ingresos de las Empresas Públicas por Exportaciones (miles de USD)</t>
  </si>
  <si>
    <t>Ingreso por Exportaciones de Derivados (miles de USD)</t>
  </si>
  <si>
    <t>Exportaciones de Petróleo (miles de USD)</t>
  </si>
  <si>
    <t>DIFERENCIA INGRESOS Y EGRESOS (miles de USD)</t>
  </si>
  <si>
    <t xml:space="preserve">Costos Totales Importaciones (miles de USD) </t>
  </si>
  <si>
    <t>Ingresos Totales Ventas Internas (miles de USD)</t>
  </si>
  <si>
    <t>Diferencia Ingreso y Costo (miles de USD)</t>
  </si>
  <si>
    <t>Precio Importación (USD por barril)</t>
  </si>
  <si>
    <t>Costo  Importación (miles de USD)</t>
  </si>
  <si>
    <t>Precio Venta Interna (USD por barril)</t>
  </si>
  <si>
    <t>Ingreso Venta Interna (miles de USD)</t>
  </si>
  <si>
    <t>PRODUCCIÓN DE PETRÓLEO</t>
  </si>
  <si>
    <t>PETROECUADOR</t>
  </si>
  <si>
    <t>Petroproducción</t>
  </si>
  <si>
    <t>Bloque 15 y Campos Unificados,  Bloque 27 (2)</t>
  </si>
  <si>
    <t xml:space="preserve"> - Petroecuador Producción Prom. Diaria</t>
  </si>
  <si>
    <t xml:space="preserve"> - Petroproducción Producción Prom. Diaria</t>
  </si>
  <si>
    <t xml:space="preserve"> - Bloque 15 y C. Unif., Bloque 27 Prod. Prom. Diaria</t>
  </si>
  <si>
    <t>EXPORTACIONES DE PETRÓLEO</t>
  </si>
  <si>
    <t>Crudo Oriente (3)</t>
  </si>
  <si>
    <t>Crudo Napo (4)</t>
  </si>
  <si>
    <t>CONSUMO DE PETRÓLEO</t>
  </si>
  <si>
    <t>Otros (5)</t>
  </si>
  <si>
    <t>TRANSPORTE POR OLEODUCTOS</t>
  </si>
  <si>
    <t>PRODUCCIÓN DE DERIVADOS</t>
  </si>
  <si>
    <t>Otros (6)</t>
  </si>
  <si>
    <t>IMPORTACIÓN DE DERIVADOS</t>
  </si>
  <si>
    <t>Nafta de Alto Octano</t>
  </si>
  <si>
    <t>Otros (7)</t>
  </si>
  <si>
    <t>CONSUMO INTERNO DE DERIVADOS</t>
  </si>
  <si>
    <t xml:space="preserve">     EP Petroecuador</t>
  </si>
  <si>
    <t xml:space="preserve">      - EP Petroecuador Producción Promedio Diario</t>
  </si>
  <si>
    <t>Precio (USD por barril) (12)</t>
  </si>
  <si>
    <t>Exportación Total de las Empresas Públicas /  Días Mes (13)</t>
  </si>
  <si>
    <t>EXPORTACIONES DE PETRÓLEO DE LA SECRETARÍA DE HIDROCARBUROS (SHE)(14)</t>
  </si>
  <si>
    <t>(13) Dato obtenido dividiendo las exportaciones mensuales por el número de días de cada mes, sin que signifique que las exportaciones se realicen diariamente.</t>
  </si>
  <si>
    <t xml:space="preserve">(14) A partir de 2011, y en el marco de la Ley Reformatoria a la Ley de Hidrocarburos, publicada en el Suplemento del Registro Oficial No. 244 de julio 27 de 2010, en las estadísticas de las exportaciones </t>
  </si>
  <si>
    <t>(15) Datos tomados de la Información Estadística Mensual del BCE, Cuadro 4.1.4.</t>
  </si>
  <si>
    <t>(12) Este precio difiere de los crudos Oriente y Napo porque para su cálculo incluye las exportaciones de la Secretaría de Hidrocarburos.</t>
  </si>
  <si>
    <t>Notas:</t>
  </si>
  <si>
    <t>Tasa de crecimiento anual (t / t-12)</t>
  </si>
  <si>
    <t>Tasa de crecimiento mensual (t / t-1) (1)</t>
  </si>
  <si>
    <r>
      <t>COMERCIALIZACIÓN INTERNA DE DERIVADOS IMPORTADOS (</t>
    </r>
    <r>
      <rPr>
        <sz val="12"/>
        <color indexed="9"/>
        <rFont val="Calibri"/>
        <family val="2"/>
        <scheme val="minor"/>
      </rPr>
      <t>15</t>
    </r>
    <r>
      <rPr>
        <b/>
        <sz val="12"/>
        <color indexed="9"/>
        <rFont val="Calibri"/>
        <family val="2"/>
        <scheme val="minor"/>
      </rPr>
      <t>)</t>
    </r>
  </si>
  <si>
    <r>
      <t>Fuente:</t>
    </r>
    <r>
      <rPr>
        <sz val="9"/>
        <color theme="6" tint="-0.499984740745262"/>
        <rFont val="Calibri"/>
        <family val="2"/>
        <scheme val="minor"/>
      </rPr>
      <t xml:space="preserve"> EP PETROECUADOR, PETROAMAZONAS EP, OPEP, BLOOMBERG y BCE, Cifras Provisionales</t>
    </r>
  </si>
  <si>
    <t>Exportaciones Crudo Napo Bloque 15 (miles de barriles)</t>
  </si>
  <si>
    <t>Exportaciones de Petróleo de las COMPAÑÍAS PRIVADAS</t>
  </si>
  <si>
    <t>Precio (dólares por barril)</t>
  </si>
  <si>
    <t>Ingreso por Exportaciones de Petróleo (miles de dólares)</t>
  </si>
  <si>
    <t>Exportaciones de Petróleo de las Compañías Privadas (miles de barriles)</t>
  </si>
  <si>
    <t>Exportaciones de Gasóleo (VGO)(miles de barriles)</t>
  </si>
  <si>
    <t>Exportaciones de Fuel Oil #4 (miles de barriles)</t>
  </si>
  <si>
    <t>CÍAS. PRIVADAS</t>
  </si>
  <si>
    <t>-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</si>
</sst>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 * #,##0.00_ ;_ * \-#,##0.00_ ;_ * &quot;-&quot;??_ ;_ @_ "/>
    <numFmt numFmtId="165" formatCode="_ * #,##0.0_ ;_ * \-#,##0.0_ ;_ * &quot;-&quot;??_ ;_ @_ "/>
    <numFmt numFmtId="166" formatCode="0.0"/>
    <numFmt numFmtId="167" formatCode="#,##0.0"/>
    <numFmt numFmtId="168" formatCode="_(* #,##0.0_);_(* \(#,##0.0\);_(* &quot;-&quot;?_);_(@_)"/>
  </numFmts>
  <fonts count="1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6" tint="-0.499984740745262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7" fontId="2" fillId="0" borderId="0" applyFill="0" applyBorder="0" applyAlignment="0" applyProtection="0"/>
    <xf numFmtId="3" fontId="2" fillId="0" borderId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 applyBorder="1"/>
    <xf numFmtId="0" fontId="4" fillId="2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 applyAlignment="1"/>
    <xf numFmtId="0" fontId="6" fillId="0" borderId="0" xfId="0" applyFont="1" applyBorder="1"/>
    <xf numFmtId="0" fontId="7" fillId="0" borderId="0" xfId="0" applyFont="1" applyBorder="1"/>
    <xf numFmtId="17" fontId="7" fillId="0" borderId="5" xfId="0" applyNumberFormat="1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2" borderId="0" xfId="0" applyFont="1" applyFill="1"/>
    <xf numFmtId="0" fontId="9" fillId="2" borderId="0" xfId="0" applyFont="1" applyFill="1" applyBorder="1"/>
    <xf numFmtId="0" fontId="10" fillId="0" borderId="0" xfId="0" applyFont="1"/>
    <xf numFmtId="0" fontId="7" fillId="4" borderId="0" xfId="0" applyFont="1" applyFill="1" applyBorder="1"/>
    <xf numFmtId="165" fontId="7" fillId="4" borderId="0" xfId="0" applyNumberFormat="1" applyFont="1" applyFill="1" applyBorder="1"/>
    <xf numFmtId="0" fontId="11" fillId="0" borderId="0" xfId="0" applyFont="1"/>
    <xf numFmtId="0" fontId="6" fillId="3" borderId="0" xfId="0" applyFont="1" applyFill="1" applyBorder="1"/>
    <xf numFmtId="165" fontId="6" fillId="3" borderId="0" xfId="3" applyNumberFormat="1" applyFont="1" applyFill="1" applyBorder="1"/>
    <xf numFmtId="0" fontId="6" fillId="4" borderId="0" xfId="0" applyFont="1" applyFill="1" applyBorder="1"/>
    <xf numFmtId="10" fontId="6" fillId="0" borderId="0" xfId="4" applyNumberFormat="1" applyFont="1" applyBorder="1"/>
    <xf numFmtId="0" fontId="11" fillId="0" borderId="1" xfId="0" applyFont="1" applyBorder="1"/>
    <xf numFmtId="10" fontId="6" fillId="3" borderId="0" xfId="4" applyNumberFormat="1" applyFont="1" applyFill="1" applyBorder="1"/>
    <xf numFmtId="0" fontId="11" fillId="0" borderId="0" xfId="0" applyFont="1" applyBorder="1"/>
    <xf numFmtId="165" fontId="6" fillId="4" borderId="0" xfId="0" applyNumberFormat="1" applyFont="1" applyFill="1" applyBorder="1"/>
    <xf numFmtId="165" fontId="6" fillId="4" borderId="0" xfId="3" applyNumberFormat="1" applyFont="1" applyFill="1" applyBorder="1"/>
    <xf numFmtId="165" fontId="7" fillId="4" borderId="0" xfId="3" applyNumberFormat="1" applyFont="1" applyFill="1" applyBorder="1"/>
    <xf numFmtId="0" fontId="3" fillId="2" borderId="0" xfId="0" applyFont="1" applyFill="1" applyBorder="1"/>
    <xf numFmtId="0" fontId="10" fillId="0" borderId="1" xfId="0" applyFont="1" applyBorder="1"/>
    <xf numFmtId="165" fontId="7" fillId="3" borderId="0" xfId="0" applyNumberFormat="1" applyFont="1" applyFill="1" applyBorder="1"/>
    <xf numFmtId="165" fontId="9" fillId="2" borderId="0" xfId="0" applyNumberFormat="1" applyFont="1" applyFill="1" applyBorder="1"/>
    <xf numFmtId="165" fontId="7" fillId="0" borderId="0" xfId="3" applyNumberFormat="1" applyFont="1" applyBorder="1"/>
    <xf numFmtId="166" fontId="6" fillId="3" borderId="0" xfId="0" applyNumberFormat="1" applyFont="1" applyFill="1" applyBorder="1"/>
    <xf numFmtId="165" fontId="6" fillId="0" borderId="0" xfId="3" applyNumberFormat="1" applyFont="1" applyBorder="1"/>
    <xf numFmtId="165" fontId="9" fillId="2" borderId="0" xfId="3" applyNumberFormat="1" applyFont="1" applyFill="1" applyBorder="1"/>
    <xf numFmtId="165" fontId="10" fillId="0" borderId="1" xfId="3" applyNumberFormat="1" applyFont="1" applyBorder="1"/>
    <xf numFmtId="0" fontId="7" fillId="4" borderId="0" xfId="0" applyFont="1" applyFill="1" applyBorder="1" applyAlignment="1"/>
    <xf numFmtId="0" fontId="7" fillId="3" borderId="0" xfId="0" applyFont="1" applyFill="1" applyBorder="1"/>
    <xf numFmtId="0" fontId="6" fillId="4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165" fontId="11" fillId="3" borderId="0" xfId="0" applyNumberFormat="1" applyFont="1" applyFill="1" applyBorder="1"/>
    <xf numFmtId="165" fontId="6" fillId="4" borderId="0" xfId="3" applyNumberFormat="1" applyFont="1" applyFill="1" applyBorder="1" applyAlignment="1">
      <alignment horizontal="right"/>
    </xf>
    <xf numFmtId="164" fontId="6" fillId="4" borderId="0" xfId="3" applyFont="1" applyFill="1" applyBorder="1"/>
    <xf numFmtId="0" fontId="7" fillId="4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65" fontId="7" fillId="3" borderId="0" xfId="3" applyNumberFormat="1" applyFont="1" applyFill="1" applyBorder="1" applyAlignment="1">
      <alignment horizontal="right"/>
    </xf>
    <xf numFmtId="165" fontId="6" fillId="3" borderId="0" xfId="3" applyNumberFormat="1" applyFont="1" applyFill="1" applyBorder="1" applyAlignment="1">
      <alignment horizontal="right"/>
    </xf>
    <xf numFmtId="164" fontId="6" fillId="4" borderId="0" xfId="3" applyFont="1" applyFill="1" applyBorder="1" applyAlignment="1">
      <alignment horizontal="left"/>
    </xf>
    <xf numFmtId="164" fontId="7" fillId="3" borderId="0" xfId="3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165" fontId="7" fillId="0" borderId="0" xfId="0" applyNumberFormat="1" applyFont="1" applyFill="1" applyBorder="1"/>
    <xf numFmtId="165" fontId="6" fillId="3" borderId="0" xfId="0" applyNumberFormat="1" applyFont="1" applyFill="1" applyBorder="1"/>
    <xf numFmtId="165" fontId="6" fillId="0" borderId="0" xfId="0" applyNumberFormat="1" applyFont="1" applyFill="1" applyBorder="1"/>
    <xf numFmtId="0" fontId="7" fillId="3" borderId="0" xfId="0" applyFont="1" applyFill="1" applyBorder="1" applyAlignment="1">
      <alignment horizontal="center"/>
    </xf>
    <xf numFmtId="165" fontId="7" fillId="0" borderId="0" xfId="3" applyNumberFormat="1" applyFont="1" applyFill="1" applyBorder="1"/>
    <xf numFmtId="165" fontId="6" fillId="0" borderId="0" xfId="3" applyNumberFormat="1" applyFont="1" applyFill="1" applyBorder="1"/>
    <xf numFmtId="165" fontId="7" fillId="3" borderId="0" xfId="3" applyNumberFormat="1" applyFont="1" applyFill="1" applyBorder="1"/>
    <xf numFmtId="0" fontId="7" fillId="4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6" fontId="6" fillId="4" borderId="0" xfId="0" applyNumberFormat="1" applyFont="1" applyFill="1" applyBorder="1"/>
    <xf numFmtId="0" fontId="6" fillId="3" borderId="1" xfId="0" applyFont="1" applyFill="1" applyBorder="1"/>
    <xf numFmtId="166" fontId="6" fillId="3" borderId="1" xfId="0" applyNumberFormat="1" applyFont="1" applyFill="1" applyBorder="1"/>
    <xf numFmtId="0" fontId="13" fillId="0" borderId="0" xfId="0" applyFont="1" applyFill="1" applyBorder="1"/>
    <xf numFmtId="0" fontId="7" fillId="0" borderId="0" xfId="0" applyFont="1" applyFill="1" applyBorder="1"/>
    <xf numFmtId="0" fontId="14" fillId="0" borderId="0" xfId="0" applyFont="1" applyFill="1" applyBorder="1"/>
    <xf numFmtId="0" fontId="6" fillId="0" borderId="0" xfId="0" applyFont="1" applyFill="1" applyBorder="1"/>
    <xf numFmtId="0" fontId="14" fillId="0" borderId="0" xfId="0" quotePrefix="1" applyFont="1" applyFill="1" applyBorder="1"/>
    <xf numFmtId="0" fontId="6" fillId="0" borderId="0" xfId="0" quotePrefix="1" applyFont="1" applyFill="1" applyBorder="1"/>
    <xf numFmtId="0" fontId="14" fillId="0" borderId="0" xfId="0" applyFont="1" applyBorder="1"/>
    <xf numFmtId="0" fontId="14" fillId="0" borderId="0" xfId="0" quotePrefix="1" applyFont="1" applyBorder="1"/>
    <xf numFmtId="0" fontId="6" fillId="0" borderId="0" xfId="0" quotePrefix="1" applyFont="1" applyBorder="1"/>
    <xf numFmtId="0" fontId="15" fillId="0" borderId="0" xfId="0" applyFont="1"/>
    <xf numFmtId="0" fontId="7" fillId="0" borderId="3" xfId="0" applyFont="1" applyFill="1" applyBorder="1"/>
    <xf numFmtId="10" fontId="6" fillId="4" borderId="0" xfId="4" applyNumberFormat="1" applyFont="1" applyFill="1" applyBorder="1"/>
    <xf numFmtId="166" fontId="6" fillId="4" borderId="0" xfId="0" applyNumberFormat="1" applyFont="1" applyFill="1" applyBorder="1" applyAlignment="1">
      <alignment horizontal="right"/>
    </xf>
    <xf numFmtId="165" fontId="6" fillId="3" borderId="0" xfId="0" applyNumberFormat="1" applyFont="1" applyFill="1" applyBorder="1" applyAlignment="1">
      <alignment horizontal="right"/>
    </xf>
    <xf numFmtId="168" fontId="6" fillId="0" borderId="0" xfId="0" applyNumberFormat="1" applyFont="1" applyBorder="1"/>
    <xf numFmtId="43" fontId="6" fillId="0" borderId="0" xfId="0" applyNumberFormat="1" applyFont="1" applyBorder="1"/>
    <xf numFmtId="165" fontId="7" fillId="5" borderId="0" xfId="0" applyNumberFormat="1" applyFont="1" applyFill="1" applyBorder="1"/>
    <xf numFmtId="165" fontId="6" fillId="5" borderId="0" xfId="3" applyNumberFormat="1" applyFont="1" applyFill="1" applyBorder="1"/>
    <xf numFmtId="43" fontId="6" fillId="0" borderId="0" xfId="0" applyNumberFormat="1" applyFont="1" applyFill="1" applyBorder="1"/>
    <xf numFmtId="165" fontId="6" fillId="0" borderId="0" xfId="0" applyNumberFormat="1" applyFont="1" applyBorder="1"/>
    <xf numFmtId="164" fontId="7" fillId="0" borderId="0" xfId="3" applyFont="1" applyFill="1" applyBorder="1"/>
    <xf numFmtId="164" fontId="6" fillId="0" borderId="0" xfId="0" applyNumberFormat="1" applyFont="1" applyFill="1" applyBorder="1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</cellXfs>
  <cellStyles count="5">
    <cellStyle name="Comma" xfId="1"/>
    <cellStyle name="Comma0" xfId="2"/>
    <cellStyle name="Millares" xfId="3" builtinId="3"/>
    <cellStyle name="Normal" xfId="0" builtinId="0"/>
    <cellStyle name="Porcentual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P153"/>
  <sheetViews>
    <sheetView showGridLines="0" zoomScale="70" zoomScaleNormal="70" workbookViewId="0">
      <pane xSplit="2" ySplit="4" topLeftCell="EE5" activePane="bottomRight" state="frozen"/>
      <selection pane="topRight" activeCell="B1" sqref="B1"/>
      <selection pane="bottomLeft" activeCell="A4" sqref="A4"/>
      <selection pane="bottomRight" activeCell="EE1" sqref="EE1:EL1048576"/>
    </sheetView>
  </sheetViews>
  <sheetFormatPr baseColWidth="10" defaultRowHeight="15.75"/>
  <cols>
    <col min="1" max="1" width="46" style="5" hidden="1" customWidth="1"/>
    <col min="2" max="2" width="88.42578125" style="5" customWidth="1"/>
    <col min="3" max="3" width="15.42578125" style="5" customWidth="1"/>
    <col min="4" max="4" width="12.85546875" style="5" customWidth="1"/>
    <col min="5" max="5" width="12.7109375" style="5" customWidth="1"/>
    <col min="6" max="7" width="12.5703125" style="5" customWidth="1"/>
    <col min="8" max="8" width="12.85546875" style="5" customWidth="1"/>
    <col min="9" max="9" width="13" style="5" customWidth="1"/>
    <col min="10" max="10" width="12.5703125" style="5" customWidth="1"/>
    <col min="11" max="12" width="13.28515625" style="5" customWidth="1"/>
    <col min="13" max="14" width="13" style="5" customWidth="1"/>
    <col min="15" max="16" width="13.140625" style="5" customWidth="1"/>
    <col min="17" max="17" width="13" style="5" customWidth="1"/>
    <col min="18" max="21" width="13.85546875" style="5" bestFit="1" customWidth="1"/>
    <col min="22" max="22" width="13.42578125" style="5" customWidth="1"/>
    <col min="23" max="25" width="12.7109375" style="5" customWidth="1"/>
    <col min="26" max="26" width="13.140625" style="5" customWidth="1"/>
    <col min="27" max="28" width="11.7109375" style="5" customWidth="1"/>
    <col min="29" max="29" width="12.7109375" style="5" customWidth="1"/>
    <col min="30" max="30" width="12.5703125" style="5" customWidth="1"/>
    <col min="31" max="31" width="12.7109375" style="5" customWidth="1"/>
    <col min="32" max="32" width="13.140625" style="5" customWidth="1"/>
    <col min="33" max="33" width="12.5703125" style="5" customWidth="1"/>
    <col min="34" max="34" width="13.140625" style="5" customWidth="1"/>
    <col min="35" max="36" width="12.5703125" style="5" customWidth="1"/>
    <col min="37" max="37" width="13" style="5" customWidth="1"/>
    <col min="38" max="39" width="12.7109375" style="5" customWidth="1"/>
    <col min="40" max="41" width="13.42578125" style="5" customWidth="1"/>
    <col min="42" max="42" width="12.7109375" style="5" customWidth="1"/>
    <col min="43" max="43" width="13.28515625" style="5" customWidth="1"/>
    <col min="44" max="44" width="13.140625" style="5" customWidth="1"/>
    <col min="45" max="45" width="12.7109375" style="5" customWidth="1"/>
    <col min="46" max="47" width="13" style="5" customWidth="1"/>
    <col min="48" max="49" width="13.140625" style="5" customWidth="1"/>
    <col min="50" max="50" width="13" style="5" customWidth="1"/>
    <col min="51" max="52" width="12.42578125" style="5" bestFit="1" customWidth="1"/>
    <col min="53" max="57" width="13.5703125" style="5" bestFit="1" customWidth="1"/>
    <col min="58" max="60" width="12.42578125" style="5" bestFit="1" customWidth="1"/>
    <col min="61" max="67" width="13.5703125" style="5" bestFit="1" customWidth="1"/>
    <col min="68" max="69" width="12.42578125" style="5" bestFit="1" customWidth="1"/>
    <col min="70" max="71" width="13.5703125" style="5" bestFit="1" customWidth="1"/>
    <col min="72" max="73" width="12.42578125" style="5" bestFit="1" customWidth="1"/>
    <col min="74" max="77" width="13.5703125" style="5" bestFit="1" customWidth="1"/>
    <col min="78" max="78" width="12.42578125" style="5" bestFit="1" customWidth="1"/>
    <col min="79" max="84" width="13.5703125" style="5" bestFit="1" customWidth="1"/>
    <col min="85" max="85" width="12.42578125" style="5" bestFit="1" customWidth="1"/>
    <col min="86" max="89" width="13.5703125" style="5" bestFit="1" customWidth="1"/>
    <col min="90" max="90" width="12.42578125" style="5" bestFit="1" customWidth="1"/>
    <col min="91" max="96" width="13.7109375" style="5" customWidth="1"/>
    <col min="97" max="110" width="15" style="5" customWidth="1"/>
    <col min="111" max="136" width="15.140625" style="5" customWidth="1"/>
    <col min="137" max="142" width="15" style="5" customWidth="1"/>
    <col min="143" max="146" width="11.42578125" style="5" hidden="1" customWidth="1"/>
    <col min="147" max="16384" width="11.42578125" style="5"/>
  </cols>
  <sheetData>
    <row r="1" spans="1:146" s="1" customFormat="1" ht="26.25" customHeight="1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</row>
    <row r="2" spans="1:146" s="3" customFormat="1" ht="26.25" customHeight="1">
      <c r="B2" s="4"/>
      <c r="C2" s="89">
        <v>2007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1"/>
      <c r="O2" s="89">
        <v>2008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1"/>
      <c r="AA2" s="89">
        <v>2009</v>
      </c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1"/>
      <c r="AM2" s="89">
        <v>2010</v>
      </c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1"/>
      <c r="AY2" s="89">
        <v>2011</v>
      </c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1"/>
      <c r="BK2" s="89">
        <v>2012</v>
      </c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1"/>
      <c r="BW2" s="89">
        <v>2013</v>
      </c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1"/>
      <c r="CI2" s="89">
        <v>2014</v>
      </c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1"/>
      <c r="CU2" s="89">
        <v>2015</v>
      </c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89">
        <v>2016</v>
      </c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89">
        <v>2017</v>
      </c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86">
        <v>2018</v>
      </c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8"/>
    </row>
    <row r="3" spans="1:146">
      <c r="B3" s="6"/>
      <c r="C3" s="7" t="s">
        <v>67</v>
      </c>
      <c r="D3" s="8" t="s">
        <v>68</v>
      </c>
      <c r="E3" s="9" t="s">
        <v>69</v>
      </c>
      <c r="F3" s="9" t="s">
        <v>70</v>
      </c>
      <c r="G3" s="8" t="s">
        <v>71</v>
      </c>
      <c r="H3" s="8" t="s">
        <v>72</v>
      </c>
      <c r="I3" s="9" t="s">
        <v>73</v>
      </c>
      <c r="J3" s="9" t="s">
        <v>74</v>
      </c>
      <c r="K3" s="8" t="s">
        <v>75</v>
      </c>
      <c r="L3" s="8" t="s">
        <v>76</v>
      </c>
      <c r="M3" s="9" t="s">
        <v>77</v>
      </c>
      <c r="N3" s="10" t="s">
        <v>78</v>
      </c>
      <c r="O3" s="7" t="s">
        <v>67</v>
      </c>
      <c r="P3" s="8" t="s">
        <v>68</v>
      </c>
      <c r="Q3" s="9" t="s">
        <v>69</v>
      </c>
      <c r="R3" s="9" t="s">
        <v>70</v>
      </c>
      <c r="S3" s="8" t="s">
        <v>71</v>
      </c>
      <c r="T3" s="8" t="s">
        <v>72</v>
      </c>
      <c r="U3" s="9" t="s">
        <v>73</v>
      </c>
      <c r="V3" s="9" t="s">
        <v>74</v>
      </c>
      <c r="W3" s="8" t="s">
        <v>75</v>
      </c>
      <c r="X3" s="8" t="s">
        <v>76</v>
      </c>
      <c r="Y3" s="9" t="s">
        <v>77</v>
      </c>
      <c r="Z3" s="10" t="s">
        <v>78</v>
      </c>
      <c r="AA3" s="7" t="s">
        <v>67</v>
      </c>
      <c r="AB3" s="8" t="s">
        <v>68</v>
      </c>
      <c r="AC3" s="9" t="s">
        <v>69</v>
      </c>
      <c r="AD3" s="9" t="s">
        <v>70</v>
      </c>
      <c r="AE3" s="8" t="s">
        <v>71</v>
      </c>
      <c r="AF3" s="8" t="s">
        <v>72</v>
      </c>
      <c r="AG3" s="9" t="s">
        <v>73</v>
      </c>
      <c r="AH3" s="9" t="s">
        <v>74</v>
      </c>
      <c r="AI3" s="8" t="s">
        <v>75</v>
      </c>
      <c r="AJ3" s="8" t="s">
        <v>76</v>
      </c>
      <c r="AK3" s="9" t="s">
        <v>77</v>
      </c>
      <c r="AL3" s="10" t="s">
        <v>78</v>
      </c>
      <c r="AM3" s="7" t="s">
        <v>67</v>
      </c>
      <c r="AN3" s="8" t="s">
        <v>68</v>
      </c>
      <c r="AO3" s="9" t="s">
        <v>69</v>
      </c>
      <c r="AP3" s="9" t="s">
        <v>70</v>
      </c>
      <c r="AQ3" s="8" t="s">
        <v>71</v>
      </c>
      <c r="AR3" s="8" t="s">
        <v>72</v>
      </c>
      <c r="AS3" s="9" t="s">
        <v>73</v>
      </c>
      <c r="AT3" s="9" t="s">
        <v>74</v>
      </c>
      <c r="AU3" s="8" t="s">
        <v>75</v>
      </c>
      <c r="AV3" s="8" t="s">
        <v>76</v>
      </c>
      <c r="AW3" s="9" t="s">
        <v>77</v>
      </c>
      <c r="AX3" s="10" t="s">
        <v>78</v>
      </c>
      <c r="AY3" s="7" t="s">
        <v>67</v>
      </c>
      <c r="AZ3" s="8" t="s">
        <v>68</v>
      </c>
      <c r="BA3" s="9" t="s">
        <v>69</v>
      </c>
      <c r="BB3" s="9" t="s">
        <v>70</v>
      </c>
      <c r="BC3" s="8" t="s">
        <v>71</v>
      </c>
      <c r="BD3" s="8" t="s">
        <v>72</v>
      </c>
      <c r="BE3" s="9" t="s">
        <v>73</v>
      </c>
      <c r="BF3" s="9" t="s">
        <v>74</v>
      </c>
      <c r="BG3" s="8" t="s">
        <v>75</v>
      </c>
      <c r="BH3" s="8" t="s">
        <v>76</v>
      </c>
      <c r="BI3" s="9" t="s">
        <v>77</v>
      </c>
      <c r="BJ3" s="10" t="s">
        <v>78</v>
      </c>
      <c r="BK3" s="7" t="s">
        <v>67</v>
      </c>
      <c r="BL3" s="8" t="s">
        <v>68</v>
      </c>
      <c r="BM3" s="9" t="s">
        <v>69</v>
      </c>
      <c r="BN3" s="9" t="s">
        <v>70</v>
      </c>
      <c r="BO3" s="8" t="s">
        <v>71</v>
      </c>
      <c r="BP3" s="8" t="s">
        <v>72</v>
      </c>
      <c r="BQ3" s="9" t="s">
        <v>73</v>
      </c>
      <c r="BR3" s="9" t="s">
        <v>74</v>
      </c>
      <c r="BS3" s="8" t="s">
        <v>75</v>
      </c>
      <c r="BT3" s="8" t="s">
        <v>76</v>
      </c>
      <c r="BU3" s="9" t="s">
        <v>77</v>
      </c>
      <c r="BV3" s="10" t="s">
        <v>78</v>
      </c>
      <c r="BW3" s="7" t="s">
        <v>67</v>
      </c>
      <c r="BX3" s="8" t="s">
        <v>68</v>
      </c>
      <c r="BY3" s="9" t="s">
        <v>69</v>
      </c>
      <c r="BZ3" s="9" t="s">
        <v>70</v>
      </c>
      <c r="CA3" s="8" t="s">
        <v>71</v>
      </c>
      <c r="CB3" s="8" t="s">
        <v>72</v>
      </c>
      <c r="CC3" s="9" t="s">
        <v>73</v>
      </c>
      <c r="CD3" s="9" t="s">
        <v>74</v>
      </c>
      <c r="CE3" s="8" t="s">
        <v>75</v>
      </c>
      <c r="CF3" s="8" t="s">
        <v>76</v>
      </c>
      <c r="CG3" s="9" t="s">
        <v>77</v>
      </c>
      <c r="CH3" s="10" t="s">
        <v>78</v>
      </c>
      <c r="CI3" s="7" t="s">
        <v>67</v>
      </c>
      <c r="CJ3" s="8" t="s">
        <v>68</v>
      </c>
      <c r="CK3" s="9" t="s">
        <v>69</v>
      </c>
      <c r="CL3" s="9" t="s">
        <v>70</v>
      </c>
      <c r="CM3" s="9" t="s">
        <v>71</v>
      </c>
      <c r="CN3" s="9" t="s">
        <v>72</v>
      </c>
      <c r="CO3" s="9" t="s">
        <v>73</v>
      </c>
      <c r="CP3" s="9" t="s">
        <v>74</v>
      </c>
      <c r="CQ3" s="9" t="s">
        <v>75</v>
      </c>
      <c r="CR3" s="9" t="s">
        <v>76</v>
      </c>
      <c r="CS3" s="9" t="s">
        <v>77</v>
      </c>
      <c r="CT3" s="9" t="s">
        <v>78</v>
      </c>
      <c r="CU3" s="7" t="s">
        <v>67</v>
      </c>
      <c r="CV3" s="7" t="s">
        <v>68</v>
      </c>
      <c r="CW3" s="7" t="s">
        <v>69</v>
      </c>
      <c r="CX3" s="7" t="s">
        <v>70</v>
      </c>
      <c r="CY3" s="7" t="s">
        <v>71</v>
      </c>
      <c r="CZ3" s="7" t="s">
        <v>72</v>
      </c>
      <c r="DA3" s="7" t="s">
        <v>73</v>
      </c>
      <c r="DB3" s="7" t="s">
        <v>74</v>
      </c>
      <c r="DC3" s="7" t="s">
        <v>75</v>
      </c>
      <c r="DD3" s="7" t="s">
        <v>76</v>
      </c>
      <c r="DE3" s="7" t="s">
        <v>77</v>
      </c>
      <c r="DF3" s="7" t="s">
        <v>78</v>
      </c>
      <c r="DG3" s="7" t="s">
        <v>67</v>
      </c>
      <c r="DH3" s="7" t="s">
        <v>68</v>
      </c>
      <c r="DI3" s="7" t="s">
        <v>69</v>
      </c>
      <c r="DJ3" s="7" t="s">
        <v>70</v>
      </c>
      <c r="DK3" s="7" t="s">
        <v>71</v>
      </c>
      <c r="DL3" s="7" t="s">
        <v>72</v>
      </c>
      <c r="DM3" s="7" t="s">
        <v>73</v>
      </c>
      <c r="DN3" s="7" t="s">
        <v>74</v>
      </c>
      <c r="DO3" s="7" t="s">
        <v>75</v>
      </c>
      <c r="DP3" s="7" t="s">
        <v>76</v>
      </c>
      <c r="DQ3" s="7" t="s">
        <v>77</v>
      </c>
      <c r="DR3" s="7" t="s">
        <v>78</v>
      </c>
      <c r="DS3" s="7" t="s">
        <v>67</v>
      </c>
      <c r="DT3" s="7" t="s">
        <v>68</v>
      </c>
      <c r="DU3" s="7" t="s">
        <v>69</v>
      </c>
      <c r="DV3" s="7" t="s">
        <v>70</v>
      </c>
      <c r="DW3" s="7" t="s">
        <v>71</v>
      </c>
      <c r="DX3" s="7" t="s">
        <v>72</v>
      </c>
      <c r="DY3" s="7" t="s">
        <v>73</v>
      </c>
      <c r="DZ3" s="7" t="s">
        <v>74</v>
      </c>
      <c r="EA3" s="7" t="s">
        <v>75</v>
      </c>
      <c r="EB3" s="7" t="s">
        <v>76</v>
      </c>
      <c r="EC3" s="7" t="s">
        <v>77</v>
      </c>
      <c r="ED3" s="7" t="s">
        <v>78</v>
      </c>
      <c r="EE3" s="7" t="s">
        <v>67</v>
      </c>
      <c r="EF3" s="7" t="s">
        <v>68</v>
      </c>
      <c r="EG3" s="7" t="s">
        <v>69</v>
      </c>
      <c r="EH3" s="7" t="s">
        <v>70</v>
      </c>
      <c r="EI3" s="7" t="s">
        <v>71</v>
      </c>
      <c r="EJ3" s="7" t="s">
        <v>72</v>
      </c>
      <c r="EK3" s="7" t="s">
        <v>73</v>
      </c>
      <c r="EL3" s="7" t="s">
        <v>74</v>
      </c>
    </row>
    <row r="4" spans="1:146" s="1" customFormat="1">
      <c r="A4" s="11" t="s">
        <v>102</v>
      </c>
      <c r="B4" s="12" t="s">
        <v>79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</row>
    <row r="5" spans="1:146">
      <c r="A5" s="13" t="s">
        <v>0</v>
      </c>
      <c r="B5" s="14" t="s">
        <v>0</v>
      </c>
      <c r="C5" s="15">
        <v>16029.772659999999</v>
      </c>
      <c r="D5" s="15">
        <v>14202.41541</v>
      </c>
      <c r="E5" s="15">
        <v>14944.460219999999</v>
      </c>
      <c r="F5" s="15">
        <v>15061.706159999998</v>
      </c>
      <c r="G5" s="15">
        <v>15862.39327</v>
      </c>
      <c r="H5" s="15">
        <v>15439.005009999999</v>
      </c>
      <c r="I5" s="15">
        <v>15799.540839999998</v>
      </c>
      <c r="J5" s="15">
        <v>15756.261189999999</v>
      </c>
      <c r="K5" s="15">
        <v>15505.839189999999</v>
      </c>
      <c r="L5" s="15">
        <v>15921.166889999999</v>
      </c>
      <c r="M5" s="15">
        <v>15541.256509999999</v>
      </c>
      <c r="N5" s="15">
        <v>16483.313399999995</v>
      </c>
      <c r="O5" s="15">
        <v>16128.65093</v>
      </c>
      <c r="P5" s="15">
        <v>15041.068800000001</v>
      </c>
      <c r="Q5" s="15">
        <v>15746.48271</v>
      </c>
      <c r="R5" s="15">
        <v>15308.31666</v>
      </c>
      <c r="S5" s="15">
        <v>15467.09476</v>
      </c>
      <c r="T5" s="15">
        <v>14844.378840000001</v>
      </c>
      <c r="U5" s="15">
        <v>15448.034040000002</v>
      </c>
      <c r="V5" s="15">
        <v>15599.346782999999</v>
      </c>
      <c r="W5" s="15">
        <v>14954.90741</v>
      </c>
      <c r="X5" s="15">
        <v>15402.827409999998</v>
      </c>
      <c r="Y5" s="15">
        <v>15049.866269999999</v>
      </c>
      <c r="Z5" s="15">
        <v>15736.906252999997</v>
      </c>
      <c r="AA5" s="15">
        <v>15608.866749999999</v>
      </c>
      <c r="AB5" s="15">
        <v>13948.903920000001</v>
      </c>
      <c r="AC5" s="15">
        <v>15414.135340000001</v>
      </c>
      <c r="AD5" s="15">
        <v>14855.338128000001</v>
      </c>
      <c r="AE5" s="15">
        <v>15236.874589999999</v>
      </c>
      <c r="AF5" s="15">
        <v>14744.538329999999</v>
      </c>
      <c r="AG5" s="15">
        <v>14978.655619999998</v>
      </c>
      <c r="AH5" s="15">
        <v>14775.872989999998</v>
      </c>
      <c r="AI5" s="15">
        <v>14256.401709999998</v>
      </c>
      <c r="AJ5" s="15">
        <v>14718.116949999998</v>
      </c>
      <c r="AK5" s="15">
        <v>14308.33221</v>
      </c>
      <c r="AL5" s="15">
        <v>14568.368258333332</v>
      </c>
      <c r="AM5" s="15">
        <v>14373.313569999998</v>
      </c>
      <c r="AN5" s="15">
        <v>13162.48775</v>
      </c>
      <c r="AO5" s="15">
        <v>14827.030320000002</v>
      </c>
      <c r="AP5" s="15">
        <v>14393.46171</v>
      </c>
      <c r="AQ5" s="15">
        <v>14830.704849999998</v>
      </c>
      <c r="AR5" s="15">
        <v>14719.899649999999</v>
      </c>
      <c r="AS5" s="15">
        <v>15244.52889</v>
      </c>
      <c r="AT5" s="15">
        <v>15032.596649999999</v>
      </c>
      <c r="AU5" s="15">
        <v>14698.464610000001</v>
      </c>
      <c r="AV5" s="15">
        <v>15421.83251</v>
      </c>
      <c r="AW5" s="15">
        <v>15238.102859000001</v>
      </c>
      <c r="AX5" s="15">
        <v>15479.335332999999</v>
      </c>
      <c r="AY5" s="15">
        <v>15526.293660000003</v>
      </c>
      <c r="AZ5" s="15">
        <v>14253.469259999998</v>
      </c>
      <c r="BA5" s="15">
        <v>15549.989710000002</v>
      </c>
      <c r="BB5" s="15">
        <v>15114.101730000002</v>
      </c>
      <c r="BC5" s="15">
        <v>15423.535910000002</v>
      </c>
      <c r="BD5" s="15">
        <v>14848.453519999999</v>
      </c>
      <c r="BE5" s="15">
        <v>15239.8076</v>
      </c>
      <c r="BF5" s="15">
        <v>15363.543250000001</v>
      </c>
      <c r="BG5" s="15">
        <v>14847.93684</v>
      </c>
      <c r="BH5" s="15">
        <v>15547.18218</v>
      </c>
      <c r="BI5" s="15">
        <v>15123.973200000004</v>
      </c>
      <c r="BJ5" s="15">
        <v>15518.640200000002</v>
      </c>
      <c r="BK5" s="15">
        <v>15625.37881</v>
      </c>
      <c r="BL5" s="15">
        <v>14590.953649999999</v>
      </c>
      <c r="BM5" s="15">
        <v>15479.717000000001</v>
      </c>
      <c r="BN5" s="15">
        <v>15011.338119</v>
      </c>
      <c r="BO5" s="15">
        <v>15433.005389999998</v>
      </c>
      <c r="BP5" s="15">
        <v>15050.282060000001</v>
      </c>
      <c r="BQ5" s="15">
        <v>15748.237739999997</v>
      </c>
      <c r="BR5" s="15">
        <v>15872.589277999996</v>
      </c>
      <c r="BS5" s="15">
        <v>15193.396429999999</v>
      </c>
      <c r="BT5" s="15">
        <v>15588.8071</v>
      </c>
      <c r="BU5" s="15">
        <v>15125.055169999996</v>
      </c>
      <c r="BV5" s="15">
        <v>15604.525280000002</v>
      </c>
      <c r="BW5" s="15">
        <v>15656.418310000001</v>
      </c>
      <c r="BX5" s="15">
        <v>14262.413720000002</v>
      </c>
      <c r="BY5" s="15">
        <v>15631.09317</v>
      </c>
      <c r="BZ5" s="15">
        <v>15471.80091</v>
      </c>
      <c r="CA5" s="15">
        <v>16166.739579999999</v>
      </c>
      <c r="CB5" s="15">
        <v>15721.210419999999</v>
      </c>
      <c r="CC5" s="15">
        <v>16437.548930000001</v>
      </c>
      <c r="CD5" s="15">
        <v>16636.33582</v>
      </c>
      <c r="CE5" s="15">
        <v>16053.55574</v>
      </c>
      <c r="CF5" s="15">
        <v>16736.96948</v>
      </c>
      <c r="CG5" s="15">
        <v>16349.720039999998</v>
      </c>
      <c r="CH5" s="15">
        <v>16995.243470000001</v>
      </c>
      <c r="CI5" s="15">
        <v>17054.304000000004</v>
      </c>
      <c r="CJ5" s="15">
        <v>15422.176000000001</v>
      </c>
      <c r="CK5" s="15">
        <v>17255.059999999998</v>
      </c>
      <c r="CL5" s="15">
        <v>16805.653200000004</v>
      </c>
      <c r="CM5" s="15">
        <v>17182.756530000002</v>
      </c>
      <c r="CN5" s="15">
        <v>16658.214857999996</v>
      </c>
      <c r="CO5" s="15">
        <v>17307.609790000002</v>
      </c>
      <c r="CP5" s="15">
        <v>17380.084999999999</v>
      </c>
      <c r="CQ5" s="15">
        <v>16525.774570000001</v>
      </c>
      <c r="CR5" s="15">
        <v>17272.732879999996</v>
      </c>
      <c r="CS5" s="15">
        <v>16884.495740000002</v>
      </c>
      <c r="CT5" s="15">
        <v>17393.311980000002</v>
      </c>
      <c r="CU5" s="15">
        <v>17289.410659999998</v>
      </c>
      <c r="CV5" s="15">
        <v>15487.524439999997</v>
      </c>
      <c r="CW5" s="15">
        <v>17134.433270000001</v>
      </c>
      <c r="CX5" s="15">
        <v>16436.79869</v>
      </c>
      <c r="CY5" s="15">
        <v>16838.948510000002</v>
      </c>
      <c r="CZ5" s="15">
        <v>16231.324339999999</v>
      </c>
      <c r="DA5" s="15">
        <v>16671.719590000001</v>
      </c>
      <c r="DB5" s="15">
        <v>16651.097229999999</v>
      </c>
      <c r="DC5" s="15">
        <v>16169.256710000001</v>
      </c>
      <c r="DD5" s="15">
        <v>16677.525890000001</v>
      </c>
      <c r="DE5" s="15">
        <v>16110.035400000001</v>
      </c>
      <c r="DF5" s="15">
        <v>16531.54939</v>
      </c>
      <c r="DG5" s="15">
        <v>16560.670439999998</v>
      </c>
      <c r="DH5" s="15">
        <v>15649.244280000001</v>
      </c>
      <c r="DI5" s="15">
        <v>17096.985509999999</v>
      </c>
      <c r="DJ5" s="15">
        <v>16652.975879999998</v>
      </c>
      <c r="DK5" s="15">
        <v>17225.67859</v>
      </c>
      <c r="DL5" s="15">
        <v>16501.853320000002</v>
      </c>
      <c r="DM5" s="15">
        <v>16909.76698</v>
      </c>
      <c r="DN5" s="15">
        <v>17014.778079999996</v>
      </c>
      <c r="DO5" s="15">
        <v>16795.864310000001</v>
      </c>
      <c r="DP5" s="15">
        <v>17125.609179999999</v>
      </c>
      <c r="DQ5" s="15">
        <v>16315.292080000001</v>
      </c>
      <c r="DR5" s="15">
        <v>16862.6921</v>
      </c>
      <c r="DS5" s="15">
        <v>16623.709139999999</v>
      </c>
      <c r="DT5" s="15">
        <v>14984.273394999998</v>
      </c>
      <c r="DU5" s="15">
        <v>16452.784060999998</v>
      </c>
      <c r="DV5" s="15">
        <v>15843.669612</v>
      </c>
      <c r="DW5" s="15">
        <v>16527.703872999999</v>
      </c>
      <c r="DX5" s="15">
        <v>16197.208450999999</v>
      </c>
      <c r="DY5" s="15">
        <v>16775.421157000001</v>
      </c>
      <c r="DZ5" s="15">
        <v>16615.270476000002</v>
      </c>
      <c r="EA5" s="15">
        <v>15867.669527000002</v>
      </c>
      <c r="EB5" s="15">
        <v>16295.277166999995</v>
      </c>
      <c r="EC5" s="15">
        <v>15631.170732999997</v>
      </c>
      <c r="ED5" s="15">
        <v>16114.931517999999</v>
      </c>
      <c r="EE5" s="15">
        <v>15901.123170999999</v>
      </c>
      <c r="EF5" s="15">
        <v>14355.301034</v>
      </c>
      <c r="EG5" s="15">
        <v>15848.882253</v>
      </c>
      <c r="EH5" s="15">
        <v>15497.959439999997</v>
      </c>
      <c r="EI5" s="15">
        <v>15984.738982999997</v>
      </c>
      <c r="EJ5" s="15">
        <v>15512.893619999999</v>
      </c>
      <c r="EK5" s="15">
        <v>16223.568166999998</v>
      </c>
      <c r="EL5" s="15">
        <v>16439.293709999998</v>
      </c>
    </row>
    <row r="6" spans="1:146">
      <c r="A6" s="16" t="s">
        <v>10</v>
      </c>
      <c r="B6" s="17" t="s">
        <v>10</v>
      </c>
      <c r="C6" s="18">
        <f>+C5/31</f>
        <v>517.08944064516129</v>
      </c>
      <c r="D6" s="18">
        <f>+D5/28</f>
        <v>507.22912178571426</v>
      </c>
      <c r="E6" s="18">
        <f>+E5/31</f>
        <v>482.07936193548386</v>
      </c>
      <c r="F6" s="18">
        <f>+F5/30</f>
        <v>502.05687199999994</v>
      </c>
      <c r="G6" s="18">
        <f>+G5/31</f>
        <v>511.69010548387098</v>
      </c>
      <c r="H6" s="18">
        <f>+H5/30</f>
        <v>514.63350033333325</v>
      </c>
      <c r="I6" s="18">
        <f>+I5/31</f>
        <v>509.6626077419354</v>
      </c>
      <c r="J6" s="18">
        <f>+J5/31</f>
        <v>508.26648999999998</v>
      </c>
      <c r="K6" s="18">
        <f>+K5/30</f>
        <v>516.86130633333335</v>
      </c>
      <c r="L6" s="18">
        <f>+L5/31</f>
        <v>513.58602870967741</v>
      </c>
      <c r="M6" s="18">
        <f>+M5/30</f>
        <v>518.04188366666665</v>
      </c>
      <c r="N6" s="18">
        <f>+N5/31</f>
        <v>531.7197870967741</v>
      </c>
      <c r="O6" s="18">
        <f>+O5/31</f>
        <v>520.27906225806453</v>
      </c>
      <c r="P6" s="18">
        <f>+P5/29</f>
        <v>518.65754482758621</v>
      </c>
      <c r="Q6" s="18">
        <f>+Q5/31</f>
        <v>507.95105516129036</v>
      </c>
      <c r="R6" s="18">
        <f>+R5/30</f>
        <v>510.27722199999999</v>
      </c>
      <c r="S6" s="18">
        <f>+S5/31</f>
        <v>498.93854064516131</v>
      </c>
      <c r="T6" s="18">
        <f>+T5/30</f>
        <v>494.81262800000002</v>
      </c>
      <c r="U6" s="18">
        <f>+U5/31</f>
        <v>498.32367870967749</v>
      </c>
      <c r="V6" s="18">
        <f>+V5/31</f>
        <v>503.20473493548383</v>
      </c>
      <c r="W6" s="18">
        <f>+W5/30</f>
        <v>498.49691366666667</v>
      </c>
      <c r="X6" s="18">
        <f>+X5/31</f>
        <v>496.86540032258057</v>
      </c>
      <c r="Y6" s="18">
        <f>+Y5/30</f>
        <v>501.66220899999996</v>
      </c>
      <c r="Z6" s="18">
        <f>+Z5/31</f>
        <v>507.64213719354831</v>
      </c>
      <c r="AA6" s="18">
        <f>+AA5/31</f>
        <v>503.51183064516124</v>
      </c>
      <c r="AB6" s="18">
        <f>+AB5/28</f>
        <v>498.17514</v>
      </c>
      <c r="AC6" s="18">
        <f>+AC5/31</f>
        <v>497.23017225806456</v>
      </c>
      <c r="AD6" s="18">
        <f>+AD5/30</f>
        <v>495.17793760000006</v>
      </c>
      <c r="AE6" s="18">
        <f>+AE5/31</f>
        <v>491.51208354838707</v>
      </c>
      <c r="AF6" s="18">
        <f>+AF5/30</f>
        <v>491.48461099999997</v>
      </c>
      <c r="AG6" s="18">
        <f>+AG5/31</f>
        <v>483.18243935483866</v>
      </c>
      <c r="AH6" s="18">
        <f>+AH5/31</f>
        <v>476.64106419354835</v>
      </c>
      <c r="AI6" s="18">
        <f>+AI5/30</f>
        <v>475.21339033333328</v>
      </c>
      <c r="AJ6" s="18">
        <f>+AJ5/31</f>
        <v>474.77796612903217</v>
      </c>
      <c r="AK6" s="18">
        <f>+AK5/30</f>
        <v>476.94440700000001</v>
      </c>
      <c r="AL6" s="18">
        <f>+AL5/31</f>
        <v>469.94736317204297</v>
      </c>
      <c r="AM6" s="18">
        <f>+AM5/31</f>
        <v>463.65527645161285</v>
      </c>
      <c r="AN6" s="18">
        <f>+AN5/28</f>
        <v>470.08884821428575</v>
      </c>
      <c r="AO6" s="18">
        <f>+AO5/31</f>
        <v>478.29130064516136</v>
      </c>
      <c r="AP6" s="18">
        <f>+AP5/30</f>
        <v>479.78205700000001</v>
      </c>
      <c r="AQ6" s="18">
        <f>+AQ5/31</f>
        <v>478.4098338709677</v>
      </c>
      <c r="AR6" s="18">
        <f>+AR5/30</f>
        <v>490.66332166666666</v>
      </c>
      <c r="AS6" s="18">
        <f>+AS5/31</f>
        <v>491.75899645161292</v>
      </c>
      <c r="AT6" s="18">
        <f>+AT5/31</f>
        <v>484.92247258064515</v>
      </c>
      <c r="AU6" s="18">
        <f>+AU5/30</f>
        <v>489.94882033333334</v>
      </c>
      <c r="AV6" s="18">
        <f>+AV5/31</f>
        <v>497.47846806451611</v>
      </c>
      <c r="AW6" s="18">
        <f>+AW5/30</f>
        <v>507.93676196666667</v>
      </c>
      <c r="AX6" s="18">
        <f>+AX5/31</f>
        <v>499.33339783870963</v>
      </c>
      <c r="AY6" s="18">
        <f>+AY5/31</f>
        <v>500.84818258064524</v>
      </c>
      <c r="AZ6" s="18">
        <f>+AZ5/28</f>
        <v>509.05247357142849</v>
      </c>
      <c r="BA6" s="18">
        <f>+BA5/31</f>
        <v>501.61257129032265</v>
      </c>
      <c r="BB6" s="18">
        <f>+BB5/30</f>
        <v>503.80339100000009</v>
      </c>
      <c r="BC6" s="18">
        <f>+BC5/31</f>
        <v>497.53341645161299</v>
      </c>
      <c r="BD6" s="18">
        <f>+BD5/30</f>
        <v>494.94845066666664</v>
      </c>
      <c r="BE6" s="18">
        <f>+BE5/31</f>
        <v>491.60669677419355</v>
      </c>
      <c r="BF6" s="18">
        <f>+BF5/31</f>
        <v>495.59816935483872</v>
      </c>
      <c r="BG6" s="18">
        <f>+BG5/30</f>
        <v>494.93122800000003</v>
      </c>
      <c r="BH6" s="18">
        <f>+BH5/31</f>
        <v>501.5220058064516</v>
      </c>
      <c r="BI6" s="18">
        <f>+BI5/30</f>
        <v>504.13244000000014</v>
      </c>
      <c r="BJ6" s="18">
        <f>+BJ5/31</f>
        <v>500.6012967741936</v>
      </c>
      <c r="BK6" s="18">
        <f>+BK5/31</f>
        <v>504.04447774193551</v>
      </c>
      <c r="BL6" s="18">
        <f>+BL5/29</f>
        <v>503.13633275862065</v>
      </c>
      <c r="BM6" s="18">
        <f>+BM5/31</f>
        <v>499.34570967741939</v>
      </c>
      <c r="BN6" s="18">
        <f>+BN5/30</f>
        <v>500.37793729999999</v>
      </c>
      <c r="BO6" s="18">
        <f>+BO5/31</f>
        <v>497.83888354838706</v>
      </c>
      <c r="BP6" s="18">
        <f>+BP5/30</f>
        <v>501.67606866666671</v>
      </c>
      <c r="BQ6" s="18">
        <f>+BQ5/31</f>
        <v>508.00766903225798</v>
      </c>
      <c r="BR6" s="18">
        <f>+BR5/31</f>
        <v>512.0190089677418</v>
      </c>
      <c r="BS6" s="18">
        <f>+BS5/30</f>
        <v>506.44654766666662</v>
      </c>
      <c r="BT6" s="18">
        <f>+BT5/31</f>
        <v>502.86474516129033</v>
      </c>
      <c r="BU6" s="18">
        <f>+BU5/30</f>
        <v>504.16850566666653</v>
      </c>
      <c r="BV6" s="18">
        <f>+BV5/31</f>
        <v>503.3717832258065</v>
      </c>
      <c r="BW6" s="18">
        <f>+BW5/31</f>
        <v>505.04575193548391</v>
      </c>
      <c r="BX6" s="18">
        <f>+BX5/28</f>
        <v>509.37191857142864</v>
      </c>
      <c r="BY6" s="18">
        <f>+BY5/31</f>
        <v>504.22881193548386</v>
      </c>
      <c r="BZ6" s="18">
        <f>+BZ5/30</f>
        <v>515.72669699999994</v>
      </c>
      <c r="CA6" s="18">
        <f>+CA5/31</f>
        <v>521.50772838709679</v>
      </c>
      <c r="CB6" s="18">
        <f>+CB5/30</f>
        <v>524.04034733333333</v>
      </c>
      <c r="CC6" s="18">
        <f>+CC5/31</f>
        <v>530.24351387096772</v>
      </c>
      <c r="CD6" s="18">
        <f>+CD5/31</f>
        <v>536.65599419354839</v>
      </c>
      <c r="CE6" s="18">
        <f>+CE5/30</f>
        <v>535.11852466666664</v>
      </c>
      <c r="CF6" s="18">
        <f>+CF5/31</f>
        <v>539.90224129032254</v>
      </c>
      <c r="CG6" s="18">
        <f>+CG5/30</f>
        <v>544.99066799999991</v>
      </c>
      <c r="CH6" s="18">
        <f>+CH5/31</f>
        <v>548.2336603225807</v>
      </c>
      <c r="CI6" s="18">
        <f>+CI5/31</f>
        <v>550.13883870967754</v>
      </c>
      <c r="CJ6" s="18">
        <f>+CJ5/28</f>
        <v>550.79200000000003</v>
      </c>
      <c r="CK6" s="18">
        <f>+CK5/31</f>
        <v>556.61483870967731</v>
      </c>
      <c r="CL6" s="18">
        <f>+CL5/30</f>
        <v>560.18844000000013</v>
      </c>
      <c r="CM6" s="18">
        <f>+CM5/31</f>
        <v>554.28246870967746</v>
      </c>
      <c r="CN6" s="18">
        <f>+CN5/30</f>
        <v>555.27382859999989</v>
      </c>
      <c r="CO6" s="18">
        <f>+CO5/31</f>
        <v>558.30999322580658</v>
      </c>
      <c r="CP6" s="18">
        <f>+CP5/31</f>
        <v>560.64790322580643</v>
      </c>
      <c r="CQ6" s="18">
        <f>+CQ5/30</f>
        <v>550.85915233333333</v>
      </c>
      <c r="CR6" s="18">
        <f>+CR5/31</f>
        <v>557.18493161290314</v>
      </c>
      <c r="CS6" s="18">
        <f>+CS5/30</f>
        <v>562.81652466666674</v>
      </c>
      <c r="CT6" s="18">
        <f>+CT5/31</f>
        <v>561.07458000000008</v>
      </c>
      <c r="CU6" s="18">
        <f>+CU5/31</f>
        <v>557.72292451612896</v>
      </c>
      <c r="CV6" s="18">
        <f>+CV5/28</f>
        <v>553.12587285714278</v>
      </c>
      <c r="CW6" s="18">
        <f>+CW5/31</f>
        <v>552.72365387096784</v>
      </c>
      <c r="CX6" s="18">
        <f>+CX5/30</f>
        <v>547.89328966666665</v>
      </c>
      <c r="CY6" s="18">
        <f>+CY5/31</f>
        <v>543.19188741935488</v>
      </c>
      <c r="CZ6" s="18">
        <f>+CZ5/30</f>
        <v>541.04414466666663</v>
      </c>
      <c r="DA6" s="18">
        <f>+DA5/31</f>
        <v>537.79740612903231</v>
      </c>
      <c r="DB6" s="18">
        <f>+DB5/31</f>
        <v>537.13216870967744</v>
      </c>
      <c r="DC6" s="18">
        <f>+DC5/30</f>
        <v>538.97522366666669</v>
      </c>
      <c r="DD6" s="18">
        <f>+DD5/31</f>
        <v>537.98470612903225</v>
      </c>
      <c r="DE6" s="18">
        <f>+DE5/30</f>
        <v>537.00117999999998</v>
      </c>
      <c r="DF6" s="18">
        <f>+DF5/31</f>
        <v>533.27578677419353</v>
      </c>
      <c r="DG6" s="18">
        <f>+DG5/31</f>
        <v>534.21517548387089</v>
      </c>
      <c r="DH6" s="18">
        <f>+DH5/29</f>
        <v>539.62911310344828</v>
      </c>
      <c r="DI6" s="18">
        <f>+DI5/31</f>
        <v>551.51566161290316</v>
      </c>
      <c r="DJ6" s="18">
        <f>+DJ5/30</f>
        <v>555.09919599999989</v>
      </c>
      <c r="DK6" s="18">
        <f>+DK5/31</f>
        <v>555.66705129032255</v>
      </c>
      <c r="DL6" s="18">
        <f>+DL5/30</f>
        <v>550.06177733333345</v>
      </c>
      <c r="DM6" s="18">
        <f>+DM5/31</f>
        <v>545.47635419354845</v>
      </c>
      <c r="DN6" s="18">
        <f>+DN5/31</f>
        <v>548.8638090322579</v>
      </c>
      <c r="DO6" s="18">
        <f>+DO5/30</f>
        <v>559.86214366666673</v>
      </c>
      <c r="DP6" s="18">
        <f>+DP5/31</f>
        <v>552.43900580645163</v>
      </c>
      <c r="DQ6" s="18">
        <f>+DQ5/30</f>
        <v>543.84306933333335</v>
      </c>
      <c r="DR6" s="18">
        <f>+DR5/31</f>
        <v>543.95780967741939</v>
      </c>
      <c r="DS6" s="18">
        <f>+DS5/31</f>
        <v>536.24868193548389</v>
      </c>
      <c r="DT6" s="18">
        <f>+DT5/28</f>
        <v>535.15262124999992</v>
      </c>
      <c r="DU6" s="18">
        <f>+DU5/31</f>
        <v>530.73496970967733</v>
      </c>
      <c r="DV6" s="18">
        <f>+DV5/30</f>
        <v>528.12232040000004</v>
      </c>
      <c r="DW6" s="18">
        <f>+DW5/31</f>
        <v>533.15173783870966</v>
      </c>
      <c r="DX6" s="18">
        <f>+DX5/30</f>
        <v>539.9069483666666</v>
      </c>
      <c r="DY6" s="18">
        <f>+DY5/31</f>
        <v>541.14261796774201</v>
      </c>
      <c r="DZ6" s="18">
        <f>+DZ5/31</f>
        <v>535.976466967742</v>
      </c>
      <c r="EA6" s="18">
        <f>+EA5/30</f>
        <v>528.92231756666672</v>
      </c>
      <c r="EB6" s="18">
        <f>+EB5/31</f>
        <v>525.6541021612901</v>
      </c>
      <c r="EC6" s="18">
        <f>+EC5/30</f>
        <v>521.03902443333322</v>
      </c>
      <c r="ED6" s="18">
        <f>+ED5/31</f>
        <v>519.83650058064518</v>
      </c>
      <c r="EE6" s="18">
        <f>+EE5/31</f>
        <v>512.93945712903223</v>
      </c>
      <c r="EF6" s="18">
        <f>+EF5/28</f>
        <v>512.68932264285718</v>
      </c>
      <c r="EG6" s="18">
        <f>+EG5/31</f>
        <v>511.25426622580642</v>
      </c>
      <c r="EH6" s="18">
        <f>+EH5/30</f>
        <v>516.59864799999991</v>
      </c>
      <c r="EI6" s="18">
        <f>+EI5/31</f>
        <v>515.63674138709666</v>
      </c>
      <c r="EJ6" s="18">
        <f>+EJ5/30</f>
        <v>517.09645399999999</v>
      </c>
      <c r="EK6" s="18">
        <f>+EK5/31</f>
        <v>523.34090861290315</v>
      </c>
      <c r="EL6" s="18">
        <f>+EL5/31</f>
        <v>530.29979709677411</v>
      </c>
    </row>
    <row r="7" spans="1:146">
      <c r="A7" s="16" t="s">
        <v>12</v>
      </c>
      <c r="B7" s="19" t="s">
        <v>131</v>
      </c>
      <c r="C7" s="20">
        <v>-7.4800000000000005E-2</v>
      </c>
      <c r="D7" s="20">
        <v>-7.9699999999999993E-2</v>
      </c>
      <c r="E7" s="20">
        <v>-8.7599999999999997E-2</v>
      </c>
      <c r="F7" s="20">
        <v>-8.044779993110962E-2</v>
      </c>
      <c r="G7" s="20">
        <v>-6.4000000000000001E-2</v>
      </c>
      <c r="H7" s="20">
        <v>-3.9600000000000003E-2</v>
      </c>
      <c r="I7" s="20">
        <v>-6.1433806216834697E-2</v>
      </c>
      <c r="J7" s="20">
        <v>-6.4874153975211235E-2</v>
      </c>
      <c r="K7" s="20">
        <v>-3.0878366108530231E-2</v>
      </c>
      <c r="L7" s="20">
        <v>-1.0145857652315127E-2</v>
      </c>
      <c r="M7" s="20">
        <v>1.2895052424855002E-2</v>
      </c>
      <c r="N7" s="20">
        <v>3.1677190743309325E-2</v>
      </c>
      <c r="O7" s="20">
        <f>(+O6/C6)-1</f>
        <v>6.1684137446775811E-3</v>
      </c>
      <c r="P7" s="20">
        <f t="shared" ref="P7:CA7" si="0">(+P6/D6)-1</f>
        <v>2.2531086152226099E-2</v>
      </c>
      <c r="Q7" s="20">
        <f t="shared" si="0"/>
        <v>5.3666875764884603E-2</v>
      </c>
      <c r="R7" s="20">
        <f t="shared" si="0"/>
        <v>1.6373344253318045E-2</v>
      </c>
      <c r="S7" s="20">
        <f t="shared" si="0"/>
        <v>-2.4920483515410874E-2</v>
      </c>
      <c r="T7" s="20">
        <f t="shared" si="0"/>
        <v>-3.8514539610217891E-2</v>
      </c>
      <c r="U7" s="20">
        <f t="shared" si="0"/>
        <v>-2.224791236401491E-2</v>
      </c>
      <c r="V7" s="20">
        <f t="shared" si="0"/>
        <v>-9.9588604877652864E-3</v>
      </c>
      <c r="W7" s="20">
        <f t="shared" si="0"/>
        <v>-3.5530600649805955E-2</v>
      </c>
      <c r="X7" s="20">
        <f t="shared" si="0"/>
        <v>-3.2556626256180277E-2</v>
      </c>
      <c r="Y7" s="20">
        <f t="shared" si="0"/>
        <v>-3.161843700886191E-2</v>
      </c>
      <c r="Z7" s="20">
        <f t="shared" si="0"/>
        <v>-4.52825914843068E-2</v>
      </c>
      <c r="AA7" s="20">
        <f t="shared" si="0"/>
        <v>-3.2227381090701224E-2</v>
      </c>
      <c r="AB7" s="20">
        <f t="shared" si="0"/>
        <v>-3.9491192274846876E-2</v>
      </c>
      <c r="AC7" s="20">
        <f t="shared" si="0"/>
        <v>-2.1106133739246968E-2</v>
      </c>
      <c r="AD7" s="20">
        <f t="shared" si="0"/>
        <v>-2.959035549503708E-2</v>
      </c>
      <c r="AE7" s="20">
        <f t="shared" si="0"/>
        <v>-1.488451280426506E-2</v>
      </c>
      <c r="AF7" s="20">
        <f t="shared" si="0"/>
        <v>-6.7258125837484917E-3</v>
      </c>
      <c r="AG7" s="20">
        <f t="shared" si="0"/>
        <v>-3.0384346563752329E-2</v>
      </c>
      <c r="AH7" s="20">
        <f t="shared" si="0"/>
        <v>-5.2788992029936366E-2</v>
      </c>
      <c r="AI7" s="20">
        <f t="shared" si="0"/>
        <v>-4.6707457348276638E-2</v>
      </c>
      <c r="AJ7" s="20">
        <f t="shared" si="0"/>
        <v>-4.4453556595425159E-2</v>
      </c>
      <c r="AK7" s="20">
        <f t="shared" si="0"/>
        <v>-4.9271803928128799E-2</v>
      </c>
      <c r="AL7" s="20">
        <f t="shared" si="0"/>
        <v>-7.4254620055571707E-2</v>
      </c>
      <c r="AM7" s="20">
        <f t="shared" si="0"/>
        <v>-7.9157135478781671E-2</v>
      </c>
      <c r="AN7" s="20">
        <f t="shared" si="0"/>
        <v>-5.6378348758459262E-2</v>
      </c>
      <c r="AO7" s="20">
        <f t="shared" si="0"/>
        <v>-3.8088741732820397E-2</v>
      </c>
      <c r="AP7" s="20">
        <f t="shared" si="0"/>
        <v>-3.1091612592071272E-2</v>
      </c>
      <c r="AQ7" s="20">
        <f t="shared" si="0"/>
        <v>-2.6657024549284536E-2</v>
      </c>
      <c r="AR7" s="20">
        <f t="shared" si="0"/>
        <v>-1.6710377394365539E-3</v>
      </c>
      <c r="AS7" s="20">
        <f t="shared" si="0"/>
        <v>1.7750142385609013E-2</v>
      </c>
      <c r="AT7" s="20">
        <f t="shared" si="0"/>
        <v>1.7374517239945542E-2</v>
      </c>
      <c r="AU7" s="20">
        <f t="shared" si="0"/>
        <v>3.1008027761305401E-2</v>
      </c>
      <c r="AV7" s="20">
        <f t="shared" si="0"/>
        <v>4.781288003014561E-2</v>
      </c>
      <c r="AW7" s="20">
        <f t="shared" si="0"/>
        <v>6.4981063855240162E-2</v>
      </c>
      <c r="AX7" s="20">
        <f t="shared" si="0"/>
        <v>6.2530481006037197E-2</v>
      </c>
      <c r="AY7" s="20">
        <f t="shared" si="0"/>
        <v>8.0216721383335354E-2</v>
      </c>
      <c r="AZ7" s="20">
        <f t="shared" si="0"/>
        <v>8.2885661944870348E-2</v>
      </c>
      <c r="BA7" s="20">
        <f t="shared" si="0"/>
        <v>4.8759554300284114E-2</v>
      </c>
      <c r="BB7" s="20">
        <f t="shared" si="0"/>
        <v>5.0067178731529882E-2</v>
      </c>
      <c r="BC7" s="20">
        <f t="shared" si="0"/>
        <v>3.997322217628807E-2</v>
      </c>
      <c r="BD7" s="20">
        <f t="shared" si="0"/>
        <v>8.7333387493575554E-3</v>
      </c>
      <c r="BE7" s="20">
        <f t="shared" si="0"/>
        <v>-3.097038966614063E-4</v>
      </c>
      <c r="BF7" s="20">
        <f t="shared" si="0"/>
        <v>2.2015265073981771E-2</v>
      </c>
      <c r="BG7" s="20">
        <f t="shared" si="0"/>
        <v>1.0169241071499968E-2</v>
      </c>
      <c r="BH7" s="20">
        <f t="shared" si="0"/>
        <v>8.1280658390447957E-3</v>
      </c>
      <c r="BI7" s="20">
        <f t="shared" si="0"/>
        <v>-7.4897551260842965E-3</v>
      </c>
      <c r="BJ7" s="20">
        <f t="shared" si="0"/>
        <v>2.5391831208805282E-3</v>
      </c>
      <c r="BK7" s="20">
        <f t="shared" si="0"/>
        <v>6.381764519582056E-3</v>
      </c>
      <c r="BL7" s="20">
        <f t="shared" si="0"/>
        <v>-1.1621868314087846E-2</v>
      </c>
      <c r="BM7" s="20">
        <f t="shared" si="0"/>
        <v>-4.5191483281052935E-3</v>
      </c>
      <c r="BN7" s="20">
        <f t="shared" si="0"/>
        <v>-6.7991874631906368E-3</v>
      </c>
      <c r="BO7" s="20">
        <f t="shared" si="0"/>
        <v>6.1396297549753953E-4</v>
      </c>
      <c r="BP7" s="20">
        <f t="shared" si="0"/>
        <v>1.3592563005174307E-2</v>
      </c>
      <c r="BQ7" s="20">
        <f t="shared" si="0"/>
        <v>3.3361978926820468E-2</v>
      </c>
      <c r="BR7" s="20">
        <f t="shared" si="0"/>
        <v>3.3133374229932011E-2</v>
      </c>
      <c r="BS7" s="20">
        <f t="shared" si="0"/>
        <v>2.3266504546903599E-2</v>
      </c>
      <c r="BT7" s="20">
        <f t="shared" si="0"/>
        <v>2.6773288894463843E-3</v>
      </c>
      <c r="BU7" s="20">
        <f t="shared" si="0"/>
        <v>7.1540063294461831E-5</v>
      </c>
      <c r="BV7" s="20">
        <f t="shared" si="0"/>
        <v>5.5343173688633396E-3</v>
      </c>
      <c r="BW7" s="20">
        <f t="shared" si="0"/>
        <v>1.9864798401005856E-3</v>
      </c>
      <c r="BX7" s="20">
        <f t="shared" si="0"/>
        <v>1.2393431773490171E-2</v>
      </c>
      <c r="BY7" s="20">
        <f t="shared" si="0"/>
        <v>9.7790011277336664E-3</v>
      </c>
      <c r="BZ7" s="20">
        <f t="shared" si="0"/>
        <v>3.0674333450472879E-2</v>
      </c>
      <c r="CA7" s="20">
        <f t="shared" si="0"/>
        <v>4.7543182384646387E-2</v>
      </c>
      <c r="CB7" s="20">
        <f t="shared" ref="CB7:EI7" si="1">(+CB6/BP6)-1</f>
        <v>4.4579121994209325E-2</v>
      </c>
      <c r="CC7" s="20">
        <f t="shared" si="1"/>
        <v>4.3770687322631341E-2</v>
      </c>
      <c r="CD7" s="20">
        <f t="shared" si="1"/>
        <v>4.8117325322503346E-2</v>
      </c>
      <c r="CE7" s="20">
        <f t="shared" si="1"/>
        <v>5.6614023991474305E-2</v>
      </c>
      <c r="CF7" s="20">
        <f t="shared" si="1"/>
        <v>7.3652998118117541E-2</v>
      </c>
      <c r="CG7" s="20">
        <f t="shared" si="1"/>
        <v>8.0969282837994649E-2</v>
      </c>
      <c r="CH7" s="20">
        <f t="shared" si="1"/>
        <v>8.9122749013227365E-2</v>
      </c>
      <c r="CI7" s="20">
        <f t="shared" si="1"/>
        <v>8.9285152090446518E-2</v>
      </c>
      <c r="CJ7" s="20">
        <f t="shared" si="1"/>
        <v>8.1315989198495808E-2</v>
      </c>
      <c r="CK7" s="20">
        <f t="shared" si="1"/>
        <v>0.10389336256512105</v>
      </c>
      <c r="CL7" s="20">
        <f t="shared" si="1"/>
        <v>8.6211831302578812E-2</v>
      </c>
      <c r="CM7" s="20">
        <f t="shared" si="1"/>
        <v>6.2846125835844147E-2</v>
      </c>
      <c r="CN7" s="20">
        <f t="shared" si="1"/>
        <v>5.9601291056315286E-2</v>
      </c>
      <c r="CO7" s="75">
        <f t="shared" si="1"/>
        <v>5.2931301601302883E-2</v>
      </c>
      <c r="CP7" s="75">
        <f t="shared" si="1"/>
        <v>4.4706309613314676E-2</v>
      </c>
      <c r="CQ7" s="75">
        <f t="shared" si="1"/>
        <v>2.941521726700036E-2</v>
      </c>
      <c r="CR7" s="75">
        <f t="shared" si="1"/>
        <v>3.2010777138610003E-2</v>
      </c>
      <c r="CS7" s="75">
        <f t="shared" si="1"/>
        <v>3.2708553950261177E-2</v>
      </c>
      <c r="CT7" s="75">
        <f t="shared" si="1"/>
        <v>2.3422348182458919E-2</v>
      </c>
      <c r="CU7" s="75">
        <f t="shared" si="1"/>
        <v>1.3785766924290455E-2</v>
      </c>
      <c r="CV7" s="75">
        <f t="shared" si="1"/>
        <v>4.2373034777969387E-3</v>
      </c>
      <c r="CW7" s="75">
        <f t="shared" si="1"/>
        <v>-6.9908032774150808E-3</v>
      </c>
      <c r="CX7" s="75">
        <f t="shared" si="1"/>
        <v>-2.1948240012474196E-2</v>
      </c>
      <c r="CY7" s="75">
        <f t="shared" si="1"/>
        <v>-2.0008897838931339E-2</v>
      </c>
      <c r="CZ7" s="75">
        <f t="shared" si="1"/>
        <v>-2.562642645919444E-2</v>
      </c>
      <c r="DA7" s="75">
        <f t="shared" si="1"/>
        <v>-3.6740497833930075E-2</v>
      </c>
      <c r="DB7" s="75">
        <f t="shared" si="1"/>
        <v>-4.1943855280339504E-2</v>
      </c>
      <c r="DC7" s="75">
        <f t="shared" si="1"/>
        <v>-2.1573443259186309E-2</v>
      </c>
      <c r="DD7" s="75">
        <f t="shared" si="1"/>
        <v>-3.4459340866041188E-2</v>
      </c>
      <c r="DE7" s="75">
        <f t="shared" si="1"/>
        <v>-4.5868135591711989E-2</v>
      </c>
      <c r="DF7" s="75">
        <f t="shared" si="1"/>
        <v>-4.9545629434515681E-2</v>
      </c>
      <c r="DG7" s="75">
        <f t="shared" si="1"/>
        <v>-4.2149511879313484E-2</v>
      </c>
      <c r="DH7" s="75">
        <f t="shared" si="1"/>
        <v>-2.4400883082864477E-2</v>
      </c>
      <c r="DI7" s="75">
        <f t="shared" si="1"/>
        <v>-2.1855266182377875E-3</v>
      </c>
      <c r="DJ7" s="75">
        <f t="shared" si="1"/>
        <v>1.3152025164822279E-2</v>
      </c>
      <c r="DK7" s="75">
        <f t="shared" si="1"/>
        <v>2.2966403143897862E-2</v>
      </c>
      <c r="DL7" s="75">
        <f t="shared" si="1"/>
        <v>1.6667092242949044E-2</v>
      </c>
      <c r="DM7" s="75">
        <f t="shared" si="1"/>
        <v>1.4278514505653428E-2</v>
      </c>
      <c r="DN7" s="75">
        <f t="shared" si="1"/>
        <v>2.184125436158979E-2</v>
      </c>
      <c r="DO7" s="75">
        <f t="shared" si="1"/>
        <v>3.8753024411596559E-2</v>
      </c>
      <c r="DP7" s="75">
        <f t="shared" si="1"/>
        <v>2.6867491794371867E-2</v>
      </c>
      <c r="DQ7" s="75">
        <f t="shared" si="1"/>
        <v>1.2740920482396945E-2</v>
      </c>
      <c r="DR7" s="75">
        <f t="shared" si="1"/>
        <v>2.0030954279476765E-2</v>
      </c>
      <c r="DS7" s="75">
        <f t="shared" si="1"/>
        <v>3.8065306732837367E-3</v>
      </c>
      <c r="DT7" s="75">
        <f t="shared" si="1"/>
        <v>-8.2954973049984559E-3</v>
      </c>
      <c r="DU7" s="75">
        <f t="shared" si="1"/>
        <v>-3.767924167820158E-2</v>
      </c>
      <c r="DV7" s="75">
        <f t="shared" si="1"/>
        <v>-4.8598297015007508E-2</v>
      </c>
      <c r="DW7" s="75">
        <f t="shared" si="1"/>
        <v>-4.0519432273930511E-2</v>
      </c>
      <c r="DX7" s="75">
        <f t="shared" si="1"/>
        <v>-1.8461251781385135E-2</v>
      </c>
      <c r="DY7" s="75">
        <f t="shared" si="1"/>
        <v>-7.9448654235683147E-3</v>
      </c>
      <c r="DZ7" s="75">
        <f t="shared" si="1"/>
        <v>-2.3480036126336201E-2</v>
      </c>
      <c r="EA7" s="75">
        <f t="shared" si="1"/>
        <v>-5.5263293741148356E-2</v>
      </c>
      <c r="EB7" s="75">
        <f t="shared" si="1"/>
        <v>-4.8484816176332268E-2</v>
      </c>
      <c r="EC7" s="75">
        <f t="shared" si="1"/>
        <v>-4.1931296335088519E-2</v>
      </c>
      <c r="ED7" s="75">
        <f t="shared" si="1"/>
        <v>-4.4344080860018842E-2</v>
      </c>
      <c r="EE7" s="75">
        <f t="shared" si="1"/>
        <v>-4.3467192725437753E-2</v>
      </c>
      <c r="EF7" s="75">
        <f t="shared" si="1"/>
        <v>-4.1975499540062744E-2</v>
      </c>
      <c r="EG7" s="75">
        <f t="shared" si="1"/>
        <v>-3.6705143990280575E-2</v>
      </c>
      <c r="EH7" s="75">
        <f t="shared" si="1"/>
        <v>-2.1820082118991113E-2</v>
      </c>
      <c r="EI7" s="75">
        <f t="shared" si="1"/>
        <v>-3.2851804108555038E-2</v>
      </c>
      <c r="EJ7" s="75">
        <v>-4.224893648002348E-2</v>
      </c>
      <c r="EK7" s="75">
        <v>-3.2896520739196355E-2</v>
      </c>
      <c r="EL7" s="75">
        <v>-1.0591267006708982E-2</v>
      </c>
    </row>
    <row r="8" spans="1:146">
      <c r="A8" s="21" t="s">
        <v>11</v>
      </c>
      <c r="B8" s="17" t="s">
        <v>132</v>
      </c>
      <c r="C8" s="22">
        <v>3.3E-3</v>
      </c>
      <c r="D8" s="22">
        <f t="shared" ref="D8:N8" si="2">(+D6/C6)-1</f>
        <v>-1.9068884576611156E-2</v>
      </c>
      <c r="E8" s="22">
        <f t="shared" si="2"/>
        <v>-4.958264178856675E-2</v>
      </c>
      <c r="F8" s="22">
        <f t="shared" si="2"/>
        <v>4.1440293117525506E-2</v>
      </c>
      <c r="G8" s="22">
        <f t="shared" si="2"/>
        <v>1.9187534363379832E-2</v>
      </c>
      <c r="H8" s="22">
        <f t="shared" si="2"/>
        <v>5.7522997179686453E-3</v>
      </c>
      <c r="I8" s="22">
        <f t="shared" si="2"/>
        <v>-9.6590925156992968E-3</v>
      </c>
      <c r="J8" s="22">
        <f t="shared" si="2"/>
        <v>-2.7392979605095347E-3</v>
      </c>
      <c r="K8" s="22">
        <f t="shared" si="2"/>
        <v>1.6910058999430433E-2</v>
      </c>
      <c r="L8" s="22">
        <f t="shared" si="2"/>
        <v>-6.3368597794466464E-3</v>
      </c>
      <c r="M8" s="22">
        <f t="shared" si="2"/>
        <v>8.6759660658684012E-3</v>
      </c>
      <c r="N8" s="22">
        <f t="shared" si="2"/>
        <v>2.6403084116087605E-2</v>
      </c>
      <c r="O8" s="22">
        <f t="shared" ref="O8:BZ8" si="3">(+O6/N6)-1</f>
        <v>-2.151645493799792E-2</v>
      </c>
      <c r="P8" s="22">
        <f t="shared" si="3"/>
        <v>-3.1166301858098766E-3</v>
      </c>
      <c r="Q8" s="22">
        <f t="shared" si="3"/>
        <v>-2.0642695306505088E-2</v>
      </c>
      <c r="R8" s="22">
        <f t="shared" si="3"/>
        <v>4.5795098072411999E-3</v>
      </c>
      <c r="S8" s="22">
        <f t="shared" si="3"/>
        <v>-2.2220630014401666E-2</v>
      </c>
      <c r="T8" s="22">
        <f t="shared" si="3"/>
        <v>-8.2693805129309128E-3</v>
      </c>
      <c r="U8" s="22">
        <f t="shared" si="3"/>
        <v>7.0957176737160843E-3</v>
      </c>
      <c r="V8" s="22">
        <f t="shared" si="3"/>
        <v>9.7949514228281576E-3</v>
      </c>
      <c r="W8" s="22">
        <f t="shared" si="3"/>
        <v>-9.3556776039095402E-3</v>
      </c>
      <c r="X8" s="22">
        <f t="shared" si="3"/>
        <v>-3.2728654869407237E-3</v>
      </c>
      <c r="Y8" s="22">
        <f t="shared" si="3"/>
        <v>9.6541410899313451E-3</v>
      </c>
      <c r="Z8" s="22">
        <f t="shared" si="3"/>
        <v>1.1920228564692215E-2</v>
      </c>
      <c r="AA8" s="22">
        <f t="shared" si="3"/>
        <v>-8.1362563226549112E-3</v>
      </c>
      <c r="AB8" s="22">
        <f t="shared" si="3"/>
        <v>-1.0598937940193398E-2</v>
      </c>
      <c r="AC8" s="22">
        <f t="shared" si="3"/>
        <v>-1.896858486225228E-3</v>
      </c>
      <c r="AD8" s="22">
        <f t="shared" si="3"/>
        <v>-4.1273333207932916E-3</v>
      </c>
      <c r="AE8" s="22">
        <f t="shared" si="3"/>
        <v>-7.4031045675831963E-3</v>
      </c>
      <c r="AF8" s="22">
        <f t="shared" si="3"/>
        <v>-5.5893943011087188E-5</v>
      </c>
      <c r="AG8" s="22">
        <f t="shared" si="3"/>
        <v>-1.6892027663428344E-2</v>
      </c>
      <c r="AH8" s="22">
        <f t="shared" si="3"/>
        <v>-1.3538106165498442E-2</v>
      </c>
      <c r="AI8" s="22">
        <f t="shared" si="3"/>
        <v>-2.9952808674397202E-3</v>
      </c>
      <c r="AJ8" s="22">
        <f t="shared" si="3"/>
        <v>-9.1627090725643345E-4</v>
      </c>
      <c r="AK8" s="22">
        <f t="shared" si="3"/>
        <v>4.5630611054496839E-3</v>
      </c>
      <c r="AL8" s="22">
        <f t="shared" si="3"/>
        <v>-1.467056479804163E-2</v>
      </c>
      <c r="AM8" s="22">
        <f t="shared" si="3"/>
        <v>-1.3388918022563034E-2</v>
      </c>
      <c r="AN8" s="22">
        <f t="shared" si="3"/>
        <v>1.3875765227799208E-2</v>
      </c>
      <c r="AO8" s="22">
        <f t="shared" si="3"/>
        <v>1.7448727962882105E-2</v>
      </c>
      <c r="AP8" s="22">
        <f t="shared" si="3"/>
        <v>3.1168376945760468E-3</v>
      </c>
      <c r="AQ8" s="22">
        <f t="shared" si="3"/>
        <v>-2.8600968064804722E-3</v>
      </c>
      <c r="AR8" s="22">
        <f t="shared" si="3"/>
        <v>2.5612951340385326E-2</v>
      </c>
      <c r="AS8" s="22">
        <f t="shared" si="3"/>
        <v>2.2330480730137214E-3</v>
      </c>
      <c r="AT8" s="22">
        <f t="shared" si="3"/>
        <v>-1.3902183631205767E-2</v>
      </c>
      <c r="AU8" s="22">
        <f t="shared" si="3"/>
        <v>1.0365260504301199E-2</v>
      </c>
      <c r="AV8" s="22">
        <f t="shared" si="3"/>
        <v>1.5368233208644222E-2</v>
      </c>
      <c r="AW8" s="22">
        <f t="shared" si="3"/>
        <v>2.1022606149849077E-2</v>
      </c>
      <c r="AX8" s="22">
        <f t="shared" si="3"/>
        <v>-1.6937864655918733E-2</v>
      </c>
      <c r="AY8" s="22">
        <f t="shared" si="3"/>
        <v>3.0336139110505034E-3</v>
      </c>
      <c r="AZ8" s="22">
        <f t="shared" si="3"/>
        <v>1.6380794173017188E-2</v>
      </c>
      <c r="BA8" s="22">
        <f t="shared" si="3"/>
        <v>-1.4615197189611351E-2</v>
      </c>
      <c r="BB8" s="22">
        <f t="shared" si="3"/>
        <v>4.3675534367926261E-3</v>
      </c>
      <c r="BC8" s="22">
        <f t="shared" si="3"/>
        <v>-1.2445280560620664E-2</v>
      </c>
      <c r="BD8" s="22">
        <f t="shared" si="3"/>
        <v>-5.1955621461211576E-3</v>
      </c>
      <c r="BE8" s="22">
        <f t="shared" si="3"/>
        <v>-6.7517210892810153E-3</v>
      </c>
      <c r="BF8" s="22">
        <f t="shared" si="3"/>
        <v>8.1192396418443558E-3</v>
      </c>
      <c r="BG8" s="22">
        <f t="shared" si="3"/>
        <v>-1.3457300613254342E-3</v>
      </c>
      <c r="BH8" s="22">
        <f t="shared" si="3"/>
        <v>1.3316552752358435E-2</v>
      </c>
      <c r="BI8" s="22">
        <f t="shared" si="3"/>
        <v>5.2050242328867125E-3</v>
      </c>
      <c r="BJ8" s="22">
        <f t="shared" si="3"/>
        <v>-7.0043959595350591E-3</v>
      </c>
      <c r="BK8" s="22">
        <f t="shared" si="3"/>
        <v>6.8780903883576272E-3</v>
      </c>
      <c r="BL8" s="22">
        <f t="shared" si="3"/>
        <v>-1.8017159663830107E-3</v>
      </c>
      <c r="BM8" s="22">
        <f t="shared" si="3"/>
        <v>-7.5339879758192785E-3</v>
      </c>
      <c r="BN8" s="22">
        <f t="shared" si="3"/>
        <v>2.0671602911086495E-3</v>
      </c>
      <c r="BO8" s="22">
        <f t="shared" si="3"/>
        <v>-5.0742719899151689E-3</v>
      </c>
      <c r="BP8" s="22">
        <f t="shared" si="3"/>
        <v>7.7076846447383662E-3</v>
      </c>
      <c r="BQ8" s="22">
        <f t="shared" si="3"/>
        <v>1.2620893762022911E-2</v>
      </c>
      <c r="BR8" s="22">
        <f t="shared" si="3"/>
        <v>7.8962192502434192E-3</v>
      </c>
      <c r="BS8" s="22">
        <f t="shared" si="3"/>
        <v>-1.0883309415229636E-2</v>
      </c>
      <c r="BT8" s="22">
        <f t="shared" si="3"/>
        <v>-7.0724196302227593E-3</v>
      </c>
      <c r="BU8" s="22">
        <f t="shared" si="3"/>
        <v>2.5926663539677097E-3</v>
      </c>
      <c r="BV8" s="22">
        <f t="shared" si="3"/>
        <v>-1.5802701515568174E-3</v>
      </c>
      <c r="BW8" s="22">
        <f t="shared" si="3"/>
        <v>3.3255116108217297E-3</v>
      </c>
      <c r="BX8" s="22">
        <f t="shared" si="3"/>
        <v>8.5658905542034258E-3</v>
      </c>
      <c r="BY8" s="22">
        <f t="shared" si="3"/>
        <v>-1.0096957544045604E-2</v>
      </c>
      <c r="BZ8" s="22">
        <f t="shared" si="3"/>
        <v>2.2802911678889259E-2</v>
      </c>
      <c r="CA8" s="22">
        <f t="shared" ref="CA8:EI8" si="4">(+CA6/BZ6)-1</f>
        <v>1.1209486382468326E-2</v>
      </c>
      <c r="CB8" s="22">
        <f t="shared" si="4"/>
        <v>4.8563402004977441E-3</v>
      </c>
      <c r="CC8" s="22">
        <f t="shared" si="4"/>
        <v>1.1837192630682392E-2</v>
      </c>
      <c r="CD8" s="22">
        <f t="shared" si="4"/>
        <v>1.2093463012432304E-2</v>
      </c>
      <c r="CE8" s="22">
        <f t="shared" si="4"/>
        <v>-2.8649070233384144E-3</v>
      </c>
      <c r="CF8" s="22">
        <f t="shared" si="4"/>
        <v>8.939545919543157E-3</v>
      </c>
      <c r="CG8" s="22">
        <f t="shared" si="4"/>
        <v>9.4247186259432958E-3</v>
      </c>
      <c r="CH8" s="22">
        <f t="shared" si="4"/>
        <v>5.9505465194145124E-3</v>
      </c>
      <c r="CI8" s="22">
        <f t="shared" si="4"/>
        <v>3.4751211481174327E-3</v>
      </c>
      <c r="CJ8" s="22">
        <f t="shared" si="4"/>
        <v>1.187266276008403E-3</v>
      </c>
      <c r="CK8" s="22">
        <f t="shared" si="4"/>
        <v>1.0571756143294087E-2</v>
      </c>
      <c r="CL8" s="22">
        <f t="shared" si="4"/>
        <v>6.4202407873403811E-3</v>
      </c>
      <c r="CM8" s="22">
        <f t="shared" si="4"/>
        <v>-1.0542829641973062E-2</v>
      </c>
      <c r="CN8" s="22">
        <f t="shared" si="4"/>
        <v>1.7885463572937521E-3</v>
      </c>
      <c r="CO8" s="22">
        <f t="shared" si="4"/>
        <v>5.4678691294738346E-3</v>
      </c>
      <c r="CP8" s="22">
        <f t="shared" si="4"/>
        <v>4.1874765423628446E-3</v>
      </c>
      <c r="CQ8" s="22">
        <f t="shared" si="4"/>
        <v>-1.7459711944254996E-2</v>
      </c>
      <c r="CR8" s="22">
        <f t="shared" si="4"/>
        <v>1.148347858572385E-2</v>
      </c>
      <c r="CS8" s="22">
        <f t="shared" si="4"/>
        <v>1.0107224252209335E-2</v>
      </c>
      <c r="CT8" s="22">
        <f t="shared" si="4"/>
        <v>-3.095048901946007E-3</v>
      </c>
      <c r="CU8" s="22">
        <f t="shared" si="4"/>
        <v>-5.9736363102943502E-3</v>
      </c>
      <c r="CV8" s="22">
        <f t="shared" si="4"/>
        <v>-8.2425366735184857E-3</v>
      </c>
      <c r="CW8" s="22">
        <f t="shared" si="4"/>
        <v>-7.2717442071057459E-4</v>
      </c>
      <c r="CX8" s="22">
        <f t="shared" si="4"/>
        <v>-8.7392029823076811E-3</v>
      </c>
      <c r="CY8" s="22">
        <f t="shared" si="4"/>
        <v>-8.5808721077275107E-3</v>
      </c>
      <c r="CZ8" s="22">
        <f t="shared" si="4"/>
        <v>-3.9539300980578895E-3</v>
      </c>
      <c r="DA8" s="22">
        <f t="shared" si="4"/>
        <v>-6.000875473173517E-3</v>
      </c>
      <c r="DB8" s="22">
        <f t="shared" si="4"/>
        <v>-1.2369665821617692E-3</v>
      </c>
      <c r="DC8" s="22">
        <f t="shared" si="4"/>
        <v>3.4312876129105607E-3</v>
      </c>
      <c r="DD8" s="22">
        <f t="shared" si="4"/>
        <v>-1.8377793526312969E-3</v>
      </c>
      <c r="DE8" s="22">
        <f t="shared" si="4"/>
        <v>-1.8281674512813373E-3</v>
      </c>
      <c r="DF8" s="22">
        <f t="shared" si="4"/>
        <v>-6.9374023085134739E-3</v>
      </c>
      <c r="DG8" s="22">
        <f t="shared" si="4"/>
        <v>1.7615439008769052E-3</v>
      </c>
      <c r="DH8" s="22">
        <f t="shared" si="4"/>
        <v>1.0134376311331295E-2</v>
      </c>
      <c r="DI8" s="22">
        <f t="shared" si="4"/>
        <v>2.2027255796290168E-2</v>
      </c>
      <c r="DJ8" s="22">
        <f t="shared" si="4"/>
        <v>6.497611285628313E-3</v>
      </c>
      <c r="DK8" s="22">
        <f t="shared" si="4"/>
        <v>1.0229798465113404E-3</v>
      </c>
      <c r="DL8" s="22">
        <f t="shared" si="4"/>
        <v>-1.0087468645069042E-2</v>
      </c>
      <c r="DM8" s="22">
        <f t="shared" si="4"/>
        <v>-8.3361966396117149E-3</v>
      </c>
      <c r="DN8" s="22">
        <f t="shared" si="4"/>
        <v>6.2100855750522044E-3</v>
      </c>
      <c r="DO8" s="22">
        <f t="shared" si="4"/>
        <v>2.0038367357105846E-2</v>
      </c>
      <c r="DP8" s="22">
        <f t="shared" si="4"/>
        <v>-1.3258867284005382E-2</v>
      </c>
      <c r="DQ8" s="22">
        <f t="shared" si="4"/>
        <v>-1.5559973830178597E-2</v>
      </c>
      <c r="DR8" s="22">
        <f t="shared" si="4"/>
        <v>2.1098061289381853E-4</v>
      </c>
      <c r="DS8" s="22">
        <f t="shared" si="4"/>
        <v>-1.4172289844514241E-2</v>
      </c>
      <c r="DT8" s="22">
        <f t="shared" si="4"/>
        <v>-2.0439410340887809E-3</v>
      </c>
      <c r="DU8" s="22">
        <f t="shared" si="4"/>
        <v>-8.2549376848868317E-3</v>
      </c>
      <c r="DV8" s="22">
        <f t="shared" si="4"/>
        <v>-4.9227005168068771E-3</v>
      </c>
      <c r="DW8" s="22">
        <f t="shared" si="4"/>
        <v>9.5232055992262588E-3</v>
      </c>
      <c r="DX8" s="22">
        <f t="shared" si="4"/>
        <v>1.2670333881572349E-2</v>
      </c>
      <c r="DY8" s="22">
        <f t="shared" si="4"/>
        <v>2.2886714179426448E-3</v>
      </c>
      <c r="DZ8" s="22">
        <f t="shared" si="4"/>
        <v>-9.5467457717550719E-3</v>
      </c>
      <c r="EA8" s="22">
        <f t="shared" si="4"/>
        <v>-1.3161304340438162E-2</v>
      </c>
      <c r="EB8" s="22">
        <f t="shared" si="4"/>
        <v>-6.1790083285050423E-3</v>
      </c>
      <c r="EC8" s="22">
        <f t="shared" si="4"/>
        <v>-8.7796855555419828E-3</v>
      </c>
      <c r="ED8" s="22">
        <f t="shared" si="4"/>
        <v>-2.3079343317823353E-3</v>
      </c>
      <c r="EE8" s="22">
        <f t="shared" si="4"/>
        <v>-1.3267716760768211E-2</v>
      </c>
      <c r="EF8" s="22">
        <f t="shared" si="4"/>
        <v>-4.8764914201582243E-4</v>
      </c>
      <c r="EG8" s="22">
        <f t="shared" si="4"/>
        <v>-2.7990760752597543E-3</v>
      </c>
      <c r="EH8" s="22">
        <f t="shared" si="4"/>
        <v>1.0453471251490765E-2</v>
      </c>
      <c r="EI8" s="22">
        <f t="shared" si="4"/>
        <v>-1.8619998651318026E-3</v>
      </c>
      <c r="EJ8" s="22">
        <v>2.8308933319542984E-3</v>
      </c>
      <c r="EK8" s="22">
        <v>1.2075995811998252E-2</v>
      </c>
      <c r="EL8" s="22">
        <v>1.3297046665653012E-2</v>
      </c>
    </row>
    <row r="9" spans="1:146">
      <c r="A9" s="13" t="s">
        <v>103</v>
      </c>
      <c r="B9" s="14" t="s">
        <v>27</v>
      </c>
      <c r="C9" s="15">
        <v>8102.7265199999993</v>
      </c>
      <c r="D9" s="15">
        <v>7122.9516099999992</v>
      </c>
      <c r="E9" s="15">
        <v>7848.4576199999992</v>
      </c>
      <c r="F9" s="15">
        <v>7528.4155899999996</v>
      </c>
      <c r="G9" s="15">
        <v>7804.7089499999993</v>
      </c>
      <c r="H9" s="15">
        <v>7656.5819099999981</v>
      </c>
      <c r="I9" s="15">
        <v>7880.0855599999986</v>
      </c>
      <c r="J9" s="15">
        <v>8041.4885899999999</v>
      </c>
      <c r="K9" s="15">
        <v>7864.0318599999991</v>
      </c>
      <c r="L9" s="15">
        <v>8135.8353499999994</v>
      </c>
      <c r="M9" s="15">
        <v>7893.8975499999997</v>
      </c>
      <c r="N9" s="15">
        <v>8455.2565199999972</v>
      </c>
      <c r="O9" s="15">
        <v>8242.3642799999998</v>
      </c>
      <c r="P9" s="15">
        <v>7730.92767</v>
      </c>
      <c r="Q9" s="15">
        <v>8211.6970499999989</v>
      </c>
      <c r="R9" s="15">
        <v>7852.6120199999996</v>
      </c>
      <c r="S9" s="15">
        <v>8039.5875000000015</v>
      </c>
      <c r="T9" s="15">
        <v>7787.1550800000005</v>
      </c>
      <c r="U9" s="15">
        <v>8053.2904800000015</v>
      </c>
      <c r="V9" s="15">
        <v>8268.7309530000002</v>
      </c>
      <c r="W9" s="15">
        <v>8015.0588800000005</v>
      </c>
      <c r="X9" s="15">
        <v>8302.2199699999983</v>
      </c>
      <c r="Y9" s="15">
        <v>8284.3978799999986</v>
      </c>
      <c r="Z9" s="15">
        <v>8783.1026399999973</v>
      </c>
      <c r="AA9" s="15">
        <v>8816.9989799999985</v>
      </c>
      <c r="AB9" s="15">
        <v>7874.6277199999995</v>
      </c>
      <c r="AC9" s="15">
        <v>8667.3610000000008</v>
      </c>
      <c r="AD9" s="15">
        <v>8474.2909580000014</v>
      </c>
      <c r="AE9" s="15">
        <v>8839.8026899999986</v>
      </c>
      <c r="AF9" s="15">
        <v>8650.6560800000007</v>
      </c>
      <c r="AG9" s="15">
        <v>8764.6469899999975</v>
      </c>
      <c r="AH9" s="15">
        <v>8683.0200099999984</v>
      </c>
      <c r="AI9" s="15">
        <v>8401.1449599999996</v>
      </c>
      <c r="AJ9" s="15">
        <v>8614.8167999999987</v>
      </c>
      <c r="AK9" s="15">
        <v>8388.7212400000008</v>
      </c>
      <c r="AL9" s="15">
        <v>8591.7962699999989</v>
      </c>
      <c r="AM9" s="15">
        <v>8479.0414199999996</v>
      </c>
      <c r="AN9" s="15">
        <v>7744.1734299999998</v>
      </c>
      <c r="AO9" s="15">
        <v>8792.4990699999998</v>
      </c>
      <c r="AP9" s="15">
        <v>8545.2927600000021</v>
      </c>
      <c r="AQ9" s="15">
        <v>8706.0258099999992</v>
      </c>
      <c r="AR9" s="15">
        <v>8591.5758799999985</v>
      </c>
      <c r="AS9" s="15">
        <v>8895.6011099999996</v>
      </c>
      <c r="AT9" s="15">
        <v>9728.71515</v>
      </c>
      <c r="AU9" s="15">
        <v>9550.7193800000005</v>
      </c>
      <c r="AV9" s="15">
        <v>10124.677879999999</v>
      </c>
      <c r="AW9" s="15">
        <v>10033.555009</v>
      </c>
      <c r="AX9" s="15">
        <v>10752.14545</v>
      </c>
      <c r="AY9" s="15">
        <v>11001.720410000002</v>
      </c>
      <c r="AZ9" s="15">
        <v>10195.065279999999</v>
      </c>
      <c r="BA9" s="15">
        <v>11091.723860000002</v>
      </c>
      <c r="BB9" s="15">
        <v>10750.623460000001</v>
      </c>
      <c r="BC9" s="15">
        <v>11077.569360000003</v>
      </c>
      <c r="BD9" s="15">
        <v>10681.815259999999</v>
      </c>
      <c r="BE9" s="15">
        <v>10946.920680000001</v>
      </c>
      <c r="BF9" s="15">
        <v>11077.111570000001</v>
      </c>
      <c r="BG9" s="15">
        <v>10582.945830000001</v>
      </c>
      <c r="BH9" s="15">
        <v>11094.758440000001</v>
      </c>
      <c r="BI9" s="15">
        <v>10814.678000000004</v>
      </c>
      <c r="BJ9" s="15">
        <v>11212.822</v>
      </c>
      <c r="BK9" s="15">
        <v>11233.854180000002</v>
      </c>
      <c r="BL9" s="15">
        <v>10493.915979999998</v>
      </c>
      <c r="BM9" s="15">
        <v>11100.13581</v>
      </c>
      <c r="BN9" s="15">
        <v>10789.083729</v>
      </c>
      <c r="BO9" s="15">
        <v>11094.482010000002</v>
      </c>
      <c r="BP9" s="15">
        <v>10893.77756</v>
      </c>
      <c r="BQ9" s="15">
        <v>11516.445129999996</v>
      </c>
      <c r="BR9" s="15">
        <v>11587.123527999996</v>
      </c>
      <c r="BS9" s="15">
        <v>11119.843489999997</v>
      </c>
      <c r="BT9" s="15">
        <v>11407.768610000003</v>
      </c>
      <c r="BU9" s="15">
        <v>11066.73293</v>
      </c>
      <c r="BV9" s="15">
        <v>11352.919180000003</v>
      </c>
      <c r="BW9" s="15">
        <v>11590.084690000002</v>
      </c>
      <c r="BX9" s="15">
        <v>10611.149189999998</v>
      </c>
      <c r="BY9" s="15">
        <v>11646.946529999997</v>
      </c>
      <c r="BZ9" s="15">
        <v>11515.940620000001</v>
      </c>
      <c r="CA9" s="15">
        <v>12087.804259999999</v>
      </c>
      <c r="CB9" s="15">
        <v>11722.070739999999</v>
      </c>
      <c r="CC9" s="15">
        <v>12377.065209999999</v>
      </c>
      <c r="CD9" s="15">
        <v>12665.667170000001</v>
      </c>
      <c r="CE9" s="15">
        <v>12261.618259999999</v>
      </c>
      <c r="CF9" s="15">
        <v>12793.083140000001</v>
      </c>
      <c r="CG9" s="15">
        <v>12554.93327</v>
      </c>
      <c r="CH9" s="15">
        <v>13095.072400000001</v>
      </c>
      <c r="CI9" s="15">
        <v>13208.580330000001</v>
      </c>
      <c r="CJ9" s="15">
        <v>11950.175730000001</v>
      </c>
      <c r="CK9" s="15">
        <v>13424.727989999999</v>
      </c>
      <c r="CL9" s="15">
        <v>13113.699490000003</v>
      </c>
      <c r="CM9" s="15">
        <v>13349.165210000001</v>
      </c>
      <c r="CN9" s="15">
        <v>12961.144658000001</v>
      </c>
      <c r="CO9" s="15">
        <v>13507.45212</v>
      </c>
      <c r="CP9" s="15">
        <v>13475.70516</v>
      </c>
      <c r="CQ9" s="15">
        <v>12870.522640000001</v>
      </c>
      <c r="CR9" s="15">
        <v>13468.729509999997</v>
      </c>
      <c r="CS9" s="15">
        <v>13123.556760000001</v>
      </c>
      <c r="CT9" s="15">
        <v>13522.483330000003</v>
      </c>
      <c r="CU9" s="15">
        <v>13370.740469999999</v>
      </c>
      <c r="CV9" s="15">
        <v>11883.073889999998</v>
      </c>
      <c r="CW9" s="15">
        <v>13247.675620000002</v>
      </c>
      <c r="CX9" s="15">
        <v>12753.025149999999</v>
      </c>
      <c r="CY9" s="15">
        <v>13130.76108</v>
      </c>
      <c r="CZ9" s="15">
        <v>12656.652940000002</v>
      </c>
      <c r="DA9" s="15">
        <v>13005.087310000001</v>
      </c>
      <c r="DB9" s="15">
        <v>13013.44817</v>
      </c>
      <c r="DC9" s="15">
        <v>12640.859869999998</v>
      </c>
      <c r="DD9" s="15">
        <v>13101.88442</v>
      </c>
      <c r="DE9" s="15">
        <v>12597.973320000001</v>
      </c>
      <c r="DF9" s="15">
        <v>12906.44996</v>
      </c>
      <c r="DG9" s="15">
        <v>12910.76772</v>
      </c>
      <c r="DH9" s="15">
        <v>12256.299630000001</v>
      </c>
      <c r="DI9" s="15">
        <v>13515.673359999999</v>
      </c>
      <c r="DJ9" s="15">
        <v>13197.507969999999</v>
      </c>
      <c r="DK9" s="15">
        <v>13529.41625</v>
      </c>
      <c r="DL9" s="15">
        <v>12944.68354</v>
      </c>
      <c r="DM9" s="15">
        <v>13267.10211</v>
      </c>
      <c r="DN9" s="15">
        <v>13357.515509999999</v>
      </c>
      <c r="DO9" s="15">
        <v>13262.687800000002</v>
      </c>
      <c r="DP9" s="15">
        <v>13582.10125</v>
      </c>
      <c r="DQ9" s="15">
        <v>12921.568350000001</v>
      </c>
      <c r="DR9" s="15">
        <v>13373.05277</v>
      </c>
      <c r="DS9" s="15">
        <v>13239.032150000001</v>
      </c>
      <c r="DT9" s="15">
        <v>11893.742759999999</v>
      </c>
      <c r="DU9" s="15">
        <v>13005.73538</v>
      </c>
      <c r="DV9" s="15">
        <v>12499.705449999999</v>
      </c>
      <c r="DW9" s="15">
        <v>13066.42849</v>
      </c>
      <c r="DX9" s="15">
        <v>12705.158210000001</v>
      </c>
      <c r="DY9" s="15">
        <v>13100.45255</v>
      </c>
      <c r="DZ9" s="15">
        <v>12993.56163</v>
      </c>
      <c r="EA9" s="15">
        <v>12410.658359999999</v>
      </c>
      <c r="EB9" s="15">
        <v>12670.742082999999</v>
      </c>
      <c r="EC9" s="15">
        <v>12068.148549999998</v>
      </c>
      <c r="ED9" s="15">
        <v>12438.74973</v>
      </c>
      <c r="EE9" s="15">
        <v>12226.42059</v>
      </c>
      <c r="EF9" s="15">
        <v>11046.69174</v>
      </c>
      <c r="EG9" s="15">
        <v>12290.399019999999</v>
      </c>
      <c r="EH9" s="15">
        <v>12008.16474</v>
      </c>
      <c r="EI9" s="15">
        <v>12365.018079999998</v>
      </c>
      <c r="EJ9" s="15">
        <v>11967.883409999999</v>
      </c>
      <c r="EK9" s="15">
        <v>12587.971289999998</v>
      </c>
      <c r="EL9" s="15">
        <v>12804.63213</v>
      </c>
    </row>
    <row r="10" spans="1:146">
      <c r="A10" s="13"/>
      <c r="B10" s="17" t="s">
        <v>121</v>
      </c>
      <c r="C10" s="18">
        <v>5300.4800999999998</v>
      </c>
      <c r="D10" s="18">
        <v>4748.9124599999986</v>
      </c>
      <c r="E10" s="18">
        <v>5268.5982599999998</v>
      </c>
      <c r="F10" s="18">
        <v>5069.9310400000004</v>
      </c>
      <c r="G10" s="18">
        <v>5173.5932199999988</v>
      </c>
      <c r="H10" s="18">
        <v>5091.9067999999988</v>
      </c>
      <c r="I10" s="18">
        <v>5205.0001699999984</v>
      </c>
      <c r="J10" s="18">
        <v>5307.6545700000006</v>
      </c>
      <c r="K10" s="18">
        <v>5171.8059899999989</v>
      </c>
      <c r="L10" s="18">
        <v>5315.3160399999988</v>
      </c>
      <c r="M10" s="18">
        <v>5074.1772499999997</v>
      </c>
      <c r="N10" s="18">
        <v>5423.8298699999978</v>
      </c>
      <c r="O10" s="18">
        <v>5318.6391399999993</v>
      </c>
      <c r="P10" s="18">
        <v>5002.6371600000002</v>
      </c>
      <c r="Q10" s="18">
        <v>5280.036939999999</v>
      </c>
      <c r="R10" s="18">
        <v>5065.0806700000003</v>
      </c>
      <c r="S10" s="18">
        <v>5145.4614500000007</v>
      </c>
      <c r="T10" s="18">
        <v>4962.9473499999995</v>
      </c>
      <c r="U10" s="18">
        <v>5178.7582900000007</v>
      </c>
      <c r="V10" s="18">
        <v>5297.5259930000011</v>
      </c>
      <c r="W10" s="18">
        <v>5169.7681300000004</v>
      </c>
      <c r="X10" s="18">
        <v>5402.2439799999984</v>
      </c>
      <c r="Y10" s="18">
        <v>5291.0117999999993</v>
      </c>
      <c r="Z10" s="18">
        <v>5707.9467199999972</v>
      </c>
      <c r="AA10" s="18">
        <v>5658.358589999998</v>
      </c>
      <c r="AB10" s="18">
        <v>5079.3365299999996</v>
      </c>
      <c r="AC10" s="18">
        <v>5554.7837499999996</v>
      </c>
      <c r="AD10" s="18">
        <v>5446.7901600000005</v>
      </c>
      <c r="AE10" s="18">
        <v>5759.2615999999998</v>
      </c>
      <c r="AF10" s="18">
        <v>5666.2638100000004</v>
      </c>
      <c r="AG10" s="18">
        <v>5731.2091199999986</v>
      </c>
      <c r="AH10" s="18">
        <v>5667.144199999997</v>
      </c>
      <c r="AI10" s="18">
        <v>5416.5213399999993</v>
      </c>
      <c r="AJ10" s="18">
        <v>5593.7877999999992</v>
      </c>
      <c r="AK10" s="18">
        <v>4001.64084</v>
      </c>
      <c r="AL10" s="18">
        <v>4003.364</v>
      </c>
      <c r="AM10" s="18">
        <v>4004.6508200000003</v>
      </c>
      <c r="AN10" s="18">
        <v>3639.9888300000002</v>
      </c>
      <c r="AO10" s="18">
        <v>4150.6819100000002</v>
      </c>
      <c r="AP10" s="18">
        <v>4016.4205700000011</v>
      </c>
      <c r="AQ10" s="18">
        <v>4156.3119899999992</v>
      </c>
      <c r="AR10" s="18">
        <v>4112.9364399999995</v>
      </c>
      <c r="AS10" s="18">
        <v>4334.8269199999995</v>
      </c>
      <c r="AT10" s="18">
        <v>4260.0475300000016</v>
      </c>
      <c r="AU10" s="18">
        <v>4084.2147700000014</v>
      </c>
      <c r="AV10" s="18">
        <v>4313.9271999999992</v>
      </c>
      <c r="AW10" s="18">
        <v>4188.3900189999995</v>
      </c>
      <c r="AX10" s="18">
        <v>4413.4039099999991</v>
      </c>
      <c r="AY10" s="18">
        <v>4615.4795100000028</v>
      </c>
      <c r="AZ10" s="18">
        <v>4318.5145199999997</v>
      </c>
      <c r="BA10" s="18">
        <v>4676.194770000001</v>
      </c>
      <c r="BB10" s="18">
        <v>4523.7894600000009</v>
      </c>
      <c r="BC10" s="18">
        <v>4670.4453400000039</v>
      </c>
      <c r="BD10" s="18">
        <v>4471.3320999999996</v>
      </c>
      <c r="BE10" s="18">
        <v>4621.7755500000003</v>
      </c>
      <c r="BF10" s="18">
        <v>4702.4737400000004</v>
      </c>
      <c r="BG10" s="18">
        <v>4584.1287600000005</v>
      </c>
      <c r="BH10" s="18">
        <v>4698.9898000000012</v>
      </c>
      <c r="BI10" s="18">
        <v>4628.4321000000036</v>
      </c>
      <c r="BJ10" s="18">
        <v>4785.7549500000005</v>
      </c>
      <c r="BK10" s="18">
        <v>4884.8492200000019</v>
      </c>
      <c r="BL10" s="18">
        <v>4597.8379199999981</v>
      </c>
      <c r="BM10" s="18">
        <v>4938.9109700000008</v>
      </c>
      <c r="BN10" s="18">
        <v>4783.5006100000001</v>
      </c>
      <c r="BO10" s="18">
        <v>4932.7240900000015</v>
      </c>
      <c r="BP10" s="18">
        <v>4778.6904000000004</v>
      </c>
      <c r="BQ10" s="18">
        <v>4957.4766999999965</v>
      </c>
      <c r="BR10" s="18">
        <v>5072.2478099999971</v>
      </c>
      <c r="BS10" s="18">
        <v>4783.1638199999989</v>
      </c>
      <c r="BT10" s="18">
        <v>4900.3708900000001</v>
      </c>
      <c r="BU10" s="18">
        <v>4708.3135399999992</v>
      </c>
      <c r="BV10" s="18">
        <v>4919.5703400000039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  <c r="CT10" s="18">
        <v>0</v>
      </c>
      <c r="CU10" s="18">
        <v>0</v>
      </c>
      <c r="CV10" s="18">
        <v>0</v>
      </c>
      <c r="CW10" s="18">
        <v>0</v>
      </c>
      <c r="CX10" s="18">
        <v>0</v>
      </c>
      <c r="CY10" s="18">
        <v>0</v>
      </c>
      <c r="CZ10" s="18">
        <v>0</v>
      </c>
      <c r="DA10" s="18">
        <v>0</v>
      </c>
      <c r="DB10" s="18">
        <v>0</v>
      </c>
      <c r="DC10" s="18">
        <v>0</v>
      </c>
      <c r="DD10" s="18">
        <v>0</v>
      </c>
      <c r="DE10" s="18">
        <v>0</v>
      </c>
      <c r="DF10" s="18">
        <v>0</v>
      </c>
      <c r="DG10" s="18">
        <v>0</v>
      </c>
      <c r="DH10" s="18">
        <v>0</v>
      </c>
      <c r="DI10" s="18">
        <v>0</v>
      </c>
      <c r="DJ10" s="18">
        <v>0</v>
      </c>
      <c r="DK10" s="18">
        <v>0</v>
      </c>
      <c r="DL10" s="18">
        <v>0</v>
      </c>
      <c r="DM10" s="18">
        <v>0</v>
      </c>
      <c r="DN10" s="18">
        <v>0</v>
      </c>
      <c r="DO10" s="18">
        <v>0</v>
      </c>
      <c r="DP10" s="18">
        <v>0</v>
      </c>
      <c r="DQ10" s="18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0</v>
      </c>
      <c r="DW10" s="18">
        <v>0</v>
      </c>
      <c r="DX10" s="18">
        <v>0</v>
      </c>
      <c r="DY10" s="18">
        <v>0</v>
      </c>
      <c r="DZ10" s="18">
        <v>0</v>
      </c>
      <c r="EA10" s="18">
        <v>0</v>
      </c>
      <c r="EB10" s="18">
        <v>0</v>
      </c>
      <c r="EC10" s="18">
        <v>0</v>
      </c>
      <c r="ED10" s="18">
        <v>0</v>
      </c>
      <c r="EE10" s="18">
        <v>0</v>
      </c>
      <c r="EF10" s="18">
        <v>0</v>
      </c>
      <c r="EG10" s="18">
        <v>0</v>
      </c>
      <c r="EH10" s="18">
        <v>0</v>
      </c>
      <c r="EI10" s="18">
        <v>0</v>
      </c>
      <c r="EJ10" s="18">
        <v>0</v>
      </c>
      <c r="EK10" s="18">
        <v>0</v>
      </c>
      <c r="EL10" s="18">
        <v>0</v>
      </c>
    </row>
    <row r="11" spans="1:146">
      <c r="A11" s="16" t="s">
        <v>104</v>
      </c>
      <c r="B11" s="19" t="s">
        <v>57</v>
      </c>
      <c r="C11" s="24">
        <v>2802.2464199999999</v>
      </c>
      <c r="D11" s="24">
        <v>2374.0391500000001</v>
      </c>
      <c r="E11" s="24">
        <v>2579.8593599999999</v>
      </c>
      <c r="F11" s="24">
        <v>2458.4845499999997</v>
      </c>
      <c r="G11" s="24">
        <v>2631.11573</v>
      </c>
      <c r="H11" s="24">
        <v>2564.6751099999997</v>
      </c>
      <c r="I11" s="24">
        <v>2675.0853900000002</v>
      </c>
      <c r="J11" s="24">
        <v>2733.8340200000002</v>
      </c>
      <c r="K11" s="24">
        <v>2692.2258700000002</v>
      </c>
      <c r="L11" s="24">
        <v>2820.5193100000001</v>
      </c>
      <c r="M11" s="24">
        <v>2819.7203</v>
      </c>
      <c r="N11" s="24">
        <v>3031.4266499999999</v>
      </c>
      <c r="O11" s="24">
        <v>2923.7251399999996</v>
      </c>
      <c r="P11" s="24">
        <v>2728.2905099999998</v>
      </c>
      <c r="Q11" s="24">
        <v>2931.6601099999998</v>
      </c>
      <c r="R11" s="24">
        <v>2787.5313500000002</v>
      </c>
      <c r="S11" s="24">
        <v>2894.1260500000003</v>
      </c>
      <c r="T11" s="24">
        <v>2824.2077300000001</v>
      </c>
      <c r="U11" s="24">
        <v>2874.5321900000004</v>
      </c>
      <c r="V11" s="24">
        <v>2971.20496</v>
      </c>
      <c r="W11" s="24">
        <v>2845.2907500000001</v>
      </c>
      <c r="X11" s="24">
        <v>2899.9759900000004</v>
      </c>
      <c r="Y11" s="24">
        <v>2993.3860800000002</v>
      </c>
      <c r="Z11" s="24">
        <v>3075.1559200000002</v>
      </c>
      <c r="AA11" s="24">
        <v>3158.64039</v>
      </c>
      <c r="AB11" s="24">
        <v>2795.2911899999999</v>
      </c>
      <c r="AC11" s="24">
        <v>3112.5772499999998</v>
      </c>
      <c r="AD11" s="24">
        <v>3027.500798</v>
      </c>
      <c r="AE11" s="24">
        <v>3080.5410899999997</v>
      </c>
      <c r="AF11" s="24">
        <v>2984.3922699999998</v>
      </c>
      <c r="AG11" s="24">
        <v>3033.4378700000002</v>
      </c>
      <c r="AH11" s="24">
        <v>3015.87581</v>
      </c>
      <c r="AI11" s="24">
        <v>2984.6236200000003</v>
      </c>
      <c r="AJ11" s="24">
        <v>3021.029</v>
      </c>
      <c r="AK11" s="24">
        <v>2933.6751200000003</v>
      </c>
      <c r="AL11" s="24">
        <v>3035.42569</v>
      </c>
      <c r="AM11" s="24">
        <v>2957.2143799999999</v>
      </c>
      <c r="AN11" s="24">
        <v>2672.5137999999997</v>
      </c>
      <c r="AO11" s="24">
        <v>3026.7280000000001</v>
      </c>
      <c r="AP11" s="24">
        <v>2957.2947300000005</v>
      </c>
      <c r="AQ11" s="24">
        <v>2995.1831699999998</v>
      </c>
      <c r="AR11" s="24">
        <v>2934.34744</v>
      </c>
      <c r="AS11" s="24">
        <v>3011.0617099999999</v>
      </c>
      <c r="AT11" s="24">
        <v>3876.32269</v>
      </c>
      <c r="AU11" s="24">
        <v>3949.2520199999999</v>
      </c>
      <c r="AV11" s="24">
        <v>4234.8750899999995</v>
      </c>
      <c r="AW11" s="24">
        <v>4312.78683</v>
      </c>
      <c r="AX11" s="24">
        <v>4880.1068700000005</v>
      </c>
      <c r="AY11" s="24">
        <v>4923.8637699999999</v>
      </c>
      <c r="AZ11" s="24">
        <v>4537.7222599999996</v>
      </c>
      <c r="BA11" s="24">
        <v>4887.6899299999995</v>
      </c>
      <c r="BB11" s="24">
        <v>4724.5093500000003</v>
      </c>
      <c r="BC11" s="24">
        <v>4886.50522</v>
      </c>
      <c r="BD11" s="24">
        <v>4748.5143399999997</v>
      </c>
      <c r="BE11" s="24">
        <v>4808.8213100000003</v>
      </c>
      <c r="BF11" s="24">
        <v>4823.8936599999997</v>
      </c>
      <c r="BG11" s="24">
        <v>4510.2019299999993</v>
      </c>
      <c r="BH11" s="24">
        <v>4848.7679000000007</v>
      </c>
      <c r="BI11" s="24">
        <v>4658.5338600000005</v>
      </c>
      <c r="BJ11" s="24">
        <v>4796.7436699999998</v>
      </c>
      <c r="BK11" s="24">
        <v>4670.5544199999995</v>
      </c>
      <c r="BL11" s="24">
        <v>4358.7678599999999</v>
      </c>
      <c r="BM11" s="24">
        <v>4542.66284</v>
      </c>
      <c r="BN11" s="24">
        <v>4458.8029189999997</v>
      </c>
      <c r="BO11" s="24">
        <v>4528.1087300000008</v>
      </c>
      <c r="BP11" s="24">
        <v>4440.5663399999994</v>
      </c>
      <c r="BQ11" s="24">
        <v>4677.4393600000003</v>
      </c>
      <c r="BR11" s="24">
        <v>4617.7870579999999</v>
      </c>
      <c r="BS11" s="24">
        <v>4442.8919800000003</v>
      </c>
      <c r="BT11" s="24">
        <v>4565.9208500000022</v>
      </c>
      <c r="BU11" s="24">
        <v>4452.5907300000008</v>
      </c>
      <c r="BV11" s="24">
        <v>4528.7031900000002</v>
      </c>
      <c r="BW11" s="24">
        <v>9604.6865600000001</v>
      </c>
      <c r="BX11" s="24">
        <v>8748.6326199999967</v>
      </c>
      <c r="BY11" s="24">
        <v>9555.662409999999</v>
      </c>
      <c r="BZ11" s="24">
        <v>9483.9908900000009</v>
      </c>
      <c r="CA11" s="24">
        <v>9880.5378199999996</v>
      </c>
      <c r="CB11" s="24">
        <v>9551.8979399999989</v>
      </c>
      <c r="CC11" s="24">
        <v>10118.64711</v>
      </c>
      <c r="CD11" s="24">
        <v>10380.993490000001</v>
      </c>
      <c r="CE11" s="24">
        <v>10062.809800000001</v>
      </c>
      <c r="CF11" s="24">
        <v>10545.062890000001</v>
      </c>
      <c r="CG11" s="24">
        <v>10403.958339999999</v>
      </c>
      <c r="CH11" s="24">
        <v>10869.644990000001</v>
      </c>
      <c r="CI11" s="24">
        <v>11034.722019999999</v>
      </c>
      <c r="CJ11" s="24">
        <v>9980.7898399999995</v>
      </c>
      <c r="CK11" s="24">
        <v>11188.748150000001</v>
      </c>
      <c r="CL11" s="24">
        <v>10977.985790000002</v>
      </c>
      <c r="CM11" s="24">
        <v>11162.364210000002</v>
      </c>
      <c r="CN11" s="24">
        <v>10830.553268000001</v>
      </c>
      <c r="CO11" s="24">
        <v>11268.501049999999</v>
      </c>
      <c r="CP11" s="24">
        <v>11313.300160000001</v>
      </c>
      <c r="CQ11" s="24">
        <v>10699.152280000002</v>
      </c>
      <c r="CR11" s="24">
        <v>11197.346629999998</v>
      </c>
      <c r="CS11" s="24">
        <v>10921.101330000001</v>
      </c>
      <c r="CT11" s="24">
        <v>11200.111790000001</v>
      </c>
      <c r="CU11" s="24">
        <v>11076.975779999999</v>
      </c>
      <c r="CV11" s="24">
        <v>9844.8336899999995</v>
      </c>
      <c r="CW11" s="24">
        <v>10939.534730000001</v>
      </c>
      <c r="CX11" s="24">
        <v>10498.59023</v>
      </c>
      <c r="CY11" s="24">
        <v>10807.80572</v>
      </c>
      <c r="CZ11" s="24">
        <v>10460.59347</v>
      </c>
      <c r="DA11" s="24">
        <v>10687.63357</v>
      </c>
      <c r="DB11" s="24">
        <v>10713.21024</v>
      </c>
      <c r="DC11" s="24">
        <v>10471.89761</v>
      </c>
      <c r="DD11" s="24">
        <v>10807.63574</v>
      </c>
      <c r="DE11" s="24">
        <v>10353.447990000001</v>
      </c>
      <c r="DF11" s="24">
        <v>10615.57979</v>
      </c>
      <c r="DG11" s="24">
        <v>10681.60815</v>
      </c>
      <c r="DH11" s="24">
        <v>10164.569380000001</v>
      </c>
      <c r="DI11" s="24">
        <v>11259.851060000001</v>
      </c>
      <c r="DJ11" s="24">
        <v>11002.597529999999</v>
      </c>
      <c r="DK11" s="24">
        <v>11262.65596</v>
      </c>
      <c r="DL11" s="24">
        <v>10777.365109999999</v>
      </c>
      <c r="DM11" s="24">
        <v>11023.12379</v>
      </c>
      <c r="DN11" s="24">
        <v>13357.515509999999</v>
      </c>
      <c r="DO11" s="24">
        <v>13262.687800000002</v>
      </c>
      <c r="DP11" s="24">
        <v>13582.10125</v>
      </c>
      <c r="DQ11" s="24">
        <v>12921.568350000001</v>
      </c>
      <c r="DR11" s="24">
        <v>13373.05277</v>
      </c>
      <c r="DS11" s="24">
        <v>13239.032150000001</v>
      </c>
      <c r="DT11" s="24">
        <v>11893.742759999999</v>
      </c>
      <c r="DU11" s="24">
        <v>13005.73538</v>
      </c>
      <c r="DV11" s="24">
        <v>12499.705449999999</v>
      </c>
      <c r="DW11" s="24">
        <v>13066.42849</v>
      </c>
      <c r="DX11" s="24">
        <v>12705.158210000001</v>
      </c>
      <c r="DY11" s="24">
        <v>13100.45255</v>
      </c>
      <c r="DZ11" s="24">
        <v>12993.56163</v>
      </c>
      <c r="EA11" s="24">
        <v>12410.658359999999</v>
      </c>
      <c r="EB11" s="24">
        <v>12670.742082999999</v>
      </c>
      <c r="EC11" s="24">
        <v>12068.148549999998</v>
      </c>
      <c r="ED11" s="24">
        <v>12438.74973</v>
      </c>
      <c r="EE11" s="24">
        <v>12226.42059</v>
      </c>
      <c r="EF11" s="24">
        <v>11046.69174</v>
      </c>
      <c r="EG11" s="24">
        <v>12290.399019999999</v>
      </c>
      <c r="EH11" s="24">
        <v>12008.16474</v>
      </c>
      <c r="EI11" s="24">
        <v>12365.018079999998</v>
      </c>
      <c r="EJ11" s="24">
        <v>11967.883409999999</v>
      </c>
      <c r="EK11" s="24">
        <v>12587.971289999998</v>
      </c>
      <c r="EL11" s="24">
        <v>12804.63213</v>
      </c>
    </row>
    <row r="12" spans="1:146">
      <c r="A12" s="23" t="s">
        <v>105</v>
      </c>
      <c r="B12" s="17" t="s">
        <v>45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1453.4052799999999</v>
      </c>
      <c r="AL12" s="18">
        <v>1553.00658</v>
      </c>
      <c r="AM12" s="18">
        <v>1517.1762200000001</v>
      </c>
      <c r="AN12" s="18">
        <v>1431.6708000000001</v>
      </c>
      <c r="AO12" s="18">
        <v>1615.08916</v>
      </c>
      <c r="AP12" s="18">
        <v>1571.57746</v>
      </c>
      <c r="AQ12" s="18">
        <v>1554.5306499999999</v>
      </c>
      <c r="AR12" s="18">
        <v>1544.2919999999999</v>
      </c>
      <c r="AS12" s="18">
        <v>1549.7124799999999</v>
      </c>
      <c r="AT12" s="18">
        <v>1592.34493</v>
      </c>
      <c r="AU12" s="18">
        <v>1517.2525900000001</v>
      </c>
      <c r="AV12" s="18">
        <v>1575.8755900000001</v>
      </c>
      <c r="AW12" s="18">
        <v>1532.37816</v>
      </c>
      <c r="AX12" s="18">
        <v>1458.6346699999999</v>
      </c>
      <c r="AY12" s="18">
        <v>1462.3771299999999</v>
      </c>
      <c r="AZ12" s="18">
        <v>1338.8285000000001</v>
      </c>
      <c r="BA12" s="18">
        <v>1527.83916</v>
      </c>
      <c r="BB12" s="18">
        <v>1502.32465</v>
      </c>
      <c r="BC12" s="18">
        <v>1520.6188</v>
      </c>
      <c r="BD12" s="18">
        <v>1461.9688200000001</v>
      </c>
      <c r="BE12" s="18">
        <v>1516.3238200000001</v>
      </c>
      <c r="BF12" s="18">
        <v>1550.7441699999999</v>
      </c>
      <c r="BG12" s="18">
        <v>1488.6151399999999</v>
      </c>
      <c r="BH12" s="18">
        <v>1547.00074</v>
      </c>
      <c r="BI12" s="18">
        <v>1527.7120400000001</v>
      </c>
      <c r="BJ12" s="18">
        <v>1630.3233799999998</v>
      </c>
      <c r="BK12" s="18">
        <v>1678.45054</v>
      </c>
      <c r="BL12" s="18">
        <v>1537.3101999999999</v>
      </c>
      <c r="BM12" s="18">
        <v>1618.5619999999999</v>
      </c>
      <c r="BN12" s="18">
        <v>1546.7801999999999</v>
      </c>
      <c r="BO12" s="18">
        <v>1633.6491899999999</v>
      </c>
      <c r="BP12" s="18">
        <v>1674.52082</v>
      </c>
      <c r="BQ12" s="18">
        <v>1881.52907</v>
      </c>
      <c r="BR12" s="18">
        <v>1897.0886599999999</v>
      </c>
      <c r="BS12" s="18">
        <v>1893.7876899999999</v>
      </c>
      <c r="BT12" s="18">
        <v>1941.4768700000002</v>
      </c>
      <c r="BU12" s="18">
        <v>1905.8286599999999</v>
      </c>
      <c r="BV12" s="18">
        <v>1904.6456499999999</v>
      </c>
      <c r="BW12" s="18">
        <v>1985.3981299999998</v>
      </c>
      <c r="BX12" s="18">
        <v>1862.51657</v>
      </c>
      <c r="BY12" s="18">
        <v>2091.2841200000003</v>
      </c>
      <c r="BZ12" s="18">
        <v>2031.94973</v>
      </c>
      <c r="CA12" s="18">
        <v>2207.2664399999999</v>
      </c>
      <c r="CB12" s="18">
        <v>2170.1727999999998</v>
      </c>
      <c r="CC12" s="18">
        <v>2258.4180999999999</v>
      </c>
      <c r="CD12" s="18">
        <v>2284.6736800000003</v>
      </c>
      <c r="CE12" s="18">
        <v>2198.8084599999993</v>
      </c>
      <c r="CF12" s="18">
        <v>2248.0202500000005</v>
      </c>
      <c r="CG12" s="18">
        <v>2150.9749300000003</v>
      </c>
      <c r="CH12" s="18">
        <v>2225.4274100000002</v>
      </c>
      <c r="CI12" s="18">
        <v>2173.8583100000001</v>
      </c>
      <c r="CJ12" s="18">
        <v>1969.3858899999998</v>
      </c>
      <c r="CK12" s="18">
        <v>2235.9798400000004</v>
      </c>
      <c r="CL12" s="18">
        <v>2135.7136999999998</v>
      </c>
      <c r="CM12" s="18">
        <v>2186.8009999999999</v>
      </c>
      <c r="CN12" s="18">
        <v>2130.59139</v>
      </c>
      <c r="CO12" s="52">
        <v>2238.9510699999996</v>
      </c>
      <c r="CP12" s="52">
        <v>2162.4050000000002</v>
      </c>
      <c r="CQ12" s="52">
        <v>2171.3703599999999</v>
      </c>
      <c r="CR12" s="52">
        <v>2271.3828800000001</v>
      </c>
      <c r="CS12" s="52">
        <v>2202.4554300000004</v>
      </c>
      <c r="CT12" s="52">
        <v>2322.3715400000006</v>
      </c>
      <c r="CU12" s="52">
        <v>2293.76469</v>
      </c>
      <c r="CV12" s="52">
        <v>2038.2402</v>
      </c>
      <c r="CW12" s="52">
        <v>2308.1408900000001</v>
      </c>
      <c r="CX12" s="52">
        <v>2254.4349200000001</v>
      </c>
      <c r="CY12" s="52">
        <v>2322.9553599999999</v>
      </c>
      <c r="CZ12" s="52">
        <v>2196.0594700000001</v>
      </c>
      <c r="DA12" s="52">
        <v>2317.4537400000004</v>
      </c>
      <c r="DB12" s="52">
        <v>2300.2379300000002</v>
      </c>
      <c r="DC12" s="52">
        <v>2168.9622599999998</v>
      </c>
      <c r="DD12" s="52">
        <v>2294.2486800000001</v>
      </c>
      <c r="DE12" s="52">
        <v>2244.5253299999999</v>
      </c>
      <c r="DF12" s="52">
        <v>2290.8701700000001</v>
      </c>
      <c r="DG12" s="52">
        <v>2229.1595699999998</v>
      </c>
      <c r="DH12" s="52">
        <v>2091.7302500000001</v>
      </c>
      <c r="DI12" s="52">
        <v>2255.8222999999998</v>
      </c>
      <c r="DJ12" s="52">
        <v>2194.9104400000001</v>
      </c>
      <c r="DK12" s="52">
        <v>2266.7602900000002</v>
      </c>
      <c r="DL12" s="52">
        <v>2167.3184300000003</v>
      </c>
      <c r="DM12" s="52">
        <v>2243.9783199999993</v>
      </c>
      <c r="DN12" s="52">
        <v>0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52">
        <v>0</v>
      </c>
      <c r="DV12" s="52">
        <v>0</v>
      </c>
      <c r="DW12" s="52">
        <v>0</v>
      </c>
      <c r="DX12" s="52">
        <v>0</v>
      </c>
      <c r="DY12" s="52">
        <v>0</v>
      </c>
      <c r="DZ12" s="52">
        <v>0</v>
      </c>
      <c r="EA12" s="52">
        <v>0</v>
      </c>
      <c r="EB12" s="52">
        <v>0</v>
      </c>
      <c r="EC12" s="52">
        <v>0</v>
      </c>
      <c r="ED12" s="52">
        <v>0</v>
      </c>
      <c r="EE12" s="52">
        <v>0</v>
      </c>
      <c r="EF12" s="52">
        <v>0</v>
      </c>
      <c r="EG12" s="52">
        <v>0</v>
      </c>
      <c r="EH12" s="52">
        <v>0</v>
      </c>
      <c r="EI12" s="52">
        <v>0</v>
      </c>
      <c r="EJ12" s="52">
        <v>0</v>
      </c>
      <c r="EK12" s="52">
        <v>0</v>
      </c>
      <c r="EL12" s="52">
        <v>0</v>
      </c>
    </row>
    <row r="13" spans="1:146">
      <c r="A13" s="23"/>
      <c r="B13" s="19" t="s">
        <v>122</v>
      </c>
      <c r="C13" s="24">
        <f>+C10/31</f>
        <v>170.98322903225807</v>
      </c>
      <c r="D13" s="24">
        <f>+D10/28</f>
        <v>169.60401642857138</v>
      </c>
      <c r="E13" s="24">
        <f t="shared" ref="E13:N13" si="5">+E10/31</f>
        <v>169.95478258064514</v>
      </c>
      <c r="F13" s="24">
        <f>+F10/30</f>
        <v>168.99770133333334</v>
      </c>
      <c r="G13" s="24">
        <f t="shared" si="5"/>
        <v>166.89010387096769</v>
      </c>
      <c r="H13" s="24">
        <f>+H10/30</f>
        <v>169.73022666666662</v>
      </c>
      <c r="I13" s="24">
        <f t="shared" si="5"/>
        <v>167.90323129032254</v>
      </c>
      <c r="J13" s="24">
        <f t="shared" si="5"/>
        <v>171.21466354838711</v>
      </c>
      <c r="K13" s="24">
        <f>+K10/30</f>
        <v>172.39353299999996</v>
      </c>
      <c r="L13" s="24">
        <f t="shared" si="5"/>
        <v>171.46180774193544</v>
      </c>
      <c r="M13" s="24">
        <f>+M10/30</f>
        <v>169.13924166666666</v>
      </c>
      <c r="N13" s="24">
        <f t="shared" si="5"/>
        <v>174.96225387096766</v>
      </c>
      <c r="O13" s="24">
        <f>+O10/31</f>
        <v>171.56900451612901</v>
      </c>
      <c r="P13" s="24">
        <f>+P10/29</f>
        <v>172.50472965517241</v>
      </c>
      <c r="Q13" s="24">
        <f t="shared" ref="Q13" si="6">+Q10/31</f>
        <v>170.32377225806448</v>
      </c>
      <c r="R13" s="24">
        <f>+R10/30</f>
        <v>168.83602233333335</v>
      </c>
      <c r="S13" s="24">
        <f t="shared" ref="S13" si="7">+S10/31</f>
        <v>165.98262741935486</v>
      </c>
      <c r="T13" s="24">
        <f>+T10/30</f>
        <v>165.43157833333331</v>
      </c>
      <c r="U13" s="24">
        <f t="shared" ref="U13:V13" si="8">+U10/31</f>
        <v>167.05671903225809</v>
      </c>
      <c r="V13" s="24">
        <f t="shared" si="8"/>
        <v>170.88793525806454</v>
      </c>
      <c r="W13" s="24">
        <f>+W10/30</f>
        <v>172.32560433333336</v>
      </c>
      <c r="X13" s="24">
        <f t="shared" ref="X13" si="9">+X10/31</f>
        <v>174.26593483870963</v>
      </c>
      <c r="Y13" s="24">
        <f>+Y10/30</f>
        <v>176.36705999999998</v>
      </c>
      <c r="Z13" s="24">
        <f t="shared" ref="Z13" si="10">+Z10/31</f>
        <v>184.12731354838701</v>
      </c>
      <c r="AA13" s="24">
        <f>+AA10/31</f>
        <v>182.52769645161283</v>
      </c>
      <c r="AB13" s="24">
        <f>+AB10/28</f>
        <v>181.40487607142856</v>
      </c>
      <c r="AC13" s="24">
        <f t="shared" ref="AC13" si="11">+AC10/31</f>
        <v>179.18657258064516</v>
      </c>
      <c r="AD13" s="24">
        <f>+AD10/30</f>
        <v>181.55967200000001</v>
      </c>
      <c r="AE13" s="24">
        <f t="shared" ref="AE13" si="12">+AE10/31</f>
        <v>185.78263225806452</v>
      </c>
      <c r="AF13" s="24">
        <f>+AF10/30</f>
        <v>188.87546033333334</v>
      </c>
      <c r="AG13" s="24">
        <f t="shared" ref="AG13:AH13" si="13">+AG10/31</f>
        <v>184.87771354838705</v>
      </c>
      <c r="AH13" s="24">
        <f t="shared" si="13"/>
        <v>182.81110322580636</v>
      </c>
      <c r="AI13" s="24">
        <f>+AI10/30</f>
        <v>180.55071133333331</v>
      </c>
      <c r="AJ13" s="24">
        <f t="shared" ref="AJ13" si="14">+AJ10/31</f>
        <v>180.44476774193546</v>
      </c>
      <c r="AK13" s="24">
        <f>+AK10/30</f>
        <v>133.38802799999999</v>
      </c>
      <c r="AL13" s="24">
        <f t="shared" ref="AL13" si="15">+AL10/31</f>
        <v>129.1407741935484</v>
      </c>
      <c r="AM13" s="24">
        <f>+AM10/31</f>
        <v>129.18228451612904</v>
      </c>
      <c r="AN13" s="24">
        <f>+AN10/28</f>
        <v>129.99960107142857</v>
      </c>
      <c r="AO13" s="24">
        <f t="shared" ref="AO13" si="16">+AO10/31</f>
        <v>133.89296483870967</v>
      </c>
      <c r="AP13" s="24">
        <f>+AP10/30</f>
        <v>133.88068566666669</v>
      </c>
      <c r="AQ13" s="24">
        <f t="shared" ref="AQ13" si="17">+AQ10/31</f>
        <v>134.07458032258063</v>
      </c>
      <c r="AR13" s="24">
        <f>+AR10/30</f>
        <v>137.09788133333331</v>
      </c>
      <c r="AS13" s="24">
        <f t="shared" ref="AS13:AT13" si="18">+AS10/31</f>
        <v>139.83312645161288</v>
      </c>
      <c r="AT13" s="24">
        <f t="shared" si="18"/>
        <v>137.42088806451619</v>
      </c>
      <c r="AU13" s="24">
        <f>+AU10/30</f>
        <v>136.14049233333338</v>
      </c>
      <c r="AV13" s="24">
        <f t="shared" ref="AV13" si="19">+AV10/31</f>
        <v>139.15894193548385</v>
      </c>
      <c r="AW13" s="24">
        <f>+AW10/30</f>
        <v>139.61300063333331</v>
      </c>
      <c r="AX13" s="24">
        <f t="shared" ref="AX13" si="20">+AX10/31</f>
        <v>142.3678680645161</v>
      </c>
      <c r="AY13" s="24">
        <f>+AY10/31</f>
        <v>148.88643580645171</v>
      </c>
      <c r="AZ13" s="24">
        <f>+AZ10/28</f>
        <v>154.23266142857142</v>
      </c>
      <c r="BA13" s="24">
        <f t="shared" ref="BA13" si="21">+BA10/31</f>
        <v>150.8449925806452</v>
      </c>
      <c r="BB13" s="24">
        <f>+BB10/30</f>
        <v>150.79298200000002</v>
      </c>
      <c r="BC13" s="24">
        <f t="shared" ref="BC13" si="22">+BC10/31</f>
        <v>150.65952709677433</v>
      </c>
      <c r="BD13" s="24">
        <f>+BD10/30</f>
        <v>149.04440333333332</v>
      </c>
      <c r="BE13" s="24">
        <f t="shared" ref="BE13:BF13" si="23">+BE10/31</f>
        <v>149.08953387096776</v>
      </c>
      <c r="BF13" s="24">
        <f t="shared" si="23"/>
        <v>151.69270129032259</v>
      </c>
      <c r="BG13" s="24">
        <f>+BG10/30</f>
        <v>152.804292</v>
      </c>
      <c r="BH13" s="24">
        <f t="shared" ref="BH13" si="24">+BH10/31</f>
        <v>151.5803161290323</v>
      </c>
      <c r="BI13" s="24">
        <f>+BI10/30</f>
        <v>154.28107000000011</v>
      </c>
      <c r="BJ13" s="24">
        <f t="shared" ref="BJ13" si="25">+BJ10/31</f>
        <v>154.37919193548387</v>
      </c>
      <c r="BK13" s="24">
        <f>+BK10/31</f>
        <v>157.57578129032265</v>
      </c>
      <c r="BL13" s="24">
        <f>+BL10/29</f>
        <v>158.54613517241373</v>
      </c>
      <c r="BM13" s="24">
        <f t="shared" ref="BM13" si="26">+BM10/31</f>
        <v>159.31970870967746</v>
      </c>
      <c r="BN13" s="24">
        <f>+BN10/30</f>
        <v>159.45002033333333</v>
      </c>
      <c r="BO13" s="24">
        <f t="shared" ref="BO13" si="27">+BO10/31</f>
        <v>159.12013193548393</v>
      </c>
      <c r="BP13" s="24">
        <f>+BP10/30</f>
        <v>159.28968</v>
      </c>
      <c r="BQ13" s="24">
        <f t="shared" ref="BQ13:BR13" si="28">+BQ10/31</f>
        <v>159.91860322580635</v>
      </c>
      <c r="BR13" s="24">
        <f t="shared" si="28"/>
        <v>163.62089709677409</v>
      </c>
      <c r="BS13" s="24">
        <f>+BS10/30</f>
        <v>159.43879399999997</v>
      </c>
      <c r="BT13" s="24">
        <f t="shared" ref="BT13" si="29">+BT10/31</f>
        <v>158.07648032258064</v>
      </c>
      <c r="BU13" s="24">
        <f>+BU10/30</f>
        <v>156.94378466666663</v>
      </c>
      <c r="BV13" s="24">
        <f t="shared" ref="BV13" si="30">+BV10/31</f>
        <v>158.69581741935497</v>
      </c>
      <c r="BW13" s="24">
        <f>+BW10/31</f>
        <v>0</v>
      </c>
      <c r="BX13" s="24">
        <f>+BX10/28</f>
        <v>0</v>
      </c>
      <c r="BY13" s="24">
        <f t="shared" ref="BY13" si="31">+BY10/31</f>
        <v>0</v>
      </c>
      <c r="BZ13" s="24">
        <f>+BZ10/30</f>
        <v>0</v>
      </c>
      <c r="CA13" s="24">
        <f t="shared" ref="CA13" si="32">+CA10/31</f>
        <v>0</v>
      </c>
      <c r="CB13" s="24">
        <f>+CB10/30</f>
        <v>0</v>
      </c>
      <c r="CC13" s="24">
        <f t="shared" ref="CC13:CD13" si="33">+CC10/31</f>
        <v>0</v>
      </c>
      <c r="CD13" s="24">
        <f t="shared" si="33"/>
        <v>0</v>
      </c>
      <c r="CE13" s="24">
        <f>+CE10/30</f>
        <v>0</v>
      </c>
      <c r="CF13" s="24">
        <f t="shared" ref="CF13" si="34">+CF10/31</f>
        <v>0</v>
      </c>
      <c r="CG13" s="24">
        <f>+CG10/30</f>
        <v>0</v>
      </c>
      <c r="CH13" s="24">
        <f t="shared" ref="CH13" si="35">+CH10/31</f>
        <v>0</v>
      </c>
      <c r="CI13" s="24">
        <f t="shared" ref="CI13:CK13" si="36">+CI10/31</f>
        <v>0</v>
      </c>
      <c r="CJ13" s="24">
        <f>+CJ10/28</f>
        <v>0</v>
      </c>
      <c r="CK13" s="24">
        <f t="shared" si="36"/>
        <v>0</v>
      </c>
      <c r="CL13" s="24">
        <f>+CL10/30</f>
        <v>0</v>
      </c>
      <c r="CM13" s="24">
        <f>+CM10/31</f>
        <v>0</v>
      </c>
      <c r="CN13" s="24">
        <f>+CN10/30</f>
        <v>0</v>
      </c>
      <c r="CO13" s="25">
        <f t="shared" ref="CO13:CP13" si="37">+CO10/31</f>
        <v>0</v>
      </c>
      <c r="CP13" s="25">
        <f t="shared" si="37"/>
        <v>0</v>
      </c>
      <c r="CQ13" s="25">
        <f>+CQ10/30</f>
        <v>0</v>
      </c>
      <c r="CR13" s="25">
        <f>+CR10/31</f>
        <v>0</v>
      </c>
      <c r="CS13" s="25">
        <f>+CS10/30</f>
        <v>0</v>
      </c>
      <c r="CT13" s="25">
        <f>+CT10/31</f>
        <v>0</v>
      </c>
      <c r="CU13" s="25">
        <f>+CU10/31</f>
        <v>0</v>
      </c>
      <c r="CV13" s="25">
        <f>+CV10/28</f>
        <v>0</v>
      </c>
      <c r="CW13" s="25">
        <f>+CW10/31</f>
        <v>0</v>
      </c>
      <c r="CX13" s="25">
        <f>+CX10/30</f>
        <v>0</v>
      </c>
      <c r="CY13" s="25">
        <f>+CY10/31</f>
        <v>0</v>
      </c>
      <c r="CZ13" s="25">
        <f>+CZ10/30</f>
        <v>0</v>
      </c>
      <c r="DA13" s="25">
        <f>+DA10/30</f>
        <v>0</v>
      </c>
      <c r="DB13" s="25">
        <f>+DB10/30</f>
        <v>0</v>
      </c>
      <c r="DC13" s="25">
        <f>+DC10/30</f>
        <v>0</v>
      </c>
      <c r="DD13" s="25">
        <f>+DD10/31</f>
        <v>0</v>
      </c>
      <c r="DE13" s="25">
        <f>+DE10/30</f>
        <v>0</v>
      </c>
      <c r="DF13" s="25">
        <f>+DF10/31</f>
        <v>0</v>
      </c>
      <c r="DG13" s="25">
        <f>+DG10/31</f>
        <v>0</v>
      </c>
      <c r="DH13" s="25">
        <f>+DH10/29</f>
        <v>0</v>
      </c>
      <c r="DI13" s="25">
        <f>+DI10/31</f>
        <v>0</v>
      </c>
      <c r="DJ13" s="25">
        <f>+DJ10/30</f>
        <v>0</v>
      </c>
      <c r="DK13" s="25">
        <f>+DK10/31</f>
        <v>0</v>
      </c>
      <c r="DL13" s="25">
        <f>+DL10/30</f>
        <v>0</v>
      </c>
      <c r="DM13" s="25">
        <f>+DM10/31</f>
        <v>0</v>
      </c>
      <c r="DN13" s="25">
        <f>+DN10/31</f>
        <v>0</v>
      </c>
      <c r="DO13" s="25">
        <f>+DO10/30</f>
        <v>0</v>
      </c>
      <c r="DP13" s="25">
        <f>+DP10/31</f>
        <v>0</v>
      </c>
      <c r="DQ13" s="25">
        <f>+DQ10/30</f>
        <v>0</v>
      </c>
      <c r="DR13" s="25">
        <f>+DR10/31</f>
        <v>0</v>
      </c>
      <c r="DS13" s="25">
        <f>+DS10/31</f>
        <v>0</v>
      </c>
      <c r="DT13" s="25">
        <f>+DT10/28</f>
        <v>0</v>
      </c>
      <c r="DU13" s="25">
        <f>+DU10/31</f>
        <v>0</v>
      </c>
      <c r="DV13" s="25">
        <f>+DV10/30</f>
        <v>0</v>
      </c>
      <c r="DW13" s="25">
        <f>+DW10/31</f>
        <v>0</v>
      </c>
      <c r="DX13" s="25">
        <f>+DX10/30</f>
        <v>0</v>
      </c>
      <c r="DY13" s="25">
        <f>+DY10/31</f>
        <v>0</v>
      </c>
      <c r="DZ13" s="25">
        <f>+DZ10/31</f>
        <v>0</v>
      </c>
      <c r="EA13" s="25">
        <f>+EA10/30</f>
        <v>0</v>
      </c>
      <c r="EB13" s="25">
        <f>+EB10/31</f>
        <v>0</v>
      </c>
      <c r="EC13" s="25">
        <f>+EC10/30</f>
        <v>0</v>
      </c>
      <c r="ED13" s="25">
        <f>+ED10/31</f>
        <v>0</v>
      </c>
      <c r="EE13" s="25">
        <f>+EE10/31</f>
        <v>0</v>
      </c>
      <c r="EF13" s="25">
        <f>+EF10/31</f>
        <v>0</v>
      </c>
      <c r="EG13" s="25">
        <f>+EG10/31</f>
        <v>0</v>
      </c>
      <c r="EH13" s="25">
        <f>+EH10/30</f>
        <v>0</v>
      </c>
      <c r="EI13" s="25">
        <f>+EI10/31</f>
        <v>0</v>
      </c>
      <c r="EJ13" s="25">
        <f>+EJ10/30</f>
        <v>0</v>
      </c>
      <c r="EK13" s="25">
        <f>+EK10/31</f>
        <v>0</v>
      </c>
      <c r="EL13" s="25">
        <f>+EL10/31</f>
        <v>0</v>
      </c>
    </row>
    <row r="14" spans="1:146">
      <c r="A14" s="16" t="s">
        <v>106</v>
      </c>
      <c r="B14" s="17" t="s">
        <v>65</v>
      </c>
      <c r="C14" s="18">
        <f>+C9/31</f>
        <v>261.37827483870967</v>
      </c>
      <c r="D14" s="18">
        <f>+D9/28</f>
        <v>254.39112892857139</v>
      </c>
      <c r="E14" s="18">
        <f>+E9/31</f>
        <v>253.17605225806449</v>
      </c>
      <c r="F14" s="18">
        <f>+F9/30</f>
        <v>250.94718633333332</v>
      </c>
      <c r="G14" s="18">
        <f>+G9/31</f>
        <v>251.76480483870967</v>
      </c>
      <c r="H14" s="18">
        <f>+H9/30</f>
        <v>255.21939699999993</v>
      </c>
      <c r="I14" s="18">
        <f>+I9/31</f>
        <v>254.19630838709674</v>
      </c>
      <c r="J14" s="18">
        <f>+J9/31</f>
        <v>259.40285774193546</v>
      </c>
      <c r="K14" s="18">
        <f>+K9/30</f>
        <v>262.13439533333332</v>
      </c>
      <c r="L14" s="18">
        <f>+L9/31</f>
        <v>262.4463016129032</v>
      </c>
      <c r="M14" s="18">
        <f>+M9/30</f>
        <v>263.12991833333331</v>
      </c>
      <c r="N14" s="18">
        <f>+N9/31</f>
        <v>272.75021032258053</v>
      </c>
      <c r="O14" s="18">
        <f>+O9/31</f>
        <v>265.88271870967742</v>
      </c>
      <c r="P14" s="18">
        <f>+P9/29</f>
        <v>266.58371275862066</v>
      </c>
      <c r="Q14" s="18">
        <f>+Q9/31</f>
        <v>264.89345322580641</v>
      </c>
      <c r="R14" s="18">
        <f>+R9/30</f>
        <v>261.75373400000001</v>
      </c>
      <c r="S14" s="18">
        <f>+S9/31</f>
        <v>259.34153225806455</v>
      </c>
      <c r="T14" s="18">
        <f>+T9/30</f>
        <v>259.57183600000002</v>
      </c>
      <c r="U14" s="18">
        <f>+U9/31</f>
        <v>259.78356387096778</v>
      </c>
      <c r="V14" s="18">
        <f>+V9/31</f>
        <v>266.73325654838709</v>
      </c>
      <c r="W14" s="18">
        <f>+W9/30</f>
        <v>267.16862933333334</v>
      </c>
      <c r="X14" s="18">
        <f>+X9/31</f>
        <v>267.81354741935479</v>
      </c>
      <c r="Y14" s="18">
        <f>+Y9/30</f>
        <v>276.14659599999993</v>
      </c>
      <c r="Z14" s="18">
        <f>+Z9/31</f>
        <v>283.32589161290315</v>
      </c>
      <c r="AA14" s="18">
        <f>+AA9/31</f>
        <v>284.41932193548382</v>
      </c>
      <c r="AB14" s="18">
        <f>+AB9/28</f>
        <v>281.23670428571427</v>
      </c>
      <c r="AC14" s="18">
        <f>+AC9/31</f>
        <v>279.59229032258065</v>
      </c>
      <c r="AD14" s="18">
        <f>+AD9/30</f>
        <v>282.47636526666673</v>
      </c>
      <c r="AE14" s="18">
        <f>+AE9/31</f>
        <v>285.1549254838709</v>
      </c>
      <c r="AF14" s="18">
        <f>+AF9/30</f>
        <v>288.35520266666668</v>
      </c>
      <c r="AG14" s="18">
        <f>+AG9/31</f>
        <v>282.73054806451603</v>
      </c>
      <c r="AH14" s="18">
        <f>+AH9/31</f>
        <v>280.09741967741928</v>
      </c>
      <c r="AI14" s="18">
        <f>+AI9/30</f>
        <v>280.03816533333332</v>
      </c>
      <c r="AJ14" s="18">
        <f>+AJ9/31</f>
        <v>277.89731612903222</v>
      </c>
      <c r="AK14" s="18">
        <f>+AK9/30</f>
        <v>279.62404133333337</v>
      </c>
      <c r="AL14" s="18">
        <f>+AL9/31</f>
        <v>277.15471838709675</v>
      </c>
      <c r="AM14" s="18">
        <f>+AM9/31</f>
        <v>273.51746516129032</v>
      </c>
      <c r="AN14" s="18">
        <f>+AN9/28</f>
        <v>276.57762250000002</v>
      </c>
      <c r="AO14" s="18">
        <f>+AO9/31</f>
        <v>283.62900225806453</v>
      </c>
      <c r="AP14" s="18">
        <f>+AP9/30</f>
        <v>284.84309200000007</v>
      </c>
      <c r="AQ14" s="18">
        <f>+AQ9/31</f>
        <v>280.83954225806451</v>
      </c>
      <c r="AR14" s="18">
        <f>+AR9/30</f>
        <v>286.38586266666664</v>
      </c>
      <c r="AS14" s="18">
        <f>+AS9/31</f>
        <v>286.954874516129</v>
      </c>
      <c r="AT14" s="18">
        <f>+AT9/31</f>
        <v>313.82952096774193</v>
      </c>
      <c r="AU14" s="18">
        <f>+AU9/30</f>
        <v>318.3573126666667</v>
      </c>
      <c r="AV14" s="18">
        <f>+AV9/31</f>
        <v>326.60251225806451</v>
      </c>
      <c r="AW14" s="18">
        <f>+AW9/30</f>
        <v>334.45183363333331</v>
      </c>
      <c r="AX14" s="18">
        <f>+AX9/31</f>
        <v>346.84340161290322</v>
      </c>
      <c r="AY14" s="18">
        <f>+AY9/31</f>
        <v>354.89420677419361</v>
      </c>
      <c r="AZ14" s="18">
        <f>+AZ9/28</f>
        <v>364.10947428571427</v>
      </c>
      <c r="BA14" s="18">
        <f>+BA9/31</f>
        <v>357.79754387096779</v>
      </c>
      <c r="BB14" s="18">
        <f>+BB9/30</f>
        <v>358.35411533333337</v>
      </c>
      <c r="BC14" s="18">
        <f>+BC9/31</f>
        <v>357.3409470967743</v>
      </c>
      <c r="BD14" s="18">
        <f>+BD9/30</f>
        <v>356.06050866666664</v>
      </c>
      <c r="BE14" s="18">
        <f>+BE9/31</f>
        <v>353.12647354838714</v>
      </c>
      <c r="BF14" s="18">
        <f>+BF9/31</f>
        <v>357.32617967741936</v>
      </c>
      <c r="BG14" s="18">
        <f>+BG9/30</f>
        <v>352.764861</v>
      </c>
      <c r="BH14" s="18">
        <f>+BH9/31</f>
        <v>357.89543354838713</v>
      </c>
      <c r="BI14" s="18">
        <f>+BI9/30</f>
        <v>360.48926666666677</v>
      </c>
      <c r="BJ14" s="18">
        <f>+BJ9/31</f>
        <v>361.70393548387096</v>
      </c>
      <c r="BK14" s="18">
        <f>+BK9/31</f>
        <v>362.38239290322588</v>
      </c>
      <c r="BL14" s="18">
        <f>+BL9/29</f>
        <v>361.85917172413787</v>
      </c>
      <c r="BM14" s="18">
        <f>+BM9/31</f>
        <v>358.06889709677421</v>
      </c>
      <c r="BN14" s="18">
        <f>+BN9/30</f>
        <v>359.63612430000001</v>
      </c>
      <c r="BO14" s="18">
        <f>+BO9/31</f>
        <v>357.88651645161298</v>
      </c>
      <c r="BP14" s="18">
        <f>+BP9/30</f>
        <v>363.12591866666668</v>
      </c>
      <c r="BQ14" s="18">
        <f>+BQ9/31</f>
        <v>371.49822999999986</v>
      </c>
      <c r="BR14" s="18">
        <f>+BR9/31</f>
        <v>373.77817832258052</v>
      </c>
      <c r="BS14" s="18">
        <f>+BS9/30</f>
        <v>370.66144966666656</v>
      </c>
      <c r="BT14" s="18">
        <f>+BT9/31</f>
        <v>367.99253580645171</v>
      </c>
      <c r="BU14" s="18">
        <f>+BU9/30</f>
        <v>368.89109766666667</v>
      </c>
      <c r="BV14" s="18">
        <f>+BV9/31</f>
        <v>366.22319935483881</v>
      </c>
      <c r="BW14" s="18">
        <f>+BW9/31</f>
        <v>373.87369967741938</v>
      </c>
      <c r="BX14" s="18">
        <f>+BX9/28</f>
        <v>378.96961392857139</v>
      </c>
      <c r="BY14" s="18">
        <f>+BY9/31</f>
        <v>375.7079525806451</v>
      </c>
      <c r="BZ14" s="18">
        <f>+BZ9/30</f>
        <v>383.86468733333339</v>
      </c>
      <c r="CA14" s="18">
        <f>+CA9/31</f>
        <v>389.92916967741934</v>
      </c>
      <c r="CB14" s="18">
        <f>+CB9/30</f>
        <v>390.73569133333331</v>
      </c>
      <c r="CC14" s="18">
        <f>+CC9/31</f>
        <v>399.26016806451611</v>
      </c>
      <c r="CD14" s="18">
        <f>+CD9/31</f>
        <v>408.56990870967746</v>
      </c>
      <c r="CE14" s="18">
        <f>+CE9/30</f>
        <v>408.72060866666664</v>
      </c>
      <c r="CF14" s="18">
        <f>+CF9/31</f>
        <v>412.68010129032263</v>
      </c>
      <c r="CG14" s="18">
        <f>+CG9/30</f>
        <v>418.49777566666666</v>
      </c>
      <c r="CH14" s="18">
        <f>+CH9/31</f>
        <v>422.42169032258067</v>
      </c>
      <c r="CI14" s="18">
        <f>+CI9/31</f>
        <v>426.08323645161295</v>
      </c>
      <c r="CJ14" s="18">
        <f>+CJ9/28</f>
        <v>426.79199035714288</v>
      </c>
      <c r="CK14" s="18">
        <f>+CK9/31</f>
        <v>433.0557416129032</v>
      </c>
      <c r="CL14" s="18">
        <f>+CL9/30</f>
        <v>437.12331633333343</v>
      </c>
      <c r="CM14" s="18">
        <f>+CM9/31</f>
        <v>430.61823258064521</v>
      </c>
      <c r="CN14" s="18">
        <f>+CN9/30</f>
        <v>432.03815526666671</v>
      </c>
      <c r="CO14" s="18">
        <f>+CO9/31</f>
        <v>435.72426193548387</v>
      </c>
      <c r="CP14" s="18">
        <f>+CP9/31</f>
        <v>434.70016645161292</v>
      </c>
      <c r="CQ14" s="18">
        <f>+CQ9/30</f>
        <v>429.01742133333335</v>
      </c>
      <c r="CR14" s="18">
        <f>+CR9/31</f>
        <v>434.4751454838709</v>
      </c>
      <c r="CS14" s="18">
        <f>+CS9/30</f>
        <v>437.45189200000004</v>
      </c>
      <c r="CT14" s="18">
        <f>+CT9/31</f>
        <v>436.20913967741944</v>
      </c>
      <c r="CU14" s="18">
        <f>+CU9/31</f>
        <v>431.31420870967736</v>
      </c>
      <c r="CV14" s="18">
        <f>+CV9/28</f>
        <v>424.39549607142851</v>
      </c>
      <c r="CW14" s="18">
        <f>+CW9/31</f>
        <v>427.34437483870971</v>
      </c>
      <c r="CX14" s="18">
        <f>+CX9/30</f>
        <v>425.10083833333334</v>
      </c>
      <c r="CY14" s="18">
        <f>+CY9/31</f>
        <v>423.57293806451611</v>
      </c>
      <c r="CZ14" s="18">
        <f>+CZ9/30</f>
        <v>421.88843133333341</v>
      </c>
      <c r="DA14" s="18">
        <f>+DA9/31</f>
        <v>419.51894548387099</v>
      </c>
      <c r="DB14" s="18">
        <f>+DB9/31</f>
        <v>419.78865064516128</v>
      </c>
      <c r="DC14" s="18">
        <f>+DC9/30</f>
        <v>421.36199566666659</v>
      </c>
      <c r="DD14" s="18">
        <f>+DD9/31</f>
        <v>422.64143290322579</v>
      </c>
      <c r="DE14" s="18">
        <f>+DE9/30</f>
        <v>419.93244400000003</v>
      </c>
      <c r="DF14" s="18">
        <f>+DF9/31</f>
        <v>416.33709548387094</v>
      </c>
      <c r="DG14" s="18">
        <f>+DG9/31</f>
        <v>416.4763780645161</v>
      </c>
      <c r="DH14" s="18">
        <f>+DH9/29</f>
        <v>422.63102172413795</v>
      </c>
      <c r="DI14" s="18">
        <f>+DI9/31</f>
        <v>435.98946322580639</v>
      </c>
      <c r="DJ14" s="18">
        <f>+DJ9/30</f>
        <v>439.91693233333331</v>
      </c>
      <c r="DK14" s="18">
        <f>+DK9/31</f>
        <v>436.43278225806455</v>
      </c>
      <c r="DL14" s="18">
        <f>+DL9/30</f>
        <v>431.48945133333331</v>
      </c>
      <c r="DM14" s="18">
        <f>+DM9/31</f>
        <v>427.9710358064516</v>
      </c>
      <c r="DN14" s="18">
        <f>+DN9/31</f>
        <v>430.88759709677419</v>
      </c>
      <c r="DO14" s="18">
        <f>+DO9/30</f>
        <v>442.08959333333337</v>
      </c>
      <c r="DP14" s="18">
        <f>+DP9/31</f>
        <v>438.13229838709674</v>
      </c>
      <c r="DQ14" s="18">
        <f>+DQ9/30</f>
        <v>430.71894500000002</v>
      </c>
      <c r="DR14" s="18">
        <f>+DR9/31</f>
        <v>431.38879903225808</v>
      </c>
      <c r="DS14" s="18">
        <f>+DS9/31</f>
        <v>427.06555322580647</v>
      </c>
      <c r="DT14" s="18">
        <f>+DT9/28</f>
        <v>424.77652714285711</v>
      </c>
      <c r="DU14" s="18">
        <f>+DU9/31</f>
        <v>419.53985096774193</v>
      </c>
      <c r="DV14" s="18">
        <f>+DV9/30</f>
        <v>416.6568483333333</v>
      </c>
      <c r="DW14" s="18">
        <f>+DW9/31</f>
        <v>421.49769322580647</v>
      </c>
      <c r="DX14" s="18">
        <f>+DX9/30</f>
        <v>423.50527366666671</v>
      </c>
      <c r="DY14" s="18">
        <f>+DY9/31</f>
        <v>422.59524354838709</v>
      </c>
      <c r="DZ14" s="18">
        <f>+DZ9/31</f>
        <v>419.14714935483869</v>
      </c>
      <c r="EA14" s="18">
        <f>+EA9/30</f>
        <v>413.68861199999998</v>
      </c>
      <c r="EB14" s="18">
        <f>+EB9/31</f>
        <v>408.73361558064511</v>
      </c>
      <c r="EC14" s="18">
        <f>+EC9/30</f>
        <v>402.27161833333327</v>
      </c>
      <c r="ED14" s="18">
        <f>+ED9/31</f>
        <v>401.24999129032255</v>
      </c>
      <c r="EE14" s="18">
        <f>+EE9/31</f>
        <v>394.40066419354838</v>
      </c>
      <c r="EF14" s="18">
        <f>+EF9/28</f>
        <v>394.52470499999998</v>
      </c>
      <c r="EG14" s="18">
        <f>+EG9/31</f>
        <v>396.464484516129</v>
      </c>
      <c r="EH14" s="18">
        <f>+EH9/30</f>
        <v>400.27215799999999</v>
      </c>
      <c r="EI14" s="18">
        <f>+EI9/31</f>
        <v>398.87155096774188</v>
      </c>
      <c r="EJ14" s="18">
        <f>+EJ9/30</f>
        <v>398.92944699999993</v>
      </c>
      <c r="EK14" s="18">
        <f>+EK9/31</f>
        <v>406.06358999999992</v>
      </c>
      <c r="EL14" s="18">
        <f>+EL9/31</f>
        <v>413.05264935483871</v>
      </c>
    </row>
    <row r="15" spans="1:146">
      <c r="A15" s="16" t="s">
        <v>107</v>
      </c>
      <c r="B15" s="19" t="s">
        <v>33</v>
      </c>
      <c r="C15" s="25">
        <f>+C11/31</f>
        <v>90.395045806451606</v>
      </c>
      <c r="D15" s="25">
        <f>+D11/28</f>
        <v>84.787112500000006</v>
      </c>
      <c r="E15" s="25">
        <f>+E11/31</f>
        <v>83.221269677419357</v>
      </c>
      <c r="F15" s="25">
        <f>+F11/30</f>
        <v>81.949484999999996</v>
      </c>
      <c r="G15" s="25">
        <f>+G11/31</f>
        <v>84.87470096774193</v>
      </c>
      <c r="H15" s="25">
        <f>+H11/30</f>
        <v>85.48917033333332</v>
      </c>
      <c r="I15" s="25">
        <f>+I11/31</f>
        <v>86.293077096774198</v>
      </c>
      <c r="J15" s="25">
        <f>+J11/31</f>
        <v>88.188194193548398</v>
      </c>
      <c r="K15" s="25">
        <f>+K11/30</f>
        <v>89.74086233333334</v>
      </c>
      <c r="L15" s="25">
        <f>+L11/31</f>
        <v>90.984493870967739</v>
      </c>
      <c r="M15" s="25">
        <f>+M11/30</f>
        <v>93.990676666666658</v>
      </c>
      <c r="N15" s="25">
        <f>+N11/31</f>
        <v>97.787956451612899</v>
      </c>
      <c r="O15" s="25">
        <f>+O11/31</f>
        <v>94.313714193548378</v>
      </c>
      <c r="P15" s="25">
        <f>+P11/29</f>
        <v>94.078983103448266</v>
      </c>
      <c r="Q15" s="25">
        <f>+Q11/31</f>
        <v>94.569680967741931</v>
      </c>
      <c r="R15" s="25">
        <f>+R11/30</f>
        <v>92.917711666666676</v>
      </c>
      <c r="S15" s="25">
        <f>+S11/31</f>
        <v>93.358904838709691</v>
      </c>
      <c r="T15" s="25">
        <f>+T11/30</f>
        <v>94.14025766666667</v>
      </c>
      <c r="U15" s="25">
        <f>+U11/31</f>
        <v>92.726844838709695</v>
      </c>
      <c r="V15" s="25">
        <f>+V11/31</f>
        <v>95.845321290322588</v>
      </c>
      <c r="W15" s="25">
        <f>+W11/30</f>
        <v>94.843024999999997</v>
      </c>
      <c r="X15" s="25">
        <f>+X11/31</f>
        <v>93.547612580645179</v>
      </c>
      <c r="Y15" s="25">
        <f>+Y11/30</f>
        <v>99.779536000000007</v>
      </c>
      <c r="Z15" s="25">
        <f>+Z11/31</f>
        <v>99.198578064516127</v>
      </c>
      <c r="AA15" s="25">
        <f>+AA11/31</f>
        <v>101.89162548387097</v>
      </c>
      <c r="AB15" s="25">
        <f>+AB11/28</f>
        <v>99.831828214285707</v>
      </c>
      <c r="AC15" s="25">
        <f>+AC11/31</f>
        <v>100.40571774193548</v>
      </c>
      <c r="AD15" s="25">
        <f>+AD11/30</f>
        <v>100.91669326666667</v>
      </c>
      <c r="AE15" s="25">
        <f>+AE11/31</f>
        <v>99.372293225806445</v>
      </c>
      <c r="AF15" s="25">
        <f>+AF11/30</f>
        <v>99.479742333333334</v>
      </c>
      <c r="AG15" s="25">
        <f>+AG11/31</f>
        <v>97.852834516129036</v>
      </c>
      <c r="AH15" s="25">
        <f>+AH11/31</f>
        <v>97.286316451612905</v>
      </c>
      <c r="AI15" s="25">
        <f>+AI11/30</f>
        <v>99.487454000000014</v>
      </c>
      <c r="AJ15" s="25">
        <f>+AJ11/31</f>
        <v>97.452548387096769</v>
      </c>
      <c r="AK15" s="25">
        <f>+AK11/30</f>
        <v>97.789170666666678</v>
      </c>
      <c r="AL15" s="25">
        <f>+AL11/31</f>
        <v>97.916957741935491</v>
      </c>
      <c r="AM15" s="25">
        <f>+AM11/31</f>
        <v>95.394012258064507</v>
      </c>
      <c r="AN15" s="25">
        <f>+AN11/28</f>
        <v>95.446921428571414</v>
      </c>
      <c r="AO15" s="25">
        <f>+AO11/31</f>
        <v>97.6363870967742</v>
      </c>
      <c r="AP15" s="25">
        <f>+AP11/30</f>
        <v>98.576491000000019</v>
      </c>
      <c r="AQ15" s="25">
        <f>+AQ11/31</f>
        <v>96.618811935483862</v>
      </c>
      <c r="AR15" s="25">
        <f>+AR11/30</f>
        <v>97.811581333333336</v>
      </c>
      <c r="AS15" s="25">
        <f>+AS11/31</f>
        <v>97.131022903225798</v>
      </c>
      <c r="AT15" s="25">
        <f>+AT11/31</f>
        <v>125.04266741935484</v>
      </c>
      <c r="AU15" s="25">
        <f>+AU11/30</f>
        <v>131.64173399999999</v>
      </c>
      <c r="AV15" s="25">
        <f>+AV11/31</f>
        <v>136.60887387096773</v>
      </c>
      <c r="AW15" s="25">
        <f>+AW11/30</f>
        <v>143.75956099999999</v>
      </c>
      <c r="AX15" s="25">
        <f>+AX11/31</f>
        <v>157.42280225806454</v>
      </c>
      <c r="AY15" s="25">
        <f>+AY11/31</f>
        <v>158.83431516129033</v>
      </c>
      <c r="AZ15" s="25">
        <f>+AZ11/28</f>
        <v>162.06150928571427</v>
      </c>
      <c r="BA15" s="25">
        <f>+BA11/31</f>
        <v>157.66741709677419</v>
      </c>
      <c r="BB15" s="25">
        <f>+BB11/30</f>
        <v>157.483645</v>
      </c>
      <c r="BC15" s="25">
        <f>+BC11/31</f>
        <v>157.62920064516129</v>
      </c>
      <c r="BD15" s="25">
        <f>+BD11/30</f>
        <v>158.28381133333332</v>
      </c>
      <c r="BE15" s="25">
        <f>+BE11/31</f>
        <v>155.12326806451614</v>
      </c>
      <c r="BF15" s="25">
        <f>+BF11/31</f>
        <v>155.60947290322579</v>
      </c>
      <c r="BG15" s="25">
        <f>+BG11/30</f>
        <v>150.34006433333332</v>
      </c>
      <c r="BH15" s="25">
        <f>+BH11/31</f>
        <v>156.41186774193551</v>
      </c>
      <c r="BI15" s="25">
        <f>+BI11/30</f>
        <v>155.28446200000002</v>
      </c>
      <c r="BJ15" s="25">
        <f>+BJ11/31</f>
        <v>154.73366677419355</v>
      </c>
      <c r="BK15" s="25">
        <f>+BK11/31</f>
        <v>150.66304580645161</v>
      </c>
      <c r="BL15" s="25">
        <f>+BL11/29</f>
        <v>150.30233999999999</v>
      </c>
      <c r="BM15" s="25">
        <f>+BM11/31</f>
        <v>146.53751096774192</v>
      </c>
      <c r="BN15" s="25">
        <f>+BN11/30</f>
        <v>148.62676396666666</v>
      </c>
      <c r="BO15" s="25">
        <f>+BO11/31</f>
        <v>146.06802354838712</v>
      </c>
      <c r="BP15" s="25">
        <f>+BP11/30</f>
        <v>148.01887799999997</v>
      </c>
      <c r="BQ15" s="25">
        <f>+BQ11/31</f>
        <v>150.8851406451613</v>
      </c>
      <c r="BR15" s="25">
        <f>+BR11/31</f>
        <v>148.96087283870966</v>
      </c>
      <c r="BS15" s="25">
        <f>+BS11/30</f>
        <v>148.09639933333335</v>
      </c>
      <c r="BT15" s="25">
        <f>+BT11/31</f>
        <v>147.28776935483879</v>
      </c>
      <c r="BU15" s="25">
        <f>+BU11/30</f>
        <v>148.41969100000003</v>
      </c>
      <c r="BV15" s="25">
        <f>+BV11/31</f>
        <v>146.08719967741936</v>
      </c>
      <c r="BW15" s="25">
        <f>+BW11/31</f>
        <v>309.82859870967741</v>
      </c>
      <c r="BX15" s="25">
        <f>+BX11/28</f>
        <v>312.45116499999989</v>
      </c>
      <c r="BY15" s="25">
        <f>+BY11/31</f>
        <v>308.24717451612901</v>
      </c>
      <c r="BZ15" s="25">
        <f>+BZ11/30</f>
        <v>316.13302966666669</v>
      </c>
      <c r="CA15" s="25">
        <f>+CA11/31</f>
        <v>318.72702645161291</v>
      </c>
      <c r="CB15" s="25">
        <f>+CB11/30</f>
        <v>318.39659799999998</v>
      </c>
      <c r="CC15" s="25">
        <f>+CC11/31</f>
        <v>326.40797129032256</v>
      </c>
      <c r="CD15" s="25">
        <f>+CD11/31</f>
        <v>334.87075774193551</v>
      </c>
      <c r="CE15" s="25">
        <f>+CE11/30</f>
        <v>335.42699333333337</v>
      </c>
      <c r="CF15" s="25">
        <f>+CF11/31</f>
        <v>340.16331903225807</v>
      </c>
      <c r="CG15" s="25">
        <f>+CG11/30</f>
        <v>346.79861133333333</v>
      </c>
      <c r="CH15" s="25">
        <f>+CH11/31</f>
        <v>350.63370935483874</v>
      </c>
      <c r="CI15" s="25">
        <f t="shared" ref="CI15:CI16" si="38">+CI11/31</f>
        <v>355.95877483870964</v>
      </c>
      <c r="CJ15" s="25">
        <f>+CJ11/28</f>
        <v>356.45677999999998</v>
      </c>
      <c r="CK15" s="25">
        <f>+CK11/31</f>
        <v>360.92735967741942</v>
      </c>
      <c r="CL15" s="25">
        <f>+CL11/30</f>
        <v>365.93285966666673</v>
      </c>
      <c r="CM15" s="25">
        <f>+CM11/31</f>
        <v>360.07626483870973</v>
      </c>
      <c r="CN15" s="25">
        <f>+CN11/30</f>
        <v>361.01844226666674</v>
      </c>
      <c r="CO15" s="25">
        <f>+CO11/31</f>
        <v>363.50003387096768</v>
      </c>
      <c r="CP15" s="25">
        <f>+CP11/31</f>
        <v>364.94516645161292</v>
      </c>
      <c r="CQ15" s="25">
        <f>+CQ11/30</f>
        <v>356.63840933333341</v>
      </c>
      <c r="CR15" s="25">
        <f>+CR11/31</f>
        <v>361.20472999999993</v>
      </c>
      <c r="CS15" s="25">
        <f>+CS11/30</f>
        <v>364.03671100000003</v>
      </c>
      <c r="CT15" s="25">
        <f>+CT11/31</f>
        <v>361.29392870967746</v>
      </c>
      <c r="CU15" s="25">
        <f>+CU11/31</f>
        <v>357.32179935483867</v>
      </c>
      <c r="CV15" s="25">
        <f>+CV11/28</f>
        <v>351.6012032142857</v>
      </c>
      <c r="CW15" s="25">
        <f>+CW11/31</f>
        <v>352.88821709677421</v>
      </c>
      <c r="CX15" s="25">
        <f>+CX11/30</f>
        <v>349.95300766666668</v>
      </c>
      <c r="CY15" s="25">
        <f>+CY11/31</f>
        <v>348.63889419354842</v>
      </c>
      <c r="CZ15" s="25">
        <f>+CZ11/30</f>
        <v>348.68644899999998</v>
      </c>
      <c r="DA15" s="25">
        <f>+DA11/31</f>
        <v>344.76237322580647</v>
      </c>
      <c r="DB15" s="25">
        <f>+DB11/31</f>
        <v>345.58742709677421</v>
      </c>
      <c r="DC15" s="25">
        <f>+DC11/30</f>
        <v>349.06325366666664</v>
      </c>
      <c r="DD15" s="25">
        <f>+DD11/31</f>
        <v>348.63341096774195</v>
      </c>
      <c r="DE15" s="25">
        <f>+DE11/30</f>
        <v>345.11493300000001</v>
      </c>
      <c r="DF15" s="25">
        <f>+DF11/31</f>
        <v>342.43805774193549</v>
      </c>
      <c r="DG15" s="25">
        <f>+DG11/31</f>
        <v>344.56800483870967</v>
      </c>
      <c r="DH15" s="25">
        <f>+DH11/29</f>
        <v>350.50239241379313</v>
      </c>
      <c r="DI15" s="25">
        <f>+DI11/31</f>
        <v>363.22100193548391</v>
      </c>
      <c r="DJ15" s="25">
        <f>+DJ11/30</f>
        <v>366.75325099999998</v>
      </c>
      <c r="DK15" s="25">
        <f>+DK11/31</f>
        <v>363.31148258064519</v>
      </c>
      <c r="DL15" s="25">
        <f>+DL11/30</f>
        <v>359.24550366666665</v>
      </c>
      <c r="DM15" s="25">
        <f>+DM11/31</f>
        <v>355.58463838709679</v>
      </c>
      <c r="DN15" s="25">
        <f>+DN11/31</f>
        <v>430.88759709677419</v>
      </c>
      <c r="DO15" s="25">
        <f>+DO11/30</f>
        <v>442.08959333333337</v>
      </c>
      <c r="DP15" s="25">
        <f>+DP11/31</f>
        <v>438.13229838709674</v>
      </c>
      <c r="DQ15" s="25">
        <f>+DQ11/30</f>
        <v>430.71894500000002</v>
      </c>
      <c r="DR15" s="25">
        <f>+DR11/31</f>
        <v>431.38879903225808</v>
      </c>
      <c r="DS15" s="25">
        <f>+DS11/31</f>
        <v>427.06555322580647</v>
      </c>
      <c r="DT15" s="25">
        <f>+DT11/28</f>
        <v>424.77652714285711</v>
      </c>
      <c r="DU15" s="25">
        <f>+DU11/31</f>
        <v>419.53985096774193</v>
      </c>
      <c r="DV15" s="25">
        <f>+DV11/30</f>
        <v>416.6568483333333</v>
      </c>
      <c r="DW15" s="25">
        <f>+DW11/31</f>
        <v>421.49769322580647</v>
      </c>
      <c r="DX15" s="25">
        <f>+DX11/30</f>
        <v>423.50527366666671</v>
      </c>
      <c r="DY15" s="25">
        <f>+DY11/31</f>
        <v>422.59524354838709</v>
      </c>
      <c r="DZ15" s="25">
        <f>+DZ11/31</f>
        <v>419.14714935483869</v>
      </c>
      <c r="EA15" s="25">
        <f>+EA11/30</f>
        <v>413.68861199999998</v>
      </c>
      <c r="EB15" s="25">
        <f>+EB11/31</f>
        <v>408.73361558064511</v>
      </c>
      <c r="EC15" s="25">
        <f>+EC11/30</f>
        <v>402.27161833333327</v>
      </c>
      <c r="ED15" s="25">
        <f>+ED11/31</f>
        <v>401.24999129032255</v>
      </c>
      <c r="EE15" s="25">
        <f>+EE11/31</f>
        <v>394.40066419354838</v>
      </c>
      <c r="EF15" s="25">
        <f>+EF11/28</f>
        <v>394.52470499999998</v>
      </c>
      <c r="EG15" s="25">
        <f>+EG11/31</f>
        <v>396.464484516129</v>
      </c>
      <c r="EH15" s="25">
        <f>+EH11/30</f>
        <v>400.27215799999999</v>
      </c>
      <c r="EI15" s="25">
        <f>+EI11/31</f>
        <v>398.87155096774188</v>
      </c>
      <c r="EJ15" s="25">
        <f>+EJ11/30</f>
        <v>398.92944699999993</v>
      </c>
      <c r="EK15" s="25">
        <f>+EK11/31</f>
        <v>406.06358999999992</v>
      </c>
      <c r="EL15" s="25">
        <f>+EL11/31</f>
        <v>413.05264935483871</v>
      </c>
    </row>
    <row r="16" spans="1:146">
      <c r="A16" s="21" t="s">
        <v>108</v>
      </c>
      <c r="B16" s="17" t="s">
        <v>34</v>
      </c>
      <c r="C16" s="18">
        <f>+C12/31</f>
        <v>0</v>
      </c>
      <c r="D16" s="18">
        <f>+D12/28</f>
        <v>0</v>
      </c>
      <c r="E16" s="18">
        <f>+E12/31</f>
        <v>0</v>
      </c>
      <c r="F16" s="18">
        <f>+F12/30</f>
        <v>0</v>
      </c>
      <c r="G16" s="18">
        <f>+G12/31</f>
        <v>0</v>
      </c>
      <c r="H16" s="18">
        <f>+H12/30</f>
        <v>0</v>
      </c>
      <c r="I16" s="18">
        <f>+I12/31</f>
        <v>0</v>
      </c>
      <c r="J16" s="18">
        <f>+J12/31</f>
        <v>0</v>
      </c>
      <c r="K16" s="18">
        <f>+K12/30</f>
        <v>0</v>
      </c>
      <c r="L16" s="18">
        <f>+L12/31</f>
        <v>0</v>
      </c>
      <c r="M16" s="18">
        <f>+M12/30</f>
        <v>0</v>
      </c>
      <c r="N16" s="18">
        <f>+N12/31</f>
        <v>0</v>
      </c>
      <c r="O16" s="18">
        <f>+O12/31</f>
        <v>0</v>
      </c>
      <c r="P16" s="18">
        <f>+P12/29</f>
        <v>0</v>
      </c>
      <c r="Q16" s="18">
        <f>+Q12/31</f>
        <v>0</v>
      </c>
      <c r="R16" s="18">
        <f>+R12/30</f>
        <v>0</v>
      </c>
      <c r="S16" s="18">
        <f>+S12/31</f>
        <v>0</v>
      </c>
      <c r="T16" s="18">
        <f>+T12/30</f>
        <v>0</v>
      </c>
      <c r="U16" s="18">
        <f>+U12/31</f>
        <v>0</v>
      </c>
      <c r="V16" s="18">
        <f>+V12/31</f>
        <v>0</v>
      </c>
      <c r="W16" s="18">
        <f>+W12/30</f>
        <v>0</v>
      </c>
      <c r="X16" s="18">
        <f>+X12/31</f>
        <v>0</v>
      </c>
      <c r="Y16" s="18">
        <f>+Y12/30</f>
        <v>0</v>
      </c>
      <c r="Z16" s="18">
        <f>+Z12/31</f>
        <v>0</v>
      </c>
      <c r="AA16" s="18">
        <f>+AA12/31</f>
        <v>0</v>
      </c>
      <c r="AB16" s="18">
        <f>+AB12/28</f>
        <v>0</v>
      </c>
      <c r="AC16" s="18">
        <f>+AC12/31</f>
        <v>0</v>
      </c>
      <c r="AD16" s="18">
        <f>+AD12/30</f>
        <v>0</v>
      </c>
      <c r="AE16" s="18">
        <f>+AE12/31</f>
        <v>0</v>
      </c>
      <c r="AF16" s="18">
        <f>+AF12/30</f>
        <v>0</v>
      </c>
      <c r="AG16" s="18">
        <f>+AG12/31</f>
        <v>0</v>
      </c>
      <c r="AH16" s="18">
        <f>+AH12/31</f>
        <v>0</v>
      </c>
      <c r="AI16" s="18">
        <f>+AI12/30</f>
        <v>0</v>
      </c>
      <c r="AJ16" s="18">
        <f>+AJ12/31</f>
        <v>0</v>
      </c>
      <c r="AK16" s="18">
        <f>+AK12/30</f>
        <v>48.446842666666662</v>
      </c>
      <c r="AL16" s="18">
        <f>+AL12/31</f>
        <v>50.096986451612899</v>
      </c>
      <c r="AM16" s="18">
        <f>+AM12/31</f>
        <v>48.941168387096774</v>
      </c>
      <c r="AN16" s="18">
        <f>+AN12/28</f>
        <v>51.131100000000004</v>
      </c>
      <c r="AO16" s="18">
        <f>+AO12/31</f>
        <v>52.099650322580644</v>
      </c>
      <c r="AP16" s="18">
        <f>+AP12/30</f>
        <v>52.38591533333333</v>
      </c>
      <c r="AQ16" s="18">
        <f>+AQ12/31</f>
        <v>50.146149999999999</v>
      </c>
      <c r="AR16" s="18">
        <f>+AR12/30</f>
        <v>51.476399999999998</v>
      </c>
      <c r="AS16" s="18">
        <f>+AS12/31</f>
        <v>49.990725161290321</v>
      </c>
      <c r="AT16" s="18">
        <f>+AT12/31</f>
        <v>51.365965483870966</v>
      </c>
      <c r="AU16" s="18">
        <f>+AU12/30</f>
        <v>50.575086333333338</v>
      </c>
      <c r="AV16" s="18">
        <f>+AV12/31</f>
        <v>50.834696451612906</v>
      </c>
      <c r="AW16" s="18">
        <f>+AW12/30</f>
        <v>51.079271999999996</v>
      </c>
      <c r="AX16" s="18">
        <f>+AX12/31</f>
        <v>47.052731290322576</v>
      </c>
      <c r="AY16" s="18">
        <f>+AY12/31</f>
        <v>47.173455806451607</v>
      </c>
      <c r="AZ16" s="18">
        <f>+AZ12/28</f>
        <v>47.815303571428572</v>
      </c>
      <c r="BA16" s="18">
        <f>+BA12/31</f>
        <v>49.285134193548387</v>
      </c>
      <c r="BB16" s="18">
        <f>+BB12/30</f>
        <v>50.077488333333335</v>
      </c>
      <c r="BC16" s="18">
        <f>+BC12/31</f>
        <v>49.052219354838705</v>
      </c>
      <c r="BD16" s="18">
        <f>+BD12/30</f>
        <v>48.732294000000003</v>
      </c>
      <c r="BE16" s="18">
        <f>+BE12/31</f>
        <v>48.913671612903229</v>
      </c>
      <c r="BF16" s="18">
        <f>+BF12/31</f>
        <v>50.024005483870965</v>
      </c>
      <c r="BG16" s="18">
        <f>+BG12/30</f>
        <v>49.620504666666662</v>
      </c>
      <c r="BH16" s="18">
        <f>+BH12/31</f>
        <v>49.903249677419353</v>
      </c>
      <c r="BI16" s="18">
        <f>+BI12/30</f>
        <v>50.923734666666668</v>
      </c>
      <c r="BJ16" s="18">
        <f>+BJ12/31</f>
        <v>52.591076774193546</v>
      </c>
      <c r="BK16" s="18">
        <f>+BK12/31</f>
        <v>54.143565806451612</v>
      </c>
      <c r="BL16" s="18">
        <f>+BL12/29</f>
        <v>53.010696551724138</v>
      </c>
      <c r="BM16" s="18">
        <f>+BM12/31</f>
        <v>52.211677419354835</v>
      </c>
      <c r="BN16" s="18">
        <f>+BN12/30</f>
        <v>51.559339999999999</v>
      </c>
      <c r="BO16" s="18">
        <f>+BO12/31</f>
        <v>52.698360967741934</v>
      </c>
      <c r="BP16" s="18">
        <f>+BP12/30</f>
        <v>55.817360666666666</v>
      </c>
      <c r="BQ16" s="18">
        <f>+BQ12/31</f>
        <v>60.694486129032256</v>
      </c>
      <c r="BR16" s="18">
        <f>+BR12/31</f>
        <v>61.196408387096774</v>
      </c>
      <c r="BS16" s="18">
        <f>+BS12/30</f>
        <v>63.12625633333333</v>
      </c>
      <c r="BT16" s="18">
        <f>+BT12/31</f>
        <v>62.628286129032261</v>
      </c>
      <c r="BU16" s="18">
        <f>+BU12/30</f>
        <v>63.527621999999994</v>
      </c>
      <c r="BV16" s="18">
        <f>+BV12/31</f>
        <v>61.440182258064517</v>
      </c>
      <c r="BW16" s="18">
        <f>+BW12/31</f>
        <v>64.045100967741931</v>
      </c>
      <c r="BX16" s="18">
        <f>+BX12/28</f>
        <v>66.518448928571431</v>
      </c>
      <c r="BY16" s="18">
        <f>+BY12/31</f>
        <v>67.460778064516134</v>
      </c>
      <c r="BZ16" s="18">
        <f>+BZ12/30</f>
        <v>67.731657666666663</v>
      </c>
      <c r="CA16" s="18">
        <f>+CA12/31</f>
        <v>71.202143225806452</v>
      </c>
      <c r="CB16" s="18">
        <f>+CB12/30</f>
        <v>72.339093333333324</v>
      </c>
      <c r="CC16" s="18">
        <f>+CC12/31</f>
        <v>72.852196774193544</v>
      </c>
      <c r="CD16" s="18">
        <f>+CD12/31</f>
        <v>73.699150967741943</v>
      </c>
      <c r="CE16" s="18">
        <f>+CE12/30</f>
        <v>73.293615333333307</v>
      </c>
      <c r="CF16" s="18">
        <f>+CF12/31</f>
        <v>72.516782258064538</v>
      </c>
      <c r="CG16" s="18">
        <f>+CG12/30</f>
        <v>71.699164333333343</v>
      </c>
      <c r="CH16" s="18">
        <f>+CH12/31</f>
        <v>71.787980967741944</v>
      </c>
      <c r="CI16" s="18">
        <f t="shared" si="38"/>
        <v>70.124461612903232</v>
      </c>
      <c r="CJ16" s="18">
        <f>+CJ12/28</f>
        <v>70.335210357142856</v>
      </c>
      <c r="CK16" s="18">
        <f>+CK12/31</f>
        <v>72.128381935483887</v>
      </c>
      <c r="CL16" s="18">
        <f>+CL12/30</f>
        <v>71.190456666666662</v>
      </c>
      <c r="CM16" s="18">
        <f>+CM12/31</f>
        <v>70.54196774193548</v>
      </c>
      <c r="CN16" s="18">
        <f>+CN12/30</f>
        <v>71.019712999999996</v>
      </c>
      <c r="CO16" s="18">
        <f t="shared" ref="CO16:CP16" si="39">+CO12/30</f>
        <v>74.631702333333322</v>
      </c>
      <c r="CP16" s="18">
        <f t="shared" si="39"/>
        <v>72.08016666666667</v>
      </c>
      <c r="CQ16" s="18">
        <f t="shared" ref="CQ16" si="40">+CQ12/30</f>
        <v>72.379012000000003</v>
      </c>
      <c r="CR16" s="18">
        <f>+CR12/31</f>
        <v>73.270415483870977</v>
      </c>
      <c r="CS16" s="18">
        <f>+CS12/30</f>
        <v>73.415181000000018</v>
      </c>
      <c r="CT16" s="18">
        <f>+CT12/31</f>
        <v>74.915210967741956</v>
      </c>
      <c r="CU16" s="18">
        <f>+CU12/31</f>
        <v>73.992409354838713</v>
      </c>
      <c r="CV16" s="18">
        <f>+CV12/28</f>
        <v>72.79429285714285</v>
      </c>
      <c r="CW16" s="18">
        <f>+CW12/31</f>
        <v>74.456157741935485</v>
      </c>
      <c r="CX16" s="18">
        <f>+CX12/30</f>
        <v>75.147830666666678</v>
      </c>
      <c r="CY16" s="18">
        <f>+CY12/31</f>
        <v>74.934043870967741</v>
      </c>
      <c r="CZ16" s="18">
        <f>+CZ12/30</f>
        <v>73.201982333333333</v>
      </c>
      <c r="DA16" s="18">
        <f>+DA12/31</f>
        <v>74.756572258064523</v>
      </c>
      <c r="DB16" s="18">
        <f>+DB12/31</f>
        <v>74.201223548387105</v>
      </c>
      <c r="DC16" s="18">
        <f>+DC12/30</f>
        <v>72.29874199999999</v>
      </c>
      <c r="DD16" s="18">
        <f>+DD12/31</f>
        <v>74.008021935483882</v>
      </c>
      <c r="DE16" s="18">
        <f>+DE12/30</f>
        <v>74.817510999999996</v>
      </c>
      <c r="DF16" s="18">
        <f>+DF12/31</f>
        <v>73.899037741935487</v>
      </c>
      <c r="DG16" s="18">
        <f>+DG12/31</f>
        <v>71.908373225806443</v>
      </c>
      <c r="DH16" s="18">
        <f>+DH12/29</f>
        <v>72.128629310344834</v>
      </c>
      <c r="DI16" s="18">
        <f>+DI12/31</f>
        <v>72.768461290322577</v>
      </c>
      <c r="DJ16" s="18">
        <f>+DJ12/30</f>
        <v>73.163681333333344</v>
      </c>
      <c r="DK16" s="18">
        <f>+DK12/31</f>
        <v>73.121299677419358</v>
      </c>
      <c r="DL16" s="18">
        <f>+DL12/30</f>
        <v>72.243947666666671</v>
      </c>
      <c r="DM16" s="18">
        <f>+DM12/31</f>
        <v>72.386397419354822</v>
      </c>
      <c r="DN16" s="18">
        <f>+DN12/31</f>
        <v>0</v>
      </c>
      <c r="DO16" s="18">
        <f>+DO12/30</f>
        <v>0</v>
      </c>
      <c r="DP16" s="18">
        <f>+DP12/31</f>
        <v>0</v>
      </c>
      <c r="DQ16" s="18">
        <f>+DQ12/30</f>
        <v>0</v>
      </c>
      <c r="DR16" s="18">
        <f>+DR12/31</f>
        <v>0</v>
      </c>
      <c r="DS16" s="18">
        <f>+DS12/31</f>
        <v>0</v>
      </c>
      <c r="DT16" s="18">
        <f>+DT12/28</f>
        <v>0</v>
      </c>
      <c r="DU16" s="18">
        <f>+DU12/31</f>
        <v>0</v>
      </c>
      <c r="DV16" s="18">
        <f>+DV12/30</f>
        <v>0</v>
      </c>
      <c r="DW16" s="18">
        <f>+DW12/31</f>
        <v>0</v>
      </c>
      <c r="DX16" s="18">
        <f>+DX12/30</f>
        <v>0</v>
      </c>
      <c r="DY16" s="18">
        <f>+DY12/31</f>
        <v>0</v>
      </c>
      <c r="DZ16" s="18">
        <f>+DZ12/31</f>
        <v>0</v>
      </c>
      <c r="EA16" s="18">
        <f>+EA12/30</f>
        <v>0</v>
      </c>
      <c r="EB16" s="18">
        <f>+EB12/31</f>
        <v>0</v>
      </c>
      <c r="EC16" s="18">
        <f>+EC12/30</f>
        <v>0</v>
      </c>
      <c r="ED16" s="18">
        <f>+ED12/31</f>
        <v>0</v>
      </c>
      <c r="EE16" s="18">
        <f>+EE12/31</f>
        <v>0</v>
      </c>
      <c r="EF16" s="18">
        <f>+EF12/28</f>
        <v>0</v>
      </c>
      <c r="EG16" s="18">
        <f>+EG12/31</f>
        <v>0</v>
      </c>
      <c r="EH16" s="18">
        <f>+EH12/30</f>
        <v>0</v>
      </c>
      <c r="EI16" s="18">
        <f>+EI12/31</f>
        <v>0</v>
      </c>
      <c r="EJ16" s="18">
        <f>+EJ12/30</f>
        <v>0</v>
      </c>
      <c r="EK16" s="18">
        <f>+EK12/31</f>
        <v>0</v>
      </c>
      <c r="EL16" s="18">
        <f>+EL12/31</f>
        <v>0</v>
      </c>
    </row>
    <row r="17" spans="1:142">
      <c r="A17" s="13" t="s">
        <v>25</v>
      </c>
      <c r="B17" s="14" t="s">
        <v>25</v>
      </c>
      <c r="C17" s="26">
        <v>7927.0461400000004</v>
      </c>
      <c r="D17" s="26">
        <v>7079.4638000000004</v>
      </c>
      <c r="E17" s="26">
        <v>7096.0025999999998</v>
      </c>
      <c r="F17" s="26">
        <v>7533.2905699999992</v>
      </c>
      <c r="G17" s="26">
        <v>8057.6843200000003</v>
      </c>
      <c r="H17" s="26">
        <v>7782.4231000000009</v>
      </c>
      <c r="I17" s="26">
        <v>7919.4552799999992</v>
      </c>
      <c r="J17" s="26">
        <v>7714.7725999999993</v>
      </c>
      <c r="K17" s="26">
        <v>7641.8073299999996</v>
      </c>
      <c r="L17" s="26">
        <v>7785.3315399999992</v>
      </c>
      <c r="M17" s="26">
        <v>7647.3589599999996</v>
      </c>
      <c r="N17" s="26">
        <v>8028.0568799999992</v>
      </c>
      <c r="O17" s="26">
        <v>7886.28665</v>
      </c>
      <c r="P17" s="26">
        <v>7310.14113</v>
      </c>
      <c r="Q17" s="26">
        <v>7534.7856600000005</v>
      </c>
      <c r="R17" s="26">
        <v>7455.7046399999999</v>
      </c>
      <c r="S17" s="26">
        <v>7427.5072599999994</v>
      </c>
      <c r="T17" s="26">
        <v>7057.2237599999999</v>
      </c>
      <c r="U17" s="26">
        <v>7394.7435600000008</v>
      </c>
      <c r="V17" s="26">
        <v>7330.6158299999988</v>
      </c>
      <c r="W17" s="26">
        <v>6939.8485300000002</v>
      </c>
      <c r="X17" s="26">
        <v>7100.6074399999998</v>
      </c>
      <c r="Y17" s="26">
        <v>6765.4683900000009</v>
      </c>
      <c r="Z17" s="26">
        <v>6953.803613</v>
      </c>
      <c r="AA17" s="26">
        <v>6791.8677700000007</v>
      </c>
      <c r="AB17" s="26">
        <v>6074.2762000000002</v>
      </c>
      <c r="AC17" s="26">
        <v>6746.7743399999999</v>
      </c>
      <c r="AD17" s="26">
        <v>6381.0471699999998</v>
      </c>
      <c r="AE17" s="26">
        <v>6397.0719000000008</v>
      </c>
      <c r="AF17" s="26">
        <v>6093.8822499999997</v>
      </c>
      <c r="AG17" s="26">
        <v>6214.0086300000003</v>
      </c>
      <c r="AH17" s="26">
        <v>6092.8529799999997</v>
      </c>
      <c r="AI17" s="26">
        <v>5855.2567499999996</v>
      </c>
      <c r="AJ17" s="26">
        <v>6103.3001499999991</v>
      </c>
      <c r="AK17" s="26">
        <v>5919.6109700000006</v>
      </c>
      <c r="AL17" s="26">
        <v>5976.5719883333331</v>
      </c>
      <c r="AM17" s="26">
        <v>5894.2721499999998</v>
      </c>
      <c r="AN17" s="26">
        <v>5418.3143200000004</v>
      </c>
      <c r="AO17" s="26">
        <v>6034.5312500000009</v>
      </c>
      <c r="AP17" s="26">
        <v>5848.1689499999984</v>
      </c>
      <c r="AQ17" s="26">
        <v>6124.67904</v>
      </c>
      <c r="AR17" s="26">
        <v>6128.3237700000009</v>
      </c>
      <c r="AS17" s="26">
        <v>6348.92778</v>
      </c>
      <c r="AT17" s="26">
        <v>5303.8815000000004</v>
      </c>
      <c r="AU17" s="26">
        <v>5147.7452300000004</v>
      </c>
      <c r="AV17" s="26">
        <v>5297.15463</v>
      </c>
      <c r="AW17" s="26">
        <v>5204.5478500000008</v>
      </c>
      <c r="AX17" s="26">
        <v>4727.1898829999991</v>
      </c>
      <c r="AY17" s="26">
        <v>4524.5732500000004</v>
      </c>
      <c r="AZ17" s="26">
        <v>4058.4039799999996</v>
      </c>
      <c r="BA17" s="26">
        <v>4458.2658500000007</v>
      </c>
      <c r="BB17" s="26">
        <v>4363.4782700000005</v>
      </c>
      <c r="BC17" s="26">
        <v>4345.9665500000001</v>
      </c>
      <c r="BD17" s="26">
        <v>4166.6382599999997</v>
      </c>
      <c r="BE17" s="26">
        <v>4292.8869199999999</v>
      </c>
      <c r="BF17" s="26">
        <v>4286.4316799999997</v>
      </c>
      <c r="BG17" s="26">
        <v>4264.9910099999997</v>
      </c>
      <c r="BH17" s="26">
        <v>4452.4237399999993</v>
      </c>
      <c r="BI17" s="26">
        <v>4309.2952000000005</v>
      </c>
      <c r="BJ17" s="26">
        <v>4305.8182000000006</v>
      </c>
      <c r="BK17" s="26">
        <v>4391.5246299999981</v>
      </c>
      <c r="BL17" s="26">
        <v>4097.0376700000024</v>
      </c>
      <c r="BM17" s="26">
        <v>4379.5811899999999</v>
      </c>
      <c r="BN17" s="26">
        <v>4222.2543899999991</v>
      </c>
      <c r="BO17" s="26">
        <v>4338.523379999996</v>
      </c>
      <c r="BP17" s="26">
        <v>4156.5045</v>
      </c>
      <c r="BQ17" s="26">
        <v>4231.7926100000013</v>
      </c>
      <c r="BR17" s="26">
        <v>4285.4657500000003</v>
      </c>
      <c r="BS17" s="26">
        <v>4073.5529400000014</v>
      </c>
      <c r="BT17" s="26">
        <v>4181.0384899999972</v>
      </c>
      <c r="BU17" s="26">
        <v>4058.3222399999968</v>
      </c>
      <c r="BV17" s="26">
        <v>4251.6060999999991</v>
      </c>
      <c r="BW17" s="26">
        <v>4066.3336200000003</v>
      </c>
      <c r="BX17" s="26">
        <v>3651.2645300000036</v>
      </c>
      <c r="BY17" s="26">
        <v>3984.1466400000018</v>
      </c>
      <c r="BZ17" s="26">
        <v>3955.8602899999987</v>
      </c>
      <c r="CA17" s="26">
        <v>4078.9353200000005</v>
      </c>
      <c r="CB17" s="26">
        <v>3999.1396800000011</v>
      </c>
      <c r="CC17" s="26">
        <v>4060.4837200000006</v>
      </c>
      <c r="CD17" s="26">
        <v>3970.6686500000014</v>
      </c>
      <c r="CE17" s="26">
        <v>3791.9374800000005</v>
      </c>
      <c r="CF17" s="26">
        <v>3943.8863400000005</v>
      </c>
      <c r="CG17" s="26">
        <v>3794.7867699999988</v>
      </c>
      <c r="CH17" s="26">
        <v>3900.1710700000003</v>
      </c>
      <c r="CI17" s="26">
        <v>3845.7236700000017</v>
      </c>
      <c r="CJ17" s="26">
        <v>3472.00027</v>
      </c>
      <c r="CK17" s="26">
        <v>3830.3320099999987</v>
      </c>
      <c r="CL17" s="26">
        <v>3691.9537100000011</v>
      </c>
      <c r="CM17" s="26">
        <v>3833.5913200000023</v>
      </c>
      <c r="CN17" s="26">
        <v>3697.070199999996</v>
      </c>
      <c r="CO17" s="26">
        <v>3800.1576700000005</v>
      </c>
      <c r="CP17" s="26">
        <v>3904.3798399999982</v>
      </c>
      <c r="CQ17" s="26">
        <v>3655.2519300000004</v>
      </c>
      <c r="CR17" s="26">
        <v>3804.003369999999</v>
      </c>
      <c r="CS17" s="26">
        <v>3760.9389800000004</v>
      </c>
      <c r="CT17" s="26">
        <v>3870.8286500000008</v>
      </c>
      <c r="CU17" s="26">
        <v>3918.6701900000003</v>
      </c>
      <c r="CV17" s="26">
        <v>3604.45055</v>
      </c>
      <c r="CW17" s="26">
        <v>3886.75765</v>
      </c>
      <c r="CX17" s="26">
        <v>3683.7735399999992</v>
      </c>
      <c r="CY17" s="26">
        <v>3708.1874300000018</v>
      </c>
      <c r="CZ17" s="26">
        <v>3574.6713999999984</v>
      </c>
      <c r="DA17" s="26">
        <v>3666.6322799999994</v>
      </c>
      <c r="DB17" s="26">
        <v>3637.6490599999997</v>
      </c>
      <c r="DC17" s="26">
        <v>3528.3968400000022</v>
      </c>
      <c r="DD17" s="26">
        <v>3575.64147</v>
      </c>
      <c r="DE17" s="26">
        <v>3512.0620800000006</v>
      </c>
      <c r="DF17" s="26">
        <v>3625.0994300000011</v>
      </c>
      <c r="DG17" s="26">
        <v>3649.9027199999996</v>
      </c>
      <c r="DH17" s="26">
        <v>3392.9446499999999</v>
      </c>
      <c r="DI17" s="26">
        <v>3581.3121499999997</v>
      </c>
      <c r="DJ17" s="26">
        <v>3455.4679100000003</v>
      </c>
      <c r="DK17" s="26">
        <v>3696.2623399999998</v>
      </c>
      <c r="DL17" s="26">
        <v>3557.1697800000002</v>
      </c>
      <c r="DM17" s="26">
        <v>3642.6648700000001</v>
      </c>
      <c r="DN17" s="26">
        <v>3657.2625699999971</v>
      </c>
      <c r="DO17" s="26">
        <v>3533.1765099999998</v>
      </c>
      <c r="DP17" s="26">
        <v>3543.5079299999979</v>
      </c>
      <c r="DQ17" s="26">
        <v>3393.7237299999993</v>
      </c>
      <c r="DR17" s="26">
        <v>3489.63933</v>
      </c>
      <c r="DS17" s="26">
        <v>3384.6769899999995</v>
      </c>
      <c r="DT17" s="26">
        <v>3090.5306349999987</v>
      </c>
      <c r="DU17" s="26">
        <v>3447.0486809999998</v>
      </c>
      <c r="DV17" s="26">
        <v>3343.9641620000002</v>
      </c>
      <c r="DW17" s="26">
        <v>3461.2753829999997</v>
      </c>
      <c r="DX17" s="26">
        <v>3492.0502409999981</v>
      </c>
      <c r="DY17" s="26">
        <v>3674.9686069999998</v>
      </c>
      <c r="DZ17" s="26">
        <v>3621.708846</v>
      </c>
      <c r="EA17" s="26">
        <v>3457.0111670000019</v>
      </c>
      <c r="EB17" s="26">
        <v>3624.535083999996</v>
      </c>
      <c r="EC17" s="26">
        <v>3563.0221829999996</v>
      </c>
      <c r="ED17" s="26">
        <v>3676.1817879999999</v>
      </c>
      <c r="EE17" s="26">
        <v>3674.7025809999996</v>
      </c>
      <c r="EF17" s="26">
        <v>3308.6092939999999</v>
      </c>
      <c r="EG17" s="26">
        <v>3558.4832330000004</v>
      </c>
      <c r="EH17" s="26">
        <v>3489.7946999999972</v>
      </c>
      <c r="EI17" s="26">
        <v>3619.7209029999999</v>
      </c>
      <c r="EJ17" s="26">
        <v>3545.0102099999999</v>
      </c>
      <c r="EK17" s="26">
        <v>3635.5968770000009</v>
      </c>
      <c r="EL17" s="26">
        <v>3634.6615799999995</v>
      </c>
    </row>
    <row r="18" spans="1:142">
      <c r="A18" s="16" t="s">
        <v>10</v>
      </c>
      <c r="B18" s="17" t="s">
        <v>10</v>
      </c>
      <c r="C18" s="18">
        <f>+C17/31</f>
        <v>255.71116580645162</v>
      </c>
      <c r="D18" s="18">
        <f>+D17/28</f>
        <v>252.83799285714286</v>
      </c>
      <c r="E18" s="18">
        <f>+E17/31</f>
        <v>228.90330967741934</v>
      </c>
      <c r="F18" s="18">
        <f>+F17/30</f>
        <v>251.10968566666665</v>
      </c>
      <c r="G18" s="18">
        <f>+G17/31</f>
        <v>259.92530064516131</v>
      </c>
      <c r="H18" s="18">
        <f>+H17/30</f>
        <v>259.41410333333334</v>
      </c>
      <c r="I18" s="18">
        <f>+I17/31</f>
        <v>255.4662993548387</v>
      </c>
      <c r="J18" s="18">
        <f>+J17/31</f>
        <v>248.86363225806448</v>
      </c>
      <c r="K18" s="18">
        <f>+K17/30</f>
        <v>254.726911</v>
      </c>
      <c r="L18" s="18">
        <f>+L17/31</f>
        <v>251.13972709677418</v>
      </c>
      <c r="M18" s="18">
        <f>+M17/30</f>
        <v>254.91196533333331</v>
      </c>
      <c r="N18" s="18">
        <f>+N17/31</f>
        <v>258.96957677419351</v>
      </c>
      <c r="O18" s="18">
        <f>+O17/31</f>
        <v>254.39634354838711</v>
      </c>
      <c r="P18" s="18">
        <f>+P17/29</f>
        <v>252.07383206896552</v>
      </c>
      <c r="Q18" s="18">
        <f>+Q17/31</f>
        <v>243.05760193548389</v>
      </c>
      <c r="R18" s="18">
        <f>+R17/30</f>
        <v>248.52348799999999</v>
      </c>
      <c r="S18" s="18">
        <f>+S17/31</f>
        <v>239.59700838709676</v>
      </c>
      <c r="T18" s="18">
        <f>+T17/30</f>
        <v>235.240792</v>
      </c>
      <c r="U18" s="18">
        <f>+U17/31</f>
        <v>238.54011483870971</v>
      </c>
      <c r="V18" s="18">
        <f>+V17/31</f>
        <v>236.47147838709674</v>
      </c>
      <c r="W18" s="18">
        <f>+W17/30</f>
        <v>231.32828433333333</v>
      </c>
      <c r="X18" s="18">
        <f>+X17/31</f>
        <v>229.05185290322581</v>
      </c>
      <c r="Y18" s="18">
        <f>+Y17/30</f>
        <v>225.51561300000003</v>
      </c>
      <c r="Z18" s="18">
        <f>+Z17/31</f>
        <v>224.31624558064516</v>
      </c>
      <c r="AA18" s="18">
        <f>+AA17/31</f>
        <v>219.09250870967745</v>
      </c>
      <c r="AB18" s="18">
        <f>+AB17/28</f>
        <v>216.93843571428573</v>
      </c>
      <c r="AC18" s="18">
        <f>+AC17/31</f>
        <v>217.63788193548388</v>
      </c>
      <c r="AD18" s="18">
        <f>+AD17/30</f>
        <v>212.70157233333333</v>
      </c>
      <c r="AE18" s="18">
        <f>+AE17/31</f>
        <v>206.35715806451614</v>
      </c>
      <c r="AF18" s="18">
        <f>+AF17/30</f>
        <v>203.12940833333332</v>
      </c>
      <c r="AG18" s="18">
        <f>+AG17/31</f>
        <v>200.45189129032258</v>
      </c>
      <c r="AH18" s="18">
        <f>+AH17/31</f>
        <v>196.54364451612904</v>
      </c>
      <c r="AI18" s="18">
        <f>+AI17/30</f>
        <v>195.17522499999998</v>
      </c>
      <c r="AJ18" s="18">
        <f>+AJ17/31</f>
        <v>196.88064999999997</v>
      </c>
      <c r="AK18" s="18">
        <f>+AK17/30</f>
        <v>197.32036566666667</v>
      </c>
      <c r="AL18" s="18">
        <f>+AL17/31</f>
        <v>192.79264478494622</v>
      </c>
      <c r="AM18" s="18">
        <f>+AM17/31</f>
        <v>190.13781129032256</v>
      </c>
      <c r="AN18" s="18">
        <f>+AN17/28</f>
        <v>193.51122571428573</v>
      </c>
      <c r="AO18" s="18">
        <f>+AO17/31</f>
        <v>194.6622983870968</v>
      </c>
      <c r="AP18" s="18">
        <f>+AP17/30</f>
        <v>194.93896499999994</v>
      </c>
      <c r="AQ18" s="18">
        <f>+AQ17/31</f>
        <v>197.57029161290322</v>
      </c>
      <c r="AR18" s="18">
        <f>+AR17/30</f>
        <v>204.27745900000002</v>
      </c>
      <c r="AS18" s="18">
        <f>+AS17/31</f>
        <v>204.80412193548386</v>
      </c>
      <c r="AT18" s="18">
        <f>+AT17/31</f>
        <v>171.09295161290325</v>
      </c>
      <c r="AU18" s="18">
        <f>+AU17/30</f>
        <v>171.59150766666667</v>
      </c>
      <c r="AV18" s="18">
        <f>+AV17/31</f>
        <v>170.8759558064516</v>
      </c>
      <c r="AW18" s="18">
        <f>+AW17/30</f>
        <v>173.48492833333336</v>
      </c>
      <c r="AX18" s="18">
        <f>+AX17/31</f>
        <v>152.48999622580644</v>
      </c>
      <c r="AY18" s="18">
        <f>+AY17/31</f>
        <v>145.95397580645164</v>
      </c>
      <c r="AZ18" s="18">
        <f>+AZ17/28</f>
        <v>144.94299928571428</v>
      </c>
      <c r="BA18" s="18">
        <f>+BA17/31</f>
        <v>143.81502741935486</v>
      </c>
      <c r="BB18" s="18">
        <f>+BB17/30</f>
        <v>145.44927566666669</v>
      </c>
      <c r="BC18" s="18">
        <f>+BC17/31</f>
        <v>140.19246935483872</v>
      </c>
      <c r="BD18" s="18">
        <f>+BD17/30</f>
        <v>138.88794199999998</v>
      </c>
      <c r="BE18" s="18">
        <f>+BE17/31</f>
        <v>138.48022322580644</v>
      </c>
      <c r="BF18" s="18">
        <f>+BF17/31</f>
        <v>138.27198967741936</v>
      </c>
      <c r="BG18" s="18">
        <f>+BG17/30</f>
        <v>142.16636699999998</v>
      </c>
      <c r="BH18" s="18">
        <f>+BH17/31</f>
        <v>143.6265722580645</v>
      </c>
      <c r="BI18" s="18">
        <f>+BI17/30</f>
        <v>143.64317333333335</v>
      </c>
      <c r="BJ18" s="18">
        <f>+BJ17/31</f>
        <v>138.89736129032261</v>
      </c>
      <c r="BK18" s="18">
        <f>+BK17/31</f>
        <v>141.6620848387096</v>
      </c>
      <c r="BL18" s="18">
        <f>+BL17/29</f>
        <v>141.27716103448284</v>
      </c>
      <c r="BM18" s="18">
        <f>+BM17/31</f>
        <v>141.27681258064516</v>
      </c>
      <c r="BN18" s="18">
        <f>+BN17/30</f>
        <v>140.74181299999998</v>
      </c>
      <c r="BO18" s="18">
        <f>+BO17/31</f>
        <v>139.95236709677405</v>
      </c>
      <c r="BP18" s="18">
        <f>+BP17/30</f>
        <v>138.55015</v>
      </c>
      <c r="BQ18" s="18">
        <f>+BQ17/31</f>
        <v>136.50943903225811</v>
      </c>
      <c r="BR18" s="18">
        <f>+BR17/31</f>
        <v>138.24083064516131</v>
      </c>
      <c r="BS18" s="18">
        <f>+BS17/30</f>
        <v>135.78509800000003</v>
      </c>
      <c r="BT18" s="18">
        <f>+BT17/31</f>
        <v>134.87220935483862</v>
      </c>
      <c r="BU18" s="18">
        <f>+BU17/30</f>
        <v>135.27740799999989</v>
      </c>
      <c r="BV18" s="18">
        <f>+BV17/31</f>
        <v>137.14858387096771</v>
      </c>
      <c r="BW18" s="18">
        <f>+BW17/31</f>
        <v>131.17205225806453</v>
      </c>
      <c r="BX18" s="18">
        <f>+BX17/28</f>
        <v>130.40230464285727</v>
      </c>
      <c r="BY18" s="18">
        <f>+BY17/31</f>
        <v>128.52085935483876</v>
      </c>
      <c r="BZ18" s="18">
        <f>+BZ17/30</f>
        <v>131.86200966666664</v>
      </c>
      <c r="CA18" s="18">
        <f>+CA17/31</f>
        <v>131.57855870967742</v>
      </c>
      <c r="CB18" s="18">
        <f>+CB17/30</f>
        <v>133.30465600000005</v>
      </c>
      <c r="CC18" s="18">
        <f>+CC17/31</f>
        <v>130.98334580645164</v>
      </c>
      <c r="CD18" s="18">
        <f>+CD17/31</f>
        <v>128.08608548387102</v>
      </c>
      <c r="CE18" s="18">
        <f>+CE17/30</f>
        <v>126.39791600000002</v>
      </c>
      <c r="CF18" s="18">
        <f>+CF17/31</f>
        <v>127.22214000000001</v>
      </c>
      <c r="CG18" s="18">
        <f>+CG17/30</f>
        <v>126.49289233333329</v>
      </c>
      <c r="CH18" s="18">
        <f>+CH17/31</f>
        <v>125.81197000000002</v>
      </c>
      <c r="CI18" s="18">
        <f>+CI17/31</f>
        <v>124.05560225806457</v>
      </c>
      <c r="CJ18" s="18">
        <f>+CJ17/28</f>
        <v>124.00000964285714</v>
      </c>
      <c r="CK18" s="18">
        <f>+CK17/31</f>
        <v>123.55909709677415</v>
      </c>
      <c r="CL18" s="18">
        <f>+CL17/30</f>
        <v>123.06512366666671</v>
      </c>
      <c r="CM18" s="18">
        <f>+CM17/31</f>
        <v>123.66423612903233</v>
      </c>
      <c r="CN18" s="18">
        <f>+CN17/30</f>
        <v>123.2356733333332</v>
      </c>
      <c r="CO18" s="18">
        <f>+CO17/31</f>
        <v>122.5857312903226</v>
      </c>
      <c r="CP18" s="18">
        <f>+CP17/31</f>
        <v>125.94773677419349</v>
      </c>
      <c r="CQ18" s="18">
        <f>+CQ17/30</f>
        <v>121.84173100000001</v>
      </c>
      <c r="CR18" s="18">
        <f>+CR17/31</f>
        <v>122.70978612903222</v>
      </c>
      <c r="CS18" s="18">
        <f>+CS17/30</f>
        <v>125.36463266666668</v>
      </c>
      <c r="CT18" s="18">
        <f>+CT17/31</f>
        <v>124.86544032258067</v>
      </c>
      <c r="CU18" s="18">
        <f>+CU17/31</f>
        <v>126.40871580645162</v>
      </c>
      <c r="CV18" s="18">
        <f>+CV17/28</f>
        <v>128.7303767857143</v>
      </c>
      <c r="CW18" s="18">
        <f>+CW17/31</f>
        <v>125.37927903225807</v>
      </c>
      <c r="CX18" s="18">
        <f>+CX17/30</f>
        <v>122.7924513333333</v>
      </c>
      <c r="CY18" s="18">
        <f>+CY17/31</f>
        <v>119.61894935483876</v>
      </c>
      <c r="CZ18" s="18">
        <f>+CZ17/30</f>
        <v>119.15571333333328</v>
      </c>
      <c r="DA18" s="18">
        <f>+DA17/31</f>
        <v>118.27846064516127</v>
      </c>
      <c r="DB18" s="18">
        <f>+DB17/31</f>
        <v>117.34351806451612</v>
      </c>
      <c r="DC18" s="18">
        <f>+DC17/30</f>
        <v>117.61322800000008</v>
      </c>
      <c r="DD18" s="18">
        <f>+DD17/31</f>
        <v>115.34327322580646</v>
      </c>
      <c r="DE18" s="18">
        <f>+DE17/30</f>
        <v>117.06873600000002</v>
      </c>
      <c r="DF18" s="18">
        <f>+DF17/31</f>
        <v>116.93869129032262</v>
      </c>
      <c r="DG18" s="18">
        <f>+DG17/31</f>
        <v>117.73879741935482</v>
      </c>
      <c r="DH18" s="18">
        <f>+DH17/29</f>
        <v>116.99809137931034</v>
      </c>
      <c r="DI18" s="18">
        <f>+DI17/31</f>
        <v>115.52619838709677</v>
      </c>
      <c r="DJ18" s="18">
        <f>+DJ17/30</f>
        <v>115.18226366666667</v>
      </c>
      <c r="DK18" s="18">
        <f>+DK17/31</f>
        <v>119.23426903225806</v>
      </c>
      <c r="DL18" s="18">
        <f>+DL17/30</f>
        <v>118.572326</v>
      </c>
      <c r="DM18" s="18">
        <f>+DM17/31</f>
        <v>117.50531838709678</v>
      </c>
      <c r="DN18" s="18">
        <f>+DN17/31</f>
        <v>117.97621193548378</v>
      </c>
      <c r="DO18" s="18">
        <f>+DO17/30</f>
        <v>117.77255033333333</v>
      </c>
      <c r="DP18" s="18">
        <f>+DP17/31</f>
        <v>114.30670741935477</v>
      </c>
      <c r="DQ18" s="18">
        <f>+DQ17/30</f>
        <v>113.12412433333331</v>
      </c>
      <c r="DR18" s="18">
        <f>+DR17/31</f>
        <v>112.56901064516128</v>
      </c>
      <c r="DS18" s="18">
        <f>+DS17/31</f>
        <v>109.1831287096774</v>
      </c>
      <c r="DT18" s="18">
        <f>+DT17/28</f>
        <v>110.37609410714281</v>
      </c>
      <c r="DU18" s="18">
        <f>+DU17/31</f>
        <v>111.19511874193547</v>
      </c>
      <c r="DV18" s="18">
        <f>+DV17/30</f>
        <v>111.46547206666668</v>
      </c>
      <c r="DW18" s="18">
        <f>+DW17/31</f>
        <v>111.65404461290322</v>
      </c>
      <c r="DX18" s="18">
        <f>+DX17/30</f>
        <v>116.40167469999993</v>
      </c>
      <c r="DY18" s="18">
        <f>+DY17/31</f>
        <v>118.54737441935484</v>
      </c>
      <c r="DZ18" s="18">
        <f>+DZ17/31</f>
        <v>116.82931761290322</v>
      </c>
      <c r="EA18" s="18">
        <f>+EA17/30</f>
        <v>115.23370556666673</v>
      </c>
      <c r="EB18" s="18">
        <f>+EB17/31</f>
        <v>116.92048658064503</v>
      </c>
      <c r="EC18" s="18">
        <f>+EC17/30</f>
        <v>118.76740609999999</v>
      </c>
      <c r="ED18" s="18">
        <f>+ED17/31</f>
        <v>118.58650929032258</v>
      </c>
      <c r="EE18" s="18">
        <f>+EE17/31</f>
        <v>118.53879293548385</v>
      </c>
      <c r="EF18" s="18">
        <f>+EF17/28</f>
        <v>118.16461764285714</v>
      </c>
      <c r="EG18" s="18">
        <f>+EG17/31</f>
        <v>114.78978170967743</v>
      </c>
      <c r="EH18" s="18">
        <f>+EH17/30</f>
        <v>116.32648999999991</v>
      </c>
      <c r="EI18" s="18">
        <f>+EI17/31</f>
        <v>116.76519041935484</v>
      </c>
      <c r="EJ18" s="18">
        <f>+EJ17/30</f>
        <v>118.167007</v>
      </c>
      <c r="EK18" s="18">
        <f>+EK17/31</f>
        <v>117.27731861290326</v>
      </c>
      <c r="EL18" s="18">
        <f>+EL17/31</f>
        <v>117.24714774193546</v>
      </c>
    </row>
    <row r="19" spans="1:142">
      <c r="A19" s="11" t="s">
        <v>109</v>
      </c>
      <c r="B19" s="12" t="s">
        <v>80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</row>
    <row r="20" spans="1:142">
      <c r="A20" s="28" t="s">
        <v>0</v>
      </c>
      <c r="B20" s="14" t="s">
        <v>0</v>
      </c>
      <c r="C20" s="15">
        <f>+C21+C25+C24</f>
        <v>10304.30509</v>
      </c>
      <c r="D20" s="15">
        <f t="shared" ref="D20:AX20" si="41">+D21+D25+D24</f>
        <v>9210.3769500000017</v>
      </c>
      <c r="E20" s="15">
        <f t="shared" si="41"/>
        <v>10304.838019999999</v>
      </c>
      <c r="F20" s="15">
        <f t="shared" si="41"/>
        <v>9314.5454099999988</v>
      </c>
      <c r="G20" s="15">
        <f t="shared" si="41"/>
        <v>9223.9026200000008</v>
      </c>
      <c r="H20" s="15">
        <f t="shared" si="41"/>
        <v>11841.794099999999</v>
      </c>
      <c r="I20" s="15">
        <f t="shared" si="41"/>
        <v>12238.976069999999</v>
      </c>
      <c r="J20" s="15">
        <f t="shared" si="41"/>
        <v>10209.157899999998</v>
      </c>
      <c r="K20" s="15">
        <f t="shared" si="41"/>
        <v>10909.709369999999</v>
      </c>
      <c r="L20" s="15">
        <f t="shared" si="41"/>
        <v>10604.825000000001</v>
      </c>
      <c r="M20" s="15">
        <f t="shared" si="41"/>
        <v>9213.7543399999995</v>
      </c>
      <c r="N20" s="15">
        <f t="shared" si="41"/>
        <v>10722.064890000001</v>
      </c>
      <c r="O20" s="15">
        <f t="shared" si="41"/>
        <v>12226.19579</v>
      </c>
      <c r="P20" s="15">
        <f t="shared" si="41"/>
        <v>12258.00981</v>
      </c>
      <c r="Q20" s="15">
        <f t="shared" si="41"/>
        <v>8925.8952200000003</v>
      </c>
      <c r="R20" s="15">
        <f t="shared" si="41"/>
        <v>10820.462510000001</v>
      </c>
      <c r="S20" s="15">
        <f t="shared" si="41"/>
        <v>11600.52893</v>
      </c>
      <c r="T20" s="15">
        <f t="shared" si="41"/>
        <v>10377.869480000001</v>
      </c>
      <c r="U20" s="15">
        <f t="shared" si="41"/>
        <v>9707.9132300000001</v>
      </c>
      <c r="V20" s="15">
        <f t="shared" si="41"/>
        <v>10551.918250000002</v>
      </c>
      <c r="W20" s="15">
        <f t="shared" si="41"/>
        <v>9543.6690600000002</v>
      </c>
      <c r="X20" s="15">
        <f t="shared" si="41"/>
        <v>10408.061429999998</v>
      </c>
      <c r="Y20" s="15">
        <f t="shared" si="41"/>
        <v>9108.9622999999992</v>
      </c>
      <c r="Z20" s="15">
        <f t="shared" si="41"/>
        <v>11865.973379999999</v>
      </c>
      <c r="AA20" s="15">
        <f t="shared" si="41"/>
        <v>10779.979199999998</v>
      </c>
      <c r="AB20" s="15">
        <f t="shared" si="41"/>
        <v>9461.2396499999995</v>
      </c>
      <c r="AC20" s="15">
        <f t="shared" si="41"/>
        <v>9584.7757700000002</v>
      </c>
      <c r="AD20" s="15">
        <f t="shared" si="41"/>
        <v>10647.92073</v>
      </c>
      <c r="AE20" s="15">
        <f t="shared" si="41"/>
        <v>10174.370780000001</v>
      </c>
      <c r="AF20" s="15">
        <f t="shared" si="41"/>
        <v>9077.9967299999989</v>
      </c>
      <c r="AG20" s="15">
        <f t="shared" si="41"/>
        <v>10113.581699999999</v>
      </c>
      <c r="AH20" s="80">
        <f t="shared" si="41"/>
        <v>12151.27823</v>
      </c>
      <c r="AI20" s="15">
        <f t="shared" si="41"/>
        <v>8891.9559099999988</v>
      </c>
      <c r="AJ20" s="80">
        <f t="shared" si="41"/>
        <v>9439.5469400000002</v>
      </c>
      <c r="AK20" s="15">
        <f t="shared" si="41"/>
        <v>9298.7475000000013</v>
      </c>
      <c r="AL20" s="15">
        <f t="shared" si="41"/>
        <v>12219.397009999999</v>
      </c>
      <c r="AM20" s="15">
        <f t="shared" si="41"/>
        <v>9546.8145199999999</v>
      </c>
      <c r="AN20" s="15">
        <f t="shared" si="41"/>
        <v>8495.1035400000001</v>
      </c>
      <c r="AO20" s="15">
        <f t="shared" si="41"/>
        <v>11296.782429999999</v>
      </c>
      <c r="AP20" s="15">
        <f t="shared" si="41"/>
        <v>11454.598309999999</v>
      </c>
      <c r="AQ20" s="15">
        <f t="shared" si="41"/>
        <v>9450.4716399999998</v>
      </c>
      <c r="AR20" s="15">
        <f t="shared" si="41"/>
        <v>11792.619490000001</v>
      </c>
      <c r="AS20" s="15">
        <f t="shared" si="41"/>
        <v>9695.8882400000002</v>
      </c>
      <c r="AT20" s="15">
        <f t="shared" si="41"/>
        <v>9462.6281500000005</v>
      </c>
      <c r="AU20" s="15">
        <f t="shared" si="41"/>
        <v>10965.910369999998</v>
      </c>
      <c r="AV20" s="15">
        <f t="shared" si="41"/>
        <v>11231.54048</v>
      </c>
      <c r="AW20" s="15">
        <f t="shared" si="41"/>
        <v>9823.4087400000008</v>
      </c>
      <c r="AX20" s="15">
        <f t="shared" si="41"/>
        <v>11248.141479999998</v>
      </c>
      <c r="AY20" s="15">
        <f t="shared" ref="AY20:BN20" si="42">+AY21+AY25</f>
        <v>10226.39387</v>
      </c>
      <c r="AZ20" s="15">
        <f t="shared" si="42"/>
        <v>10592.923410000001</v>
      </c>
      <c r="BA20" s="15">
        <f t="shared" si="42"/>
        <v>11381.454399999999</v>
      </c>
      <c r="BB20" s="15">
        <f t="shared" si="42"/>
        <v>8403.3636000000006</v>
      </c>
      <c r="BC20" s="15">
        <f t="shared" si="42"/>
        <v>10913.719030000002</v>
      </c>
      <c r="BD20" s="15">
        <f t="shared" si="42"/>
        <v>10675.65943</v>
      </c>
      <c r="BE20" s="15">
        <f t="shared" si="42"/>
        <v>10715.948399999999</v>
      </c>
      <c r="BF20" s="15">
        <f t="shared" si="42"/>
        <v>10008.634669999999</v>
      </c>
      <c r="BG20" s="15">
        <f t="shared" si="42"/>
        <v>10277.387409999998</v>
      </c>
      <c r="BH20" s="15">
        <f t="shared" si="42"/>
        <v>9366.51188</v>
      </c>
      <c r="BI20" s="15">
        <f t="shared" si="42"/>
        <v>9131.1194400000004</v>
      </c>
      <c r="BJ20" s="15">
        <f t="shared" si="42"/>
        <v>9626.990069999998</v>
      </c>
      <c r="BK20" s="15">
        <f t="shared" si="42"/>
        <v>13058.14345</v>
      </c>
      <c r="BL20" s="15">
        <f t="shared" si="42"/>
        <v>10898.66899</v>
      </c>
      <c r="BM20" s="15">
        <f t="shared" si="42"/>
        <v>9860.6676599999992</v>
      </c>
      <c r="BN20" s="15">
        <f t="shared" si="42"/>
        <v>10300.467130000001</v>
      </c>
      <c r="BO20" s="15">
        <f t="shared" ref="BO20:BV20" si="43">+BO21+BO25</f>
        <v>11437.857880000001</v>
      </c>
      <c r="BP20" s="15">
        <f t="shared" si="43"/>
        <v>10264.330520000001</v>
      </c>
      <c r="BQ20" s="15">
        <f t="shared" si="43"/>
        <v>10177.894120000001</v>
      </c>
      <c r="BR20" s="15">
        <f t="shared" si="43"/>
        <v>11302.721650000003</v>
      </c>
      <c r="BS20" s="15">
        <f t="shared" si="43"/>
        <v>11460.39961</v>
      </c>
      <c r="BT20" s="15">
        <f t="shared" si="43"/>
        <v>10421.797860000001</v>
      </c>
      <c r="BU20" s="15">
        <f t="shared" si="43"/>
        <v>9278.0072900000014</v>
      </c>
      <c r="BV20" s="15">
        <f t="shared" si="43"/>
        <v>11054.965560000002</v>
      </c>
      <c r="BW20" s="15">
        <f t="shared" ref="BW20:CL20" si="44">+BW21+BW25</f>
        <v>10507.931869999999</v>
      </c>
      <c r="BX20" s="15">
        <f t="shared" si="44"/>
        <v>11703.738440000001</v>
      </c>
      <c r="BY20" s="15">
        <f t="shared" si="44"/>
        <v>11931.451290000001</v>
      </c>
      <c r="BZ20" s="15">
        <f t="shared" si="44"/>
        <v>10306.7654</v>
      </c>
      <c r="CA20" s="15">
        <f t="shared" si="44"/>
        <v>10899.183290000001</v>
      </c>
      <c r="CB20" s="15">
        <f t="shared" si="44"/>
        <v>11386.331490000002</v>
      </c>
      <c r="CC20" s="15">
        <f t="shared" si="44"/>
        <v>12568.555439999998</v>
      </c>
      <c r="CD20" s="15">
        <f t="shared" si="44"/>
        <v>12027.390479999998</v>
      </c>
      <c r="CE20" s="15">
        <f t="shared" si="44"/>
        <v>12721.65259</v>
      </c>
      <c r="CF20" s="15">
        <f t="shared" si="44"/>
        <v>11599.866189999999</v>
      </c>
      <c r="CG20" s="15">
        <f t="shared" si="44"/>
        <v>11489.376780000001</v>
      </c>
      <c r="CH20" s="15">
        <f t="shared" si="44"/>
        <v>13102.793</v>
      </c>
      <c r="CI20" s="15">
        <f t="shared" si="44"/>
        <v>11572.41624</v>
      </c>
      <c r="CJ20" s="15">
        <f t="shared" si="44"/>
        <v>11127.884940000002</v>
      </c>
      <c r="CK20" s="15">
        <f t="shared" si="44"/>
        <v>13100.928039999999</v>
      </c>
      <c r="CL20" s="15">
        <f t="shared" si="44"/>
        <v>8569.3456900000001</v>
      </c>
      <c r="CM20" s="15">
        <f t="shared" ref="CM20:CN20" si="45">+CM21+CM25</f>
        <v>15573.334579999999</v>
      </c>
      <c r="CN20" s="15">
        <f t="shared" si="45"/>
        <v>13043.609419999999</v>
      </c>
      <c r="CO20" s="15">
        <f t="shared" ref="CO20:CP20" si="46">+CO21+CO25</f>
        <v>12778.46766</v>
      </c>
      <c r="CP20" s="15">
        <f t="shared" si="46"/>
        <v>14624.02117</v>
      </c>
      <c r="CQ20" s="15">
        <f t="shared" ref="CQ20:CR20" si="47">+CQ21+CQ25</f>
        <v>12376.959140000001</v>
      </c>
      <c r="CR20" s="15">
        <f t="shared" si="47"/>
        <v>13832.437019999999</v>
      </c>
      <c r="CS20" s="15">
        <f t="shared" ref="CS20:CT20" si="48">+CS21+CS25</f>
        <v>14722.224630000001</v>
      </c>
      <c r="CT20" s="15">
        <f t="shared" si="48"/>
        <v>13336.48079</v>
      </c>
      <c r="CU20" s="15">
        <f t="shared" ref="CU20:CV20" si="49">+CU21+CU25</f>
        <v>14451.468299999999</v>
      </c>
      <c r="CV20" s="15">
        <f t="shared" si="49"/>
        <v>11666.818119999998</v>
      </c>
      <c r="CW20" s="15">
        <f t="shared" ref="CW20:CX20" si="50">+CW21+CW25</f>
        <v>13676.87018</v>
      </c>
      <c r="CX20" s="15">
        <f t="shared" si="50"/>
        <v>10095.74015</v>
      </c>
      <c r="CY20" s="15">
        <f t="shared" ref="CY20:CZ20" si="51">+CY21+CY25</f>
        <v>13199.798120000001</v>
      </c>
      <c r="CZ20" s="15">
        <f t="shared" si="51"/>
        <v>12154.306689999999</v>
      </c>
      <c r="DA20" s="15">
        <f t="shared" ref="DA20:DB20" si="52">+DA21+DA25</f>
        <v>14618.234700000001</v>
      </c>
      <c r="DB20" s="15">
        <f t="shared" si="52"/>
        <v>14460.78412</v>
      </c>
      <c r="DC20" s="15">
        <f t="shared" ref="DC20:DD20" si="53">+DC21+DC25</f>
        <v>12346.40933</v>
      </c>
      <c r="DD20" s="15">
        <f t="shared" si="53"/>
        <v>11194.88586</v>
      </c>
      <c r="DE20" s="15">
        <f t="shared" ref="DE20:DF20" si="54">+DE21+DE25</f>
        <v>12024.523930000003</v>
      </c>
      <c r="DF20" s="15">
        <f t="shared" si="54"/>
        <v>11875.257300000001</v>
      </c>
      <c r="DG20" s="15">
        <f t="shared" ref="DG20:DH20" si="55">+DG21+DG25</f>
        <v>12632.84051</v>
      </c>
      <c r="DH20" s="15">
        <f t="shared" si="55"/>
        <v>10475.853169999998</v>
      </c>
      <c r="DI20" s="15">
        <f t="shared" ref="DI20:DJ20" si="56">+DI21+DI25</f>
        <v>11868.36</v>
      </c>
      <c r="DJ20" s="15">
        <f t="shared" si="56"/>
        <v>10072.920599999999</v>
      </c>
      <c r="DK20" s="15">
        <f t="shared" ref="DK20:DL20" si="57">+DK21+DK25</f>
        <v>13050.02954</v>
      </c>
      <c r="DL20" s="15">
        <f t="shared" si="57"/>
        <v>12889.967629999999</v>
      </c>
      <c r="DM20" s="15">
        <f t="shared" ref="DM20:DN20" si="58">+DM21+DM25</f>
        <v>14077.621580000003</v>
      </c>
      <c r="DN20" s="15">
        <f t="shared" si="58"/>
        <v>11443.67921</v>
      </c>
      <c r="DO20" s="15">
        <f t="shared" ref="DO20:DP20" si="59">+DO21+DO25</f>
        <v>11527.466259999999</v>
      </c>
      <c r="DP20" s="15">
        <f t="shared" si="59"/>
        <v>13006.356709999998</v>
      </c>
      <c r="DQ20" s="15">
        <f t="shared" ref="DQ20:DS20" si="60">+DQ21+DQ25</f>
        <v>11634.24685</v>
      </c>
      <c r="DR20" s="15">
        <f t="shared" si="60"/>
        <v>11880.042809999999</v>
      </c>
      <c r="DS20" s="15">
        <f t="shared" si="60"/>
        <v>11771.584049999999</v>
      </c>
      <c r="DT20" s="15">
        <f t="shared" ref="DT20:DU20" si="61">+DT21+DT25</f>
        <v>11776.79343</v>
      </c>
      <c r="DU20" s="15">
        <f t="shared" si="61"/>
        <v>11431.305339999999</v>
      </c>
      <c r="DV20" s="15">
        <f t="shared" ref="DV20:DW20" si="62">+DV21+DV25</f>
        <v>11590.858090000002</v>
      </c>
      <c r="DW20" s="15">
        <f t="shared" si="62"/>
        <v>11670.39119</v>
      </c>
      <c r="DX20" s="15">
        <f t="shared" ref="DX20:DY20" si="63">+DX21+DX25</f>
        <v>11409.551510000001</v>
      </c>
      <c r="DY20" s="15">
        <f t="shared" si="63"/>
        <v>11489.273950000001</v>
      </c>
      <c r="DZ20" s="15">
        <f t="shared" ref="DZ20:EA20" si="64">+DZ21+DZ25</f>
        <v>10844.854200000002</v>
      </c>
      <c r="EA20" s="15">
        <f t="shared" si="64"/>
        <v>11683.58037</v>
      </c>
      <c r="EB20" s="15">
        <f t="shared" ref="EB20:EC20" si="65">+EB21+EB25</f>
        <v>10915.822370000002</v>
      </c>
      <c r="EC20" s="15">
        <f t="shared" si="65"/>
        <v>10699.467869999999</v>
      </c>
      <c r="ED20" s="15">
        <f t="shared" ref="ED20:EE20" si="66">+ED21+ED25</f>
        <v>10210.779979999999</v>
      </c>
      <c r="EE20" s="15">
        <f t="shared" si="66"/>
        <v>11752.9522</v>
      </c>
      <c r="EF20" s="15">
        <f t="shared" ref="EF20:EG20" si="67">+EF21+EF25</f>
        <v>8212.3648900000007</v>
      </c>
      <c r="EG20" s="15">
        <f t="shared" si="67"/>
        <v>11142.504749999998</v>
      </c>
      <c r="EH20" s="15">
        <f t="shared" ref="EH20:EI20" si="68">+EH21+EH25</f>
        <v>9616.9179499999991</v>
      </c>
      <c r="EI20" s="15">
        <f t="shared" si="68"/>
        <v>11626.399230000001</v>
      </c>
      <c r="EJ20" s="15">
        <f t="shared" ref="EJ20:EK20" si="69">+EJ21+EJ25</f>
        <v>10835.026949999999</v>
      </c>
      <c r="EK20" s="15">
        <f t="shared" si="69"/>
        <v>11065.473460000001</v>
      </c>
      <c r="EL20" s="15">
        <f t="shared" ref="EL20" si="70">+EL21+EL25</f>
        <v>11838.343685472</v>
      </c>
    </row>
    <row r="21" spans="1:142">
      <c r="A21" s="13" t="s">
        <v>103</v>
      </c>
      <c r="B21" s="17" t="s">
        <v>27</v>
      </c>
      <c r="C21" s="29">
        <f t="shared" ref="C21:BN21" si="71">+C22+C23</f>
        <v>5713.8729999999996</v>
      </c>
      <c r="D21" s="29">
        <f t="shared" si="71"/>
        <v>5656.9115600000005</v>
      </c>
      <c r="E21" s="29">
        <f t="shared" si="71"/>
        <v>5137.83</v>
      </c>
      <c r="F21" s="29">
        <f t="shared" si="71"/>
        <v>5169.2209999999995</v>
      </c>
      <c r="G21" s="29">
        <f t="shared" si="71"/>
        <v>4509.777</v>
      </c>
      <c r="H21" s="29">
        <f t="shared" si="71"/>
        <v>5632.8289999999997</v>
      </c>
      <c r="I21" s="29">
        <f t="shared" si="71"/>
        <v>6697.4969999999994</v>
      </c>
      <c r="J21" s="29">
        <f t="shared" si="71"/>
        <v>5802.8090000000002</v>
      </c>
      <c r="K21" s="29">
        <f t="shared" si="71"/>
        <v>6192.3019999999997</v>
      </c>
      <c r="L21" s="29">
        <f t="shared" si="71"/>
        <v>5835.6900000000005</v>
      </c>
      <c r="M21" s="29">
        <f t="shared" si="71"/>
        <v>5210.93</v>
      </c>
      <c r="N21" s="29">
        <f t="shared" si="71"/>
        <v>5047.4189999999999</v>
      </c>
      <c r="O21" s="29">
        <f t="shared" si="71"/>
        <v>8843.5740000000005</v>
      </c>
      <c r="P21" s="29">
        <f t="shared" si="71"/>
        <v>7251.6970000000001</v>
      </c>
      <c r="Q21" s="29">
        <f t="shared" si="71"/>
        <v>5424.3209999999999</v>
      </c>
      <c r="R21" s="29">
        <f t="shared" si="71"/>
        <v>5326.6545500000002</v>
      </c>
      <c r="S21" s="29">
        <f t="shared" si="71"/>
        <v>6597.3401199999998</v>
      </c>
      <c r="T21" s="29">
        <f t="shared" si="71"/>
        <v>6201.1013300000004</v>
      </c>
      <c r="U21" s="29">
        <f t="shared" si="71"/>
        <v>6142.6466</v>
      </c>
      <c r="V21" s="29">
        <f t="shared" si="71"/>
        <v>6563.3425100000004</v>
      </c>
      <c r="W21" s="29">
        <f t="shared" si="71"/>
        <v>5914.0045599999994</v>
      </c>
      <c r="X21" s="29">
        <f t="shared" si="71"/>
        <v>6561.1598599999988</v>
      </c>
      <c r="Y21" s="29">
        <f t="shared" si="71"/>
        <v>6429.3375900000001</v>
      </c>
      <c r="Z21" s="29">
        <f t="shared" si="71"/>
        <v>6225.1410399999995</v>
      </c>
      <c r="AA21" s="29">
        <f t="shared" si="71"/>
        <v>7449.9150799999998</v>
      </c>
      <c r="AB21" s="29">
        <f t="shared" si="71"/>
        <v>5956.9667300000001</v>
      </c>
      <c r="AC21" s="29">
        <f t="shared" si="71"/>
        <v>6785.2742900000003</v>
      </c>
      <c r="AD21" s="29">
        <f t="shared" si="71"/>
        <v>6922.6669499999998</v>
      </c>
      <c r="AE21" s="29">
        <f t="shared" si="71"/>
        <v>6900.9661800000013</v>
      </c>
      <c r="AF21" s="29">
        <f t="shared" si="71"/>
        <v>6400.7139500000003</v>
      </c>
      <c r="AG21" s="29">
        <f t="shared" si="71"/>
        <v>7012.3070699999998</v>
      </c>
      <c r="AH21" s="80">
        <f t="shared" si="71"/>
        <v>8888.0760200000004</v>
      </c>
      <c r="AI21" s="29">
        <f t="shared" si="71"/>
        <v>6959.2560399999984</v>
      </c>
      <c r="AJ21" s="80">
        <f t="shared" si="71"/>
        <v>6313.7590199999995</v>
      </c>
      <c r="AK21" s="29">
        <f t="shared" si="71"/>
        <v>6452.7721600000004</v>
      </c>
      <c r="AL21" s="29">
        <f t="shared" si="71"/>
        <v>9710.5528999999988</v>
      </c>
      <c r="AM21" s="29">
        <f t="shared" si="71"/>
        <v>7238.7904199999994</v>
      </c>
      <c r="AN21" s="29">
        <f t="shared" si="71"/>
        <v>6033.5610199999992</v>
      </c>
      <c r="AO21" s="29">
        <f t="shared" si="71"/>
        <v>8123.6935800000001</v>
      </c>
      <c r="AP21" s="29">
        <f t="shared" si="71"/>
        <v>9744.2095399999998</v>
      </c>
      <c r="AQ21" s="29">
        <f t="shared" si="71"/>
        <v>7816.5297299999993</v>
      </c>
      <c r="AR21" s="29">
        <f t="shared" si="71"/>
        <v>8269.6506200000003</v>
      </c>
      <c r="AS21" s="29">
        <f t="shared" si="71"/>
        <v>6776.1750499999998</v>
      </c>
      <c r="AT21" s="29">
        <f t="shared" si="71"/>
        <v>6397.9906899999996</v>
      </c>
      <c r="AU21" s="29">
        <f t="shared" si="71"/>
        <v>9172.0141799999983</v>
      </c>
      <c r="AV21" s="29">
        <f t="shared" si="71"/>
        <v>7630.1668799999989</v>
      </c>
      <c r="AW21" s="29">
        <f t="shared" si="71"/>
        <v>6930.5151600000008</v>
      </c>
      <c r="AX21" s="29">
        <f t="shared" si="71"/>
        <v>9107.9074499999988</v>
      </c>
      <c r="AY21" s="29">
        <f t="shared" si="71"/>
        <v>8832.8382799999999</v>
      </c>
      <c r="AZ21" s="29">
        <f t="shared" si="71"/>
        <v>9149.3290300000008</v>
      </c>
      <c r="BA21" s="29">
        <f t="shared" si="71"/>
        <v>9607.2550599999995</v>
      </c>
      <c r="BB21" s="29">
        <f t="shared" si="71"/>
        <v>8363.3636000000006</v>
      </c>
      <c r="BC21" s="29">
        <f t="shared" si="71"/>
        <v>10193.701980000002</v>
      </c>
      <c r="BD21" s="29">
        <f t="shared" si="71"/>
        <v>9201.1878500000003</v>
      </c>
      <c r="BE21" s="29">
        <f t="shared" si="71"/>
        <v>9463.8363099999988</v>
      </c>
      <c r="BF21" s="29">
        <f t="shared" si="71"/>
        <v>8619.6465900000003</v>
      </c>
      <c r="BG21" s="29">
        <f t="shared" si="71"/>
        <v>8348.0811499999982</v>
      </c>
      <c r="BH21" s="29">
        <f t="shared" si="71"/>
        <v>7803.9904200000001</v>
      </c>
      <c r="BI21" s="29">
        <f t="shared" si="71"/>
        <v>7383.5637299999999</v>
      </c>
      <c r="BJ21" s="29">
        <f t="shared" si="71"/>
        <v>8632.5547799999986</v>
      </c>
      <c r="BK21" s="29">
        <f t="shared" si="71"/>
        <v>12285.915729999999</v>
      </c>
      <c r="BL21" s="29">
        <f t="shared" si="71"/>
        <v>8608.1744500000004</v>
      </c>
      <c r="BM21" s="29">
        <f t="shared" si="71"/>
        <v>8692.5250699999997</v>
      </c>
      <c r="BN21" s="29">
        <f t="shared" si="71"/>
        <v>9238.6039700000001</v>
      </c>
      <c r="BO21" s="29">
        <f t="shared" ref="BO21:BV21" si="72">+BO22+BO23</f>
        <v>9885.4000100000012</v>
      </c>
      <c r="BP21" s="29">
        <f t="shared" si="72"/>
        <v>9337.6554100000012</v>
      </c>
      <c r="BQ21" s="29">
        <f t="shared" si="72"/>
        <v>8539.3433100000002</v>
      </c>
      <c r="BR21" s="29">
        <f t="shared" si="72"/>
        <v>10058.693750000002</v>
      </c>
      <c r="BS21" s="29">
        <f t="shared" si="72"/>
        <v>9435.3163399999994</v>
      </c>
      <c r="BT21" s="29">
        <f t="shared" si="72"/>
        <v>9017.4851500000004</v>
      </c>
      <c r="BU21" s="29">
        <f t="shared" si="72"/>
        <v>8137.4845200000009</v>
      </c>
      <c r="BV21" s="29">
        <f t="shared" si="72"/>
        <v>9084.4776800000018</v>
      </c>
      <c r="BW21" s="29">
        <f t="shared" ref="BW21:CL21" si="73">+BW22+BW23</f>
        <v>9145.2546399999992</v>
      </c>
      <c r="BX21" s="29">
        <f t="shared" si="73"/>
        <v>10298.544720000002</v>
      </c>
      <c r="BY21" s="29">
        <f t="shared" si="73"/>
        <v>10548.364750000001</v>
      </c>
      <c r="BZ21" s="29">
        <f t="shared" si="73"/>
        <v>9074.5747599999995</v>
      </c>
      <c r="CA21" s="29">
        <f t="shared" si="73"/>
        <v>9865.3455800000011</v>
      </c>
      <c r="CB21" s="29">
        <f t="shared" si="73"/>
        <v>9833.3510200000019</v>
      </c>
      <c r="CC21" s="29">
        <f t="shared" si="73"/>
        <v>11212.167809999999</v>
      </c>
      <c r="CD21" s="29">
        <f t="shared" si="73"/>
        <v>10687.610219999999</v>
      </c>
      <c r="CE21" s="29">
        <f t="shared" si="73"/>
        <v>11324.01022</v>
      </c>
      <c r="CF21" s="29">
        <f t="shared" si="73"/>
        <v>10276.932499999999</v>
      </c>
      <c r="CG21" s="29">
        <f t="shared" si="73"/>
        <v>10241.28283</v>
      </c>
      <c r="CH21" s="29">
        <f t="shared" si="73"/>
        <v>11624.615519999999</v>
      </c>
      <c r="CI21" s="29">
        <f t="shared" si="73"/>
        <v>10217.95665</v>
      </c>
      <c r="CJ21" s="29">
        <f t="shared" si="73"/>
        <v>9702.7226800000008</v>
      </c>
      <c r="CK21" s="29">
        <f t="shared" si="73"/>
        <v>12017.627799999998</v>
      </c>
      <c r="CL21" s="29">
        <f t="shared" si="73"/>
        <v>7523.8986999999997</v>
      </c>
      <c r="CM21" s="29">
        <f t="shared" ref="CM21:CN21" si="74">+CM22+CM23</f>
        <v>13923.756219999999</v>
      </c>
      <c r="CN21" s="29">
        <f t="shared" si="74"/>
        <v>12094.98641</v>
      </c>
      <c r="CO21" s="29">
        <f t="shared" ref="CO21:CP21" si="75">+CO22+CO23</f>
        <v>11384.68247</v>
      </c>
      <c r="CP21" s="29">
        <f t="shared" si="75"/>
        <v>13465.80638</v>
      </c>
      <c r="CQ21" s="29">
        <f t="shared" ref="CQ21:CR21" si="76">+CQ22+CQ23</f>
        <v>11068.70074</v>
      </c>
      <c r="CR21" s="29">
        <f t="shared" si="76"/>
        <v>12328.65826</v>
      </c>
      <c r="CS21" s="29">
        <f t="shared" ref="CS21:CT21" si="77">+CS22+CS23</f>
        <v>13199.001700000001</v>
      </c>
      <c r="CT21" s="29">
        <f t="shared" si="77"/>
        <v>11726.391749999999</v>
      </c>
      <c r="CU21" s="29">
        <f t="shared" ref="CU21:CV21" si="78">+CU22+CU23</f>
        <v>12496.636049999999</v>
      </c>
      <c r="CV21" s="29">
        <f t="shared" si="78"/>
        <v>9530.967389999998</v>
      </c>
      <c r="CW21" s="29">
        <f t="shared" ref="CW21:CX21" si="79">+CW22+CW23</f>
        <v>12083.8079</v>
      </c>
      <c r="CX21" s="29">
        <f t="shared" si="79"/>
        <v>8915.9078599999993</v>
      </c>
      <c r="CY21" s="29">
        <f t="shared" ref="CY21:CZ21" si="80">+CY22+CY23</f>
        <v>12139.668380000001</v>
      </c>
      <c r="CZ21" s="29">
        <f t="shared" si="80"/>
        <v>10231.928329999999</v>
      </c>
      <c r="DA21" s="29">
        <f t="shared" ref="DA21:DB21" si="81">+DA22+DA23</f>
        <v>13229.030060000001</v>
      </c>
      <c r="DB21" s="29">
        <f t="shared" si="81"/>
        <v>12544.700049999999</v>
      </c>
      <c r="DC21" s="29">
        <f t="shared" ref="DC21:DD21" si="82">+DC22+DC23</f>
        <v>10313.402959999999</v>
      </c>
      <c r="DD21" s="29">
        <f t="shared" si="82"/>
        <v>9519.4708100000007</v>
      </c>
      <c r="DE21" s="29">
        <f t="shared" ref="DE21:DF21" si="83">+DE22+DE23</f>
        <v>10226.712470000002</v>
      </c>
      <c r="DF21" s="29">
        <f t="shared" si="83"/>
        <v>10132.72472</v>
      </c>
      <c r="DG21" s="29">
        <f t="shared" ref="DG21:DH21" si="84">+DG22+DG23</f>
        <v>10911.75202</v>
      </c>
      <c r="DH21" s="29">
        <f t="shared" si="84"/>
        <v>9242.6233199999988</v>
      </c>
      <c r="DI21" s="29">
        <f t="shared" ref="DI21:DJ21" si="85">+DI22+DI23</f>
        <v>10110.26967</v>
      </c>
      <c r="DJ21" s="29">
        <f t="shared" si="85"/>
        <v>9181.0039699999998</v>
      </c>
      <c r="DK21" s="29">
        <f t="shared" ref="DK21:DL21" si="86">+DK22+DK23</f>
        <v>11601.113499999999</v>
      </c>
      <c r="DL21" s="29">
        <f t="shared" si="86"/>
        <v>10927.00605</v>
      </c>
      <c r="DM21" s="29">
        <f t="shared" ref="DM21:DN21" si="87">+DM22+DM23</f>
        <v>12709.243820000003</v>
      </c>
      <c r="DN21" s="29">
        <f t="shared" si="87"/>
        <v>9631.7170000000006</v>
      </c>
      <c r="DO21" s="29">
        <f t="shared" ref="DO21:DP21" si="88">+DO22+DO23</f>
        <v>9783.8891199999998</v>
      </c>
      <c r="DP21" s="29">
        <f t="shared" si="88"/>
        <v>11829.224009999998</v>
      </c>
      <c r="DQ21" s="29">
        <f t="shared" ref="DQ21:DS21" si="89">+DQ22+DQ23</f>
        <v>9654.9642700000004</v>
      </c>
      <c r="DR21" s="29">
        <f t="shared" si="89"/>
        <v>10418.893099999999</v>
      </c>
      <c r="DS21" s="29">
        <f t="shared" si="89"/>
        <v>10397.27442</v>
      </c>
      <c r="DT21" s="29">
        <f t="shared" ref="DT21:DU21" si="90">+DT22+DT23</f>
        <v>10022.152669999999</v>
      </c>
      <c r="DU21" s="29">
        <f t="shared" si="90"/>
        <v>10089.88487</v>
      </c>
      <c r="DV21" s="29">
        <f t="shared" ref="DV21:DW21" si="91">+DV22+DV23</f>
        <v>10287.603800000001</v>
      </c>
      <c r="DW21" s="29">
        <f t="shared" si="91"/>
        <v>10045.85247</v>
      </c>
      <c r="DX21" s="29">
        <f t="shared" ref="DX21:DY21" si="92">+DX22+DX23</f>
        <v>9494.8445900000006</v>
      </c>
      <c r="DY21" s="29">
        <f t="shared" si="92"/>
        <v>10112.29585</v>
      </c>
      <c r="DZ21" s="29">
        <f t="shared" ref="DZ21:EA21" si="93">+DZ22+DZ23</f>
        <v>9026.0358100000012</v>
      </c>
      <c r="EA21" s="29">
        <f t="shared" si="93"/>
        <v>10122.836949999999</v>
      </c>
      <c r="EB21" s="29">
        <f t="shared" ref="EB21:EC21" si="94">+EB22+EB23</f>
        <v>9347.3852000000006</v>
      </c>
      <c r="EC21" s="29">
        <f t="shared" si="94"/>
        <v>8951.9096099999988</v>
      </c>
      <c r="ED21" s="29">
        <f t="shared" ref="ED21:EE21" si="95">+ED22+ED23</f>
        <v>8434.5412199999992</v>
      </c>
      <c r="EE21" s="29">
        <f t="shared" si="95"/>
        <v>10190.882759999999</v>
      </c>
      <c r="EF21" s="29">
        <f t="shared" ref="EF21:EG21" si="96">+EF22+EF23</f>
        <v>6612.1778300000005</v>
      </c>
      <c r="EG21" s="29">
        <f t="shared" si="96"/>
        <v>9760.4712799999979</v>
      </c>
      <c r="EH21" s="29">
        <f t="shared" ref="EH21:EI21" si="97">+EH22+EH23</f>
        <v>7645.9098199999989</v>
      </c>
      <c r="EI21" s="29">
        <f t="shared" si="97"/>
        <v>10228.938760000001</v>
      </c>
      <c r="EJ21" s="29">
        <f t="shared" ref="EJ21:EK21" si="98">+EJ22+EJ23</f>
        <v>9212.4110899999996</v>
      </c>
      <c r="EK21" s="29">
        <f t="shared" si="98"/>
        <v>9564.64005</v>
      </c>
      <c r="EL21" s="29">
        <f t="shared" ref="EL21" si="99">+EL22+EL23</f>
        <v>9826.6594299999997</v>
      </c>
    </row>
    <row r="22" spans="1:142">
      <c r="A22" s="16" t="s">
        <v>110</v>
      </c>
      <c r="B22" s="19" t="s">
        <v>46</v>
      </c>
      <c r="C22" s="25">
        <v>3488.5149999999999</v>
      </c>
      <c r="D22" s="25">
        <v>3641.864</v>
      </c>
      <c r="E22" s="25">
        <v>2979.5259999999998</v>
      </c>
      <c r="F22" s="25">
        <v>3337.134</v>
      </c>
      <c r="G22" s="25">
        <v>3425.4539999999997</v>
      </c>
      <c r="H22" s="25">
        <v>3516.0349999999999</v>
      </c>
      <c r="I22" s="25">
        <v>4177.509</v>
      </c>
      <c r="J22" s="25">
        <v>4015.92</v>
      </c>
      <c r="K22" s="25">
        <v>4011.1320000000001</v>
      </c>
      <c r="L22" s="25">
        <v>4090.779</v>
      </c>
      <c r="M22" s="25">
        <v>3451.9389999999999</v>
      </c>
      <c r="N22" s="25">
        <v>3636.654</v>
      </c>
      <c r="O22" s="25">
        <v>6245.48</v>
      </c>
      <c r="P22" s="25">
        <v>4782.5619999999999</v>
      </c>
      <c r="Q22" s="25">
        <v>3575.3229999999999</v>
      </c>
      <c r="R22" s="25">
        <v>3538.3695499999999</v>
      </c>
      <c r="S22" s="25">
        <v>4454.2752799999998</v>
      </c>
      <c r="T22" s="25">
        <v>3667.6165600000004</v>
      </c>
      <c r="U22" s="25">
        <v>4711.3412099999996</v>
      </c>
      <c r="V22" s="25">
        <v>4721.4134899999999</v>
      </c>
      <c r="W22" s="25">
        <v>4471.6975899999998</v>
      </c>
      <c r="X22" s="25">
        <v>4831.267859999999</v>
      </c>
      <c r="Y22" s="25">
        <v>4601.7760900000003</v>
      </c>
      <c r="Z22" s="25">
        <v>4715.4155799999999</v>
      </c>
      <c r="AA22" s="25">
        <v>5242.2403299999996</v>
      </c>
      <c r="AB22" s="25">
        <v>4539.2037300000002</v>
      </c>
      <c r="AC22" s="25">
        <v>5348.3962900000006</v>
      </c>
      <c r="AD22" s="25">
        <v>4998.9421299999995</v>
      </c>
      <c r="AE22" s="25">
        <v>5462.9962300000007</v>
      </c>
      <c r="AF22" s="25">
        <v>4922.7444700000005</v>
      </c>
      <c r="AG22" s="25">
        <v>4817.5553499999996</v>
      </c>
      <c r="AH22" s="81">
        <v>6749.625610000001</v>
      </c>
      <c r="AI22" s="25">
        <v>4741.2491899999986</v>
      </c>
      <c r="AJ22" s="81">
        <v>4621.2238399999997</v>
      </c>
      <c r="AK22" s="25">
        <v>5100.9490500000011</v>
      </c>
      <c r="AL22" s="25">
        <v>7252.3470899999993</v>
      </c>
      <c r="AM22" s="25">
        <v>5477.2205299999996</v>
      </c>
      <c r="AN22" s="25">
        <v>4998.0213599999988</v>
      </c>
      <c r="AO22" s="25">
        <v>6059.9057400000002</v>
      </c>
      <c r="AP22" s="25">
        <v>7634.0572399999992</v>
      </c>
      <c r="AQ22" s="25">
        <v>6047.5217599999996</v>
      </c>
      <c r="AR22" s="25">
        <v>6081.8323199999995</v>
      </c>
      <c r="AS22" s="25">
        <v>4805.5554300000003</v>
      </c>
      <c r="AT22" s="25">
        <v>5691.9733299999998</v>
      </c>
      <c r="AU22" s="25">
        <v>6498.0422599999993</v>
      </c>
      <c r="AV22" s="25">
        <v>5853.1192699999992</v>
      </c>
      <c r="AW22" s="25">
        <v>4964.8389100000004</v>
      </c>
      <c r="AX22" s="25">
        <v>7015.2507699999996</v>
      </c>
      <c r="AY22" s="25">
        <v>6654.3478399999995</v>
      </c>
      <c r="AZ22" s="25">
        <v>6154.4276</v>
      </c>
      <c r="BA22" s="25">
        <v>6157.2288800000006</v>
      </c>
      <c r="BB22" s="25">
        <v>5452.4348</v>
      </c>
      <c r="BC22" s="25">
        <v>7063.3556400000007</v>
      </c>
      <c r="BD22" s="25">
        <v>5817.1551100000006</v>
      </c>
      <c r="BE22" s="25">
        <v>6099.5843499999992</v>
      </c>
      <c r="BF22" s="25">
        <v>5553.6224900000007</v>
      </c>
      <c r="BG22" s="25">
        <v>5684.869889999999</v>
      </c>
      <c r="BH22" s="25">
        <v>5351.1680699999997</v>
      </c>
      <c r="BI22" s="25">
        <v>5023.6662800000004</v>
      </c>
      <c r="BJ22" s="25">
        <v>6120.0465599999998</v>
      </c>
      <c r="BK22" s="25">
        <v>7606.5466299999989</v>
      </c>
      <c r="BL22" s="25">
        <v>5691.8026799999998</v>
      </c>
      <c r="BM22" s="25">
        <v>5622.57431</v>
      </c>
      <c r="BN22" s="25">
        <v>5553.6820200000002</v>
      </c>
      <c r="BO22" s="25">
        <v>7008.5798699999996</v>
      </c>
      <c r="BP22" s="25">
        <v>6798.2185600000012</v>
      </c>
      <c r="BQ22" s="25">
        <v>5929.6470000000008</v>
      </c>
      <c r="BR22" s="25">
        <v>7530.8872700000011</v>
      </c>
      <c r="BS22" s="25">
        <v>6482.2964599999996</v>
      </c>
      <c r="BT22" s="25">
        <v>6035.08421</v>
      </c>
      <c r="BU22" s="25">
        <v>5494.920180000001</v>
      </c>
      <c r="BV22" s="25">
        <v>6223.6042000000007</v>
      </c>
      <c r="BW22" s="25">
        <v>6176.0594000000001</v>
      </c>
      <c r="BX22" s="25">
        <v>7410.0695700000015</v>
      </c>
      <c r="BY22" s="25">
        <v>8011.2018399999997</v>
      </c>
      <c r="BZ22" s="25">
        <v>6640.7567099999997</v>
      </c>
      <c r="CA22" s="25">
        <v>6879.7975000000006</v>
      </c>
      <c r="CB22" s="25">
        <v>5060.086870000001</v>
      </c>
      <c r="CC22" s="25">
        <v>7341.3248299999996</v>
      </c>
      <c r="CD22" s="25">
        <v>6589.2150499999998</v>
      </c>
      <c r="CE22" s="25">
        <v>6915.0232299999989</v>
      </c>
      <c r="CF22" s="25">
        <v>6765.0016399999995</v>
      </c>
      <c r="CG22" s="25">
        <v>6719.3010000000004</v>
      </c>
      <c r="CH22" s="25">
        <v>8163.3182500000003</v>
      </c>
      <c r="CI22" s="25">
        <v>6710.9763300000004</v>
      </c>
      <c r="CJ22" s="25">
        <v>5935.2884000000004</v>
      </c>
      <c r="CK22" s="25">
        <v>7646.0856899999999</v>
      </c>
      <c r="CL22" s="25">
        <v>5732.1610199999996</v>
      </c>
      <c r="CM22" s="25">
        <v>7633.9973300000001</v>
      </c>
      <c r="CN22" s="25">
        <v>7820.7611499999994</v>
      </c>
      <c r="CO22" s="25">
        <v>6454.3336300000001</v>
      </c>
      <c r="CP22" s="25">
        <v>9260.3336600000002</v>
      </c>
      <c r="CQ22" s="25">
        <v>7980.8815199999999</v>
      </c>
      <c r="CR22" s="25">
        <v>8960.3916800000006</v>
      </c>
      <c r="CS22" s="25">
        <v>9069.6655499999997</v>
      </c>
      <c r="CT22" s="25">
        <v>6809.2128999999995</v>
      </c>
      <c r="CU22" s="25">
        <v>8357.8223799999996</v>
      </c>
      <c r="CV22" s="25">
        <v>7263.1941799999986</v>
      </c>
      <c r="CW22" s="25">
        <v>7534.6154100000003</v>
      </c>
      <c r="CX22" s="25">
        <v>6242.5723099999996</v>
      </c>
      <c r="CY22" s="25">
        <v>7724.970800000001</v>
      </c>
      <c r="CZ22" s="25">
        <v>7696.1449699999994</v>
      </c>
      <c r="DA22" s="25">
        <v>8962.4788900000003</v>
      </c>
      <c r="DB22" s="25">
        <v>8784.6316800000004</v>
      </c>
      <c r="DC22" s="25">
        <v>7735.25533</v>
      </c>
      <c r="DD22" s="25">
        <v>7491.179540000001</v>
      </c>
      <c r="DE22" s="25">
        <v>7030.8119500000012</v>
      </c>
      <c r="DF22" s="25">
        <v>6842.7038199999997</v>
      </c>
      <c r="DG22" s="25">
        <v>6589.7676899999988</v>
      </c>
      <c r="DH22" s="25">
        <v>6555.2886099999996</v>
      </c>
      <c r="DI22" s="25">
        <v>6109.1265999999996</v>
      </c>
      <c r="DJ22" s="25">
        <v>6502.6375999999991</v>
      </c>
      <c r="DK22" s="25">
        <v>6776.2215099999994</v>
      </c>
      <c r="DL22" s="25">
        <v>7836.3440800000008</v>
      </c>
      <c r="DM22" s="25">
        <v>7782.2684100000024</v>
      </c>
      <c r="DN22" s="25">
        <v>5898.5353500000001</v>
      </c>
      <c r="DO22" s="25">
        <v>6851.2778700000008</v>
      </c>
      <c r="DP22" s="25">
        <v>6787.6736299999993</v>
      </c>
      <c r="DQ22" s="25">
        <v>6705.1914400000005</v>
      </c>
      <c r="DR22" s="25">
        <v>7138.0751899999996</v>
      </c>
      <c r="DS22" s="25">
        <v>6433.11888</v>
      </c>
      <c r="DT22" s="25">
        <v>6449.2949499999995</v>
      </c>
      <c r="DU22" s="25">
        <v>6494.5370399999993</v>
      </c>
      <c r="DV22" s="25">
        <v>7169.5502100000003</v>
      </c>
      <c r="DW22" s="25">
        <v>6083.1469500000003</v>
      </c>
      <c r="DX22" s="25">
        <v>6436.048420000001</v>
      </c>
      <c r="DY22" s="25">
        <v>6452.2370499999997</v>
      </c>
      <c r="DZ22" s="25">
        <v>5425.2575100000004</v>
      </c>
      <c r="EA22" s="25">
        <v>6030.8410299999996</v>
      </c>
      <c r="EB22" s="25">
        <v>5798.381010000001</v>
      </c>
      <c r="EC22" s="25">
        <v>5640.4047699999992</v>
      </c>
      <c r="ED22" s="25">
        <v>6755.7854799999996</v>
      </c>
      <c r="EE22" s="25">
        <v>5479.3855799999992</v>
      </c>
      <c r="EF22" s="25">
        <v>4793.8326200000001</v>
      </c>
      <c r="EG22" s="25">
        <v>5880.5584399999989</v>
      </c>
      <c r="EH22" s="25">
        <v>5529.1077699999996</v>
      </c>
      <c r="EI22" s="25">
        <v>6188.9921899999999</v>
      </c>
      <c r="EJ22" s="25">
        <v>5190.6528799999996</v>
      </c>
      <c r="EK22" s="25">
        <v>5521.8604399999995</v>
      </c>
      <c r="EL22" s="25">
        <v>5784.0765599999995</v>
      </c>
    </row>
    <row r="23" spans="1:142">
      <c r="A23" s="21" t="s">
        <v>111</v>
      </c>
      <c r="B23" s="17" t="s">
        <v>47</v>
      </c>
      <c r="C23" s="18">
        <v>2225.3580000000002</v>
      </c>
      <c r="D23" s="18">
        <v>2015.04756</v>
      </c>
      <c r="E23" s="18">
        <v>2158.3040000000001</v>
      </c>
      <c r="F23" s="18">
        <v>1832.087</v>
      </c>
      <c r="G23" s="18">
        <v>1084.3230000000001</v>
      </c>
      <c r="H23" s="18">
        <v>2116.7939999999999</v>
      </c>
      <c r="I23" s="18">
        <v>2519.9879999999998</v>
      </c>
      <c r="J23" s="18">
        <v>1786.8889999999999</v>
      </c>
      <c r="K23" s="18">
        <v>2181.17</v>
      </c>
      <c r="L23" s="18">
        <v>1744.9110000000001</v>
      </c>
      <c r="M23" s="18">
        <v>1758.991</v>
      </c>
      <c r="N23" s="18">
        <v>1410.7650000000001</v>
      </c>
      <c r="O23" s="18">
        <v>2598.0940000000001</v>
      </c>
      <c r="P23" s="18">
        <v>2469.1350000000002</v>
      </c>
      <c r="Q23" s="18">
        <v>1848.998</v>
      </c>
      <c r="R23" s="18">
        <v>1788.2850000000001</v>
      </c>
      <c r="S23" s="18">
        <v>2143.06484</v>
      </c>
      <c r="T23" s="18">
        <v>2533.48477</v>
      </c>
      <c r="U23" s="18">
        <v>1431.30539</v>
      </c>
      <c r="V23" s="18">
        <v>1841.92902</v>
      </c>
      <c r="W23" s="18">
        <v>1442.3069699999999</v>
      </c>
      <c r="X23" s="18">
        <v>1729.8920000000001</v>
      </c>
      <c r="Y23" s="18">
        <v>1827.5615</v>
      </c>
      <c r="Z23" s="18">
        <v>1509.7254599999999</v>
      </c>
      <c r="AA23" s="18">
        <v>2207.6747500000001</v>
      </c>
      <c r="AB23" s="18">
        <v>1417.7629999999999</v>
      </c>
      <c r="AC23" s="18">
        <v>1436.8779999999999</v>
      </c>
      <c r="AD23" s="18">
        <v>1923.7248200000001</v>
      </c>
      <c r="AE23" s="18">
        <v>1437.9699500000002</v>
      </c>
      <c r="AF23" s="18">
        <v>1477.96948</v>
      </c>
      <c r="AG23" s="18">
        <v>2194.7517200000002</v>
      </c>
      <c r="AH23" s="81">
        <v>2138.4504100000004</v>
      </c>
      <c r="AI23" s="18">
        <v>2218.0068500000002</v>
      </c>
      <c r="AJ23" s="81">
        <v>1692.5351799999999</v>
      </c>
      <c r="AK23" s="18">
        <v>1351.8231099999998</v>
      </c>
      <c r="AL23" s="18">
        <v>2458.2058099999999</v>
      </c>
      <c r="AM23" s="18">
        <v>1761.5698900000002</v>
      </c>
      <c r="AN23" s="18">
        <v>1035.5396599999999</v>
      </c>
      <c r="AO23" s="18">
        <v>2063.78784</v>
      </c>
      <c r="AP23" s="18">
        <v>2110.1523000000002</v>
      </c>
      <c r="AQ23" s="18">
        <v>1769.0079699999997</v>
      </c>
      <c r="AR23" s="18">
        <v>2187.8182999999999</v>
      </c>
      <c r="AS23" s="18">
        <v>1970.6196199999999</v>
      </c>
      <c r="AT23" s="18">
        <v>706.01735999999994</v>
      </c>
      <c r="AU23" s="18">
        <v>2673.97192</v>
      </c>
      <c r="AV23" s="18">
        <v>1777.0476099999998</v>
      </c>
      <c r="AW23" s="18">
        <v>1965.67625</v>
      </c>
      <c r="AX23" s="18">
        <v>2092.6566800000001</v>
      </c>
      <c r="AY23" s="18">
        <v>2178.49044</v>
      </c>
      <c r="AZ23" s="18">
        <v>2994.9014300000003</v>
      </c>
      <c r="BA23" s="18">
        <v>3450.0261799999998</v>
      </c>
      <c r="BB23" s="18">
        <v>2910.9287999999997</v>
      </c>
      <c r="BC23" s="18">
        <v>3130.3463400000001</v>
      </c>
      <c r="BD23" s="18">
        <v>3384.0327400000001</v>
      </c>
      <c r="BE23" s="18">
        <v>3364.2519600000001</v>
      </c>
      <c r="BF23" s="18">
        <v>3066.0240999999996</v>
      </c>
      <c r="BG23" s="18">
        <v>2663.2112599999996</v>
      </c>
      <c r="BH23" s="18">
        <v>2452.8223499999999</v>
      </c>
      <c r="BI23" s="18">
        <v>2359.8974499999999</v>
      </c>
      <c r="BJ23" s="18">
        <v>2512.5082199999997</v>
      </c>
      <c r="BK23" s="18">
        <v>4679.3690999999999</v>
      </c>
      <c r="BL23" s="18">
        <v>2916.3717700000002</v>
      </c>
      <c r="BM23" s="18">
        <v>3069.9507599999997</v>
      </c>
      <c r="BN23" s="18">
        <v>3684.9219499999999</v>
      </c>
      <c r="BO23" s="18">
        <v>2876.8201400000007</v>
      </c>
      <c r="BP23" s="18">
        <v>2539.43685</v>
      </c>
      <c r="BQ23" s="18">
        <v>2609.6963099999998</v>
      </c>
      <c r="BR23" s="18">
        <v>2527.8064800000002</v>
      </c>
      <c r="BS23" s="18">
        <v>2953.0198800000003</v>
      </c>
      <c r="BT23" s="18">
        <v>2982.40094</v>
      </c>
      <c r="BU23" s="18">
        <v>2642.5643399999999</v>
      </c>
      <c r="BV23" s="18">
        <v>2860.8734800000007</v>
      </c>
      <c r="BW23" s="18">
        <v>2969.1952399999996</v>
      </c>
      <c r="BX23" s="18">
        <v>2888.4751499999998</v>
      </c>
      <c r="BY23" s="18">
        <v>2537.16291</v>
      </c>
      <c r="BZ23" s="18">
        <v>2433.8180499999999</v>
      </c>
      <c r="CA23" s="18">
        <v>2985.54808</v>
      </c>
      <c r="CB23" s="18">
        <v>4773.26415</v>
      </c>
      <c r="CC23" s="18">
        <v>3870.8429800000004</v>
      </c>
      <c r="CD23" s="18">
        <v>4098.3951699999998</v>
      </c>
      <c r="CE23" s="18">
        <v>4408.9869900000003</v>
      </c>
      <c r="CF23" s="18">
        <v>3511.9308600000004</v>
      </c>
      <c r="CG23" s="18">
        <v>3521.9818300000002</v>
      </c>
      <c r="CH23" s="18">
        <v>3461.29727</v>
      </c>
      <c r="CI23" s="18">
        <v>3506.9803199999997</v>
      </c>
      <c r="CJ23" s="18">
        <v>3767.4342800000004</v>
      </c>
      <c r="CK23" s="18">
        <v>4371.5421099999994</v>
      </c>
      <c r="CL23" s="18">
        <v>1791.73768</v>
      </c>
      <c r="CM23" s="18">
        <v>6289.7588900000001</v>
      </c>
      <c r="CN23" s="18">
        <v>4274.2252600000002</v>
      </c>
      <c r="CO23" s="18">
        <v>4930.3488399999997</v>
      </c>
      <c r="CP23" s="18">
        <v>4205.4727199999998</v>
      </c>
      <c r="CQ23" s="18">
        <v>3087.8192200000003</v>
      </c>
      <c r="CR23" s="18">
        <v>3368.2665799999995</v>
      </c>
      <c r="CS23" s="18">
        <v>4129.3361500000001</v>
      </c>
      <c r="CT23" s="18">
        <v>4917.1788499999993</v>
      </c>
      <c r="CU23" s="18">
        <v>4138.8136699999995</v>
      </c>
      <c r="CV23" s="18">
        <v>2267.7732099999998</v>
      </c>
      <c r="CW23" s="18">
        <v>4549.1924900000004</v>
      </c>
      <c r="CX23" s="18">
        <v>2673.3355499999998</v>
      </c>
      <c r="CY23" s="18">
        <v>4414.69758</v>
      </c>
      <c r="CZ23" s="18">
        <v>2535.7833600000004</v>
      </c>
      <c r="DA23" s="18">
        <v>4266.5511699999997</v>
      </c>
      <c r="DB23" s="18">
        <v>3760.06837</v>
      </c>
      <c r="DC23" s="18">
        <v>2578.1476300000004</v>
      </c>
      <c r="DD23" s="18">
        <v>2028.2912699999997</v>
      </c>
      <c r="DE23" s="18">
        <v>3195.9005200000001</v>
      </c>
      <c r="DF23" s="18">
        <v>3290.0209</v>
      </c>
      <c r="DG23" s="18">
        <v>4321.9843300000002</v>
      </c>
      <c r="DH23" s="18">
        <v>2687.3347100000001</v>
      </c>
      <c r="DI23" s="18">
        <v>4001.1430699999996</v>
      </c>
      <c r="DJ23" s="18">
        <v>2678.3663700000002</v>
      </c>
      <c r="DK23" s="18">
        <v>4824.8919900000001</v>
      </c>
      <c r="DL23" s="18">
        <v>3090.6619700000001</v>
      </c>
      <c r="DM23" s="18">
        <v>4926.97541</v>
      </c>
      <c r="DN23" s="18">
        <v>3733.1816500000004</v>
      </c>
      <c r="DO23" s="18">
        <v>2932.6112499999999</v>
      </c>
      <c r="DP23" s="18">
        <v>5041.5503799999997</v>
      </c>
      <c r="DQ23" s="18">
        <v>2949.7728299999999</v>
      </c>
      <c r="DR23" s="18">
        <v>3280.8179100000002</v>
      </c>
      <c r="DS23" s="18">
        <v>3964.1555400000002</v>
      </c>
      <c r="DT23" s="18">
        <v>3572.8577200000004</v>
      </c>
      <c r="DU23" s="18">
        <v>3595.3478300000002</v>
      </c>
      <c r="DV23" s="18">
        <v>3118.05359</v>
      </c>
      <c r="DW23" s="18">
        <v>3962.70552</v>
      </c>
      <c r="DX23" s="18">
        <v>3058.7961700000001</v>
      </c>
      <c r="DY23" s="18">
        <v>3660.0588000000002</v>
      </c>
      <c r="DZ23" s="18">
        <v>3600.7783000000004</v>
      </c>
      <c r="EA23" s="18">
        <v>4091.9959199999998</v>
      </c>
      <c r="EB23" s="18">
        <v>3549.0041899999997</v>
      </c>
      <c r="EC23" s="18">
        <v>3311.5048400000001</v>
      </c>
      <c r="ED23" s="18">
        <v>1678.7557400000001</v>
      </c>
      <c r="EE23" s="18">
        <v>4711.4971799999994</v>
      </c>
      <c r="EF23" s="18">
        <v>1818.34521</v>
      </c>
      <c r="EG23" s="18">
        <v>3879.91284</v>
      </c>
      <c r="EH23" s="18">
        <v>2116.8020499999998</v>
      </c>
      <c r="EI23" s="18">
        <v>4039.9465700000005</v>
      </c>
      <c r="EJ23" s="18">
        <v>4021.75821</v>
      </c>
      <c r="EK23" s="18">
        <v>4042.77961</v>
      </c>
      <c r="EL23" s="18">
        <v>4042.5828700000002</v>
      </c>
    </row>
    <row r="24" spans="1:142">
      <c r="A24" s="23"/>
      <c r="B24" s="19" t="s">
        <v>142</v>
      </c>
      <c r="C24" s="25">
        <v>4590.4320900000002</v>
      </c>
      <c r="D24" s="25">
        <v>3553.4653900000003</v>
      </c>
      <c r="E24" s="25">
        <v>5167.0080200000002</v>
      </c>
      <c r="F24" s="25">
        <v>4145.3244100000002</v>
      </c>
      <c r="G24" s="25">
        <v>4714.1256199999998</v>
      </c>
      <c r="H24" s="25">
        <v>6208.9651000000003</v>
      </c>
      <c r="I24" s="25">
        <v>5541.4790699999994</v>
      </c>
      <c r="J24" s="25">
        <v>4406.348899999999</v>
      </c>
      <c r="K24" s="25">
        <v>4717.407369999999</v>
      </c>
      <c r="L24" s="25">
        <v>4769.1349999999993</v>
      </c>
      <c r="M24" s="25">
        <v>4002.8243400000001</v>
      </c>
      <c r="N24" s="25">
        <v>5674.6458900000007</v>
      </c>
      <c r="O24" s="25">
        <v>3382.6217899999992</v>
      </c>
      <c r="P24" s="25">
        <v>5006.3128100000004</v>
      </c>
      <c r="Q24" s="25">
        <v>3501.5742200000004</v>
      </c>
      <c r="R24" s="25">
        <v>5493.8079600000001</v>
      </c>
      <c r="S24" s="25">
        <v>5003.1888099999996</v>
      </c>
      <c r="T24" s="25">
        <v>4176.7681499999999</v>
      </c>
      <c r="U24" s="25">
        <v>3565.2666300000001</v>
      </c>
      <c r="V24" s="25">
        <v>3988.5757400000011</v>
      </c>
      <c r="W24" s="25">
        <v>3629.6644999999999</v>
      </c>
      <c r="X24" s="25">
        <v>3846.90157</v>
      </c>
      <c r="Y24" s="25">
        <v>2679.6247100000001</v>
      </c>
      <c r="Z24" s="25">
        <v>5640.8323399999999</v>
      </c>
      <c r="AA24" s="25">
        <v>3330.0641199999991</v>
      </c>
      <c r="AB24" s="25">
        <v>3504.2729199999994</v>
      </c>
      <c r="AC24" s="25">
        <v>2799.5014799999999</v>
      </c>
      <c r="AD24" s="25">
        <v>3725.25378</v>
      </c>
      <c r="AE24" s="25">
        <v>3273.4045999999998</v>
      </c>
      <c r="AF24" s="25">
        <v>2677.2827799999995</v>
      </c>
      <c r="AG24" s="25">
        <v>3101.2746299999999</v>
      </c>
      <c r="AH24" s="81">
        <v>3263.2022099999995</v>
      </c>
      <c r="AI24" s="25">
        <v>1932.6998700000004</v>
      </c>
      <c r="AJ24" s="81">
        <v>3125.7879199999998</v>
      </c>
      <c r="AK24" s="25">
        <v>2845.97534</v>
      </c>
      <c r="AL24" s="25">
        <v>2508.84411</v>
      </c>
      <c r="AM24" s="25">
        <v>2308.0241000000001</v>
      </c>
      <c r="AN24" s="25">
        <v>2461.5425200000004</v>
      </c>
      <c r="AO24" s="25">
        <v>3173.0888500000001</v>
      </c>
      <c r="AP24" s="25">
        <v>1710.3887699999996</v>
      </c>
      <c r="AQ24" s="25">
        <v>1633.9419100000005</v>
      </c>
      <c r="AR24" s="25">
        <v>3522.9688699999997</v>
      </c>
      <c r="AS24" s="25">
        <v>2919.7131900000004</v>
      </c>
      <c r="AT24" s="25">
        <v>3064.6374600000004</v>
      </c>
      <c r="AU24" s="25">
        <v>1793.8961900000004</v>
      </c>
      <c r="AV24" s="25">
        <v>3601.3736000000004</v>
      </c>
      <c r="AW24" s="25">
        <v>2892.8935799999995</v>
      </c>
      <c r="AX24" s="25">
        <v>2140.2340299999996</v>
      </c>
      <c r="AY24" s="25">
        <v>60.587000000000003</v>
      </c>
      <c r="AZ24" s="19">
        <v>85</v>
      </c>
      <c r="BA24" s="19">
        <v>197.83288999999999</v>
      </c>
      <c r="BB24" s="19">
        <v>52</v>
      </c>
      <c r="BC24" s="19" t="s">
        <v>143</v>
      </c>
      <c r="BD24" s="19">
        <v>5.64</v>
      </c>
      <c r="BE24" s="19" t="s">
        <v>143</v>
      </c>
      <c r="BF24" s="19" t="s">
        <v>143</v>
      </c>
      <c r="BG24" s="19" t="s">
        <v>143</v>
      </c>
      <c r="BH24" s="19">
        <v>2.2320000000000002</v>
      </c>
      <c r="BI24" s="19">
        <v>8.4990000000000006</v>
      </c>
      <c r="BJ24" s="19" t="s">
        <v>143</v>
      </c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</row>
    <row r="25" spans="1:142">
      <c r="A25" s="13" t="s">
        <v>25</v>
      </c>
      <c r="B25" s="17" t="s">
        <v>41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>
        <v>1393.5555899999999</v>
      </c>
      <c r="AZ25" s="18">
        <v>1443.59438</v>
      </c>
      <c r="BA25" s="18">
        <v>1774.1993399999999</v>
      </c>
      <c r="BB25" s="18">
        <v>40</v>
      </c>
      <c r="BC25" s="18">
        <v>720.01705000000004</v>
      </c>
      <c r="BD25" s="18">
        <v>1474.4715799999999</v>
      </c>
      <c r="BE25" s="18">
        <v>1252.1120900000001</v>
      </c>
      <c r="BF25" s="18">
        <v>1388.9880800000001</v>
      </c>
      <c r="BG25" s="18">
        <v>1929.3062600000001</v>
      </c>
      <c r="BH25" s="18">
        <v>1562.5214599999999</v>
      </c>
      <c r="BI25" s="18">
        <v>1747.5557100000001</v>
      </c>
      <c r="BJ25" s="18">
        <v>994.43529000000001</v>
      </c>
      <c r="BK25" s="18">
        <v>772.22771999999998</v>
      </c>
      <c r="BL25" s="18">
        <v>2290.4945400000001</v>
      </c>
      <c r="BM25" s="18">
        <v>1168.1425900000002</v>
      </c>
      <c r="BN25" s="18">
        <v>1061.8631600000001</v>
      </c>
      <c r="BO25" s="18">
        <v>1552.4578700000002</v>
      </c>
      <c r="BP25" s="18">
        <v>926.67511000000002</v>
      </c>
      <c r="BQ25" s="18">
        <v>1638.5508099999997</v>
      </c>
      <c r="BR25" s="18">
        <v>1244.0279</v>
      </c>
      <c r="BS25" s="18">
        <v>2025.0832700000001</v>
      </c>
      <c r="BT25" s="18">
        <v>1404.3127100000002</v>
      </c>
      <c r="BU25" s="18">
        <v>1140.52277</v>
      </c>
      <c r="BV25" s="18">
        <v>1970.4878800000001</v>
      </c>
      <c r="BW25" s="18">
        <v>1362.67723</v>
      </c>
      <c r="BX25" s="18">
        <v>1405.19372</v>
      </c>
      <c r="BY25" s="18">
        <v>1383.08654</v>
      </c>
      <c r="BZ25" s="18">
        <v>1232.19064</v>
      </c>
      <c r="CA25" s="18">
        <v>1033.83771</v>
      </c>
      <c r="CB25" s="18">
        <v>1552.98047</v>
      </c>
      <c r="CC25" s="18">
        <v>1356.3876299999999</v>
      </c>
      <c r="CD25" s="18">
        <v>1339.78026</v>
      </c>
      <c r="CE25" s="18">
        <v>1397.64237</v>
      </c>
      <c r="CF25" s="18">
        <v>1322.9336900000001</v>
      </c>
      <c r="CG25" s="18">
        <v>1248.0939500000002</v>
      </c>
      <c r="CH25" s="18">
        <v>1478.1774799999998</v>
      </c>
      <c r="CI25" s="18">
        <v>1354.4595899999999</v>
      </c>
      <c r="CJ25" s="18">
        <v>1425.1622600000003</v>
      </c>
      <c r="CK25" s="18">
        <v>1083.30024</v>
      </c>
      <c r="CL25" s="18">
        <v>1045.4469899999999</v>
      </c>
      <c r="CM25" s="18">
        <v>1649.5783600000002</v>
      </c>
      <c r="CN25" s="18">
        <v>948.62301000000002</v>
      </c>
      <c r="CO25" s="18">
        <v>1393.7851900000001</v>
      </c>
      <c r="CP25" s="18">
        <v>1158.21479</v>
      </c>
      <c r="CQ25" s="18">
        <v>1308.2583999999999</v>
      </c>
      <c r="CR25" s="18">
        <v>1503.7787599999999</v>
      </c>
      <c r="CS25" s="18">
        <v>1523.2229299999999</v>
      </c>
      <c r="CT25" s="18">
        <v>1610.0890400000001</v>
      </c>
      <c r="CU25" s="18">
        <v>1954.8322499999999</v>
      </c>
      <c r="CV25" s="18">
        <v>2135.8507299999997</v>
      </c>
      <c r="CW25" s="18">
        <v>1593.0622800000001</v>
      </c>
      <c r="CX25" s="18">
        <v>1179.8322900000001</v>
      </c>
      <c r="CY25" s="18">
        <v>1060.1297400000001</v>
      </c>
      <c r="CZ25" s="18">
        <v>1922.3783599999999</v>
      </c>
      <c r="DA25" s="18">
        <v>1389.2046399999999</v>
      </c>
      <c r="DB25" s="18">
        <v>1916.0840700000001</v>
      </c>
      <c r="DC25" s="18">
        <v>2033.0063700000003</v>
      </c>
      <c r="DD25" s="18">
        <v>1675.4150500000003</v>
      </c>
      <c r="DE25" s="18">
        <v>1797.8114600000004</v>
      </c>
      <c r="DF25" s="18">
        <v>1742.5325800000003</v>
      </c>
      <c r="DG25" s="18">
        <v>1721.0884900000003</v>
      </c>
      <c r="DH25" s="18">
        <v>1233.2298500000002</v>
      </c>
      <c r="DI25" s="18">
        <v>1758.09033</v>
      </c>
      <c r="DJ25" s="18">
        <v>891.91662999999994</v>
      </c>
      <c r="DK25" s="18">
        <v>1448.9160400000003</v>
      </c>
      <c r="DL25" s="18">
        <v>1962.9615800000001</v>
      </c>
      <c r="DM25" s="18">
        <v>1368.3777600000001</v>
      </c>
      <c r="DN25" s="18">
        <v>1811.9622099999999</v>
      </c>
      <c r="DO25" s="18">
        <v>1743.5771399999999</v>
      </c>
      <c r="DP25" s="18">
        <v>1177.1326999999999</v>
      </c>
      <c r="DQ25" s="18">
        <v>1979.2825800000001</v>
      </c>
      <c r="DR25" s="18">
        <v>1461.1497099999999</v>
      </c>
      <c r="DS25" s="18">
        <v>1374.3096300000002</v>
      </c>
      <c r="DT25" s="18">
        <v>1754.6407599999998</v>
      </c>
      <c r="DU25" s="18">
        <v>1341.42047</v>
      </c>
      <c r="DV25" s="18">
        <v>1303.2542900000001</v>
      </c>
      <c r="DW25" s="18">
        <v>1624.5387199999998</v>
      </c>
      <c r="DX25" s="18">
        <v>1914.7069200000001</v>
      </c>
      <c r="DY25" s="18">
        <v>1376.9780999999998</v>
      </c>
      <c r="DZ25" s="18">
        <v>1818.8183900000004</v>
      </c>
      <c r="EA25" s="18">
        <v>1560.74342</v>
      </c>
      <c r="EB25" s="18">
        <v>1568.4371700000002</v>
      </c>
      <c r="EC25" s="18">
        <v>1747.55826</v>
      </c>
      <c r="ED25" s="18">
        <v>1776.2387600000002</v>
      </c>
      <c r="EE25" s="18">
        <v>1562.0694400000002</v>
      </c>
      <c r="EF25" s="18">
        <v>1600.18706</v>
      </c>
      <c r="EG25" s="18">
        <v>1382.0334700000001</v>
      </c>
      <c r="EH25" s="18">
        <v>1971.0081299999997</v>
      </c>
      <c r="EI25" s="18">
        <v>1397.46047</v>
      </c>
      <c r="EJ25" s="18">
        <v>1622.6158599999999</v>
      </c>
      <c r="EK25" s="18">
        <v>1500.8334100000002</v>
      </c>
      <c r="EL25" s="18">
        <v>2011.6842554719999</v>
      </c>
    </row>
    <row r="26" spans="1:142">
      <c r="A26" s="11" t="s">
        <v>112</v>
      </c>
      <c r="B26" s="12" t="s">
        <v>81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</row>
    <row r="27" spans="1:142">
      <c r="A27" s="28" t="s">
        <v>0</v>
      </c>
      <c r="B27" s="19" t="s">
        <v>0</v>
      </c>
      <c r="C27" s="31">
        <f t="shared" ref="C27:AH27" si="100">SUM(C29:C32)</f>
        <v>5574.6275000000005</v>
      </c>
      <c r="D27" s="31">
        <f t="shared" si="100"/>
        <v>4890.3069999999998</v>
      </c>
      <c r="E27" s="31">
        <f t="shared" si="100"/>
        <v>5180.04097</v>
      </c>
      <c r="F27" s="31">
        <f t="shared" si="100"/>
        <v>4907.7629999999999</v>
      </c>
      <c r="G27" s="31">
        <f t="shared" si="100"/>
        <v>3870.73722</v>
      </c>
      <c r="H27" s="31">
        <f t="shared" si="100"/>
        <v>4230.384</v>
      </c>
      <c r="I27" s="31">
        <f t="shared" si="100"/>
        <v>5372.8920000000007</v>
      </c>
      <c r="J27" s="31">
        <f t="shared" si="100"/>
        <v>5416.9220000000005</v>
      </c>
      <c r="K27" s="31">
        <f t="shared" si="100"/>
        <v>5246.0729999999994</v>
      </c>
      <c r="L27" s="31">
        <f t="shared" si="100"/>
        <v>4651.3440399999999</v>
      </c>
      <c r="M27" s="31">
        <f t="shared" si="100"/>
        <v>5242.4470000000001</v>
      </c>
      <c r="N27" s="31">
        <f t="shared" si="100"/>
        <v>5668.7300000000005</v>
      </c>
      <c r="O27" s="31">
        <f t="shared" si="100"/>
        <v>5346.6687599999996</v>
      </c>
      <c r="P27" s="31">
        <f t="shared" si="100"/>
        <v>4707.7759999999998</v>
      </c>
      <c r="Q27" s="31">
        <f t="shared" si="100"/>
        <v>5389.35</v>
      </c>
      <c r="R27" s="31">
        <f t="shared" si="100"/>
        <v>4950.594000000001</v>
      </c>
      <c r="S27" s="31">
        <f t="shared" si="100"/>
        <v>5361.0446533333334</v>
      </c>
      <c r="T27" s="31">
        <f t="shared" si="100"/>
        <v>4912.0060000000003</v>
      </c>
      <c r="U27" s="31">
        <f t="shared" si="100"/>
        <v>5161.8840000000009</v>
      </c>
      <c r="V27" s="31">
        <f t="shared" si="100"/>
        <v>5424.088999999999</v>
      </c>
      <c r="W27" s="31">
        <f t="shared" si="100"/>
        <v>5403.1150000000007</v>
      </c>
      <c r="X27" s="31">
        <f t="shared" si="100"/>
        <v>5410.7714899999992</v>
      </c>
      <c r="Y27" s="31">
        <f t="shared" si="100"/>
        <v>5393.3617999999997</v>
      </c>
      <c r="Z27" s="31">
        <f t="shared" si="100"/>
        <v>5220.7867999999999</v>
      </c>
      <c r="AA27" s="31">
        <f t="shared" si="100"/>
        <v>5376.6471000000001</v>
      </c>
      <c r="AB27" s="31">
        <f t="shared" si="100"/>
        <v>4540.3915838709672</v>
      </c>
      <c r="AC27" s="31">
        <f t="shared" si="100"/>
        <v>5268.6043200000004</v>
      </c>
      <c r="AD27" s="31">
        <f t="shared" si="100"/>
        <v>5320.4228899999989</v>
      </c>
      <c r="AE27" s="31">
        <f t="shared" si="100"/>
        <v>5197.5529999999999</v>
      </c>
      <c r="AF27" s="31">
        <f t="shared" si="100"/>
        <v>5193.5146499999992</v>
      </c>
      <c r="AG27" s="31">
        <f t="shared" si="100"/>
        <v>5301.9209999999994</v>
      </c>
      <c r="AH27" s="31">
        <f t="shared" si="100"/>
        <v>5421.8377799999998</v>
      </c>
      <c r="AI27" s="31">
        <f t="shared" ref="AI27:BN27" si="101">SUM(AI29:AI32)</f>
        <v>5182.9826151612906</v>
      </c>
      <c r="AJ27" s="31">
        <f t="shared" si="101"/>
        <v>5358.1109999999999</v>
      </c>
      <c r="AK27" s="31">
        <f t="shared" si="101"/>
        <v>5041.72102</v>
      </c>
      <c r="AL27" s="31">
        <f t="shared" si="101"/>
        <v>5155.413489999999</v>
      </c>
      <c r="AM27" s="31">
        <f t="shared" si="101"/>
        <v>5226.8309599999993</v>
      </c>
      <c r="AN27" s="31">
        <f t="shared" si="101"/>
        <v>4418.4789199999996</v>
      </c>
      <c r="AO27" s="31">
        <f t="shared" si="101"/>
        <v>3350.14885</v>
      </c>
      <c r="AP27" s="31">
        <f t="shared" si="101"/>
        <v>3628.6585399999999</v>
      </c>
      <c r="AQ27" s="31">
        <f t="shared" si="101"/>
        <v>4739.0299349999996</v>
      </c>
      <c r="AR27" s="31">
        <f t="shared" si="101"/>
        <v>4934.3206399999999</v>
      </c>
      <c r="AS27" s="31">
        <f t="shared" si="101"/>
        <v>5232.8869329999989</v>
      </c>
      <c r="AT27" s="31">
        <f t="shared" si="101"/>
        <v>4562.0154499999999</v>
      </c>
      <c r="AU27" s="31">
        <f t="shared" si="101"/>
        <v>4633.713600000001</v>
      </c>
      <c r="AV27" s="31">
        <f t="shared" si="101"/>
        <v>4794.3092900000011</v>
      </c>
      <c r="AW27" s="31">
        <f t="shared" si="101"/>
        <v>4978.14318</v>
      </c>
      <c r="AX27" s="31">
        <f t="shared" si="101"/>
        <v>5025.0221200000005</v>
      </c>
      <c r="AY27" s="31">
        <f t="shared" si="101"/>
        <v>5050.6444700000002</v>
      </c>
      <c r="AZ27" s="31">
        <f t="shared" si="101"/>
        <v>4292.3946799999976</v>
      </c>
      <c r="BA27" s="31">
        <f t="shared" si="101"/>
        <v>4915.3778000000002</v>
      </c>
      <c r="BB27" s="31">
        <f t="shared" si="101"/>
        <v>4759.2241699999995</v>
      </c>
      <c r="BC27" s="31">
        <f t="shared" si="101"/>
        <v>4716.4901599999994</v>
      </c>
      <c r="BD27" s="31">
        <f t="shared" si="101"/>
        <v>4916.8815599999998</v>
      </c>
      <c r="BE27" s="31">
        <f t="shared" si="101"/>
        <v>5163.3541500000001</v>
      </c>
      <c r="BF27" s="31">
        <f t="shared" si="101"/>
        <v>4966.9182099999998</v>
      </c>
      <c r="BG27" s="31">
        <f t="shared" si="101"/>
        <v>4928.4410599999992</v>
      </c>
      <c r="BH27" s="31">
        <f t="shared" si="101"/>
        <v>4784.2373300000008</v>
      </c>
      <c r="BI27" s="31">
        <f t="shared" si="101"/>
        <v>4646.8573699999997</v>
      </c>
      <c r="BJ27" s="31">
        <f t="shared" si="101"/>
        <v>4631.1181299999989</v>
      </c>
      <c r="BK27" s="31">
        <f t="shared" si="101"/>
        <v>4551.1553999999996</v>
      </c>
      <c r="BL27" s="31">
        <f t="shared" si="101"/>
        <v>4740.8869599999989</v>
      </c>
      <c r="BM27" s="31">
        <f t="shared" si="101"/>
        <v>4807.1849499999989</v>
      </c>
      <c r="BN27" s="31">
        <f t="shared" si="101"/>
        <v>4866.2991599999987</v>
      </c>
      <c r="BO27" s="31">
        <f t="shared" ref="BO27:BV27" si="102">SUM(BO29:BO32)</f>
        <v>4766.9798999999994</v>
      </c>
      <c r="BP27" s="31">
        <f t="shared" si="102"/>
        <v>4788.2370170000013</v>
      </c>
      <c r="BQ27" s="31">
        <f t="shared" si="102"/>
        <v>4309.2123999999994</v>
      </c>
      <c r="BR27" s="31">
        <f t="shared" si="102"/>
        <v>4802.4099999999989</v>
      </c>
      <c r="BS27" s="26">
        <f t="shared" si="102"/>
        <v>4549.7414900000012</v>
      </c>
      <c r="BT27" s="26">
        <f t="shared" si="102"/>
        <v>4758.8671790860008</v>
      </c>
      <c r="BU27" s="26">
        <f t="shared" si="102"/>
        <v>4901.2243899999994</v>
      </c>
      <c r="BV27" s="26">
        <f t="shared" si="102"/>
        <v>4531.784090000001</v>
      </c>
      <c r="BW27" s="26">
        <f t="shared" ref="BW27:CL27" si="103">SUM(BW29:BW32)</f>
        <v>4968.3684199999989</v>
      </c>
      <c r="BX27" s="26">
        <f t="shared" si="103"/>
        <v>3169.8453900000004</v>
      </c>
      <c r="BY27" s="26">
        <f t="shared" si="103"/>
        <v>3583.5062600000001</v>
      </c>
      <c r="BZ27" s="26">
        <f t="shared" si="103"/>
        <v>3668.7687599999999</v>
      </c>
      <c r="CA27" s="26">
        <f t="shared" si="103"/>
        <v>5032.0955600000016</v>
      </c>
      <c r="CB27" s="26">
        <f t="shared" si="103"/>
        <v>4486.4936899999993</v>
      </c>
      <c r="CC27" s="26">
        <f t="shared" si="103"/>
        <v>4829.6719900000007</v>
      </c>
      <c r="CD27" s="26">
        <f t="shared" si="103"/>
        <v>4766.7990099999979</v>
      </c>
      <c r="CE27" s="26">
        <f t="shared" si="103"/>
        <v>4811.1818500000008</v>
      </c>
      <c r="CF27" s="26">
        <f t="shared" si="103"/>
        <v>4622.5610400000023</v>
      </c>
      <c r="CG27" s="26">
        <f t="shared" si="103"/>
        <v>4588.4336700000003</v>
      </c>
      <c r="CH27" s="26">
        <f t="shared" si="103"/>
        <v>3734.3553709999996</v>
      </c>
      <c r="CI27" s="26">
        <f t="shared" si="103"/>
        <v>4883.1871699999992</v>
      </c>
      <c r="CJ27" s="26">
        <f t="shared" si="103"/>
        <v>4166.3753010226001</v>
      </c>
      <c r="CK27" s="26">
        <f t="shared" si="103"/>
        <v>4206.2351532771991</v>
      </c>
      <c r="CL27" s="26">
        <f t="shared" si="103"/>
        <v>4357.5068724640014</v>
      </c>
      <c r="CM27" s="26">
        <f t="shared" ref="CM27:CQ27" si="104">SUM(CM29:CM32)</f>
        <v>4338.3495013450993</v>
      </c>
      <c r="CN27" s="26">
        <f t="shared" si="104"/>
        <v>4905.4228199999998</v>
      </c>
      <c r="CO27" s="26">
        <f t="shared" si="104"/>
        <v>3904.7361900000001</v>
      </c>
      <c r="CP27" s="26">
        <f t="shared" si="104"/>
        <v>3659.4986200000003</v>
      </c>
      <c r="CQ27" s="26">
        <f t="shared" si="104"/>
        <v>3649.8502399999998</v>
      </c>
      <c r="CR27" s="26">
        <f t="shared" ref="CR27:CW27" si="105">SUM(CR29:CR32)</f>
        <v>2039.2081499999999</v>
      </c>
      <c r="CS27" s="26">
        <f t="shared" si="105"/>
        <v>2900.9789900000005</v>
      </c>
      <c r="CT27" s="26">
        <f t="shared" si="105"/>
        <v>3611.5643925059012</v>
      </c>
      <c r="CU27" s="26">
        <f t="shared" si="105"/>
        <v>3420.6471199999996</v>
      </c>
      <c r="CV27" s="26">
        <f t="shared" si="105"/>
        <v>3387.9750899999999</v>
      </c>
      <c r="CW27" s="26">
        <f t="shared" si="105"/>
        <v>4082.2339616392001</v>
      </c>
      <c r="CX27" s="26">
        <f t="shared" ref="CX27:CY27" si="106">SUM(CX29:CX32)</f>
        <v>4010.4360683682999</v>
      </c>
      <c r="CY27" s="26">
        <f t="shared" si="106"/>
        <v>3436.7326752059998</v>
      </c>
      <c r="CZ27" s="26">
        <f t="shared" ref="CZ27:DA27" si="107">SUM(CZ29:CZ32)</f>
        <v>3461.1958911443007</v>
      </c>
      <c r="DA27" s="26">
        <f t="shared" si="107"/>
        <v>3676.4651600000007</v>
      </c>
      <c r="DB27" s="26">
        <f t="shared" ref="DB27:DC27" si="108">SUM(DB29:DB32)</f>
        <v>3675.5796697958995</v>
      </c>
      <c r="DC27" s="26">
        <f t="shared" si="108"/>
        <v>3366.0256373165998</v>
      </c>
      <c r="DD27" s="26">
        <f t="shared" ref="DD27:DE27" si="109">SUM(DD29:DD32)</f>
        <v>3548.0688174416009</v>
      </c>
      <c r="DE27" s="26">
        <f t="shared" si="109"/>
        <v>3666.0469605869994</v>
      </c>
      <c r="DF27" s="26">
        <f t="shared" ref="DF27" si="110">SUM(DF29:DF32)</f>
        <v>5202.5263732352996</v>
      </c>
      <c r="DG27" s="26">
        <f t="shared" ref="DG27:DH27" si="111">SUM(DG29:DG32)</f>
        <v>4954.6580732509992</v>
      </c>
      <c r="DH27" s="26">
        <f t="shared" si="111"/>
        <v>4790.4215269688002</v>
      </c>
      <c r="DI27" s="26">
        <f t="shared" ref="DI27:DJ27" si="112">SUM(DI29:DI32)</f>
        <v>5394.0100627981001</v>
      </c>
      <c r="DJ27" s="26">
        <f t="shared" si="112"/>
        <v>4863.5569968308009</v>
      </c>
      <c r="DK27" s="26">
        <f t="shared" ref="DK27:DL27" si="113">SUM(DK29:DK32)</f>
        <v>4420.9187476575007</v>
      </c>
      <c r="DL27" s="26">
        <f t="shared" si="113"/>
        <v>4361.2641214943997</v>
      </c>
      <c r="DM27" s="26">
        <f t="shared" ref="DM27:DN27" si="114">SUM(DM29:DM32)</f>
        <v>4485.0317300000006</v>
      </c>
      <c r="DN27" s="26">
        <f t="shared" si="114"/>
        <v>4632.9381720476995</v>
      </c>
      <c r="DO27" s="26">
        <f t="shared" ref="DO27:DP27" si="115">SUM(DO29:DO32)</f>
        <v>4535.1721286086013</v>
      </c>
      <c r="DP27" s="26">
        <f t="shared" si="115"/>
        <v>4279.8011468057994</v>
      </c>
      <c r="DQ27" s="26">
        <f t="shared" ref="DQ27:DS27" si="116">SUM(DQ29:DQ32)</f>
        <v>4510.2842912485003</v>
      </c>
      <c r="DR27" s="26">
        <f t="shared" si="116"/>
        <v>4441.0200661886001</v>
      </c>
      <c r="DS27" s="26">
        <f t="shared" si="116"/>
        <v>4660.9181784150005</v>
      </c>
      <c r="DT27" s="26">
        <f t="shared" ref="DT27:DU27" si="117">SUM(DT29:DT32)</f>
        <v>3964.5743793635006</v>
      </c>
      <c r="DU27" s="26">
        <f t="shared" si="117"/>
        <v>4440.9276729997009</v>
      </c>
      <c r="DV27" s="26">
        <f t="shared" ref="DV27:DW27" si="118">SUM(DV29:DV32)</f>
        <v>3070.140980000001</v>
      </c>
      <c r="DW27" s="26">
        <f t="shared" si="118"/>
        <v>5023.8808091297014</v>
      </c>
      <c r="DX27" s="26">
        <f t="shared" ref="DX27:DY27" si="119">SUM(DX29:DX32)</f>
        <v>5010.9627836797999</v>
      </c>
      <c r="DY27" s="26">
        <f t="shared" si="119"/>
        <v>5469.5268605337005</v>
      </c>
      <c r="DZ27" s="26">
        <f t="shared" ref="DZ27:EA27" si="120">SUM(DZ29:DZ32)</f>
        <v>5375.1614643779012</v>
      </c>
      <c r="EA27" s="26">
        <f t="shared" si="120"/>
        <v>5057.7984315574004</v>
      </c>
      <c r="EB27" s="26">
        <f t="shared" ref="EB27:EC27" si="121">SUM(EB29:EB32)</f>
        <v>5283.8689419712</v>
      </c>
      <c r="EC27" s="26">
        <f t="shared" si="121"/>
        <v>5004.0232650992002</v>
      </c>
      <c r="ED27" s="26">
        <f t="shared" ref="ED27:EE27" si="122">SUM(ED29:ED32)</f>
        <v>5368.5946002904011</v>
      </c>
      <c r="EE27" s="26">
        <f t="shared" si="122"/>
        <v>5421.7283112342993</v>
      </c>
      <c r="EF27" s="26">
        <f t="shared" ref="EF27:EG27" si="123">SUM(EF29:EF32)</f>
        <v>4743.7218592124991</v>
      </c>
      <c r="EG27" s="26">
        <f t="shared" si="123"/>
        <v>5053.6865405210992</v>
      </c>
      <c r="EH27" s="26">
        <f t="shared" ref="EH27:EI27" si="124">SUM(EH29:EH32)</f>
        <v>4819.1791732964011</v>
      </c>
      <c r="EI27" s="26">
        <f t="shared" si="124"/>
        <v>5116.1591613369001</v>
      </c>
      <c r="EJ27" s="26">
        <f t="shared" ref="EJ27:EK27" si="125">SUM(EJ29:EJ32)</f>
        <v>4950.7543060487005</v>
      </c>
      <c r="EK27" s="26">
        <f t="shared" si="125"/>
        <v>5127.6833645291999</v>
      </c>
      <c r="EL27" s="26">
        <f t="shared" ref="EL27" si="126">SUM(EL29:EL32)</f>
        <v>4957.3520508005004</v>
      </c>
    </row>
    <row r="28" spans="1:142">
      <c r="A28" s="16" t="s">
        <v>16</v>
      </c>
      <c r="B28" s="17" t="s">
        <v>16</v>
      </c>
      <c r="C28" s="32">
        <f>+C27/31</f>
        <v>179.82669354838711</v>
      </c>
      <c r="D28" s="32">
        <f>+D27/28</f>
        <v>174.65382142857143</v>
      </c>
      <c r="E28" s="32">
        <f>+E27/31</f>
        <v>167.09809580645162</v>
      </c>
      <c r="F28" s="32">
        <f>+F27/30</f>
        <v>163.59209999999999</v>
      </c>
      <c r="G28" s="32">
        <f>+G27/31</f>
        <v>124.86249096774193</v>
      </c>
      <c r="H28" s="32">
        <f>+H27/30</f>
        <v>141.0128</v>
      </c>
      <c r="I28" s="32">
        <f>+I27/31</f>
        <v>173.31909677419358</v>
      </c>
      <c r="J28" s="32">
        <f>+J27/31</f>
        <v>174.73941935483873</v>
      </c>
      <c r="K28" s="32">
        <f>+K27/30</f>
        <v>174.86909999999997</v>
      </c>
      <c r="L28" s="32">
        <f>+L27/31</f>
        <v>150.04335612903225</v>
      </c>
      <c r="M28" s="32">
        <f>+M27/30</f>
        <v>174.74823333333333</v>
      </c>
      <c r="N28" s="32">
        <f>+N27/31</f>
        <v>182.86225806451614</v>
      </c>
      <c r="O28" s="32">
        <f>+O27/31</f>
        <v>172.4731858064516</v>
      </c>
      <c r="P28" s="32">
        <f>+P27/29</f>
        <v>162.33710344827585</v>
      </c>
      <c r="Q28" s="32">
        <f>+Q27/31</f>
        <v>173.85000000000002</v>
      </c>
      <c r="R28" s="32">
        <f>+R27/30</f>
        <v>165.01980000000003</v>
      </c>
      <c r="S28" s="32">
        <f>+S27/31</f>
        <v>172.93692430107527</v>
      </c>
      <c r="T28" s="32">
        <f>+T27/30</f>
        <v>163.73353333333336</v>
      </c>
      <c r="U28" s="32">
        <f>+U27/31</f>
        <v>166.51238709677423</v>
      </c>
      <c r="V28" s="32">
        <f>+V27/30</f>
        <v>180.80296666666663</v>
      </c>
      <c r="W28" s="32">
        <f>+W27/30</f>
        <v>180.10383333333337</v>
      </c>
      <c r="X28" s="32">
        <f>+X27/31</f>
        <v>174.54101580645158</v>
      </c>
      <c r="Y28" s="32">
        <f>+Y27/31</f>
        <v>173.97941290322581</v>
      </c>
      <c r="Z28" s="32">
        <f>+Z27/31</f>
        <v>168.41247741935484</v>
      </c>
      <c r="AA28" s="32">
        <f>+AA27/31</f>
        <v>173.44022903225806</v>
      </c>
      <c r="AB28" s="32">
        <f>+AB27/28</f>
        <v>162.15684228110598</v>
      </c>
      <c r="AC28" s="32">
        <f>+AC27/31</f>
        <v>169.95497806451615</v>
      </c>
      <c r="AD28" s="32">
        <f>+AD27/30</f>
        <v>177.34742966666664</v>
      </c>
      <c r="AE28" s="32">
        <f>+AE27/31</f>
        <v>167.66299999999998</v>
      </c>
      <c r="AF28" s="32">
        <f>+AF27/30</f>
        <v>173.11715499999997</v>
      </c>
      <c r="AG28" s="32">
        <f>+AG27/31</f>
        <v>171.02970967741933</v>
      </c>
      <c r="AH28" s="32">
        <f>+AH27/31</f>
        <v>174.8979929032258</v>
      </c>
      <c r="AI28" s="32">
        <f>+AI27/30</f>
        <v>172.76608717204303</v>
      </c>
      <c r="AJ28" s="32">
        <f>+AJ27/31</f>
        <v>172.84229032258065</v>
      </c>
      <c r="AK28" s="32">
        <f>+AK27/30</f>
        <v>168.05736733333333</v>
      </c>
      <c r="AL28" s="32">
        <f>+AL27/31</f>
        <v>166.30366096774191</v>
      </c>
      <c r="AM28" s="32">
        <f>+AM27/31</f>
        <v>168.60745032258063</v>
      </c>
      <c r="AN28" s="32">
        <f>+AN27/28</f>
        <v>157.80281857142856</v>
      </c>
      <c r="AO28" s="32">
        <f>+AO27/31</f>
        <v>108.06931774193548</v>
      </c>
      <c r="AP28" s="32">
        <f>+AP27/30</f>
        <v>120.95528466666666</v>
      </c>
      <c r="AQ28" s="32">
        <f>+AQ27/31</f>
        <v>152.87193338709676</v>
      </c>
      <c r="AR28" s="32">
        <f>+AR27/30</f>
        <v>164.47735466666666</v>
      </c>
      <c r="AS28" s="32">
        <f>+AS27/31</f>
        <v>168.80280429032254</v>
      </c>
      <c r="AT28" s="32">
        <f>+AT27/31</f>
        <v>147.16178870967741</v>
      </c>
      <c r="AU28" s="32">
        <f>+AU27/30</f>
        <v>154.45712000000003</v>
      </c>
      <c r="AV28" s="32">
        <f>+AV27/31</f>
        <v>154.6551383870968</v>
      </c>
      <c r="AW28" s="32">
        <f>+AW27/30</f>
        <v>165.938106</v>
      </c>
      <c r="AX28" s="32">
        <f>+AX27/31</f>
        <v>162.09748774193551</v>
      </c>
      <c r="AY28" s="32">
        <f>+AY27/31</f>
        <v>162.92401516129033</v>
      </c>
      <c r="AZ28" s="32">
        <f>+AZ27/28</f>
        <v>153.29980999999992</v>
      </c>
      <c r="BA28" s="32">
        <f>+BA27/31</f>
        <v>158.5605741935484</v>
      </c>
      <c r="BB28" s="32">
        <f>+BB27/30</f>
        <v>158.64080566666664</v>
      </c>
      <c r="BC28" s="32">
        <f>+BC27/31</f>
        <v>152.14484387096772</v>
      </c>
      <c r="BD28" s="32">
        <f>+BD27/30</f>
        <v>163.896052</v>
      </c>
      <c r="BE28" s="32">
        <f>+BE27/31</f>
        <v>166.55981129032259</v>
      </c>
      <c r="BF28" s="32">
        <f>+BF27/31</f>
        <v>160.22316806451613</v>
      </c>
      <c r="BG28" s="32">
        <f>+BG27/30</f>
        <v>164.28136866666665</v>
      </c>
      <c r="BH28" s="32">
        <f>+BH27/31</f>
        <v>154.33023645161293</v>
      </c>
      <c r="BI28" s="32">
        <f>+BI27/30</f>
        <v>154.89524566666665</v>
      </c>
      <c r="BJ28" s="32">
        <f>+BJ27/31</f>
        <v>149.39090741935482</v>
      </c>
      <c r="BK28" s="32">
        <f>+BK27/31</f>
        <v>146.81146451612901</v>
      </c>
      <c r="BL28" s="32">
        <f>+BL27/29</f>
        <v>163.47886068965514</v>
      </c>
      <c r="BM28" s="32">
        <f>+BM27/31</f>
        <v>155.07048225806449</v>
      </c>
      <c r="BN28" s="32">
        <f>+BN27/30</f>
        <v>162.20997199999996</v>
      </c>
      <c r="BO28" s="32">
        <f>+BO27/31</f>
        <v>153.77354516129031</v>
      </c>
      <c r="BP28" s="32">
        <f>+BP27/30</f>
        <v>159.6079005666667</v>
      </c>
      <c r="BQ28" s="32">
        <f>+BQ27/31</f>
        <v>139.0068516129032</v>
      </c>
      <c r="BR28" s="32">
        <f>+BR27/31</f>
        <v>154.91645161290319</v>
      </c>
      <c r="BS28" s="32">
        <f>+BS27/30</f>
        <v>151.6580496666667</v>
      </c>
      <c r="BT28" s="32">
        <f>+BT27/31</f>
        <v>153.51184448664517</v>
      </c>
      <c r="BU28" s="32">
        <f>+BU27/30</f>
        <v>163.3741463333333</v>
      </c>
      <c r="BV28" s="32">
        <f>+BV27/31</f>
        <v>146.18658354838712</v>
      </c>
      <c r="BW28" s="32">
        <f>+BW27/31</f>
        <v>160.26994903225804</v>
      </c>
      <c r="BX28" s="32">
        <f>+BX27/28</f>
        <v>113.20876392857144</v>
      </c>
      <c r="BY28" s="32">
        <f>+BY27/31</f>
        <v>115.59697612903226</v>
      </c>
      <c r="BZ28" s="32">
        <f>+BZ27/30</f>
        <v>122.292292</v>
      </c>
      <c r="CA28" s="32">
        <f>+CA27/31</f>
        <v>162.32566322580649</v>
      </c>
      <c r="CB28" s="32">
        <f>+CB27/30</f>
        <v>149.54978966666664</v>
      </c>
      <c r="CC28" s="32">
        <f>+CC27/31</f>
        <v>155.7958706451613</v>
      </c>
      <c r="CD28" s="32">
        <f>+CD27/31</f>
        <v>153.76770999999994</v>
      </c>
      <c r="CE28" s="32">
        <f>+CE27/30</f>
        <v>160.37272833333336</v>
      </c>
      <c r="CF28" s="32">
        <f>+CF27/31</f>
        <v>149.11487225806459</v>
      </c>
      <c r="CG28" s="32">
        <f>+CG27/30</f>
        <v>152.947789</v>
      </c>
      <c r="CH28" s="32">
        <f>+CH27/31</f>
        <v>120.46307648387095</v>
      </c>
      <c r="CI28" s="32">
        <f>+CI27/31</f>
        <v>157.52216677419352</v>
      </c>
      <c r="CJ28" s="32">
        <f>+CJ27/28</f>
        <v>148.79911789366429</v>
      </c>
      <c r="CK28" s="32">
        <f>+CK27/31</f>
        <v>135.68500494442577</v>
      </c>
      <c r="CL28" s="32">
        <f>+CL27/30</f>
        <v>145.25022908213339</v>
      </c>
      <c r="CM28" s="32">
        <f>+CM27/31</f>
        <v>139.94675810790642</v>
      </c>
      <c r="CN28" s="32">
        <f>+CN27/30</f>
        <v>163.514094</v>
      </c>
      <c r="CO28" s="32">
        <f>+CO27/31</f>
        <v>125.95923193548387</v>
      </c>
      <c r="CP28" s="32">
        <f>+CP27/31</f>
        <v>118.04834258064517</v>
      </c>
      <c r="CQ28" s="32">
        <f>+CQ27/30</f>
        <v>121.66167466666666</v>
      </c>
      <c r="CR28" s="32">
        <f>+CR27/31</f>
        <v>65.780908064516126</v>
      </c>
      <c r="CS28" s="32">
        <f>+CS27/30</f>
        <v>96.69929966666669</v>
      </c>
      <c r="CT28" s="32">
        <f>+CT27/31</f>
        <v>116.50207717760972</v>
      </c>
      <c r="CU28" s="32">
        <f>+CU27/31</f>
        <v>110.34345548387095</v>
      </c>
      <c r="CV28" s="32">
        <f>+CV27/28</f>
        <v>120.99911035714285</v>
      </c>
      <c r="CW28" s="32">
        <f>+CW27/31</f>
        <v>131.68496650449032</v>
      </c>
      <c r="CX28" s="32">
        <f>+CX27/30</f>
        <v>133.68120227894332</v>
      </c>
      <c r="CY28" s="32">
        <f>+CY27/31</f>
        <v>110.86234436148386</v>
      </c>
      <c r="CZ28" s="32">
        <f>+CZ27/30</f>
        <v>115.37319637147669</v>
      </c>
      <c r="DA28" s="32">
        <f>+DA27/31</f>
        <v>118.59565032258067</v>
      </c>
      <c r="DB28" s="32">
        <f>+DB27/31</f>
        <v>118.56708612244837</v>
      </c>
      <c r="DC28" s="32">
        <f>+DC27/30</f>
        <v>112.20085457722</v>
      </c>
      <c r="DD28" s="32">
        <f>+DD27/31</f>
        <v>114.4538328206968</v>
      </c>
      <c r="DE28" s="32">
        <f>+DE27/30</f>
        <v>122.20156535289998</v>
      </c>
      <c r="DF28" s="32">
        <f>+DF27/31</f>
        <v>167.82343139468708</v>
      </c>
      <c r="DG28" s="32">
        <f>+DG27/31</f>
        <v>159.82767978229029</v>
      </c>
      <c r="DH28" s="32">
        <f>+DH27/29</f>
        <v>165.1869492058207</v>
      </c>
      <c r="DI28" s="32">
        <f>+DI27/31</f>
        <v>174.00032460639034</v>
      </c>
      <c r="DJ28" s="32">
        <f>+DJ27/30</f>
        <v>162.11856656102671</v>
      </c>
      <c r="DK28" s="32">
        <f>+DK27/31</f>
        <v>142.61028218250001</v>
      </c>
      <c r="DL28" s="32">
        <f>+DL27/30</f>
        <v>145.37547071647998</v>
      </c>
      <c r="DM28" s="32">
        <f>+DM27/31</f>
        <v>144.67844290322583</v>
      </c>
      <c r="DN28" s="32">
        <f>+DN27/31</f>
        <v>149.4496184531516</v>
      </c>
      <c r="DO28" s="32">
        <f>+DO27/30</f>
        <v>151.17240428695337</v>
      </c>
      <c r="DP28" s="32">
        <f>+DP27/31</f>
        <v>138.05810150986449</v>
      </c>
      <c r="DQ28" s="32">
        <f>+DQ27/30</f>
        <v>150.34280970828334</v>
      </c>
      <c r="DR28" s="32">
        <f>+DR27/31</f>
        <v>143.25871181253549</v>
      </c>
      <c r="DS28" s="32">
        <f>+DS27/31</f>
        <v>150.35219930370968</v>
      </c>
      <c r="DT28" s="32">
        <f>+DT27/28</f>
        <v>141.59194212012503</v>
      </c>
      <c r="DU28" s="32">
        <f>+DU27/31</f>
        <v>143.25573138708714</v>
      </c>
      <c r="DV28" s="32">
        <f>+DV27/30</f>
        <v>102.33803266666671</v>
      </c>
      <c r="DW28" s="32">
        <f>+DW27/31</f>
        <v>162.06067126224843</v>
      </c>
      <c r="DX28" s="32">
        <f>+DX27/30</f>
        <v>167.03209278932667</v>
      </c>
      <c r="DY28" s="32">
        <f>+DY27/31</f>
        <v>176.4363503397968</v>
      </c>
      <c r="DZ28" s="32">
        <f>+DZ27/31</f>
        <v>173.39230530251294</v>
      </c>
      <c r="EA28" s="32">
        <f>+EA27/30</f>
        <v>168.59328105191335</v>
      </c>
      <c r="EB28" s="32">
        <f>+EB27/31</f>
        <v>170.44738522487742</v>
      </c>
      <c r="EC28" s="32">
        <f>+EC27/30</f>
        <v>166.80077550330668</v>
      </c>
      <c r="ED28" s="32">
        <f>+ED27/31</f>
        <v>173.18047097710971</v>
      </c>
      <c r="EE28" s="32">
        <f>+EE27/31</f>
        <v>174.89446165271934</v>
      </c>
      <c r="EF28" s="32">
        <f>+EF27/28</f>
        <v>169.41863782901783</v>
      </c>
      <c r="EG28" s="32">
        <f>+EG27/31</f>
        <v>163.02214646842256</v>
      </c>
      <c r="EH28" s="32">
        <f>+EH27/30</f>
        <v>160.63930577654671</v>
      </c>
      <c r="EI28" s="32">
        <f>+EI27/31</f>
        <v>165.03739230119032</v>
      </c>
      <c r="EJ28" s="32">
        <f>+EJ27/30</f>
        <v>165.0251435349567</v>
      </c>
      <c r="EK28" s="32">
        <f>+EK27/31</f>
        <v>165.40914079126452</v>
      </c>
      <c r="EL28" s="32">
        <f>+EL27/31</f>
        <v>159.91458228388711</v>
      </c>
    </row>
    <row r="29" spans="1:142">
      <c r="A29" s="16" t="s">
        <v>1</v>
      </c>
      <c r="B29" s="19" t="s">
        <v>1</v>
      </c>
      <c r="C29" s="33">
        <v>3398.2820000000002</v>
      </c>
      <c r="D29" s="33">
        <v>2942.9580000000001</v>
      </c>
      <c r="E29" s="33">
        <v>2951.2280000000001</v>
      </c>
      <c r="F29" s="33">
        <v>3019.0079999999998</v>
      </c>
      <c r="G29" s="33">
        <v>1512.4390000000001</v>
      </c>
      <c r="H29" s="33">
        <v>2111.3020000000001</v>
      </c>
      <c r="I29" s="33">
        <v>3045.4969999999998</v>
      </c>
      <c r="J29" s="33">
        <v>3030.1239999999998</v>
      </c>
      <c r="K29" s="33">
        <v>2984.3339999999998</v>
      </c>
      <c r="L29" s="33">
        <v>2251.1689999999999</v>
      </c>
      <c r="M29" s="33">
        <v>2968.348</v>
      </c>
      <c r="N29" s="33">
        <v>3242.2710000000002</v>
      </c>
      <c r="O29" s="33">
        <v>2886.1750000000002</v>
      </c>
      <c r="P29" s="33">
        <v>2422.857</v>
      </c>
      <c r="Q29" s="33">
        <v>3054.1950000000002</v>
      </c>
      <c r="R29" s="33">
        <v>2575.4949999999999</v>
      </c>
      <c r="S29" s="33">
        <v>2913.6990000000001</v>
      </c>
      <c r="T29" s="33">
        <v>2532.6590000000001</v>
      </c>
      <c r="U29" s="33">
        <v>3215.26</v>
      </c>
      <c r="V29" s="33">
        <v>3107.5079999999998</v>
      </c>
      <c r="W29" s="33">
        <v>3052.377</v>
      </c>
      <c r="X29" s="33">
        <v>2987.3159999999998</v>
      </c>
      <c r="Y29" s="33">
        <v>3161.2249999999999</v>
      </c>
      <c r="Z29" s="33">
        <v>3027.7689999999998</v>
      </c>
      <c r="AA29" s="33">
        <v>2922.6190000000001</v>
      </c>
      <c r="AB29" s="33">
        <v>2326.5239999999999</v>
      </c>
      <c r="AC29" s="33">
        <v>2808.6840000000002</v>
      </c>
      <c r="AD29" s="33">
        <v>2956.9479999999999</v>
      </c>
      <c r="AE29" s="33">
        <v>2723.4279999999999</v>
      </c>
      <c r="AF29" s="33">
        <v>2925.2310000000002</v>
      </c>
      <c r="AG29" s="33">
        <v>2860.8209999999999</v>
      </c>
      <c r="AH29" s="33">
        <v>3124.85</v>
      </c>
      <c r="AI29" s="33">
        <v>2822.9659999999999</v>
      </c>
      <c r="AJ29" s="33">
        <v>2975.5859999999998</v>
      </c>
      <c r="AK29" s="33">
        <v>2759.0920000000001</v>
      </c>
      <c r="AL29" s="33">
        <v>2713.0279999999998</v>
      </c>
      <c r="AM29" s="33">
        <v>2835.9720000000002</v>
      </c>
      <c r="AN29" s="33">
        <v>2204.0720000000001</v>
      </c>
      <c r="AO29" s="33">
        <v>950.83</v>
      </c>
      <c r="AP29" s="33">
        <v>1350.0350000000001</v>
      </c>
      <c r="AQ29" s="33">
        <v>2478.9160000000002</v>
      </c>
      <c r="AR29" s="33">
        <v>3029.181</v>
      </c>
      <c r="AS29" s="33">
        <v>3105.3820000000001</v>
      </c>
      <c r="AT29" s="33">
        <v>2426.9090000000001</v>
      </c>
      <c r="AU29" s="33">
        <v>2634.413</v>
      </c>
      <c r="AV29" s="33">
        <v>2532.6480000000001</v>
      </c>
      <c r="AW29" s="33">
        <v>2774.5349999999999</v>
      </c>
      <c r="AX29" s="33">
        <v>2990.6089999999999</v>
      </c>
      <c r="AY29" s="33">
        <v>3175.7257</v>
      </c>
      <c r="AZ29" s="33">
        <v>2794.2185299999996</v>
      </c>
      <c r="BA29" s="33">
        <v>3044.7422900000001</v>
      </c>
      <c r="BB29" s="33">
        <v>2856.7644</v>
      </c>
      <c r="BC29" s="33">
        <v>3128.1495800000002</v>
      </c>
      <c r="BD29" s="33">
        <v>2993.6835000000001</v>
      </c>
      <c r="BE29" s="33">
        <v>3119.5133999999998</v>
      </c>
      <c r="BF29" s="33">
        <v>3070.1493500000001</v>
      </c>
      <c r="BG29" s="33">
        <v>2985.2224500000002</v>
      </c>
      <c r="BH29" s="33">
        <v>2867.1079900000004</v>
      </c>
      <c r="BI29" s="33">
        <v>2979.6421299999997</v>
      </c>
      <c r="BJ29" s="33">
        <v>2544.5715699999996</v>
      </c>
      <c r="BK29" s="33">
        <v>2584.38607</v>
      </c>
      <c r="BL29" s="33">
        <v>2826.74125</v>
      </c>
      <c r="BM29" s="33">
        <v>2784.84483</v>
      </c>
      <c r="BN29" s="33">
        <v>2840.9518199999998</v>
      </c>
      <c r="BO29" s="33">
        <v>2848.2240999999999</v>
      </c>
      <c r="BP29" s="33">
        <v>2800.7418900000002</v>
      </c>
      <c r="BQ29" s="33">
        <v>2417.1595200000002</v>
      </c>
      <c r="BR29" s="33">
        <v>2785.7360899999999</v>
      </c>
      <c r="BS29" s="25">
        <v>2536.9615299999996</v>
      </c>
      <c r="BT29" s="25">
        <v>2811.0456590860003</v>
      </c>
      <c r="BU29" s="25">
        <v>2948.5188900000003</v>
      </c>
      <c r="BV29" s="25">
        <v>2571.7007799999997</v>
      </c>
      <c r="BW29" s="25">
        <v>2866.0487899999998</v>
      </c>
      <c r="BX29" s="25">
        <v>1358.47973</v>
      </c>
      <c r="BY29" s="25">
        <v>1513.13582</v>
      </c>
      <c r="BZ29" s="25">
        <v>1715.0273999999999</v>
      </c>
      <c r="CA29" s="25">
        <v>3064.4086400000001</v>
      </c>
      <c r="CB29" s="25">
        <v>2480.3148700000002</v>
      </c>
      <c r="CC29" s="25">
        <v>2878.1786899999997</v>
      </c>
      <c r="CD29" s="25">
        <v>2797.27538</v>
      </c>
      <c r="CE29" s="25">
        <v>2866.3802599999999</v>
      </c>
      <c r="CF29" s="25">
        <v>2745.3863300000003</v>
      </c>
      <c r="CG29" s="25">
        <v>2573.0241499999997</v>
      </c>
      <c r="CH29" s="25">
        <v>1700.9828799999998</v>
      </c>
      <c r="CI29" s="25">
        <v>2876.7310000000002</v>
      </c>
      <c r="CJ29" s="25">
        <v>2521.5974086199999</v>
      </c>
      <c r="CK29" s="25">
        <v>2334.0283556290001</v>
      </c>
      <c r="CL29" s="25">
        <v>2373.8805917890004</v>
      </c>
      <c r="CM29" s="25">
        <v>2312.8499363779997</v>
      </c>
      <c r="CN29" s="25">
        <v>2968.2559999999999</v>
      </c>
      <c r="CO29" s="25">
        <v>2162.2489999999998</v>
      </c>
      <c r="CP29" s="25">
        <v>1566.5243500000001</v>
      </c>
      <c r="CQ29" s="25">
        <v>1610.35301</v>
      </c>
      <c r="CR29" s="25">
        <v>0</v>
      </c>
      <c r="CS29" s="25">
        <v>872.01170999999999</v>
      </c>
      <c r="CT29" s="25">
        <v>1616.5296015370002</v>
      </c>
      <c r="CU29" s="25">
        <v>1420.1478999999999</v>
      </c>
      <c r="CV29" s="25">
        <v>1649.48695</v>
      </c>
      <c r="CW29" s="25">
        <v>2228.5589346059996</v>
      </c>
      <c r="CX29" s="25">
        <v>2065.0458889410002</v>
      </c>
      <c r="CY29" s="25">
        <v>1462.8374652059999</v>
      </c>
      <c r="CZ29" s="25">
        <v>1632.5333941010001</v>
      </c>
      <c r="DA29" s="25">
        <v>1689.4530300000001</v>
      </c>
      <c r="DB29" s="25">
        <v>1668.8425802879997</v>
      </c>
      <c r="DC29" s="25">
        <v>1554.0648700000002</v>
      </c>
      <c r="DD29" s="25">
        <v>1517.4594332079998</v>
      </c>
      <c r="DE29" s="25">
        <v>1655.4729601519998</v>
      </c>
      <c r="DF29" s="25">
        <v>3183.9546600000003</v>
      </c>
      <c r="DG29" s="25">
        <v>3105.7012432510001</v>
      </c>
      <c r="DH29" s="25">
        <v>3002.4489802529997</v>
      </c>
      <c r="DI29" s="25">
        <v>3396.833275854</v>
      </c>
      <c r="DJ29" s="25">
        <v>2963.3200722430006</v>
      </c>
      <c r="DK29" s="25">
        <v>3031.3122893620002</v>
      </c>
      <c r="DL29" s="25">
        <v>3197.470829113</v>
      </c>
      <c r="DM29" s="25">
        <v>3320.4623999999999</v>
      </c>
      <c r="DN29" s="25">
        <v>3384.3574377189998</v>
      </c>
      <c r="DO29" s="25">
        <v>3257.7649477730001</v>
      </c>
      <c r="DP29" s="25">
        <v>3367.2875223599999</v>
      </c>
      <c r="DQ29" s="25">
        <v>3275.2468456870001</v>
      </c>
      <c r="DR29" s="25">
        <v>3142.3356126150002</v>
      </c>
      <c r="DS29" s="25">
        <v>3408.8738591369997</v>
      </c>
      <c r="DT29" s="25">
        <v>3048.6897764300002</v>
      </c>
      <c r="DU29" s="25">
        <v>3207.556539448</v>
      </c>
      <c r="DV29" s="25">
        <v>1843.25901</v>
      </c>
      <c r="DW29" s="25">
        <v>3352.9360628830004</v>
      </c>
      <c r="DX29" s="25">
        <v>3119.0482200709998</v>
      </c>
      <c r="DY29" s="25">
        <v>3380.3841647420004</v>
      </c>
      <c r="DZ29" s="25">
        <v>3318.9213993840008</v>
      </c>
      <c r="EA29" s="25">
        <v>3229.2777693019998</v>
      </c>
      <c r="EB29" s="25">
        <v>3365.20559525</v>
      </c>
      <c r="EC29" s="25">
        <v>3183.23510214</v>
      </c>
      <c r="ED29" s="25">
        <v>3322.9298952969998</v>
      </c>
      <c r="EE29" s="25">
        <v>3353.3065321469999</v>
      </c>
      <c r="EF29" s="25">
        <v>2938.1752988060002</v>
      </c>
      <c r="EG29" s="25">
        <v>3046.443685279</v>
      </c>
      <c r="EH29" s="25">
        <v>2789.3344929279997</v>
      </c>
      <c r="EI29" s="25">
        <v>3075.2749163569997</v>
      </c>
      <c r="EJ29" s="25">
        <v>2935.6763572930004</v>
      </c>
      <c r="EK29" s="25">
        <v>3050.177316495</v>
      </c>
      <c r="EL29" s="25">
        <v>2895.4649729820003</v>
      </c>
    </row>
    <row r="30" spans="1:142" ht="18.75" customHeight="1">
      <c r="A30" s="16" t="s">
        <v>2</v>
      </c>
      <c r="B30" s="17" t="s">
        <v>2</v>
      </c>
      <c r="C30" s="18">
        <v>1198.769</v>
      </c>
      <c r="D30" s="18">
        <v>1110.7329999999999</v>
      </c>
      <c r="E30" s="18">
        <v>1197.4739999999999</v>
      </c>
      <c r="F30" s="18">
        <v>858.16</v>
      </c>
      <c r="G30" s="18">
        <v>1290.096</v>
      </c>
      <c r="H30" s="18">
        <v>1280.557</v>
      </c>
      <c r="I30" s="18">
        <v>1326.924</v>
      </c>
      <c r="J30" s="18">
        <v>1318.232</v>
      </c>
      <c r="K30" s="18">
        <v>1230.5139999999999</v>
      </c>
      <c r="L30" s="18">
        <v>1336.576</v>
      </c>
      <c r="M30" s="18">
        <v>1213.51</v>
      </c>
      <c r="N30" s="18">
        <v>1323.7660000000001</v>
      </c>
      <c r="O30" s="18">
        <v>1320.0419999999999</v>
      </c>
      <c r="P30" s="18">
        <v>1241.3530000000001</v>
      </c>
      <c r="Q30" s="18">
        <v>1246.2570000000001</v>
      </c>
      <c r="R30" s="18">
        <v>1294.943</v>
      </c>
      <c r="S30" s="18">
        <v>1338.636</v>
      </c>
      <c r="T30" s="18">
        <v>1304.4100000000001</v>
      </c>
      <c r="U30" s="18">
        <v>847.16099999999994</v>
      </c>
      <c r="V30" s="18">
        <v>1219.0239999999999</v>
      </c>
      <c r="W30" s="18">
        <v>1263.691</v>
      </c>
      <c r="X30" s="18">
        <v>1331.761</v>
      </c>
      <c r="Y30" s="18">
        <v>1157.2249999999999</v>
      </c>
      <c r="Z30" s="18">
        <v>1064.116</v>
      </c>
      <c r="AA30" s="18">
        <v>1344.6379999999999</v>
      </c>
      <c r="AB30" s="18">
        <v>1215.8610000000001</v>
      </c>
      <c r="AC30" s="18">
        <v>1356.6780000000001</v>
      </c>
      <c r="AD30" s="18">
        <v>1318.0350000000001</v>
      </c>
      <c r="AE30" s="18">
        <v>1370.29</v>
      </c>
      <c r="AF30" s="18">
        <v>1241.0899999999999</v>
      </c>
      <c r="AG30" s="18">
        <v>1348.3989999999999</v>
      </c>
      <c r="AH30" s="18">
        <v>1247.8989999999999</v>
      </c>
      <c r="AI30" s="18">
        <v>1297.2270000000001</v>
      </c>
      <c r="AJ30" s="18">
        <v>1341.125</v>
      </c>
      <c r="AK30" s="18">
        <v>1266.0830000000001</v>
      </c>
      <c r="AL30" s="18">
        <v>1332.15</v>
      </c>
      <c r="AM30" s="18">
        <v>1344.019</v>
      </c>
      <c r="AN30" s="18">
        <v>1209.9259999999999</v>
      </c>
      <c r="AO30" s="18">
        <v>1305.8520000000001</v>
      </c>
      <c r="AP30" s="18">
        <v>1286.614</v>
      </c>
      <c r="AQ30" s="18">
        <v>1210.731</v>
      </c>
      <c r="AR30" s="18">
        <v>887.32799999999997</v>
      </c>
      <c r="AS30" s="18">
        <v>1060.8879999999999</v>
      </c>
      <c r="AT30" s="18">
        <v>1066.7049999999999</v>
      </c>
      <c r="AU30" s="18">
        <v>1170.32</v>
      </c>
      <c r="AV30" s="18">
        <v>1199.0640000000001</v>
      </c>
      <c r="AW30" s="18">
        <v>1217.2639999999999</v>
      </c>
      <c r="AX30" s="18">
        <v>1150.8130000000001</v>
      </c>
      <c r="AY30" s="18">
        <v>1318.451</v>
      </c>
      <c r="AZ30" s="18">
        <v>1133.6389999999999</v>
      </c>
      <c r="BA30" s="18">
        <v>1351.096</v>
      </c>
      <c r="BB30" s="18">
        <v>1236.627</v>
      </c>
      <c r="BC30" s="18">
        <v>897.30399999999997</v>
      </c>
      <c r="BD30" s="18">
        <v>1249.943</v>
      </c>
      <c r="BE30" s="18">
        <v>1342.1310000000001</v>
      </c>
      <c r="BF30" s="18">
        <v>1212.396</v>
      </c>
      <c r="BG30" s="18">
        <v>1262.645</v>
      </c>
      <c r="BH30" s="18">
        <v>1237.5940000000001</v>
      </c>
      <c r="BI30" s="18">
        <v>1008.537</v>
      </c>
      <c r="BJ30" s="18">
        <v>1382.1489999999999</v>
      </c>
      <c r="BK30" s="18">
        <v>1282.3900000000001</v>
      </c>
      <c r="BL30" s="18">
        <v>1275.396</v>
      </c>
      <c r="BM30" s="18">
        <v>1344.7840000000001</v>
      </c>
      <c r="BN30" s="18">
        <v>1341.1030000000001</v>
      </c>
      <c r="BO30" s="18">
        <v>1208.4829999999999</v>
      </c>
      <c r="BP30" s="18">
        <v>1313.681</v>
      </c>
      <c r="BQ30" s="18">
        <v>1181.152</v>
      </c>
      <c r="BR30" s="18">
        <v>1382.124</v>
      </c>
      <c r="BS30" s="18">
        <v>1332.925</v>
      </c>
      <c r="BT30" s="18">
        <v>1247.8430000000001</v>
      </c>
      <c r="BU30" s="18">
        <v>1262.9590000000001</v>
      </c>
      <c r="BV30" s="18">
        <v>1252.777</v>
      </c>
      <c r="BW30" s="18">
        <v>1386.8910000000001</v>
      </c>
      <c r="BX30" s="18">
        <v>1167.105</v>
      </c>
      <c r="BY30" s="18">
        <v>1355.71</v>
      </c>
      <c r="BZ30" s="18">
        <v>1265.902</v>
      </c>
      <c r="CA30" s="18">
        <v>1263.2719999999999</v>
      </c>
      <c r="CB30" s="18">
        <v>1323.307</v>
      </c>
      <c r="CC30" s="18">
        <v>1232.6579999999999</v>
      </c>
      <c r="CD30" s="18">
        <v>1251.722</v>
      </c>
      <c r="CE30" s="18">
        <v>1251.529</v>
      </c>
      <c r="CF30" s="18">
        <v>1349.944</v>
      </c>
      <c r="CG30" s="18">
        <v>1325.57</v>
      </c>
      <c r="CH30" s="18">
        <v>1324.5070000000001</v>
      </c>
      <c r="CI30" s="18">
        <v>1315.354</v>
      </c>
      <c r="CJ30" s="18">
        <v>998.90300000000002</v>
      </c>
      <c r="CK30" s="18">
        <v>1190.2049999999999</v>
      </c>
      <c r="CL30" s="18">
        <v>1324.2850000000001</v>
      </c>
      <c r="CM30" s="18">
        <v>1301.1310000000001</v>
      </c>
      <c r="CN30" s="18">
        <v>1252.2380000000001</v>
      </c>
      <c r="CO30" s="18">
        <v>1045.3130000000001</v>
      </c>
      <c r="CP30" s="18">
        <v>1375.075</v>
      </c>
      <c r="CQ30" s="18">
        <v>1348.2629999999999</v>
      </c>
      <c r="CR30" s="18">
        <v>1341.932</v>
      </c>
      <c r="CS30" s="18">
        <v>1335.578</v>
      </c>
      <c r="CT30" s="32">
        <v>1278.5</v>
      </c>
      <c r="CU30" s="32">
        <v>1280.9179999999999</v>
      </c>
      <c r="CV30" s="32">
        <v>1085.345</v>
      </c>
      <c r="CW30" s="32">
        <v>1131.498</v>
      </c>
      <c r="CX30" s="32">
        <v>1252.933</v>
      </c>
      <c r="CY30" s="32">
        <v>1338.836</v>
      </c>
      <c r="CZ30" s="32">
        <v>1249.0360000000001</v>
      </c>
      <c r="DA30" s="32">
        <v>1308.673</v>
      </c>
      <c r="DB30" s="32">
        <v>1319.3579999999999</v>
      </c>
      <c r="DC30" s="32">
        <v>1133.752</v>
      </c>
      <c r="DD30" s="32">
        <v>1307.529</v>
      </c>
      <c r="DE30" s="32">
        <v>1318.58</v>
      </c>
      <c r="DF30" s="32">
        <v>1313.0909999999999</v>
      </c>
      <c r="DG30" s="32">
        <v>1149.5820000000001</v>
      </c>
      <c r="DH30" s="32">
        <v>1146.0820000000001</v>
      </c>
      <c r="DI30" s="32">
        <v>1312.1949999999999</v>
      </c>
      <c r="DJ30" s="32">
        <v>1219.913</v>
      </c>
      <c r="DK30" s="32">
        <v>673.91600000000005</v>
      </c>
      <c r="DL30" s="32">
        <v>469.185</v>
      </c>
      <c r="DM30" s="32">
        <v>473.94799999999998</v>
      </c>
      <c r="DN30" s="32">
        <v>538.37099999999998</v>
      </c>
      <c r="DO30" s="32">
        <v>584.25300000000004</v>
      </c>
      <c r="DP30" s="32">
        <v>389.14100000000002</v>
      </c>
      <c r="DQ30" s="32">
        <v>541.53099999999995</v>
      </c>
      <c r="DR30" s="32">
        <v>587.65200000000004</v>
      </c>
      <c r="DS30" s="32">
        <v>535.03399999999999</v>
      </c>
      <c r="DT30" s="32">
        <v>266.572</v>
      </c>
      <c r="DU30" s="32">
        <v>524.15</v>
      </c>
      <c r="DV30" s="32">
        <v>533.55600000000004</v>
      </c>
      <c r="DW30" s="32">
        <v>985.63300000000004</v>
      </c>
      <c r="DX30" s="32">
        <v>1194.672</v>
      </c>
      <c r="DY30" s="32">
        <v>1366.94</v>
      </c>
      <c r="DZ30" s="32">
        <v>1349.203</v>
      </c>
      <c r="EA30" s="32">
        <v>1158.9739999999999</v>
      </c>
      <c r="EB30" s="32">
        <v>1234.6500000000001</v>
      </c>
      <c r="EC30" s="32">
        <v>1151.02</v>
      </c>
      <c r="ED30" s="32">
        <v>1364.9659999999999</v>
      </c>
      <c r="EE30" s="32">
        <v>1373.6659999999999</v>
      </c>
      <c r="EF30" s="32">
        <v>1162.221</v>
      </c>
      <c r="EG30" s="32">
        <v>1302.558</v>
      </c>
      <c r="EH30" s="32">
        <v>1343.646</v>
      </c>
      <c r="EI30" s="32">
        <v>1344.203</v>
      </c>
      <c r="EJ30" s="32">
        <v>1331.3119999999999</v>
      </c>
      <c r="EK30" s="32">
        <v>1375.3219999999999</v>
      </c>
      <c r="EL30" s="32">
        <v>1348.347</v>
      </c>
    </row>
    <row r="31" spans="1:142">
      <c r="A31" s="16" t="s">
        <v>3</v>
      </c>
      <c r="B31" s="19" t="s">
        <v>3</v>
      </c>
      <c r="C31" s="33">
        <v>528.31299999999999</v>
      </c>
      <c r="D31" s="33">
        <v>425.13400000000001</v>
      </c>
      <c r="E31" s="33">
        <v>575.59799999999996</v>
      </c>
      <c r="F31" s="33">
        <v>575.91600000000005</v>
      </c>
      <c r="G31" s="33">
        <v>611.47900000000004</v>
      </c>
      <c r="H31" s="33">
        <v>454.41399999999999</v>
      </c>
      <c r="I31" s="33">
        <v>530.26499999999999</v>
      </c>
      <c r="J31" s="33">
        <v>602.71100000000001</v>
      </c>
      <c r="K31" s="33">
        <v>568.06600000000003</v>
      </c>
      <c r="L31" s="33">
        <v>581.98400000000004</v>
      </c>
      <c r="M31" s="33">
        <v>588.05899999999997</v>
      </c>
      <c r="N31" s="33">
        <v>610.86699999999996</v>
      </c>
      <c r="O31" s="33">
        <v>638.96100000000001</v>
      </c>
      <c r="P31" s="33">
        <v>569.95299999999997</v>
      </c>
      <c r="Q31" s="33">
        <v>599.26700000000005</v>
      </c>
      <c r="R31" s="33">
        <v>587.98400000000004</v>
      </c>
      <c r="S31" s="33">
        <v>620.27099999999996</v>
      </c>
      <c r="T31" s="33">
        <v>596.11099999999999</v>
      </c>
      <c r="U31" s="33">
        <v>609.26499999999999</v>
      </c>
      <c r="V31" s="33">
        <v>615.87199999999996</v>
      </c>
      <c r="W31" s="33">
        <v>605.36199999999997</v>
      </c>
      <c r="X31" s="33">
        <v>604.52599999999995</v>
      </c>
      <c r="Y31" s="33">
        <v>568.32000000000005</v>
      </c>
      <c r="Z31" s="33">
        <v>622.30999999999995</v>
      </c>
      <c r="AA31" s="33">
        <v>621.31500000000005</v>
      </c>
      <c r="AB31" s="33">
        <v>552.84799999999996</v>
      </c>
      <c r="AC31" s="33">
        <v>617.279</v>
      </c>
      <c r="AD31" s="33">
        <v>576.30700000000002</v>
      </c>
      <c r="AE31" s="33">
        <v>615.72500000000002</v>
      </c>
      <c r="AF31" s="33">
        <v>551.20299999999997</v>
      </c>
      <c r="AG31" s="33">
        <v>618.45899999999995</v>
      </c>
      <c r="AH31" s="33">
        <v>560.91999999999996</v>
      </c>
      <c r="AI31" s="33">
        <v>596.65200000000004</v>
      </c>
      <c r="AJ31" s="33">
        <v>574.31500000000005</v>
      </c>
      <c r="AK31" s="33">
        <v>543.24800000000005</v>
      </c>
      <c r="AL31" s="33">
        <v>617.81500000000005</v>
      </c>
      <c r="AM31" s="33">
        <v>561.16200000000003</v>
      </c>
      <c r="AN31" s="33">
        <v>553.11599999999999</v>
      </c>
      <c r="AO31" s="33">
        <v>601.74699999999996</v>
      </c>
      <c r="AP31" s="33">
        <v>516.94000000000005</v>
      </c>
      <c r="AQ31" s="33">
        <v>577.83699999999999</v>
      </c>
      <c r="AR31" s="33">
        <v>547.42499999999995</v>
      </c>
      <c r="AS31" s="33">
        <v>574.23500000000001</v>
      </c>
      <c r="AT31" s="33">
        <v>578.79899999999998</v>
      </c>
      <c r="AU31" s="33">
        <v>361.77800000000002</v>
      </c>
      <c r="AV31" s="33">
        <v>573.69500000000005</v>
      </c>
      <c r="AW31" s="33">
        <v>501.02300000000002</v>
      </c>
      <c r="AX31" s="33">
        <v>392.303</v>
      </c>
      <c r="AY31" s="33">
        <v>461.60739000000001</v>
      </c>
      <c r="AZ31" s="33">
        <v>278.06324999999998</v>
      </c>
      <c r="BA31" s="33">
        <v>427.71626000000003</v>
      </c>
      <c r="BB31" s="33">
        <v>579.49572999999998</v>
      </c>
      <c r="BC31" s="33">
        <v>601.96223999999995</v>
      </c>
      <c r="BD31" s="33">
        <v>586.81103000000007</v>
      </c>
      <c r="BE31" s="33">
        <v>613.94232</v>
      </c>
      <c r="BF31" s="33">
        <v>607.94083000000001</v>
      </c>
      <c r="BG31" s="33">
        <v>594.53334999999993</v>
      </c>
      <c r="BH31" s="33">
        <v>591.41774999999996</v>
      </c>
      <c r="BI31" s="33">
        <v>572.08338000000003</v>
      </c>
      <c r="BJ31" s="33">
        <v>612.99281000000008</v>
      </c>
      <c r="BK31" s="33">
        <v>590.76279</v>
      </c>
      <c r="BL31" s="33">
        <v>565.06124999999997</v>
      </c>
      <c r="BM31" s="33">
        <v>614.60658000000001</v>
      </c>
      <c r="BN31" s="33">
        <v>598.14250000000004</v>
      </c>
      <c r="BO31" s="33">
        <v>613.71858999999995</v>
      </c>
      <c r="BP31" s="33">
        <v>587.44416000000001</v>
      </c>
      <c r="BQ31" s="33">
        <v>615.47477000000003</v>
      </c>
      <c r="BR31" s="33">
        <v>544.45607999999993</v>
      </c>
      <c r="BS31" s="25">
        <v>587.9216899999999</v>
      </c>
      <c r="BT31" s="25">
        <v>607.67445999999995</v>
      </c>
      <c r="BU31" s="25">
        <v>599.72947999999997</v>
      </c>
      <c r="BV31" s="25">
        <v>618.26354000000003</v>
      </c>
      <c r="BW31" s="25">
        <v>617.08507999999995</v>
      </c>
      <c r="BX31" s="25">
        <v>555.94611999999995</v>
      </c>
      <c r="BY31" s="25">
        <v>626.11077</v>
      </c>
      <c r="BZ31" s="25">
        <v>599.00699999999995</v>
      </c>
      <c r="CA31" s="25">
        <v>613.10645999999997</v>
      </c>
      <c r="CB31" s="25">
        <v>594.48454000000004</v>
      </c>
      <c r="CC31" s="25">
        <v>617.81664999999998</v>
      </c>
      <c r="CD31" s="25">
        <v>615.72089000000005</v>
      </c>
      <c r="CE31" s="25">
        <v>596.41134999999997</v>
      </c>
      <c r="CF31" s="25">
        <v>432.97178000000002</v>
      </c>
      <c r="CG31" s="25">
        <v>591.76035999999999</v>
      </c>
      <c r="CH31" s="25">
        <v>607.27455000000009</v>
      </c>
      <c r="CI31" s="25">
        <v>593.649</v>
      </c>
      <c r="CJ31" s="25">
        <v>557.83985240259994</v>
      </c>
      <c r="CK31" s="25">
        <v>589.79057764820004</v>
      </c>
      <c r="CL31" s="25">
        <v>578.14361067499999</v>
      </c>
      <c r="CM31" s="25">
        <v>630.26984496709997</v>
      </c>
      <c r="CN31" s="25">
        <v>595.41800000000001</v>
      </c>
      <c r="CO31" s="25">
        <v>606.16800000000001</v>
      </c>
      <c r="CP31" s="25">
        <v>623.26551000000006</v>
      </c>
      <c r="CQ31" s="25">
        <v>600.38211000000001</v>
      </c>
      <c r="CR31" s="25">
        <v>621.48757000000001</v>
      </c>
      <c r="CS31" s="25">
        <v>597.75725</v>
      </c>
      <c r="CT31" s="25">
        <v>623.32451096890009</v>
      </c>
      <c r="CU31" s="25">
        <v>624.80067000000008</v>
      </c>
      <c r="CV31" s="25">
        <v>566.34084999999993</v>
      </c>
      <c r="CW31" s="25">
        <v>625.06697703320015</v>
      </c>
      <c r="CX31" s="25">
        <v>601.05002942729993</v>
      </c>
      <c r="CY31" s="25">
        <v>542.44542000000001</v>
      </c>
      <c r="CZ31" s="25">
        <v>488.0447870433</v>
      </c>
      <c r="DA31" s="25">
        <v>584.42008999999996</v>
      </c>
      <c r="DB31" s="25">
        <v>589.30858950790002</v>
      </c>
      <c r="DC31" s="25">
        <v>586.01442731659995</v>
      </c>
      <c r="DD31" s="25">
        <v>626.93404423360005</v>
      </c>
      <c r="DE31" s="25">
        <v>602.64871043499988</v>
      </c>
      <c r="DF31" s="25">
        <v>610.59041323530005</v>
      </c>
      <c r="DG31" s="25">
        <v>621.19169999999997</v>
      </c>
      <c r="DH31" s="25">
        <v>582.15449671580006</v>
      </c>
      <c r="DI31" s="25">
        <v>621.03451694410001</v>
      </c>
      <c r="DJ31" s="25">
        <v>596.06252458779989</v>
      </c>
      <c r="DK31" s="25">
        <v>620.74480829549998</v>
      </c>
      <c r="DL31" s="25">
        <v>605.8152523814</v>
      </c>
      <c r="DM31" s="25">
        <v>626.54595999999992</v>
      </c>
      <c r="DN31" s="25">
        <v>622.49161432870005</v>
      </c>
      <c r="DO31" s="25">
        <v>600.1658708356</v>
      </c>
      <c r="DP31" s="25">
        <v>427.63273444579994</v>
      </c>
      <c r="DQ31" s="25">
        <v>610.04332556149996</v>
      </c>
      <c r="DR31" s="25">
        <v>621.99025357359994</v>
      </c>
      <c r="DS31" s="25">
        <v>627.74693927800001</v>
      </c>
      <c r="DT31" s="25">
        <v>567.02857293350007</v>
      </c>
      <c r="DU31" s="25">
        <v>622.4180235517</v>
      </c>
      <c r="DV31" s="25">
        <v>610.86553000000004</v>
      </c>
      <c r="DW31" s="25">
        <v>597.0040462467</v>
      </c>
      <c r="DX31" s="25">
        <v>606.6551936088</v>
      </c>
      <c r="DY31" s="25">
        <v>630.61993579170007</v>
      </c>
      <c r="DZ31" s="25">
        <v>616.73593499390006</v>
      </c>
      <c r="EA31" s="25">
        <v>601.38345225540013</v>
      </c>
      <c r="EB31" s="25">
        <v>619.1847467212001</v>
      </c>
      <c r="EC31" s="25">
        <v>599.18189295920013</v>
      </c>
      <c r="ED31" s="25">
        <v>616.91802499339997</v>
      </c>
      <c r="EE31" s="25">
        <v>624.23426908730005</v>
      </c>
      <c r="EF31" s="25">
        <v>562.70936040649997</v>
      </c>
      <c r="EG31" s="25">
        <v>618.17768524209998</v>
      </c>
      <c r="EH31" s="25">
        <v>603.00182036839999</v>
      </c>
      <c r="EI31" s="25">
        <v>609.2548349798999</v>
      </c>
      <c r="EJ31" s="25">
        <v>601.58868875569999</v>
      </c>
      <c r="EK31" s="25">
        <v>619.04196803420007</v>
      </c>
      <c r="EL31" s="25">
        <v>624.63379781849983</v>
      </c>
    </row>
    <row r="32" spans="1:142">
      <c r="A32" s="16" t="s">
        <v>113</v>
      </c>
      <c r="B32" s="17" t="s">
        <v>48</v>
      </c>
      <c r="C32" s="18">
        <v>449.26350000000002</v>
      </c>
      <c r="D32" s="18">
        <v>411.48200000000003</v>
      </c>
      <c r="E32" s="18">
        <v>455.74096999999995</v>
      </c>
      <c r="F32" s="18">
        <v>454.67899999999997</v>
      </c>
      <c r="G32" s="18">
        <v>456.72322000000008</v>
      </c>
      <c r="H32" s="18">
        <v>384.11099999999988</v>
      </c>
      <c r="I32" s="18">
        <v>470.20600000000002</v>
      </c>
      <c r="J32" s="18">
        <v>465.85500000000002</v>
      </c>
      <c r="K32" s="18">
        <v>463.15899999999999</v>
      </c>
      <c r="L32" s="18">
        <v>481.61504000000002</v>
      </c>
      <c r="M32" s="18">
        <v>472.53</v>
      </c>
      <c r="N32" s="18">
        <v>491.82600000000002</v>
      </c>
      <c r="O32" s="18">
        <v>501.49075999999877</v>
      </c>
      <c r="P32" s="18">
        <v>473.61299999999937</v>
      </c>
      <c r="Q32" s="18">
        <v>489.63099999999997</v>
      </c>
      <c r="R32" s="18">
        <v>492.17200000000003</v>
      </c>
      <c r="S32" s="18">
        <v>488.43865333333338</v>
      </c>
      <c r="T32" s="18">
        <v>478.82600000000014</v>
      </c>
      <c r="U32" s="18">
        <v>490.19800000000032</v>
      </c>
      <c r="V32" s="18">
        <v>481.68499999999949</v>
      </c>
      <c r="W32" s="18">
        <v>481.685</v>
      </c>
      <c r="X32" s="18">
        <v>487.16849000000025</v>
      </c>
      <c r="Y32" s="18">
        <v>506.59180000000015</v>
      </c>
      <c r="Z32" s="18">
        <v>506.59180000000015</v>
      </c>
      <c r="AA32" s="18">
        <v>488.07510000000002</v>
      </c>
      <c r="AB32" s="18">
        <v>445.15858387096659</v>
      </c>
      <c r="AC32" s="18">
        <v>485.96332000000052</v>
      </c>
      <c r="AD32" s="18">
        <v>469.13288999999918</v>
      </c>
      <c r="AE32" s="18">
        <v>488.11</v>
      </c>
      <c r="AF32" s="18">
        <v>475.99065000000002</v>
      </c>
      <c r="AG32" s="18">
        <v>474.24199999999996</v>
      </c>
      <c r="AH32" s="18">
        <v>488.16877999999997</v>
      </c>
      <c r="AI32" s="18">
        <v>466.13761516129057</v>
      </c>
      <c r="AJ32" s="18">
        <v>467.08500000000004</v>
      </c>
      <c r="AK32" s="18">
        <v>473.29801999999927</v>
      </c>
      <c r="AL32" s="18">
        <v>492.42048999999861</v>
      </c>
      <c r="AM32" s="18">
        <v>485.67795999999953</v>
      </c>
      <c r="AN32" s="18">
        <v>451.36491999999953</v>
      </c>
      <c r="AO32" s="18">
        <v>491.71985000000006</v>
      </c>
      <c r="AP32" s="18">
        <v>475.06953999999962</v>
      </c>
      <c r="AQ32" s="18">
        <v>471.54593499999942</v>
      </c>
      <c r="AR32" s="18">
        <v>470.38663999999994</v>
      </c>
      <c r="AS32" s="18">
        <v>492.38193299999887</v>
      </c>
      <c r="AT32" s="18">
        <v>489.60244999999986</v>
      </c>
      <c r="AU32" s="18">
        <v>467.20260000000007</v>
      </c>
      <c r="AV32" s="18">
        <v>488.9022900000009</v>
      </c>
      <c r="AW32" s="18">
        <v>485.32118000000025</v>
      </c>
      <c r="AX32" s="18">
        <v>491.29712000000052</v>
      </c>
      <c r="AY32" s="18">
        <v>94.860380000000077</v>
      </c>
      <c r="AZ32" s="18">
        <v>86.473899999998594</v>
      </c>
      <c r="BA32" s="18">
        <v>91.823249999999916</v>
      </c>
      <c r="BB32" s="18">
        <v>86.337039999999888</v>
      </c>
      <c r="BC32" s="18">
        <v>89.074339999999211</v>
      </c>
      <c r="BD32" s="18">
        <v>86.444029999999657</v>
      </c>
      <c r="BE32" s="18">
        <v>87.767429999999877</v>
      </c>
      <c r="BF32" s="18">
        <v>76.432030000000395</v>
      </c>
      <c r="BG32" s="18">
        <v>86.040260000000217</v>
      </c>
      <c r="BH32" s="18">
        <v>88.117590000000746</v>
      </c>
      <c r="BI32" s="18">
        <v>86.594860000000608</v>
      </c>
      <c r="BJ32" s="18">
        <v>91.404750000000149</v>
      </c>
      <c r="BK32" s="18">
        <v>93.616540000000441</v>
      </c>
      <c r="BL32" s="18">
        <v>73.688459999999395</v>
      </c>
      <c r="BM32" s="18">
        <v>62.94954000000007</v>
      </c>
      <c r="BN32" s="18">
        <v>86.101839999999811</v>
      </c>
      <c r="BO32" s="18">
        <v>96.55420999999933</v>
      </c>
      <c r="BP32" s="18">
        <v>86.369967000000997</v>
      </c>
      <c r="BQ32" s="18">
        <v>95.426109999999426</v>
      </c>
      <c r="BR32" s="18">
        <v>90.093829999998889</v>
      </c>
      <c r="BS32" s="18">
        <v>91.933270000001357</v>
      </c>
      <c r="BT32" s="18">
        <v>92.304060000000845</v>
      </c>
      <c r="BU32" s="18">
        <v>90.01701999999932</v>
      </c>
      <c r="BV32" s="18">
        <v>89.042770000000473</v>
      </c>
      <c r="BW32" s="18">
        <v>98.343549999999141</v>
      </c>
      <c r="BX32" s="18">
        <v>88.314540000000306</v>
      </c>
      <c r="BY32" s="18">
        <v>88.54967000000056</v>
      </c>
      <c r="BZ32" s="18">
        <v>88.832359999999881</v>
      </c>
      <c r="CA32" s="18">
        <v>91.30846000000065</v>
      </c>
      <c r="CB32" s="18">
        <v>88.387279999999009</v>
      </c>
      <c r="CC32" s="18">
        <v>101.01865000000043</v>
      </c>
      <c r="CD32" s="18">
        <v>102.08073999999851</v>
      </c>
      <c r="CE32" s="18">
        <v>96.861239999999725</v>
      </c>
      <c r="CF32" s="18">
        <v>94.258930000001328</v>
      </c>
      <c r="CG32" s="18">
        <v>98.079160000000684</v>
      </c>
      <c r="CH32" s="18">
        <v>101.5909409999997</v>
      </c>
      <c r="CI32" s="18">
        <v>97.453169999999318</v>
      </c>
      <c r="CJ32" s="18">
        <v>88.035040000000663</v>
      </c>
      <c r="CK32" s="18">
        <v>92.211219999999685</v>
      </c>
      <c r="CL32" s="18">
        <v>81.197670000001381</v>
      </c>
      <c r="CM32" s="18">
        <v>94.098720000000412</v>
      </c>
      <c r="CN32" s="18">
        <v>89.510819999999967</v>
      </c>
      <c r="CO32" s="18">
        <v>91.006190000000061</v>
      </c>
      <c r="CP32" s="18">
        <v>94.633759999999938</v>
      </c>
      <c r="CQ32" s="18">
        <v>90.852119999999786</v>
      </c>
      <c r="CR32" s="18">
        <v>75.788579999999911</v>
      </c>
      <c r="CS32" s="18">
        <v>95.632029999999986</v>
      </c>
      <c r="CT32" s="18">
        <v>93.210280000000466</v>
      </c>
      <c r="CU32" s="18">
        <v>94.780549999999721</v>
      </c>
      <c r="CV32" s="18">
        <v>86.802290000000312</v>
      </c>
      <c r="CW32" s="18">
        <v>97.110050000000228</v>
      </c>
      <c r="CX32" s="18">
        <v>91.407150000000001</v>
      </c>
      <c r="CY32" s="18">
        <v>92.613789999999881</v>
      </c>
      <c r="CZ32" s="18">
        <v>91.581710000000157</v>
      </c>
      <c r="DA32" s="18">
        <v>93.919039999999995</v>
      </c>
      <c r="DB32" s="18">
        <v>98.070499999999583</v>
      </c>
      <c r="DC32" s="18">
        <v>92.194339999999556</v>
      </c>
      <c r="DD32" s="18">
        <v>96.146340000000464</v>
      </c>
      <c r="DE32" s="18">
        <v>89.34528999999975</v>
      </c>
      <c r="DF32" s="18">
        <v>94.890300000000479</v>
      </c>
      <c r="DG32" s="18">
        <v>78.183129999998528</v>
      </c>
      <c r="DH32" s="18">
        <v>59.736050000000432</v>
      </c>
      <c r="DI32" s="18">
        <v>63.947270000000572</v>
      </c>
      <c r="DJ32" s="18">
        <v>84.261400000000322</v>
      </c>
      <c r="DK32" s="18">
        <v>94.945650000000569</v>
      </c>
      <c r="DL32" s="18">
        <v>88.793039999999564</v>
      </c>
      <c r="DM32" s="18">
        <v>64.075370000000021</v>
      </c>
      <c r="DN32" s="18">
        <v>87.718119999999544</v>
      </c>
      <c r="DO32" s="18">
        <v>92.988310000001093</v>
      </c>
      <c r="DP32" s="18">
        <v>95.739890000000287</v>
      </c>
      <c r="DQ32" s="18">
        <v>83.463120000000345</v>
      </c>
      <c r="DR32" s="18">
        <v>89.042199999999866</v>
      </c>
      <c r="DS32" s="18">
        <v>89.26337999999987</v>
      </c>
      <c r="DT32" s="18">
        <v>82.284030000000257</v>
      </c>
      <c r="DU32" s="18">
        <v>86.803110000000743</v>
      </c>
      <c r="DV32" s="18">
        <v>82.460440000000517</v>
      </c>
      <c r="DW32" s="18">
        <v>88.30770000000075</v>
      </c>
      <c r="DX32" s="18">
        <v>90.587370000000192</v>
      </c>
      <c r="DY32" s="18">
        <v>91.58275999999978</v>
      </c>
      <c r="DZ32" s="18">
        <v>90.30113000000074</v>
      </c>
      <c r="EA32" s="18">
        <v>68.163210000000618</v>
      </c>
      <c r="EB32" s="18">
        <v>64.828599999999824</v>
      </c>
      <c r="EC32" s="18">
        <v>70.586270000000241</v>
      </c>
      <c r="ED32" s="18">
        <v>63.780680000001666</v>
      </c>
      <c r="EE32" s="18">
        <v>70.521509999999125</v>
      </c>
      <c r="EF32" s="18">
        <v>80.616199999998571</v>
      </c>
      <c r="EG32" s="18">
        <v>86.507170000000315</v>
      </c>
      <c r="EH32" s="18">
        <v>83.19686000000047</v>
      </c>
      <c r="EI32" s="18">
        <v>87.426410000000487</v>
      </c>
      <c r="EJ32" s="18">
        <v>82.177260000000388</v>
      </c>
      <c r="EK32" s="18">
        <v>83.142079999999623</v>
      </c>
      <c r="EL32" s="18">
        <v>88.906280000000152</v>
      </c>
    </row>
    <row r="33" spans="1:142">
      <c r="A33" s="11" t="s">
        <v>114</v>
      </c>
      <c r="B33" s="12" t="s">
        <v>82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</row>
    <row r="34" spans="1:142">
      <c r="A34" s="28" t="s">
        <v>0</v>
      </c>
      <c r="B34" s="14" t="s">
        <v>0</v>
      </c>
      <c r="C34" s="31">
        <f t="shared" ref="C34:AH34" si="127">SUM(C36:C37)</f>
        <v>14987.353200000001</v>
      </c>
      <c r="D34" s="31">
        <f t="shared" si="127"/>
        <v>13557.955049999999</v>
      </c>
      <c r="E34" s="31">
        <f t="shared" si="127"/>
        <v>13995.33884</v>
      </c>
      <c r="F34" s="31">
        <f t="shared" si="127"/>
        <v>13654.93986</v>
      </c>
      <c r="G34" s="31">
        <f t="shared" si="127"/>
        <v>14573.026320000001</v>
      </c>
      <c r="H34" s="31">
        <f t="shared" si="127"/>
        <v>14630.65878</v>
      </c>
      <c r="I34" s="31">
        <f t="shared" si="127"/>
        <v>15248.527169999999</v>
      </c>
      <c r="J34" s="31">
        <f t="shared" si="127"/>
        <v>15253.489120000002</v>
      </c>
      <c r="K34" s="31">
        <f t="shared" si="127"/>
        <v>14263.884759999999</v>
      </c>
      <c r="L34" s="31">
        <f t="shared" si="127"/>
        <v>14833.324980000001</v>
      </c>
      <c r="M34" s="31">
        <f t="shared" si="127"/>
        <v>14440.453590000001</v>
      </c>
      <c r="N34" s="31">
        <f t="shared" si="127"/>
        <v>15581.060159999999</v>
      </c>
      <c r="O34" s="31">
        <f t="shared" si="127"/>
        <v>15844.291520000001</v>
      </c>
      <c r="P34" s="31">
        <f t="shared" si="127"/>
        <v>13260.115239999999</v>
      </c>
      <c r="Q34" s="31">
        <f t="shared" si="127"/>
        <v>15401.80486</v>
      </c>
      <c r="R34" s="31">
        <f t="shared" si="127"/>
        <v>14791.739460000001</v>
      </c>
      <c r="S34" s="31">
        <f t="shared" si="127"/>
        <v>14377.560630000002</v>
      </c>
      <c r="T34" s="31">
        <f t="shared" si="127"/>
        <v>14433.24244</v>
      </c>
      <c r="U34" s="31">
        <f t="shared" si="127"/>
        <v>14529.686750000001</v>
      </c>
      <c r="V34" s="31">
        <f t="shared" si="127"/>
        <v>14751.171989999999</v>
      </c>
      <c r="W34" s="31">
        <f t="shared" si="127"/>
        <v>14132.474299999998</v>
      </c>
      <c r="X34" s="31">
        <f t="shared" si="127"/>
        <v>14492.65662</v>
      </c>
      <c r="Y34" s="31">
        <f t="shared" si="127"/>
        <v>14092.799570000001</v>
      </c>
      <c r="Z34" s="31">
        <f t="shared" si="127"/>
        <v>14947.36008</v>
      </c>
      <c r="AA34" s="31">
        <f t="shared" si="127"/>
        <v>14796.38279</v>
      </c>
      <c r="AB34" s="31">
        <f t="shared" si="127"/>
        <v>12924.037240000001</v>
      </c>
      <c r="AC34" s="31">
        <f t="shared" si="127"/>
        <v>15227.28004</v>
      </c>
      <c r="AD34" s="31">
        <f t="shared" si="127"/>
        <v>13725.708780000001</v>
      </c>
      <c r="AE34" s="31">
        <f t="shared" si="127"/>
        <v>14621.964110000001</v>
      </c>
      <c r="AF34" s="31">
        <f t="shared" si="127"/>
        <v>14005.225559999999</v>
      </c>
      <c r="AG34" s="31">
        <f t="shared" si="127"/>
        <v>14646.50275</v>
      </c>
      <c r="AH34" s="31">
        <f t="shared" si="127"/>
        <v>14421.55732</v>
      </c>
      <c r="AI34" s="31">
        <f t="shared" ref="AI34:BN34" si="128">SUM(AI36:AI37)</f>
        <v>12926.54061</v>
      </c>
      <c r="AJ34" s="31">
        <f t="shared" si="128"/>
        <v>14553.94613</v>
      </c>
      <c r="AK34" s="31">
        <f t="shared" si="128"/>
        <v>13715.517930000002</v>
      </c>
      <c r="AL34" s="31">
        <f t="shared" si="128"/>
        <v>13848.585080000001</v>
      </c>
      <c r="AM34" s="31">
        <f t="shared" si="128"/>
        <v>13743.63089</v>
      </c>
      <c r="AN34" s="31">
        <f t="shared" si="128"/>
        <v>12541.874680000001</v>
      </c>
      <c r="AO34" s="31">
        <f t="shared" si="128"/>
        <v>13923.936529999999</v>
      </c>
      <c r="AP34" s="31">
        <f t="shared" si="128"/>
        <v>13631.34254</v>
      </c>
      <c r="AQ34" s="31">
        <f t="shared" si="128"/>
        <v>14124.29918</v>
      </c>
      <c r="AR34" s="31">
        <f t="shared" si="128"/>
        <v>13629.621219999999</v>
      </c>
      <c r="AS34" s="31">
        <f t="shared" si="128"/>
        <v>14694.05011</v>
      </c>
      <c r="AT34" s="31">
        <f t="shared" si="128"/>
        <v>14267.858749999999</v>
      </c>
      <c r="AU34" s="31">
        <f t="shared" si="128"/>
        <v>14344.546770000001</v>
      </c>
      <c r="AV34" s="31">
        <f t="shared" si="128"/>
        <v>15343.699260000001</v>
      </c>
      <c r="AW34" s="31">
        <f t="shared" si="128"/>
        <v>14014.780540000002</v>
      </c>
      <c r="AX34" s="31">
        <f t="shared" si="128"/>
        <v>14923.96759</v>
      </c>
      <c r="AY34" s="31">
        <f t="shared" si="128"/>
        <v>15130.373600000003</v>
      </c>
      <c r="AZ34" s="31">
        <f t="shared" si="128"/>
        <v>13953.34967</v>
      </c>
      <c r="BA34" s="31">
        <f t="shared" si="128"/>
        <v>15070.29459</v>
      </c>
      <c r="BB34" s="31">
        <f t="shared" si="128"/>
        <v>14398.491959999999</v>
      </c>
      <c r="BC34" s="31">
        <f t="shared" si="128"/>
        <v>14814.418659999999</v>
      </c>
      <c r="BD34" s="31">
        <f t="shared" si="128"/>
        <v>14058.30176</v>
      </c>
      <c r="BE34" s="31">
        <f t="shared" si="128"/>
        <v>14357.59064</v>
      </c>
      <c r="BF34" s="31">
        <f t="shared" si="128"/>
        <v>14735.09656</v>
      </c>
      <c r="BG34" s="31">
        <f t="shared" si="128"/>
        <v>14059.03745</v>
      </c>
      <c r="BH34" s="31">
        <f t="shared" si="128"/>
        <v>14672.370999999999</v>
      </c>
      <c r="BI34" s="31">
        <f t="shared" si="128"/>
        <v>14645.547330000001</v>
      </c>
      <c r="BJ34" s="31">
        <f t="shared" si="128"/>
        <v>14157.5471</v>
      </c>
      <c r="BK34" s="31">
        <f t="shared" si="128"/>
        <v>15479.70732</v>
      </c>
      <c r="BL34" s="31">
        <f t="shared" si="128"/>
        <v>13657.51614</v>
      </c>
      <c r="BM34" s="31">
        <f t="shared" si="128"/>
        <v>14887.287420000001</v>
      </c>
      <c r="BN34" s="31">
        <f t="shared" si="128"/>
        <v>14244.019270000001</v>
      </c>
      <c r="BO34" s="31">
        <f t="shared" ref="BO34:BV34" si="129">SUM(BO36:BO37)</f>
        <v>14993.831860000002</v>
      </c>
      <c r="BP34" s="31">
        <f t="shared" si="129"/>
        <v>14554.121609999998</v>
      </c>
      <c r="BQ34" s="31">
        <f t="shared" si="129"/>
        <v>15175.23575</v>
      </c>
      <c r="BR34" s="31">
        <f t="shared" si="129"/>
        <v>15294.748770000002</v>
      </c>
      <c r="BS34" s="26">
        <f t="shared" si="129"/>
        <v>14546.31149</v>
      </c>
      <c r="BT34" s="26">
        <f t="shared" si="129"/>
        <v>14923.065979999999</v>
      </c>
      <c r="BU34" s="26">
        <f t="shared" si="129"/>
        <v>14388.12097</v>
      </c>
      <c r="BV34" s="26">
        <f t="shared" si="129"/>
        <v>15251.38559</v>
      </c>
      <c r="BW34" s="26">
        <f t="shared" ref="BW34:CL34" si="130">SUM(BW36:BW37)</f>
        <v>15570.957600000002</v>
      </c>
      <c r="BX34" s="26">
        <f t="shared" si="130"/>
        <v>13512.28421</v>
      </c>
      <c r="BY34" s="26">
        <f t="shared" si="130"/>
        <v>14830.855100000001</v>
      </c>
      <c r="BZ34" s="26">
        <f t="shared" si="130"/>
        <v>14878.69694</v>
      </c>
      <c r="CA34" s="26">
        <f t="shared" si="130"/>
        <v>15736.09727</v>
      </c>
      <c r="CB34" s="26">
        <f t="shared" si="130"/>
        <v>14742.432119999999</v>
      </c>
      <c r="CC34" s="26">
        <f t="shared" si="130"/>
        <v>16243.836169999999</v>
      </c>
      <c r="CD34" s="26">
        <f t="shared" si="130"/>
        <v>16082.674079999999</v>
      </c>
      <c r="CE34" s="26">
        <f t="shared" si="130"/>
        <v>15648.906579999999</v>
      </c>
      <c r="CF34" s="26">
        <f t="shared" si="130"/>
        <v>16357.305389999998</v>
      </c>
      <c r="CG34" s="26">
        <f t="shared" si="130"/>
        <v>15376.431300000002</v>
      </c>
      <c r="CH34" s="26">
        <f t="shared" si="130"/>
        <v>16326.1211</v>
      </c>
      <c r="CI34" s="26">
        <f t="shared" si="130"/>
        <v>15606.945660000001</v>
      </c>
      <c r="CJ34" s="26">
        <f t="shared" si="130"/>
        <v>14291.912060000001</v>
      </c>
      <c r="CK34" s="26">
        <f t="shared" si="130"/>
        <v>15618.949490000003</v>
      </c>
      <c r="CL34" s="26">
        <f t="shared" si="130"/>
        <v>16199.645199999999</v>
      </c>
      <c r="CM34" s="26">
        <f t="shared" ref="CM34:CQ34" si="131">SUM(CM36:CM37)</f>
        <v>16729.817940000001</v>
      </c>
      <c r="CN34" s="26">
        <f t="shared" si="131"/>
        <v>14919.356629999998</v>
      </c>
      <c r="CO34" s="26">
        <f t="shared" si="131"/>
        <v>16570.761570000002</v>
      </c>
      <c r="CP34" s="26">
        <f t="shared" si="131"/>
        <v>16765.70104</v>
      </c>
      <c r="CQ34" s="26">
        <f t="shared" si="131"/>
        <v>15857.65523</v>
      </c>
      <c r="CR34" s="26">
        <f t="shared" ref="CR34:CW34" si="132">SUM(CR36:CR37)</f>
        <v>16030.33569</v>
      </c>
      <c r="CS34" s="26">
        <f t="shared" si="132"/>
        <v>16551.48487</v>
      </c>
      <c r="CT34" s="26">
        <f t="shared" si="132"/>
        <v>16491.804060000002</v>
      </c>
      <c r="CU34" s="26">
        <f t="shared" si="132"/>
        <v>17083.696470000003</v>
      </c>
      <c r="CV34" s="26">
        <f t="shared" si="132"/>
        <v>14993.75189</v>
      </c>
      <c r="CW34" s="26">
        <f t="shared" si="132"/>
        <v>16481.219570000001</v>
      </c>
      <c r="CX34" s="26">
        <f t="shared" ref="CX34:CY34" si="133">SUM(CX36:CX37)</f>
        <v>15659.192290000001</v>
      </c>
      <c r="CY34" s="26">
        <f t="shared" si="133"/>
        <v>15797.124040000002</v>
      </c>
      <c r="CZ34" s="26">
        <f t="shared" ref="CZ34:DA34" si="134">SUM(CZ36:CZ37)</f>
        <v>16227.794819999999</v>
      </c>
      <c r="DA34" s="26">
        <f t="shared" si="134"/>
        <v>16810.975719999999</v>
      </c>
      <c r="DB34" s="26">
        <f t="shared" ref="DB34:DC34" si="135">SUM(DB36:DB37)</f>
        <v>16828.168610000001</v>
      </c>
      <c r="DC34" s="26">
        <f t="shared" si="135"/>
        <v>16280.452880000001</v>
      </c>
      <c r="DD34" s="26">
        <f t="shared" ref="DD34:DE34" si="136">SUM(DD36:DD37)</f>
        <v>16834.536310000003</v>
      </c>
      <c r="DE34" s="26">
        <f t="shared" si="136"/>
        <v>16224.052570000003</v>
      </c>
      <c r="DF34" s="26">
        <f t="shared" ref="DF34" si="137">SUM(DF36:DF37)</f>
        <v>16506.622199999998</v>
      </c>
      <c r="DG34" s="26">
        <f t="shared" ref="DG34:DH34" si="138">SUM(DG36:DG37)</f>
        <v>15938.997419999998</v>
      </c>
      <c r="DH34" s="26">
        <f t="shared" si="138"/>
        <v>14675.377519999998</v>
      </c>
      <c r="DI34" s="26">
        <f t="shared" ref="DI34:DJ34" si="139">SUM(DI36:DI37)</f>
        <v>16283.365949999999</v>
      </c>
      <c r="DJ34" s="26">
        <f t="shared" si="139"/>
        <v>16297.21169</v>
      </c>
      <c r="DK34" s="26">
        <f t="shared" ref="DK34:DL34" si="140">SUM(DK36:DK37)</f>
        <v>16260.862100000002</v>
      </c>
      <c r="DL34" s="26">
        <f t="shared" si="140"/>
        <v>15679.639499999999</v>
      </c>
      <c r="DM34" s="26">
        <f t="shared" ref="DM34:DN34" si="141">SUM(DM36:DM37)</f>
        <v>16825.724910000001</v>
      </c>
      <c r="DN34" s="26">
        <f t="shared" si="141"/>
        <v>16929.537179999999</v>
      </c>
      <c r="DO34" s="26">
        <f t="shared" ref="DO34:DP34" si="142">SUM(DO36:DO37)</f>
        <v>16620.522960000002</v>
      </c>
      <c r="DP34" s="26">
        <f t="shared" si="142"/>
        <v>16681.171890000005</v>
      </c>
      <c r="DQ34" s="26">
        <f t="shared" ref="DQ34:DS34" si="143">SUM(DQ36:DQ37)</f>
        <v>15798.482539999997</v>
      </c>
      <c r="DR34" s="26">
        <f t="shared" si="143"/>
        <v>16072.450960000002</v>
      </c>
      <c r="DS34" s="26">
        <f t="shared" si="143"/>
        <v>16078.632729999998</v>
      </c>
      <c r="DT34" s="26">
        <f t="shared" ref="DT34:DU34" si="144">SUM(DT36:DT37)</f>
        <v>14580.181349999999</v>
      </c>
      <c r="DU34" s="26">
        <f t="shared" si="144"/>
        <v>16035.246439999997</v>
      </c>
      <c r="DV34" s="26">
        <f t="shared" ref="DV34:DW34" si="145">SUM(DV36:DV37)</f>
        <v>14995.920280000002</v>
      </c>
      <c r="DW34" s="26">
        <f t="shared" si="145"/>
        <v>15908.18073</v>
      </c>
      <c r="DX34" s="26">
        <f t="shared" ref="DX34:DY34" si="146">SUM(DX36:DX37)</f>
        <v>16223.888549999998</v>
      </c>
      <c r="DY34" s="26">
        <f t="shared" si="146"/>
        <v>16585.970070000003</v>
      </c>
      <c r="DZ34" s="26">
        <f t="shared" ref="DZ34:EA34" si="147">SUM(DZ36:DZ37)</f>
        <v>16255.78112</v>
      </c>
      <c r="EA34" s="26">
        <f t="shared" si="147"/>
        <v>15870.84424</v>
      </c>
      <c r="EB34" s="26">
        <f t="shared" ref="EB34:EC34" si="148">SUM(EB36:EB37)</f>
        <v>16587.466240000002</v>
      </c>
      <c r="EC34" s="26">
        <f t="shared" si="148"/>
        <v>15704.586359999999</v>
      </c>
      <c r="ED34" s="26">
        <f t="shared" ref="ED34:EE34" si="149">SUM(ED36:ED37)</f>
        <v>16151.164249999998</v>
      </c>
      <c r="EE34" s="26">
        <f t="shared" si="149"/>
        <v>15592.455270000002</v>
      </c>
      <c r="EF34" s="26">
        <f t="shared" ref="EF34:EG34" si="150">SUM(EF36:EF37)</f>
        <v>14610.140740000001</v>
      </c>
      <c r="EG34" s="26">
        <f t="shared" si="150"/>
        <v>15562.543500000002</v>
      </c>
      <c r="EH34" s="26">
        <f t="shared" ref="EH34:EI34" si="151">SUM(EH36:EH37)</f>
        <v>15219.30141</v>
      </c>
      <c r="EI34" s="26">
        <f t="shared" si="151"/>
        <v>15745.240190000004</v>
      </c>
      <c r="EJ34" s="26">
        <f t="shared" ref="EJ34:EK34" si="152">SUM(EJ36:EJ37)</f>
        <v>15416.165230000001</v>
      </c>
      <c r="EK34" s="26">
        <f t="shared" si="152"/>
        <v>16257.952580000001</v>
      </c>
      <c r="EL34" s="26">
        <f t="shared" ref="EL34" si="153">SUM(EL36:EL37)</f>
        <v>16153.3701</v>
      </c>
    </row>
    <row r="35" spans="1:142">
      <c r="A35" s="16" t="s">
        <v>17</v>
      </c>
      <c r="B35" s="17" t="s">
        <v>17</v>
      </c>
      <c r="C35" s="32">
        <f>+C34/31</f>
        <v>483.46300645161296</v>
      </c>
      <c r="D35" s="32">
        <f>+D34/28</f>
        <v>484.2126803571428</v>
      </c>
      <c r="E35" s="32">
        <f>+E34/31</f>
        <v>451.46254322580648</v>
      </c>
      <c r="F35" s="32">
        <f>+F34/30</f>
        <v>455.16466200000002</v>
      </c>
      <c r="G35" s="32">
        <f>+G34/31</f>
        <v>470.0976232258065</v>
      </c>
      <c r="H35" s="32">
        <f>+H34/30</f>
        <v>487.688626</v>
      </c>
      <c r="I35" s="32">
        <f>+I34/31</f>
        <v>491.88797322580643</v>
      </c>
      <c r="J35" s="32">
        <f>+J34/31</f>
        <v>492.04803612903231</v>
      </c>
      <c r="K35" s="32">
        <f>+K34/30</f>
        <v>475.46282533333329</v>
      </c>
      <c r="L35" s="32">
        <f>+L34/31</f>
        <v>478.49435419354842</v>
      </c>
      <c r="M35" s="32">
        <f>+M34/30</f>
        <v>481.34845300000001</v>
      </c>
      <c r="N35" s="32">
        <f>+N34/31</f>
        <v>502.61484387096772</v>
      </c>
      <c r="O35" s="32">
        <f>+O34/31</f>
        <v>511.10617806451614</v>
      </c>
      <c r="P35" s="32">
        <f>+P34/29</f>
        <v>457.24535310344822</v>
      </c>
      <c r="Q35" s="32">
        <f>+Q34/31</f>
        <v>496.83241483870967</v>
      </c>
      <c r="R35" s="32">
        <f>+R34/30</f>
        <v>493.05798200000004</v>
      </c>
      <c r="S35" s="32">
        <f>+S34/31</f>
        <v>463.79227838709681</v>
      </c>
      <c r="T35" s="32">
        <f>+T34/30</f>
        <v>481.10808133333336</v>
      </c>
      <c r="U35" s="32">
        <f>+U34/31</f>
        <v>468.69957258064517</v>
      </c>
      <c r="V35" s="32">
        <f>+V34/31</f>
        <v>475.84425774193545</v>
      </c>
      <c r="W35" s="32">
        <f>+W34/30</f>
        <v>471.08247666666659</v>
      </c>
      <c r="X35" s="32">
        <f>+X34/31</f>
        <v>467.5050522580645</v>
      </c>
      <c r="Y35" s="32">
        <f>+Y34/31</f>
        <v>454.60643774193551</v>
      </c>
      <c r="Z35" s="32">
        <f>+Z34/31</f>
        <v>482.17290580645164</v>
      </c>
      <c r="AA35" s="32">
        <f>+AA34/31</f>
        <v>477.3026706451613</v>
      </c>
      <c r="AB35" s="32">
        <f>+AB34/28</f>
        <v>461.57275857142861</v>
      </c>
      <c r="AC35" s="32">
        <f>+AC34/31</f>
        <v>491.20258193548386</v>
      </c>
      <c r="AD35" s="32">
        <f>+AD34/30</f>
        <v>457.52362600000004</v>
      </c>
      <c r="AE35" s="32">
        <f>+AE34/31</f>
        <v>471.67626161290326</v>
      </c>
      <c r="AF35" s="32">
        <f>+AF34/30</f>
        <v>466.84085199999998</v>
      </c>
      <c r="AG35" s="32">
        <f>+AG34/31</f>
        <v>472.46783064516126</v>
      </c>
      <c r="AH35" s="32">
        <f>+AH34/31</f>
        <v>465.21152645161288</v>
      </c>
      <c r="AI35" s="32">
        <f>+AI34/30</f>
        <v>430.88468699999999</v>
      </c>
      <c r="AJ35" s="32">
        <f>+AJ34/31</f>
        <v>469.48213322580648</v>
      </c>
      <c r="AK35" s="32">
        <f>+AK34/30</f>
        <v>457.18393100000009</v>
      </c>
      <c r="AL35" s="32">
        <f>+AL34/31</f>
        <v>446.72855096774197</v>
      </c>
      <c r="AM35" s="32">
        <f>+AM34/31</f>
        <v>443.34293193548388</v>
      </c>
      <c r="AN35" s="32">
        <f>+AN34/28</f>
        <v>447.92409571428573</v>
      </c>
      <c r="AO35" s="32">
        <f>+AO34/31</f>
        <v>449.15924290322579</v>
      </c>
      <c r="AP35" s="32">
        <f>+AP34/30</f>
        <v>454.37808466666667</v>
      </c>
      <c r="AQ35" s="32">
        <f>+AQ34/31</f>
        <v>455.62255419354841</v>
      </c>
      <c r="AR35" s="32">
        <f>+AR34/30</f>
        <v>454.3207073333333</v>
      </c>
      <c r="AS35" s="32">
        <f>+AS34/31</f>
        <v>474.0016164516129</v>
      </c>
      <c r="AT35" s="32">
        <f>+AT34/31</f>
        <v>460.2535080645161</v>
      </c>
      <c r="AU35" s="32">
        <f>+AU34/30</f>
        <v>478.15155900000002</v>
      </c>
      <c r="AV35" s="32">
        <f>+AV34/31</f>
        <v>494.9580406451613</v>
      </c>
      <c r="AW35" s="32">
        <f>+AW34/30</f>
        <v>467.1593513333334</v>
      </c>
      <c r="AX35" s="32">
        <f>+AX34/31</f>
        <v>481.4183093548387</v>
      </c>
      <c r="AY35" s="32">
        <f>+AY34/31</f>
        <v>488.07656774193555</v>
      </c>
      <c r="AZ35" s="32">
        <f>+AZ34/28</f>
        <v>498.33391678571428</v>
      </c>
      <c r="BA35" s="32">
        <f>+BA34/31</f>
        <v>486.13853516129029</v>
      </c>
      <c r="BB35" s="32">
        <f>+BB34/30</f>
        <v>479.94973199999998</v>
      </c>
      <c r="BC35" s="32">
        <f>+BC34/31</f>
        <v>477.8844729032258</v>
      </c>
      <c r="BD35" s="32">
        <f>+BD34/30</f>
        <v>468.6100586666667</v>
      </c>
      <c r="BE35" s="32">
        <f>+BE34/31</f>
        <v>463.14808516129034</v>
      </c>
      <c r="BF35" s="32">
        <f>+BF34/31</f>
        <v>475.32569548387096</v>
      </c>
      <c r="BG35" s="32">
        <f>+BG34/30</f>
        <v>468.63458166666663</v>
      </c>
      <c r="BH35" s="32">
        <f>+BH34/31</f>
        <v>473.30229032258063</v>
      </c>
      <c r="BI35" s="32">
        <f>+BI34/30</f>
        <v>488.18491100000006</v>
      </c>
      <c r="BJ35" s="32">
        <f>+BJ34/31</f>
        <v>456.69506774193547</v>
      </c>
      <c r="BK35" s="32">
        <f>+BK34/31</f>
        <v>499.34539741935481</v>
      </c>
      <c r="BL35" s="32">
        <f>+BL34/29</f>
        <v>470.94883241379307</v>
      </c>
      <c r="BM35" s="32">
        <f>+BM34/31</f>
        <v>480.23507806451613</v>
      </c>
      <c r="BN35" s="32">
        <f>+BN34/30</f>
        <v>474.80064233333337</v>
      </c>
      <c r="BO35" s="32">
        <f>+BO34/31</f>
        <v>483.67199548387106</v>
      </c>
      <c r="BP35" s="32">
        <f>+BP34/30</f>
        <v>485.13738699999993</v>
      </c>
      <c r="BQ35" s="32">
        <f>+BQ34/31</f>
        <v>489.52373387096776</v>
      </c>
      <c r="BR35" s="32">
        <f>+BR34/31</f>
        <v>493.37899258064522</v>
      </c>
      <c r="BS35" s="32">
        <f>+BS34/30</f>
        <v>484.87704966666666</v>
      </c>
      <c r="BT35" s="32">
        <f>+BT34/31</f>
        <v>481.38922516129031</v>
      </c>
      <c r="BU35" s="32">
        <f>+BU34/30</f>
        <v>479.60403233333335</v>
      </c>
      <c r="BV35" s="32">
        <f>+BV34/31</f>
        <v>491.98018032258062</v>
      </c>
      <c r="BW35" s="32">
        <f>+BW34/31</f>
        <v>502.28895483870974</v>
      </c>
      <c r="BX35" s="32">
        <f>+BX34/28</f>
        <v>482.58157892857145</v>
      </c>
      <c r="BY35" s="32">
        <f>+BY34/31</f>
        <v>478.4146806451613</v>
      </c>
      <c r="BZ35" s="32">
        <f>+BZ34/30</f>
        <v>495.95656466666668</v>
      </c>
      <c r="CA35" s="32">
        <f>+CA34/31</f>
        <v>507.61604096774192</v>
      </c>
      <c r="CB35" s="32">
        <f>+CB34/30</f>
        <v>491.41440399999999</v>
      </c>
      <c r="CC35" s="32">
        <f>+CC34/31</f>
        <v>523.99471516129029</v>
      </c>
      <c r="CD35" s="32">
        <f>+CD34/31</f>
        <v>518.79593806451612</v>
      </c>
      <c r="CE35" s="32">
        <f>+CE34/30</f>
        <v>521.63021933333334</v>
      </c>
      <c r="CF35" s="32">
        <f>+CF34/31</f>
        <v>527.65501258064512</v>
      </c>
      <c r="CG35" s="32">
        <f>+CG34/30</f>
        <v>512.54771000000005</v>
      </c>
      <c r="CH35" s="32">
        <f>+CH34/31</f>
        <v>526.64906774193548</v>
      </c>
      <c r="CI35" s="32">
        <f>+CI34/31</f>
        <v>503.44986000000006</v>
      </c>
      <c r="CJ35" s="32">
        <f>+CJ34/28</f>
        <v>510.42543071428571</v>
      </c>
      <c r="CK35" s="32">
        <f>+CK34/31</f>
        <v>503.83708032258073</v>
      </c>
      <c r="CL35" s="32">
        <f>+CL34/30</f>
        <v>539.98817333333329</v>
      </c>
      <c r="CM35" s="32">
        <f>+CM34/31</f>
        <v>539.67154645161293</v>
      </c>
      <c r="CN35" s="32">
        <f>+CN34/30</f>
        <v>497.31188766666662</v>
      </c>
      <c r="CO35" s="32">
        <f>+CO34/31</f>
        <v>534.54069580645171</v>
      </c>
      <c r="CP35" s="32">
        <f>+CP34/31</f>
        <v>540.82906580645158</v>
      </c>
      <c r="CQ35" s="32">
        <f>+CQ34/30</f>
        <v>528.58850766666671</v>
      </c>
      <c r="CR35" s="32">
        <f>+CR34/31</f>
        <v>517.10760290322582</v>
      </c>
      <c r="CS35" s="32">
        <f>+CS34/30</f>
        <v>551.71616233333339</v>
      </c>
      <c r="CT35" s="32">
        <f>+CT34/31</f>
        <v>531.99367935483883</v>
      </c>
      <c r="CU35" s="32">
        <f>+CU34/31</f>
        <v>551.08698290322593</v>
      </c>
      <c r="CV35" s="32">
        <f>+CV34/28</f>
        <v>535.49113892857144</v>
      </c>
      <c r="CW35" s="32">
        <f>+CW34/31</f>
        <v>531.65224419354843</v>
      </c>
      <c r="CX35" s="32">
        <f>+CX34/30</f>
        <v>521.97307633333332</v>
      </c>
      <c r="CY35" s="32">
        <f>+CY34/31</f>
        <v>509.58464645161297</v>
      </c>
      <c r="CZ35" s="32">
        <f>+CZ34/30</f>
        <v>540.92649399999993</v>
      </c>
      <c r="DA35" s="32">
        <f>+DA34/31</f>
        <v>542.28953935483867</v>
      </c>
      <c r="DB35" s="32">
        <f>+DB34/31</f>
        <v>542.84414870967748</v>
      </c>
      <c r="DC35" s="32">
        <f>+DC34/30</f>
        <v>542.68176266666671</v>
      </c>
      <c r="DD35" s="32">
        <f>+DD34/31</f>
        <v>543.04955838709691</v>
      </c>
      <c r="DE35" s="32">
        <f>+DE34/30</f>
        <v>540.80175233333341</v>
      </c>
      <c r="DF35" s="32">
        <f>+DF34/31</f>
        <v>532.47168387096769</v>
      </c>
      <c r="DG35" s="32">
        <f>+DG34/31</f>
        <v>514.16120709677409</v>
      </c>
      <c r="DH35" s="32">
        <f>+DH34/29</f>
        <v>506.04750068965512</v>
      </c>
      <c r="DI35" s="32">
        <f>+DI34/31</f>
        <v>525.26986935483865</v>
      </c>
      <c r="DJ35" s="32">
        <f>+DJ34/30</f>
        <v>543.24038966666672</v>
      </c>
      <c r="DK35" s="32">
        <f>+DK34/31</f>
        <v>524.54393870967749</v>
      </c>
      <c r="DL35" s="32">
        <f>+DL34/30</f>
        <v>522.65464999999995</v>
      </c>
      <c r="DM35" s="32">
        <f>+DM34/31</f>
        <v>542.76531967741937</v>
      </c>
      <c r="DN35" s="32">
        <f>+DN34/31</f>
        <v>546.11410258064518</v>
      </c>
      <c r="DO35" s="32">
        <f>+DO34/30</f>
        <v>554.0174320000001</v>
      </c>
      <c r="DP35" s="32">
        <f>+DP34/31</f>
        <v>538.10231903225826</v>
      </c>
      <c r="DQ35" s="32">
        <f>+DQ34/30</f>
        <v>526.61608466666655</v>
      </c>
      <c r="DR35" s="32">
        <f>+DR34/31</f>
        <v>518.46616000000006</v>
      </c>
      <c r="DS35" s="32">
        <f>+DS34/31</f>
        <v>518.66557193548374</v>
      </c>
      <c r="DT35" s="32">
        <f>+DT34/28</f>
        <v>520.72076249999998</v>
      </c>
      <c r="DU35" s="32">
        <f>+DU34/31</f>
        <v>517.26601419354824</v>
      </c>
      <c r="DV35" s="32">
        <f>+DV34/30</f>
        <v>499.8640093333334</v>
      </c>
      <c r="DW35" s="32">
        <f>+DW34/31</f>
        <v>513.16712032258067</v>
      </c>
      <c r="DX35" s="32">
        <f>+DX34/30</f>
        <v>540.7962849999999</v>
      </c>
      <c r="DY35" s="32">
        <f>+DY34/31</f>
        <v>535.0312925806453</v>
      </c>
      <c r="DZ35" s="32">
        <f>+DZ34/31</f>
        <v>524.38003612903219</v>
      </c>
      <c r="EA35" s="32">
        <f>+EA34/30</f>
        <v>529.02814133333334</v>
      </c>
      <c r="EB35" s="32">
        <f>+EB34/31</f>
        <v>535.07955612903231</v>
      </c>
      <c r="EC35" s="32">
        <f>+EC34/30</f>
        <v>523.48621200000002</v>
      </c>
      <c r="ED35" s="32">
        <f>+ED34/31</f>
        <v>521.00529838709667</v>
      </c>
      <c r="EE35" s="32">
        <f>+EE34/31</f>
        <v>502.98242806451623</v>
      </c>
      <c r="EF35" s="32">
        <f>+EF34/28</f>
        <v>521.79074071428579</v>
      </c>
      <c r="EG35" s="32">
        <f>+EG34/31</f>
        <v>502.01753225806459</v>
      </c>
      <c r="EH35" s="32">
        <f>+EH34/30</f>
        <v>507.310047</v>
      </c>
      <c r="EI35" s="32">
        <f>+EI34/31</f>
        <v>507.91097387096789</v>
      </c>
      <c r="EJ35" s="32">
        <f>+EJ34/30</f>
        <v>513.87217433333331</v>
      </c>
      <c r="EK35" s="32">
        <f>+EK34/31</f>
        <v>524.45008322580645</v>
      </c>
      <c r="EL35" s="32">
        <f>+EL34/31</f>
        <v>521.07645483870965</v>
      </c>
    </row>
    <row r="36" spans="1:142">
      <c r="A36" s="16" t="s">
        <v>9</v>
      </c>
      <c r="B36" s="19" t="s">
        <v>9</v>
      </c>
      <c r="C36" s="33">
        <v>10090.25308</v>
      </c>
      <c r="D36" s="33">
        <v>9098.9693699999989</v>
      </c>
      <c r="E36" s="33">
        <v>9115.5143800000005</v>
      </c>
      <c r="F36" s="33">
        <v>9273.5151900000001</v>
      </c>
      <c r="G36" s="33">
        <v>9925.0288299999993</v>
      </c>
      <c r="H36" s="33">
        <v>10291.42382</v>
      </c>
      <c r="I36" s="33">
        <v>10971.53717</v>
      </c>
      <c r="J36" s="33">
        <v>10813.676130000002</v>
      </c>
      <c r="K36" s="33">
        <v>10063.926509999999</v>
      </c>
      <c r="L36" s="33">
        <v>10329.502930000001</v>
      </c>
      <c r="M36" s="33">
        <v>10042.104710000001</v>
      </c>
      <c r="N36" s="33">
        <v>11103.07519</v>
      </c>
      <c r="O36" s="33">
        <v>10871.8806</v>
      </c>
      <c r="P36" s="33">
        <v>9330.15726</v>
      </c>
      <c r="Q36" s="33">
        <v>10351.88083</v>
      </c>
      <c r="R36" s="33">
        <v>10652.56367</v>
      </c>
      <c r="S36" s="33">
        <v>10095.848310000001</v>
      </c>
      <c r="T36" s="33">
        <v>10437.32129</v>
      </c>
      <c r="U36" s="33">
        <v>10701.16159</v>
      </c>
      <c r="V36" s="33">
        <v>10971.66389</v>
      </c>
      <c r="W36" s="33">
        <v>10472.202539999998</v>
      </c>
      <c r="X36" s="33">
        <v>10926.83742</v>
      </c>
      <c r="Y36" s="33">
        <v>10544.575480000001</v>
      </c>
      <c r="Z36" s="33">
        <v>11186.012070000001</v>
      </c>
      <c r="AA36" s="33">
        <v>11059.28153</v>
      </c>
      <c r="AB36" s="33">
        <v>10002.233410000001</v>
      </c>
      <c r="AC36" s="33">
        <v>11081.09109</v>
      </c>
      <c r="AD36" s="33">
        <v>10242.54501</v>
      </c>
      <c r="AE36" s="33">
        <v>11034.91819</v>
      </c>
      <c r="AF36" s="33">
        <v>10781.692429999999</v>
      </c>
      <c r="AG36" s="33">
        <v>11031.209650000001</v>
      </c>
      <c r="AH36" s="33">
        <v>11037.649160000001</v>
      </c>
      <c r="AI36" s="33">
        <v>9916.9070700000011</v>
      </c>
      <c r="AJ36" s="33">
        <v>10983.51755</v>
      </c>
      <c r="AK36" s="33">
        <v>10511.28</v>
      </c>
      <c r="AL36" s="33">
        <v>10614.60606</v>
      </c>
      <c r="AM36" s="33">
        <v>10544.240460000001</v>
      </c>
      <c r="AN36" s="33">
        <v>9428.9269899999999</v>
      </c>
      <c r="AO36" s="33">
        <v>10811.26053</v>
      </c>
      <c r="AP36" s="33">
        <v>10269.35585</v>
      </c>
      <c r="AQ36" s="33">
        <v>10565.950989999999</v>
      </c>
      <c r="AR36" s="33">
        <v>10326.949119999999</v>
      </c>
      <c r="AS36" s="33">
        <v>11017.513000000001</v>
      </c>
      <c r="AT36" s="33">
        <v>10862.027</v>
      </c>
      <c r="AU36" s="33">
        <v>10883.635630000001</v>
      </c>
      <c r="AV36" s="33">
        <v>11202.40604</v>
      </c>
      <c r="AW36" s="33">
        <v>10782.715390000001</v>
      </c>
      <c r="AX36" s="33">
        <v>10962.642</v>
      </c>
      <c r="AY36" s="33">
        <v>11371.516210000002</v>
      </c>
      <c r="AZ36" s="33">
        <v>10408.457</v>
      </c>
      <c r="BA36" s="33">
        <v>10983.71595</v>
      </c>
      <c r="BB36" s="33">
        <v>10453.54189</v>
      </c>
      <c r="BC36" s="33">
        <v>10770.84533</v>
      </c>
      <c r="BD36" s="33">
        <v>10162.433070000001</v>
      </c>
      <c r="BE36" s="33">
        <v>10374.93219</v>
      </c>
      <c r="BF36" s="33">
        <v>10666.61872</v>
      </c>
      <c r="BG36" s="33">
        <v>10113.349630000001</v>
      </c>
      <c r="BH36" s="33">
        <v>10209.76036</v>
      </c>
      <c r="BI36" s="33">
        <v>9927.7918800000007</v>
      </c>
      <c r="BJ36" s="33">
        <v>10543.892</v>
      </c>
      <c r="BK36" s="33">
        <v>11181.631429999999</v>
      </c>
      <c r="BL36" s="33">
        <v>9782.5916799999995</v>
      </c>
      <c r="BM36" s="33">
        <v>10736.52281</v>
      </c>
      <c r="BN36" s="33">
        <v>10347.412319999999</v>
      </c>
      <c r="BO36" s="33">
        <v>10885.647010000001</v>
      </c>
      <c r="BP36" s="33">
        <v>10668.276</v>
      </c>
      <c r="BQ36" s="33">
        <v>11159.96826</v>
      </c>
      <c r="BR36" s="33">
        <v>11282.925720000001</v>
      </c>
      <c r="BS36" s="25">
        <v>10506.82769</v>
      </c>
      <c r="BT36" s="25">
        <v>10785.312169999999</v>
      </c>
      <c r="BU36" s="25">
        <v>10378.002779999999</v>
      </c>
      <c r="BV36" s="25">
        <v>11300.92527</v>
      </c>
      <c r="BW36" s="25">
        <v>11415.69627</v>
      </c>
      <c r="BX36" s="25">
        <v>10081.06986</v>
      </c>
      <c r="BY36" s="25">
        <v>10697.07919</v>
      </c>
      <c r="BZ36" s="25">
        <v>10816.45752</v>
      </c>
      <c r="CA36" s="25">
        <v>10936.83007</v>
      </c>
      <c r="CB36" s="25">
        <v>9985.7641100000001</v>
      </c>
      <c r="CC36" s="25">
        <v>11547.902669999999</v>
      </c>
      <c r="CD36" s="25">
        <v>11430.425019999999</v>
      </c>
      <c r="CE36" s="25">
        <v>11162.711139999999</v>
      </c>
      <c r="CF36" s="25">
        <v>11438.528629999999</v>
      </c>
      <c r="CG36" s="25">
        <v>11005.746880000002</v>
      </c>
      <c r="CH36" s="25">
        <v>11454.22838</v>
      </c>
      <c r="CI36" s="25">
        <v>11164.484640000001</v>
      </c>
      <c r="CJ36" s="25">
        <v>10307.41084</v>
      </c>
      <c r="CK36" s="25">
        <v>11137.059220000001</v>
      </c>
      <c r="CL36" s="25">
        <v>10657.45393</v>
      </c>
      <c r="CM36" s="25">
        <v>11328.826129999999</v>
      </c>
      <c r="CN36" s="25">
        <v>10894.783349999998</v>
      </c>
      <c r="CO36" s="25">
        <v>11073.327429999999</v>
      </c>
      <c r="CP36" s="25">
        <v>11465.70455</v>
      </c>
      <c r="CQ36" s="25">
        <v>11028.891230000001</v>
      </c>
      <c r="CR36" s="25">
        <v>11234.188689999999</v>
      </c>
      <c r="CS36" s="25">
        <v>11177.226869999999</v>
      </c>
      <c r="CT36" s="25">
        <v>11060.996060000001</v>
      </c>
      <c r="CU36" s="25">
        <v>11395.769030000001</v>
      </c>
      <c r="CV36" s="25">
        <v>10251.297279999999</v>
      </c>
      <c r="CW36" s="25">
        <v>11366.933990000001</v>
      </c>
      <c r="CX36" s="25">
        <v>10998.947620000001</v>
      </c>
      <c r="CY36" s="25">
        <v>11175.368520000002</v>
      </c>
      <c r="CZ36" s="25">
        <v>11055.51326</v>
      </c>
      <c r="DA36" s="25">
        <v>11416.868339999999</v>
      </c>
      <c r="DB36" s="25">
        <v>11494.702080000001</v>
      </c>
      <c r="DC36" s="25">
        <v>11037.529180000001</v>
      </c>
      <c r="DD36" s="25">
        <v>11361.454710000002</v>
      </c>
      <c r="DE36" s="25">
        <v>10837.857370000003</v>
      </c>
      <c r="DF36" s="25">
        <v>11276.284929999998</v>
      </c>
      <c r="DG36" s="25">
        <v>11311.024629999998</v>
      </c>
      <c r="DH36" s="25">
        <v>10607.628769999998</v>
      </c>
      <c r="DI36" s="25">
        <v>11363.619049999999</v>
      </c>
      <c r="DJ36" s="25">
        <v>11067.210520000001</v>
      </c>
      <c r="DK36" s="25">
        <v>11191.813710000002</v>
      </c>
      <c r="DL36" s="25">
        <v>10863.682779999999</v>
      </c>
      <c r="DM36" s="25">
        <v>11265.605910000002</v>
      </c>
      <c r="DN36" s="25">
        <v>11245.72941</v>
      </c>
      <c r="DO36" s="25">
        <v>11038.149710000003</v>
      </c>
      <c r="DP36" s="25">
        <v>11358.419150000003</v>
      </c>
      <c r="DQ36" s="25">
        <v>10761.265609999999</v>
      </c>
      <c r="DR36" s="25">
        <v>10816.807480000001</v>
      </c>
      <c r="DS36" s="25">
        <v>11037.036259999999</v>
      </c>
      <c r="DT36" s="25">
        <v>9981.0941000000003</v>
      </c>
      <c r="DU36" s="25">
        <v>11125.982619999997</v>
      </c>
      <c r="DV36" s="25">
        <v>10349.681960000002</v>
      </c>
      <c r="DW36" s="25">
        <v>10956.554630000001</v>
      </c>
      <c r="DX36" s="25">
        <v>11006.230299999997</v>
      </c>
      <c r="DY36" s="25">
        <v>11272.090360000004</v>
      </c>
      <c r="DZ36" s="25">
        <v>11030.91791</v>
      </c>
      <c r="EA36" s="25">
        <v>11031.278190000001</v>
      </c>
      <c r="EB36" s="25">
        <v>11352.73875</v>
      </c>
      <c r="EC36" s="25">
        <v>10854.610549999999</v>
      </c>
      <c r="ED36" s="25">
        <v>11089.506059999998</v>
      </c>
      <c r="EE36" s="25">
        <v>10882.016300000003</v>
      </c>
      <c r="EF36" s="25">
        <v>9888.0159300000014</v>
      </c>
      <c r="EG36" s="25">
        <v>10699.815050000001</v>
      </c>
      <c r="EH36" s="25">
        <v>10461.84324</v>
      </c>
      <c r="EI36" s="25">
        <v>10633.353080000003</v>
      </c>
      <c r="EJ36" s="25">
        <v>10091.07314</v>
      </c>
      <c r="EK36" s="25">
        <v>10431.51101</v>
      </c>
      <c r="EL36" s="25">
        <v>10626.81581</v>
      </c>
    </row>
    <row r="37" spans="1:142">
      <c r="A37" s="16" t="s">
        <v>38</v>
      </c>
      <c r="B37" s="17" t="s">
        <v>38</v>
      </c>
      <c r="C37" s="18">
        <v>4897.1001200000001</v>
      </c>
      <c r="D37" s="18">
        <v>4458.9856799999998</v>
      </c>
      <c r="E37" s="18">
        <v>4879.8244599999998</v>
      </c>
      <c r="F37" s="18">
        <v>4381.4246700000003</v>
      </c>
      <c r="G37" s="18">
        <v>4647.9974900000007</v>
      </c>
      <c r="H37" s="18">
        <v>4339.2349599999998</v>
      </c>
      <c r="I37" s="18">
        <v>4276.99</v>
      </c>
      <c r="J37" s="18">
        <v>4439.8129900000004</v>
      </c>
      <c r="K37" s="18">
        <v>4199.9582499999997</v>
      </c>
      <c r="L37" s="18">
        <v>4503.8220499999998</v>
      </c>
      <c r="M37" s="18">
        <v>4398.3488799999996</v>
      </c>
      <c r="N37" s="18">
        <v>4477.9849699999995</v>
      </c>
      <c r="O37" s="18">
        <v>4972.4109200000003</v>
      </c>
      <c r="P37" s="18">
        <v>3929.9579800000001</v>
      </c>
      <c r="Q37" s="18">
        <v>5049.9240300000001</v>
      </c>
      <c r="R37" s="18">
        <v>4139.1757900000002</v>
      </c>
      <c r="S37" s="18">
        <v>4281.7123200000005</v>
      </c>
      <c r="T37" s="18">
        <v>3995.9211500000001</v>
      </c>
      <c r="U37" s="18">
        <v>3828.5251600000001</v>
      </c>
      <c r="V37" s="18">
        <v>3779.5081</v>
      </c>
      <c r="W37" s="18">
        <v>3660.2717599999996</v>
      </c>
      <c r="X37" s="18">
        <v>3565.8192000000004</v>
      </c>
      <c r="Y37" s="18">
        <v>3548.2240899999997</v>
      </c>
      <c r="Z37" s="18">
        <v>3761.3480099999997</v>
      </c>
      <c r="AA37" s="18">
        <v>3737.1012599999999</v>
      </c>
      <c r="AB37" s="18">
        <v>2921.8038300000003</v>
      </c>
      <c r="AC37" s="18">
        <v>4146.1889499999997</v>
      </c>
      <c r="AD37" s="18">
        <v>3483.1637700000001</v>
      </c>
      <c r="AE37" s="18">
        <v>3587.04592</v>
      </c>
      <c r="AF37" s="18">
        <v>3223.5331299999998</v>
      </c>
      <c r="AG37" s="18">
        <v>3615.2930999999999</v>
      </c>
      <c r="AH37" s="18">
        <v>3383.90816</v>
      </c>
      <c r="AI37" s="18">
        <v>3009.6335399999998</v>
      </c>
      <c r="AJ37" s="18">
        <v>3570.4285800000002</v>
      </c>
      <c r="AK37" s="18">
        <v>3204.2379300000002</v>
      </c>
      <c r="AL37" s="18">
        <v>3233.9790200000002</v>
      </c>
      <c r="AM37" s="18">
        <v>3199.3904300000004</v>
      </c>
      <c r="AN37" s="18">
        <v>3112.94769</v>
      </c>
      <c r="AO37" s="18">
        <v>3112.6759999999999</v>
      </c>
      <c r="AP37" s="18">
        <v>3361.9866899999997</v>
      </c>
      <c r="AQ37" s="18">
        <v>3558.3481900000002</v>
      </c>
      <c r="AR37" s="18">
        <v>3302.6721000000002</v>
      </c>
      <c r="AS37" s="18">
        <v>3676.5371099999998</v>
      </c>
      <c r="AT37" s="18">
        <v>3405.8317499999998</v>
      </c>
      <c r="AU37" s="18">
        <v>3460.9111400000002</v>
      </c>
      <c r="AV37" s="18">
        <v>4141.2932200000005</v>
      </c>
      <c r="AW37" s="18">
        <v>3232.0651499999999</v>
      </c>
      <c r="AX37" s="18">
        <v>3961.3255899999999</v>
      </c>
      <c r="AY37" s="18">
        <v>3758.8573900000001</v>
      </c>
      <c r="AZ37" s="18">
        <v>3544.8926699999997</v>
      </c>
      <c r="BA37" s="18">
        <v>4086.5786400000002</v>
      </c>
      <c r="BB37" s="18">
        <v>3944.9500699999999</v>
      </c>
      <c r="BC37" s="18">
        <v>4043.5733300000002</v>
      </c>
      <c r="BD37" s="18">
        <v>3895.8686899999998</v>
      </c>
      <c r="BE37" s="18">
        <v>3982.6584500000004</v>
      </c>
      <c r="BF37" s="18">
        <v>4068.47784</v>
      </c>
      <c r="BG37" s="18">
        <v>3945.6878199999996</v>
      </c>
      <c r="BH37" s="18">
        <v>4462.6106399999999</v>
      </c>
      <c r="BI37" s="18">
        <v>4717.7554499999997</v>
      </c>
      <c r="BJ37" s="18">
        <v>3613.6551000000004</v>
      </c>
      <c r="BK37" s="18">
        <v>4298.0758900000001</v>
      </c>
      <c r="BL37" s="18">
        <v>3874.9244600000002</v>
      </c>
      <c r="BM37" s="18">
        <v>4150.7646100000002</v>
      </c>
      <c r="BN37" s="18">
        <v>3896.6069500000003</v>
      </c>
      <c r="BO37" s="18">
        <v>4108.1848500000006</v>
      </c>
      <c r="BP37" s="18">
        <v>3885.8456099999994</v>
      </c>
      <c r="BQ37" s="18">
        <v>4015.2674899999997</v>
      </c>
      <c r="BR37" s="18">
        <v>4011.8230500000004</v>
      </c>
      <c r="BS37" s="18">
        <v>4039.4838</v>
      </c>
      <c r="BT37" s="18">
        <v>4137.7538099999992</v>
      </c>
      <c r="BU37" s="18">
        <v>4010.1181900000006</v>
      </c>
      <c r="BV37" s="18">
        <v>3950.4603200000001</v>
      </c>
      <c r="BW37" s="18">
        <v>4155.2613300000003</v>
      </c>
      <c r="BX37" s="18">
        <v>3431.2143500000006</v>
      </c>
      <c r="BY37" s="18">
        <v>4133.7759100000003</v>
      </c>
      <c r="BZ37" s="18">
        <v>4062.2394199999999</v>
      </c>
      <c r="CA37" s="18">
        <v>4799.2672000000002</v>
      </c>
      <c r="CB37" s="18">
        <v>4756.6680099999994</v>
      </c>
      <c r="CC37" s="18">
        <v>4695.9335000000001</v>
      </c>
      <c r="CD37" s="18">
        <v>4652.2490600000001</v>
      </c>
      <c r="CE37" s="18">
        <v>4486.1954399999995</v>
      </c>
      <c r="CF37" s="18">
        <v>4918.7767599999997</v>
      </c>
      <c r="CG37" s="18">
        <v>4370.6844199999996</v>
      </c>
      <c r="CH37" s="18">
        <v>4871.8927200000007</v>
      </c>
      <c r="CI37" s="18">
        <v>4442.4610200000006</v>
      </c>
      <c r="CJ37" s="18">
        <v>3984.5012200000001</v>
      </c>
      <c r="CK37" s="18">
        <v>4481.8902700000008</v>
      </c>
      <c r="CL37" s="18">
        <v>5542.1912699999993</v>
      </c>
      <c r="CM37" s="18">
        <v>5400.9918100000004</v>
      </c>
      <c r="CN37" s="18">
        <v>4024.5732800000001</v>
      </c>
      <c r="CO37" s="18">
        <v>5497.4341400000012</v>
      </c>
      <c r="CP37" s="18">
        <v>5299.9964900000004</v>
      </c>
      <c r="CQ37" s="18">
        <v>4828.7640000000001</v>
      </c>
      <c r="CR37" s="18">
        <v>4796.1469999999999</v>
      </c>
      <c r="CS37" s="18">
        <v>5374.2579999999998</v>
      </c>
      <c r="CT37" s="18">
        <v>5430.808</v>
      </c>
      <c r="CU37" s="18">
        <v>5687.9274400000004</v>
      </c>
      <c r="CV37" s="18">
        <v>4742.4546100000007</v>
      </c>
      <c r="CW37" s="18">
        <v>5114.2855799999998</v>
      </c>
      <c r="CX37" s="18">
        <v>4660.24467</v>
      </c>
      <c r="CY37" s="18">
        <v>4621.7555199999997</v>
      </c>
      <c r="CZ37" s="18">
        <v>5172.2815599999994</v>
      </c>
      <c r="DA37" s="18">
        <v>5394.1073799999995</v>
      </c>
      <c r="DB37" s="18">
        <v>5333.4665300000006</v>
      </c>
      <c r="DC37" s="18">
        <v>5242.9237000000003</v>
      </c>
      <c r="DD37" s="18">
        <v>5473.0815999999995</v>
      </c>
      <c r="DE37" s="18">
        <v>5386.1952000000001</v>
      </c>
      <c r="DF37" s="18">
        <v>5230.33727</v>
      </c>
      <c r="DG37" s="18">
        <v>4627.9727899999998</v>
      </c>
      <c r="DH37" s="18">
        <v>4067.7487500000002</v>
      </c>
      <c r="DI37" s="18">
        <v>4919.7469000000001</v>
      </c>
      <c r="DJ37" s="18">
        <v>5230.0011699999995</v>
      </c>
      <c r="DK37" s="18">
        <v>5069.0483899999999</v>
      </c>
      <c r="DL37" s="18">
        <v>4815.9567200000001</v>
      </c>
      <c r="DM37" s="18">
        <v>5560.1189999999997</v>
      </c>
      <c r="DN37" s="18">
        <v>5683.8077699999994</v>
      </c>
      <c r="DO37" s="18">
        <v>5582.3732499999996</v>
      </c>
      <c r="DP37" s="18">
        <v>5322.7527399999999</v>
      </c>
      <c r="DQ37" s="18">
        <v>5037.2169299999996</v>
      </c>
      <c r="DR37" s="18">
        <v>5255.6434800000006</v>
      </c>
      <c r="DS37" s="18">
        <v>5041.5964699999995</v>
      </c>
      <c r="DT37" s="18">
        <v>4599.0872499999996</v>
      </c>
      <c r="DU37" s="18">
        <v>4909.2638200000001</v>
      </c>
      <c r="DV37" s="18">
        <v>4646.2383200000004</v>
      </c>
      <c r="DW37" s="18">
        <v>4951.6260999999995</v>
      </c>
      <c r="DX37" s="18">
        <v>5217.6582500000004</v>
      </c>
      <c r="DY37" s="18">
        <v>5313.8797100000002</v>
      </c>
      <c r="DZ37" s="18">
        <v>5224.8632099999995</v>
      </c>
      <c r="EA37" s="18">
        <v>4839.5660499999994</v>
      </c>
      <c r="EB37" s="18">
        <v>5234.7274900000002</v>
      </c>
      <c r="EC37" s="18">
        <v>4849.9758099999999</v>
      </c>
      <c r="ED37" s="18">
        <v>5061.6581900000001</v>
      </c>
      <c r="EE37" s="18">
        <v>4710.4389700000002</v>
      </c>
      <c r="EF37" s="18">
        <v>4722.1248099999993</v>
      </c>
      <c r="EG37" s="18">
        <v>4862.7284500000005</v>
      </c>
      <c r="EH37" s="18">
        <v>4757.4581699999999</v>
      </c>
      <c r="EI37" s="18">
        <v>5111.8871100000006</v>
      </c>
      <c r="EJ37" s="18">
        <v>5325.0920900000001</v>
      </c>
      <c r="EK37" s="18">
        <v>5826.44157</v>
      </c>
      <c r="EL37" s="18">
        <v>5526.55429</v>
      </c>
    </row>
    <row r="38" spans="1:142">
      <c r="A38" s="11" t="s">
        <v>115</v>
      </c>
      <c r="B38" s="12" t="s">
        <v>83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</row>
    <row r="39" spans="1:142">
      <c r="A39" s="28" t="s">
        <v>0</v>
      </c>
      <c r="B39" s="19" t="s">
        <v>0</v>
      </c>
      <c r="C39" s="31">
        <f t="shared" ref="C39:AH39" si="154">SUM(C41:C47)</f>
        <v>5911.0616569999984</v>
      </c>
      <c r="D39" s="31">
        <f t="shared" si="154"/>
        <v>4774.0720173904765</v>
      </c>
      <c r="E39" s="31">
        <f t="shared" si="154"/>
        <v>5313.4319224399997</v>
      </c>
      <c r="F39" s="31">
        <f t="shared" si="154"/>
        <v>4673.9485889999996</v>
      </c>
      <c r="G39" s="31">
        <f t="shared" si="154"/>
        <v>4206.3956124200013</v>
      </c>
      <c r="H39" s="31">
        <f t="shared" si="154"/>
        <v>4993.4467461599997</v>
      </c>
      <c r="I39" s="31">
        <f t="shared" si="154"/>
        <v>5655.6269666999997</v>
      </c>
      <c r="J39" s="31">
        <f t="shared" si="154"/>
        <v>6242.1309071104752</v>
      </c>
      <c r="K39" s="31">
        <f t="shared" si="154"/>
        <v>5550.6651467600004</v>
      </c>
      <c r="L39" s="31">
        <f t="shared" si="154"/>
        <v>5735.39630622</v>
      </c>
      <c r="M39" s="31">
        <f t="shared" si="154"/>
        <v>5779.2896551399999</v>
      </c>
      <c r="N39" s="31">
        <f t="shared" si="154"/>
        <v>6303.2628996999993</v>
      </c>
      <c r="O39" s="31">
        <f t="shared" si="154"/>
        <v>5637.8074285714283</v>
      </c>
      <c r="P39" s="31">
        <f t="shared" si="154"/>
        <v>4935.1273668095246</v>
      </c>
      <c r="Q39" s="31">
        <f t="shared" si="154"/>
        <v>5796.7524460933328</v>
      </c>
      <c r="R39" s="31">
        <f t="shared" si="154"/>
        <v>5540.2921110447614</v>
      </c>
      <c r="S39" s="31">
        <f t="shared" si="154"/>
        <v>5408.5575572819052</v>
      </c>
      <c r="T39" s="31">
        <f t="shared" si="154"/>
        <v>5463.7071904761897</v>
      </c>
      <c r="U39" s="31">
        <f t="shared" si="154"/>
        <v>5288.3322350314274</v>
      </c>
      <c r="V39" s="31">
        <f t="shared" si="154"/>
        <v>6194.8916664942844</v>
      </c>
      <c r="W39" s="31">
        <f t="shared" si="154"/>
        <v>6071.5347857142851</v>
      </c>
      <c r="X39" s="31">
        <f t="shared" si="154"/>
        <v>5755.3536666666669</v>
      </c>
      <c r="Y39" s="31">
        <f t="shared" si="154"/>
        <v>5639.0124761904754</v>
      </c>
      <c r="Z39" s="31">
        <f t="shared" si="154"/>
        <v>5821.8696643247613</v>
      </c>
      <c r="AA39" s="31">
        <f t="shared" si="154"/>
        <v>5864.8346366714295</v>
      </c>
      <c r="AB39" s="31">
        <f t="shared" si="154"/>
        <v>5247.242952349523</v>
      </c>
      <c r="AC39" s="31">
        <f t="shared" si="154"/>
        <v>5642.6182674400006</v>
      </c>
      <c r="AD39" s="31">
        <f t="shared" si="154"/>
        <v>5566.6259259619046</v>
      </c>
      <c r="AE39" s="31">
        <f t="shared" si="154"/>
        <v>5821.1629169199996</v>
      </c>
      <c r="AF39" s="31">
        <f t="shared" si="154"/>
        <v>5676.4467177504757</v>
      </c>
      <c r="AG39" s="31">
        <f t="shared" si="154"/>
        <v>5597.2222038333339</v>
      </c>
      <c r="AH39" s="31">
        <f t="shared" si="154"/>
        <v>6149.4953699942853</v>
      </c>
      <c r="AI39" s="31">
        <f t="shared" ref="AI39:BN39" si="155">SUM(AI41:AI47)</f>
        <v>5548.5455047380956</v>
      </c>
      <c r="AJ39" s="31">
        <f t="shared" si="155"/>
        <v>5865.5504507809519</v>
      </c>
      <c r="AK39" s="31">
        <f t="shared" si="155"/>
        <v>5774.1838287600003</v>
      </c>
      <c r="AL39" s="31">
        <f t="shared" si="155"/>
        <v>5791.1835137590497</v>
      </c>
      <c r="AM39" s="31">
        <f t="shared" si="155"/>
        <v>5628.005845517142</v>
      </c>
      <c r="AN39" s="31">
        <f t="shared" si="155"/>
        <v>4883.6612504076193</v>
      </c>
      <c r="AO39" s="31">
        <f t="shared" si="155"/>
        <v>4069.7385711523802</v>
      </c>
      <c r="AP39" s="31">
        <f t="shared" si="155"/>
        <v>4054.0935295247618</v>
      </c>
      <c r="AQ39" s="31">
        <f t="shared" si="155"/>
        <v>4784.2327116533334</v>
      </c>
      <c r="AR39" s="31">
        <f t="shared" si="155"/>
        <v>5505.5000931685718</v>
      </c>
      <c r="AS39" s="31">
        <f t="shared" si="155"/>
        <v>5854.197382166667</v>
      </c>
      <c r="AT39" s="31">
        <f t="shared" si="155"/>
        <v>5176.9387710580959</v>
      </c>
      <c r="AU39" s="31">
        <f t="shared" si="155"/>
        <v>5052.4058128352381</v>
      </c>
      <c r="AV39" s="31">
        <f t="shared" si="155"/>
        <v>6036.7703817733327</v>
      </c>
      <c r="AW39" s="31">
        <f t="shared" si="155"/>
        <v>5403.6320328571428</v>
      </c>
      <c r="AX39" s="31">
        <f t="shared" si="155"/>
        <v>5437.1116108304777</v>
      </c>
      <c r="AY39" s="31">
        <f t="shared" si="155"/>
        <v>5635.3781857142858</v>
      </c>
      <c r="AZ39" s="31">
        <f t="shared" si="155"/>
        <v>5109.3851647619067</v>
      </c>
      <c r="BA39" s="31">
        <f t="shared" si="155"/>
        <v>5787.0235942857134</v>
      </c>
      <c r="BB39" s="31">
        <f t="shared" si="155"/>
        <v>5614.8817457142859</v>
      </c>
      <c r="BC39" s="31">
        <f t="shared" si="155"/>
        <v>5854.6696204761911</v>
      </c>
      <c r="BD39" s="31">
        <f t="shared" si="155"/>
        <v>6027.994309047619</v>
      </c>
      <c r="BE39" s="31">
        <f t="shared" si="155"/>
        <v>6229.1131319047618</v>
      </c>
      <c r="BF39" s="31">
        <f t="shared" si="155"/>
        <v>6299.1091985714265</v>
      </c>
      <c r="BG39" s="31">
        <f t="shared" si="155"/>
        <v>6356.0632576190474</v>
      </c>
      <c r="BH39" s="31">
        <f t="shared" si="155"/>
        <v>6142.8039309523801</v>
      </c>
      <c r="BI39" s="31">
        <f t="shared" si="155"/>
        <v>5430.3991014285721</v>
      </c>
      <c r="BJ39" s="31">
        <f t="shared" si="155"/>
        <v>5559.4193566666663</v>
      </c>
      <c r="BK39" s="31">
        <f t="shared" si="155"/>
        <v>5839.1065508380952</v>
      </c>
      <c r="BL39" s="31">
        <f t="shared" si="155"/>
        <v>5638.6031576106197</v>
      </c>
      <c r="BM39" s="31">
        <f t="shared" si="155"/>
        <v>5766.5040561000969</v>
      </c>
      <c r="BN39" s="31">
        <f t="shared" si="155"/>
        <v>6101.6347173142858</v>
      </c>
      <c r="BO39" s="31">
        <f t="shared" ref="BO39:BV39" si="156">SUM(BO41:BO47)</f>
        <v>6457.3387280015231</v>
      </c>
      <c r="BP39" s="31">
        <f t="shared" si="156"/>
        <v>5877.4595090068115</v>
      </c>
      <c r="BQ39" s="31">
        <f t="shared" si="156"/>
        <v>5963.2116955446654</v>
      </c>
      <c r="BR39" s="31">
        <f t="shared" si="156"/>
        <v>5871.9253949774284</v>
      </c>
      <c r="BS39" s="31">
        <f t="shared" si="156"/>
        <v>6119.3892253530466</v>
      </c>
      <c r="BT39" s="31">
        <f t="shared" si="156"/>
        <v>5904.2658671490472</v>
      </c>
      <c r="BU39" s="31">
        <f t="shared" si="156"/>
        <v>5749.3686171100953</v>
      </c>
      <c r="BV39" s="31">
        <f t="shared" si="156"/>
        <v>6277.0859677269527</v>
      </c>
      <c r="BW39" s="31">
        <f t="shared" ref="BW39:CL39" si="157">SUM(BW41:BW47)</f>
        <v>6022.3260605833339</v>
      </c>
      <c r="BX39" s="31">
        <f t="shared" si="157"/>
        <v>4825.6785519580017</v>
      </c>
      <c r="BY39" s="31">
        <f t="shared" si="157"/>
        <v>4992.3415439904293</v>
      </c>
      <c r="BZ39" s="31">
        <f t="shared" si="157"/>
        <v>5029.1644888118099</v>
      </c>
      <c r="CA39" s="31">
        <f t="shared" si="157"/>
        <v>6068.9409187910951</v>
      </c>
      <c r="CB39" s="31">
        <f t="shared" si="157"/>
        <v>5915.6754888045234</v>
      </c>
      <c r="CC39" s="31">
        <f t="shared" si="157"/>
        <v>6555.7523268208561</v>
      </c>
      <c r="CD39" s="31">
        <f t="shared" si="157"/>
        <v>6225.3614049588095</v>
      </c>
      <c r="CE39" s="31">
        <f t="shared" si="157"/>
        <v>6190.6877902700471</v>
      </c>
      <c r="CF39" s="31">
        <f t="shared" si="157"/>
        <v>6211.7226217461439</v>
      </c>
      <c r="CG39" s="31">
        <f t="shared" si="157"/>
        <v>6184.8600869862848</v>
      </c>
      <c r="CH39" s="31">
        <f t="shared" si="157"/>
        <v>5431.59092617443</v>
      </c>
      <c r="CI39" s="31">
        <f t="shared" si="157"/>
        <v>6053.0542523809545</v>
      </c>
      <c r="CJ39" s="31">
        <f t="shared" si="157"/>
        <v>5493.5363822715717</v>
      </c>
      <c r="CK39" s="31">
        <f t="shared" si="157"/>
        <v>5711.181143810094</v>
      </c>
      <c r="CL39" s="31">
        <f t="shared" si="157"/>
        <v>5905.5619837349541</v>
      </c>
      <c r="CM39" s="31">
        <f t="shared" ref="CM39:CQ39" si="158">SUM(CM41:CM47)</f>
        <v>5715.402515703694</v>
      </c>
      <c r="CN39" s="31">
        <f t="shared" si="158"/>
        <v>6545.1751924646651</v>
      </c>
      <c r="CO39" s="31">
        <f t="shared" si="158"/>
        <v>5710.4462127327133</v>
      </c>
      <c r="CP39" s="31">
        <f t="shared" si="158"/>
        <v>5449.7955767710491</v>
      </c>
      <c r="CQ39" s="31">
        <f t="shared" si="158"/>
        <v>5166.3894859453812</v>
      </c>
      <c r="CR39" s="31">
        <f t="shared" ref="CR39:CW39" si="159">SUM(CR41:CR47)</f>
        <v>4168.0283776600945</v>
      </c>
      <c r="CS39" s="31">
        <f t="shared" si="159"/>
        <v>4658.646743916951</v>
      </c>
      <c r="CT39" s="31">
        <f t="shared" si="159"/>
        <v>5408.4597458036478</v>
      </c>
      <c r="CU39" s="31">
        <f t="shared" si="159"/>
        <v>5252.9722955773341</v>
      </c>
      <c r="CV39" s="31">
        <f t="shared" si="159"/>
        <v>4821.4253048859991</v>
      </c>
      <c r="CW39" s="31">
        <f t="shared" si="159"/>
        <v>5733.0639758810967</v>
      </c>
      <c r="CX39" s="31">
        <f t="shared" ref="CX39:CY39" si="160">SUM(CX41:CX47)</f>
        <v>5425.8486743640042</v>
      </c>
      <c r="CY39" s="31">
        <f t="shared" si="160"/>
        <v>5424.8457403226193</v>
      </c>
      <c r="CZ39" s="31">
        <f t="shared" ref="CZ39:DA39" si="161">SUM(CZ41:CZ47)</f>
        <v>5380.4876844273931</v>
      </c>
      <c r="DA39" s="31">
        <f t="shared" si="161"/>
        <v>5593.4024834143429</v>
      </c>
      <c r="DB39" s="31">
        <f t="shared" ref="DB39:DC39" si="162">SUM(DB41:DB47)</f>
        <v>5759.5191475940901</v>
      </c>
      <c r="DC39" s="31">
        <f t="shared" si="162"/>
        <v>5222.7825644660106</v>
      </c>
      <c r="DD39" s="31">
        <f t="shared" ref="DD39:DE39" si="163">SUM(DD41:DD47)</f>
        <v>5509.0096464201588</v>
      </c>
      <c r="DE39" s="31">
        <f t="shared" si="163"/>
        <v>5211.2520314929634</v>
      </c>
      <c r="DF39" s="31">
        <f t="shared" ref="DF39" si="164">SUM(DF41:DF47)</f>
        <v>6849.8231876958343</v>
      </c>
      <c r="DG39" s="31">
        <f t="shared" ref="DG39:DH39" si="165">SUM(DG41:DG47)</f>
        <v>6497.6542762216122</v>
      </c>
      <c r="DH39" s="31">
        <f t="shared" si="165"/>
        <v>6072.4246983739731</v>
      </c>
      <c r="DI39" s="31">
        <f t="shared" ref="DI39:DJ39" si="166">SUM(DI41:DI47)</f>
        <v>6867.5283474270218</v>
      </c>
      <c r="DJ39" s="31">
        <f t="shared" si="166"/>
        <v>6306.1113493762141</v>
      </c>
      <c r="DK39" s="31">
        <f t="shared" ref="DK39:DL39" si="167">SUM(DK41:DK47)</f>
        <v>6217.955869361941</v>
      </c>
      <c r="DL39" s="31">
        <f t="shared" si="167"/>
        <v>5954.1120049650472</v>
      </c>
      <c r="DM39" s="31">
        <f t="shared" ref="DM39:DN39" si="168">SUM(DM41:DM47)</f>
        <v>6085.4119125897341</v>
      </c>
      <c r="DN39" s="31">
        <f t="shared" si="168"/>
        <v>6095.6574728583382</v>
      </c>
      <c r="DO39" s="31">
        <f t="shared" ref="DO39:DP39" si="169">SUM(DO41:DO47)</f>
        <v>6063.2689046195565</v>
      </c>
      <c r="DP39" s="31">
        <f t="shared" si="169"/>
        <v>6193.6317556043186</v>
      </c>
      <c r="DQ39" s="31">
        <f t="shared" ref="DQ39:DS39" si="170">SUM(DQ41:DQ47)</f>
        <v>6075.5088985686807</v>
      </c>
      <c r="DR39" s="31">
        <f t="shared" si="170"/>
        <v>6144.499855407058</v>
      </c>
      <c r="DS39" s="31">
        <f t="shared" si="170"/>
        <v>6177.3044237687809</v>
      </c>
      <c r="DT39" s="31">
        <f t="shared" ref="DT39:DU39" si="171">SUM(DT41:DT47)</f>
        <v>5706.9431424062059</v>
      </c>
      <c r="DU39" s="31">
        <f t="shared" si="171"/>
        <v>6229.4147685218804</v>
      </c>
      <c r="DV39" s="31">
        <f t="shared" ref="DV39:DW39" si="172">SUM(DV41:DV47)</f>
        <v>5122.4813009594964</v>
      </c>
      <c r="DW39" s="31">
        <f t="shared" si="172"/>
        <v>6588.6755704320476</v>
      </c>
      <c r="DX39" s="31">
        <f t="shared" ref="DX39:DY39" si="173">SUM(DX41:DX47)</f>
        <v>6471.9565931845291</v>
      </c>
      <c r="DY39" s="31">
        <f t="shared" si="173"/>
        <v>6639.7224529501982</v>
      </c>
      <c r="DZ39" s="31">
        <f t="shared" ref="DZ39:EA39" si="174">SUM(DZ41:DZ47)</f>
        <v>7167.3478419920793</v>
      </c>
      <c r="EA39" s="31">
        <f t="shared" si="174"/>
        <v>6763.2110934313168</v>
      </c>
      <c r="EB39" s="31">
        <f t="shared" ref="EB39:EC39" si="175">SUM(EB41:EB47)</f>
        <v>7059.9095876440933</v>
      </c>
      <c r="EC39" s="31">
        <f t="shared" si="175"/>
        <v>6732.2057323552644</v>
      </c>
      <c r="ED39" s="31">
        <f t="shared" ref="ED39:EE39" si="176">SUM(ED41:ED47)</f>
        <v>7059.9783237780121</v>
      </c>
      <c r="EE39" s="31">
        <f t="shared" si="176"/>
        <v>6941.6147296195795</v>
      </c>
      <c r="EF39" s="31">
        <f t="shared" ref="EF39:EG39" si="177">SUM(EF41:EF47)</f>
        <v>6457.3416119983558</v>
      </c>
      <c r="EG39" s="31">
        <f t="shared" si="177"/>
        <v>6676.1540936286747</v>
      </c>
      <c r="EH39" s="31">
        <f t="shared" ref="EH39:EI39" si="178">SUM(EH41:EH47)</f>
        <v>6328.3361019876484</v>
      </c>
      <c r="EI39" s="31">
        <f t="shared" si="178"/>
        <v>6871.5112616161368</v>
      </c>
      <c r="EJ39" s="31">
        <f t="shared" ref="EJ39:EK39" si="179">SUM(EJ41:EJ47)</f>
        <v>6715.3946628553185</v>
      </c>
      <c r="EK39" s="31">
        <f t="shared" si="179"/>
        <v>7056.2872151945057</v>
      </c>
      <c r="EL39" s="31">
        <f t="shared" ref="EL39" si="180">SUM(EL41:EL47)</f>
        <v>6774.0330030870145</v>
      </c>
    </row>
    <row r="40" spans="1:142">
      <c r="A40" s="16" t="s">
        <v>10</v>
      </c>
      <c r="B40" s="17" t="s">
        <v>10</v>
      </c>
      <c r="C40" s="32">
        <f>+C39/31</f>
        <v>190.67940829032253</v>
      </c>
      <c r="D40" s="32">
        <f>+D39/28</f>
        <v>170.50257204965988</v>
      </c>
      <c r="E40" s="32">
        <f>+E39/31</f>
        <v>171.40102975612902</v>
      </c>
      <c r="F40" s="32">
        <f>+F39/30</f>
        <v>155.7982863</v>
      </c>
      <c r="G40" s="32">
        <f>+G39/31</f>
        <v>135.6901810458065</v>
      </c>
      <c r="H40" s="32">
        <f>+H39/30</f>
        <v>166.448224872</v>
      </c>
      <c r="I40" s="32">
        <f>+I39/31</f>
        <v>182.43957957096774</v>
      </c>
      <c r="J40" s="32">
        <f>+J39/31</f>
        <v>201.35906151969274</v>
      </c>
      <c r="K40" s="32">
        <f>+K39/30</f>
        <v>185.02217155866668</v>
      </c>
      <c r="L40" s="32">
        <f>+L39/31</f>
        <v>185.01278407161291</v>
      </c>
      <c r="M40" s="32">
        <f>+M39/30</f>
        <v>192.64298850466668</v>
      </c>
      <c r="N40" s="32">
        <f>+N39/31</f>
        <v>203.33106128064514</v>
      </c>
      <c r="O40" s="32">
        <f>+O39/31</f>
        <v>181.86475576036867</v>
      </c>
      <c r="P40" s="32">
        <f>+P39/29</f>
        <v>170.17680575205256</v>
      </c>
      <c r="Q40" s="32">
        <f>+Q39/31</f>
        <v>186.9920143901075</v>
      </c>
      <c r="R40" s="32">
        <f>+R39/30</f>
        <v>184.67640370149203</v>
      </c>
      <c r="S40" s="32">
        <f>+S39/31</f>
        <v>174.46959862199694</v>
      </c>
      <c r="T40" s="32">
        <f>+T39/30</f>
        <v>182.12357301587298</v>
      </c>
      <c r="U40" s="32">
        <f>+U39/31</f>
        <v>170.59136242036863</v>
      </c>
      <c r="V40" s="32">
        <f>+V39/31</f>
        <v>199.83521504820271</v>
      </c>
      <c r="W40" s="32">
        <f>+W39/30</f>
        <v>202.38449285714285</v>
      </c>
      <c r="X40" s="32">
        <f>+X39/31</f>
        <v>185.65656989247313</v>
      </c>
      <c r="Y40" s="32">
        <f>+Y39/31</f>
        <v>181.90362826420889</v>
      </c>
      <c r="Z40" s="32">
        <f>+Z39/31</f>
        <v>187.80224723628262</v>
      </c>
      <c r="AA40" s="32">
        <f>+AA39/31</f>
        <v>189.18821408617515</v>
      </c>
      <c r="AB40" s="32">
        <f>+AB39/28</f>
        <v>187.40153401248295</v>
      </c>
      <c r="AC40" s="32">
        <f>+AC39/31</f>
        <v>182.01994411096777</v>
      </c>
      <c r="AD40" s="32">
        <f>+AD39/30</f>
        <v>185.55419753206348</v>
      </c>
      <c r="AE40" s="32">
        <f>+AE39/31</f>
        <v>187.77944893290322</v>
      </c>
      <c r="AF40" s="32">
        <f>+AF39/30</f>
        <v>189.21489059168252</v>
      </c>
      <c r="AG40" s="32">
        <f>+AG39/31</f>
        <v>180.55555496236562</v>
      </c>
      <c r="AH40" s="32">
        <f>+AH39/31</f>
        <v>198.37081838691242</v>
      </c>
      <c r="AI40" s="32">
        <f>+AI39/30</f>
        <v>184.95151682460317</v>
      </c>
      <c r="AJ40" s="32">
        <f>+AJ39/31</f>
        <v>189.21130486390169</v>
      </c>
      <c r="AK40" s="32">
        <f>+AK39/30</f>
        <v>192.472794292</v>
      </c>
      <c r="AL40" s="32">
        <f>+AL39/31</f>
        <v>186.81237141158223</v>
      </c>
      <c r="AM40" s="32">
        <f>+AM39/31</f>
        <v>181.5485756618433</v>
      </c>
      <c r="AN40" s="32">
        <f>+AN39/28</f>
        <v>174.41647322884356</v>
      </c>
      <c r="AO40" s="32">
        <f>+AO39/31</f>
        <v>131.28188939201226</v>
      </c>
      <c r="AP40" s="32">
        <f>+AP39/30</f>
        <v>135.13645098415873</v>
      </c>
      <c r="AQ40" s="32">
        <f>+AQ39/31</f>
        <v>154.33008747268818</v>
      </c>
      <c r="AR40" s="32">
        <f>+AR39/30</f>
        <v>183.51666977228572</v>
      </c>
      <c r="AS40" s="32">
        <f>+AS39/31</f>
        <v>188.84507684408604</v>
      </c>
      <c r="AT40" s="32">
        <f>+AT39/31</f>
        <v>166.9980248728418</v>
      </c>
      <c r="AU40" s="32">
        <f>+AU39/30</f>
        <v>168.41352709450794</v>
      </c>
      <c r="AV40" s="32">
        <f>+AV39/31</f>
        <v>194.73452844430105</v>
      </c>
      <c r="AW40" s="32">
        <f>+AW39/30</f>
        <v>180.12106776190475</v>
      </c>
      <c r="AX40" s="32">
        <f>+AX39/31</f>
        <v>175.3906971235638</v>
      </c>
      <c r="AY40" s="32">
        <f>+AY39/31</f>
        <v>181.7863930875576</v>
      </c>
      <c r="AZ40" s="32">
        <f>+AZ39/28</f>
        <v>182.47804159863952</v>
      </c>
      <c r="BA40" s="32">
        <f>+BA39/31</f>
        <v>186.67818046082945</v>
      </c>
      <c r="BB40" s="32">
        <f>+BB39/30</f>
        <v>187.16272485714288</v>
      </c>
      <c r="BC40" s="32">
        <f>+BC39/31</f>
        <v>188.86031033794166</v>
      </c>
      <c r="BD40" s="32">
        <f>+BD39/30</f>
        <v>200.93314363492064</v>
      </c>
      <c r="BE40" s="32">
        <f>+BE39/31</f>
        <v>200.93913328725037</v>
      </c>
      <c r="BF40" s="32">
        <f>+BF39/31</f>
        <v>203.19707092165893</v>
      </c>
      <c r="BG40" s="32">
        <f>+BG39/30</f>
        <v>211.86877525396824</v>
      </c>
      <c r="BH40" s="32">
        <f>+BH39/31</f>
        <v>198.1549655145929</v>
      </c>
      <c r="BI40" s="32">
        <f>+BI39/30</f>
        <v>181.01330338095241</v>
      </c>
      <c r="BJ40" s="32">
        <f>+BJ39/31</f>
        <v>179.33610827956988</v>
      </c>
      <c r="BK40" s="32">
        <f>+BK39/31</f>
        <v>188.35827583348694</v>
      </c>
      <c r="BL40" s="32">
        <f>+BL39/29</f>
        <v>194.4345916417455</v>
      </c>
      <c r="BM40" s="32">
        <f>+BM39/31</f>
        <v>186.01625987419666</v>
      </c>
      <c r="BN40" s="32">
        <f>+BN39/30</f>
        <v>203.38782391047619</v>
      </c>
      <c r="BO40" s="32">
        <f>+BO39/31</f>
        <v>208.30124929037171</v>
      </c>
      <c r="BP40" s="32">
        <f>+BP39/30</f>
        <v>195.91531696689373</v>
      </c>
      <c r="BQ40" s="32">
        <f>+BQ39/31</f>
        <v>192.36166759821501</v>
      </c>
      <c r="BR40" s="32">
        <f>+BR39/31</f>
        <v>189.41694822507833</v>
      </c>
      <c r="BS40" s="32">
        <f>+BS39/30</f>
        <v>203.97964084510156</v>
      </c>
      <c r="BT40" s="32">
        <f>+BT39/31</f>
        <v>190.46018926287249</v>
      </c>
      <c r="BU40" s="32">
        <f>+BU39/30</f>
        <v>191.64562057033652</v>
      </c>
      <c r="BV40" s="32">
        <f>+BV39/31</f>
        <v>202.48664412022427</v>
      </c>
      <c r="BW40" s="32">
        <f>+BW39/31</f>
        <v>194.26858259946238</v>
      </c>
      <c r="BX40" s="32">
        <f>+BX39/28</f>
        <v>172.34566256992863</v>
      </c>
      <c r="BY40" s="32">
        <f>+BY39/31</f>
        <v>161.0432756125945</v>
      </c>
      <c r="BZ40" s="32">
        <f>+BZ39/30</f>
        <v>167.63881629372699</v>
      </c>
      <c r="CA40" s="32">
        <f>+CA39/31</f>
        <v>195.77228770293854</v>
      </c>
      <c r="CB40" s="32">
        <f>+CB39/30</f>
        <v>197.18918296015079</v>
      </c>
      <c r="CC40" s="32">
        <f>+CC39/31</f>
        <v>211.47588151035021</v>
      </c>
      <c r="CD40" s="32">
        <f>+CD39/31</f>
        <v>200.81810983738094</v>
      </c>
      <c r="CE40" s="32">
        <f>+CE39/30</f>
        <v>206.35625967566824</v>
      </c>
      <c r="CF40" s="32">
        <f>+CF39/31</f>
        <v>200.37814908858527</v>
      </c>
      <c r="CG40" s="32">
        <f>+CG39/30</f>
        <v>206.16200289954284</v>
      </c>
      <c r="CH40" s="32">
        <f>+CH39/31</f>
        <v>175.21261052175581</v>
      </c>
      <c r="CI40" s="32">
        <f>+CI39/31</f>
        <v>195.25981459293402</v>
      </c>
      <c r="CJ40" s="32">
        <f>+CJ39/28</f>
        <v>196.19772793827042</v>
      </c>
      <c r="CK40" s="32">
        <f>+CK39/31</f>
        <v>184.23164980032561</v>
      </c>
      <c r="CL40" s="32">
        <f>+CL39/30</f>
        <v>196.85206612449846</v>
      </c>
      <c r="CM40" s="32">
        <f>+CM39/31</f>
        <v>184.36782308721592</v>
      </c>
      <c r="CN40" s="32">
        <f>+CN39/30</f>
        <v>218.17250641548884</v>
      </c>
      <c r="CO40" s="32">
        <f>+CO39/31</f>
        <v>184.20794234621656</v>
      </c>
      <c r="CP40" s="32">
        <f>+CP39/31</f>
        <v>175.79985731519514</v>
      </c>
      <c r="CQ40" s="32">
        <f>+CQ39/30</f>
        <v>172.21298286484605</v>
      </c>
      <c r="CR40" s="32">
        <f>+CR39/31</f>
        <v>134.45252831161596</v>
      </c>
      <c r="CS40" s="32">
        <f>+CS39/30</f>
        <v>155.28822479723169</v>
      </c>
      <c r="CT40" s="32">
        <f>+CT39/31</f>
        <v>174.4664434130209</v>
      </c>
      <c r="CU40" s="32">
        <f>+CU39/31</f>
        <v>169.45071921217206</v>
      </c>
      <c r="CV40" s="32">
        <f>+CV39/28</f>
        <v>172.19376088878568</v>
      </c>
      <c r="CW40" s="32">
        <f>+CW39/31</f>
        <v>184.93754760906762</v>
      </c>
      <c r="CX40" s="32">
        <f>+CX39/30</f>
        <v>180.86162247880014</v>
      </c>
      <c r="CY40" s="32">
        <f>+CY39/31</f>
        <v>174.99502388137481</v>
      </c>
      <c r="CZ40" s="32">
        <f>+CZ39/30</f>
        <v>179.3495894809131</v>
      </c>
      <c r="DA40" s="32">
        <f>+DA39/31</f>
        <v>180.43233817465622</v>
      </c>
      <c r="DB40" s="32">
        <f>+DB39/31</f>
        <v>185.79094024497064</v>
      </c>
      <c r="DC40" s="32">
        <f>+DC39/30</f>
        <v>174.09275214886702</v>
      </c>
      <c r="DD40" s="32">
        <f>+DD39/31</f>
        <v>177.70998859419868</v>
      </c>
      <c r="DE40" s="32">
        <f>+DE39/30</f>
        <v>173.70840104976546</v>
      </c>
      <c r="DF40" s="32">
        <f>+DF39/31</f>
        <v>220.96203831276884</v>
      </c>
      <c r="DG40" s="32">
        <f>+DG39/31</f>
        <v>209.60175084585845</v>
      </c>
      <c r="DH40" s="32">
        <f>+DH39/29</f>
        <v>209.3939551163439</v>
      </c>
      <c r="DI40" s="32">
        <f>+DI39/31</f>
        <v>221.53317249764586</v>
      </c>
      <c r="DJ40" s="32">
        <f>+DJ39/30</f>
        <v>210.2037116458738</v>
      </c>
      <c r="DK40" s="32">
        <f>+DK39/31</f>
        <v>200.57922159232069</v>
      </c>
      <c r="DL40" s="32">
        <f>+DL39/30</f>
        <v>198.47040016550156</v>
      </c>
      <c r="DM40" s="32">
        <f>+DM39/31</f>
        <v>196.30361008353981</v>
      </c>
      <c r="DN40" s="32">
        <f>+DN39/31</f>
        <v>196.63411202768833</v>
      </c>
      <c r="DO40" s="32">
        <f>+DO39/30</f>
        <v>202.10896348731856</v>
      </c>
      <c r="DP40" s="32">
        <f>+DP39/31</f>
        <v>199.79457276142963</v>
      </c>
      <c r="DQ40" s="32">
        <f>+DQ39/30</f>
        <v>202.51696328562269</v>
      </c>
      <c r="DR40" s="32">
        <f>+DR39/31</f>
        <v>198.20967275506638</v>
      </c>
      <c r="DS40" s="32">
        <f>+DS39/31</f>
        <v>199.26788463770262</v>
      </c>
      <c r="DT40" s="32">
        <f>+DT39/28</f>
        <v>203.81939794307877</v>
      </c>
      <c r="DU40" s="32">
        <f>+DU39/31</f>
        <v>200.94886350070581</v>
      </c>
      <c r="DV40" s="32">
        <f>+DV39/30</f>
        <v>170.74937669864988</v>
      </c>
      <c r="DW40" s="32">
        <f>+DW39/31</f>
        <v>212.53792162684024</v>
      </c>
      <c r="DX40" s="32">
        <f>+DX39/30</f>
        <v>215.7318864394843</v>
      </c>
      <c r="DY40" s="32">
        <f>+DY39/31</f>
        <v>214.18459525645801</v>
      </c>
      <c r="DZ40" s="32">
        <f>+DZ39/31</f>
        <v>231.20476909651867</v>
      </c>
      <c r="EA40" s="32">
        <f>+EA39/30</f>
        <v>225.4403697810439</v>
      </c>
      <c r="EB40" s="32">
        <f>+EB39/31</f>
        <v>227.73901895626108</v>
      </c>
      <c r="EC40" s="32">
        <f>+EC39/30</f>
        <v>224.40685774517547</v>
      </c>
      <c r="ED40" s="32">
        <f>+ED39/31</f>
        <v>227.74123625090363</v>
      </c>
      <c r="EE40" s="32">
        <f>+EE39/31</f>
        <v>223.92305579417999</v>
      </c>
      <c r="EF40" s="32">
        <f>+EF39/28</f>
        <v>230.61934328565556</v>
      </c>
      <c r="EG40" s="32">
        <f>+EG39/31</f>
        <v>215.35980947189273</v>
      </c>
      <c r="EH40" s="32">
        <f>+EH39/30</f>
        <v>210.94453673292162</v>
      </c>
      <c r="EI40" s="32">
        <f>+EI39/31</f>
        <v>221.66165360052054</v>
      </c>
      <c r="EJ40" s="32">
        <f>+EJ39/30</f>
        <v>223.84648876184394</v>
      </c>
      <c r="EK40" s="32">
        <f>+EK39/31</f>
        <v>227.62216823208084</v>
      </c>
      <c r="EL40" s="32">
        <f>+EL39/31</f>
        <v>218.51719364796821</v>
      </c>
    </row>
    <row r="41" spans="1:142">
      <c r="A41" s="16" t="s">
        <v>4</v>
      </c>
      <c r="B41" s="19" t="s">
        <v>4</v>
      </c>
      <c r="C41" s="33">
        <v>378.5116569999999</v>
      </c>
      <c r="D41" s="33">
        <v>171.27547119999997</v>
      </c>
      <c r="E41" s="33">
        <v>344.16792243999998</v>
      </c>
      <c r="F41" s="33">
        <v>267.8455889999999</v>
      </c>
      <c r="G41" s="33">
        <v>339.97861242000005</v>
      </c>
      <c r="H41" s="33">
        <v>415.24574615999995</v>
      </c>
      <c r="I41" s="33">
        <v>417.25196669999997</v>
      </c>
      <c r="J41" s="33">
        <v>206.28043091999996</v>
      </c>
      <c r="K41" s="33">
        <v>368.90314675999991</v>
      </c>
      <c r="L41" s="33">
        <v>329.54130621999991</v>
      </c>
      <c r="M41" s="33">
        <v>361.4346551399999</v>
      </c>
      <c r="N41" s="33">
        <v>316.26389969999997</v>
      </c>
      <c r="O41" s="33">
        <v>374.09399999999999</v>
      </c>
      <c r="P41" s="33">
        <v>304.785843</v>
      </c>
      <c r="Q41" s="33">
        <v>353.27811275999994</v>
      </c>
      <c r="R41" s="33">
        <v>507.16434914000007</v>
      </c>
      <c r="S41" s="33">
        <v>158.60265251999999</v>
      </c>
      <c r="T41" s="33">
        <v>284.82600000000002</v>
      </c>
      <c r="U41" s="33">
        <v>349.00480646</v>
      </c>
      <c r="V41" s="33">
        <v>340.90088078000002</v>
      </c>
      <c r="W41" s="33">
        <v>438.11200000000002</v>
      </c>
      <c r="X41" s="33">
        <v>342.27199999999999</v>
      </c>
      <c r="Y41" s="33">
        <v>302.06099999999998</v>
      </c>
      <c r="Z41" s="33">
        <v>224.00661670571426</v>
      </c>
      <c r="AA41" s="33">
        <v>362.27442238571422</v>
      </c>
      <c r="AB41" s="33">
        <v>413.54842853999997</v>
      </c>
      <c r="AC41" s="33">
        <v>338.79326743999997</v>
      </c>
      <c r="AD41" s="33">
        <v>318.46402119999993</v>
      </c>
      <c r="AE41" s="33">
        <v>302.64091692</v>
      </c>
      <c r="AF41" s="33">
        <v>220.26524155999999</v>
      </c>
      <c r="AG41" s="33">
        <v>220.94587049999996</v>
      </c>
      <c r="AH41" s="33">
        <v>856.56508428000006</v>
      </c>
      <c r="AI41" s="33">
        <v>138.31240950000006</v>
      </c>
      <c r="AJ41" s="33">
        <v>380.59549839999994</v>
      </c>
      <c r="AK41" s="33">
        <v>417.02582875999997</v>
      </c>
      <c r="AL41" s="33">
        <v>402.72746614000005</v>
      </c>
      <c r="AM41" s="33">
        <v>336.47570265999997</v>
      </c>
      <c r="AN41" s="33">
        <v>413.71391564571439</v>
      </c>
      <c r="AO41" s="33">
        <v>320.21766639047615</v>
      </c>
      <c r="AP41" s="33">
        <v>259.11212476285709</v>
      </c>
      <c r="AQ41" s="33">
        <v>271.71871165333334</v>
      </c>
      <c r="AR41" s="33">
        <v>354.90242650190476</v>
      </c>
      <c r="AS41" s="33">
        <v>593.00295359523807</v>
      </c>
      <c r="AT41" s="33">
        <v>558.91684248666661</v>
      </c>
      <c r="AU41" s="33">
        <v>579.26264616857145</v>
      </c>
      <c r="AV41" s="33">
        <v>624.00481034476195</v>
      </c>
      <c r="AW41" s="33">
        <v>348.51636619047622</v>
      </c>
      <c r="AX41" s="33">
        <v>400.95751559238101</v>
      </c>
      <c r="AY41" s="33">
        <v>83.029259999999994</v>
      </c>
      <c r="AZ41" s="33">
        <v>291.38047999999998</v>
      </c>
      <c r="BA41" s="33">
        <v>403.54289</v>
      </c>
      <c r="BB41" s="33">
        <v>375.35321999999996</v>
      </c>
      <c r="BC41" s="33">
        <v>571.01285000000007</v>
      </c>
      <c r="BD41" s="33">
        <v>426.76100000000002</v>
      </c>
      <c r="BE41" s="33">
        <v>419.98508000000004</v>
      </c>
      <c r="BF41" s="33">
        <v>462.04001</v>
      </c>
      <c r="BG41" s="33">
        <v>430.1318</v>
      </c>
      <c r="BH41" s="33">
        <v>483.67883999999998</v>
      </c>
      <c r="BI41" s="33">
        <v>386.16918000000004</v>
      </c>
      <c r="BJ41" s="33">
        <v>273.74259000000001</v>
      </c>
      <c r="BK41" s="33">
        <v>568.38173321904753</v>
      </c>
      <c r="BL41" s="33">
        <v>445.79850189633333</v>
      </c>
      <c r="BM41" s="33">
        <v>483.27269895723811</v>
      </c>
      <c r="BN41" s="33">
        <v>489.34852350476189</v>
      </c>
      <c r="BO41" s="33">
        <v>516.20746704914291</v>
      </c>
      <c r="BP41" s="33">
        <v>426.79909424490484</v>
      </c>
      <c r="BQ41" s="33">
        <v>484.2208331637143</v>
      </c>
      <c r="BR41" s="33">
        <v>482.7816278345714</v>
      </c>
      <c r="BS41" s="33">
        <v>389.07186344828574</v>
      </c>
      <c r="BT41" s="33">
        <v>357.08746810142861</v>
      </c>
      <c r="BU41" s="33">
        <v>440.99453220533337</v>
      </c>
      <c r="BV41" s="33">
        <v>469.86504010790469</v>
      </c>
      <c r="BW41" s="33">
        <v>392.43039820238096</v>
      </c>
      <c r="BX41" s="33">
        <v>417.94567852942856</v>
      </c>
      <c r="BY41" s="33">
        <v>444.96311637138098</v>
      </c>
      <c r="BZ41" s="33">
        <v>391.19387833561899</v>
      </c>
      <c r="CA41" s="33">
        <v>428.60389545776195</v>
      </c>
      <c r="CB41" s="33">
        <v>421.19123499500006</v>
      </c>
      <c r="CC41" s="33">
        <v>486.92442872561907</v>
      </c>
      <c r="CD41" s="33">
        <v>491.57092829214292</v>
      </c>
      <c r="CE41" s="33">
        <v>411.18715884147622</v>
      </c>
      <c r="CF41" s="33">
        <v>436.11080650804763</v>
      </c>
      <c r="CG41" s="33">
        <v>404.79481555771423</v>
      </c>
      <c r="CH41" s="33">
        <v>500.31213093633329</v>
      </c>
      <c r="CI41" s="33">
        <v>438.22804285714284</v>
      </c>
      <c r="CJ41" s="33">
        <v>374.64088093619051</v>
      </c>
      <c r="CK41" s="33">
        <v>486.17372997247617</v>
      </c>
      <c r="CL41" s="33">
        <v>450.10776346952389</v>
      </c>
      <c r="CM41" s="33">
        <v>446.42936998414285</v>
      </c>
      <c r="CN41" s="33">
        <v>470.13141061809523</v>
      </c>
      <c r="CO41" s="33">
        <v>474.42678368509519</v>
      </c>
      <c r="CP41" s="33">
        <v>486.81926058057138</v>
      </c>
      <c r="CQ41" s="33">
        <v>467.57871308823815</v>
      </c>
      <c r="CR41" s="33">
        <v>560.9578962315237</v>
      </c>
      <c r="CS41" s="33">
        <v>418.6606596312381</v>
      </c>
      <c r="CT41" s="33">
        <v>525.09381369480002</v>
      </c>
      <c r="CU41" s="33">
        <v>463.60066891066663</v>
      </c>
      <c r="CV41" s="33">
        <v>476.72606536219041</v>
      </c>
      <c r="CW41" s="33">
        <v>589.48892310804763</v>
      </c>
      <c r="CX41" s="33">
        <v>519.25458103114283</v>
      </c>
      <c r="CY41" s="33">
        <v>592.9747673607618</v>
      </c>
      <c r="CZ41" s="33">
        <v>534.73474290523814</v>
      </c>
      <c r="DA41" s="33">
        <v>605.26219870219052</v>
      </c>
      <c r="DB41" s="33">
        <v>459.46716015828565</v>
      </c>
      <c r="DC41" s="33">
        <v>528.21757062176198</v>
      </c>
      <c r="DD41" s="33">
        <v>490.00172020880956</v>
      </c>
      <c r="DE41" s="33">
        <v>492.70857832876186</v>
      </c>
      <c r="DF41" s="33">
        <v>517.20624731538101</v>
      </c>
      <c r="DG41" s="33">
        <v>400.08471587509524</v>
      </c>
      <c r="DH41" s="33">
        <v>392.39703016590477</v>
      </c>
      <c r="DI41" s="33">
        <v>401.86379022671429</v>
      </c>
      <c r="DJ41" s="33">
        <v>380.31001761528569</v>
      </c>
      <c r="DK41" s="33">
        <v>412.65481678085717</v>
      </c>
      <c r="DL41" s="33">
        <v>424.78513672238097</v>
      </c>
      <c r="DM41" s="33">
        <v>395.39582257609521</v>
      </c>
      <c r="DN41" s="33">
        <v>449.47726176147614</v>
      </c>
      <c r="DO41" s="33">
        <v>396.10794793776176</v>
      </c>
      <c r="DP41" s="33">
        <v>558.63246915161903</v>
      </c>
      <c r="DQ41" s="33">
        <v>476.01537715409523</v>
      </c>
      <c r="DR41" s="33">
        <v>521.6831302404762</v>
      </c>
      <c r="DS41" s="33">
        <v>467.39797988709518</v>
      </c>
      <c r="DT41" s="33">
        <v>431.59619463919051</v>
      </c>
      <c r="DU41" s="33">
        <v>518.07286152661959</v>
      </c>
      <c r="DV41" s="33">
        <v>391.64291424759045</v>
      </c>
      <c r="DW41" s="33">
        <v>437.96249108201346</v>
      </c>
      <c r="DX41" s="33">
        <v>398.70999488413463</v>
      </c>
      <c r="DY41" s="33">
        <v>302.22430715833514</v>
      </c>
      <c r="DZ41" s="33">
        <v>535.21008299622258</v>
      </c>
      <c r="EA41" s="33">
        <v>391.78459992239999</v>
      </c>
      <c r="EB41" s="33">
        <v>452.16527730750852</v>
      </c>
      <c r="EC41" s="33">
        <v>383.81422467384499</v>
      </c>
      <c r="ED41" s="33">
        <v>361.72171182924677</v>
      </c>
      <c r="EE41" s="33">
        <v>438.35992806381904</v>
      </c>
      <c r="EF41" s="33">
        <v>403.37308902194758</v>
      </c>
      <c r="EG41" s="33">
        <v>424.98411386217612</v>
      </c>
      <c r="EH41" s="33">
        <v>344.76226441262384</v>
      </c>
      <c r="EI41" s="33">
        <v>360.77752816900005</v>
      </c>
      <c r="EJ41" s="33">
        <v>485.6854259469095</v>
      </c>
      <c r="EK41" s="33">
        <v>469.23669176008087</v>
      </c>
      <c r="EL41" s="33">
        <v>403.24473559312383</v>
      </c>
    </row>
    <row r="42" spans="1:142">
      <c r="A42" s="16" t="s">
        <v>5</v>
      </c>
      <c r="B42" s="17" t="s">
        <v>5</v>
      </c>
      <c r="C42" s="18">
        <v>1093.0730000000001</v>
      </c>
      <c r="D42" s="18">
        <v>1120.5315461904763</v>
      </c>
      <c r="E42" s="18">
        <v>900.79100000000005</v>
      </c>
      <c r="F42" s="18">
        <v>974.30799999999999</v>
      </c>
      <c r="G42" s="18">
        <v>818.56299999999999</v>
      </c>
      <c r="H42" s="18">
        <v>1102.2460000000001</v>
      </c>
      <c r="I42" s="18">
        <v>908.73699999999997</v>
      </c>
      <c r="J42" s="18">
        <v>1166.55</v>
      </c>
      <c r="K42" s="18">
        <v>1086.5609999999999</v>
      </c>
      <c r="L42" s="18">
        <v>981.50900000000001</v>
      </c>
      <c r="M42" s="18">
        <v>1272.95</v>
      </c>
      <c r="N42" s="18">
        <v>1203.0219999999999</v>
      </c>
      <c r="O42" s="18">
        <v>967.63499999999999</v>
      </c>
      <c r="P42" s="18">
        <v>881.30100000000004</v>
      </c>
      <c r="Q42" s="18">
        <v>1301.33</v>
      </c>
      <c r="R42" s="18">
        <v>1055.521</v>
      </c>
      <c r="S42" s="18">
        <v>1198.5340000000001</v>
      </c>
      <c r="T42" s="18">
        <v>1035.7049999999999</v>
      </c>
      <c r="U42" s="18">
        <v>1028.2149999999999</v>
      </c>
      <c r="V42" s="18">
        <v>1237.2809523809524</v>
      </c>
      <c r="W42" s="18">
        <v>1112.4639999999999</v>
      </c>
      <c r="X42" s="18">
        <v>1103.404</v>
      </c>
      <c r="Y42" s="18">
        <v>1075.2660000000001</v>
      </c>
      <c r="Z42" s="18">
        <v>1310.7697619047619</v>
      </c>
      <c r="AA42" s="18">
        <v>1101.4732142857142</v>
      </c>
      <c r="AB42" s="18">
        <v>1121.2940000000001</v>
      </c>
      <c r="AC42" s="18">
        <v>1229.0740000000001</v>
      </c>
      <c r="AD42" s="18">
        <v>1093.373</v>
      </c>
      <c r="AE42" s="18">
        <v>1228.7380000000001</v>
      </c>
      <c r="AF42" s="18">
        <v>1257.345</v>
      </c>
      <c r="AG42" s="18">
        <v>1139.0409999999999</v>
      </c>
      <c r="AH42" s="18">
        <v>1219.088</v>
      </c>
      <c r="AI42" s="18">
        <v>1227.4570000000001</v>
      </c>
      <c r="AJ42" s="18">
        <v>1096.279</v>
      </c>
      <c r="AK42" s="18">
        <v>1218.011</v>
      </c>
      <c r="AL42" s="18">
        <v>1332.5039999999999</v>
      </c>
      <c r="AM42" s="18">
        <v>1163.5691428571427</v>
      </c>
      <c r="AN42" s="18">
        <v>970.53090476190471</v>
      </c>
      <c r="AO42" s="18">
        <v>1006.4309047619047</v>
      </c>
      <c r="AP42" s="18">
        <v>872.91573809523811</v>
      </c>
      <c r="AQ42" s="18">
        <v>1043.2057142857143</v>
      </c>
      <c r="AR42" s="18">
        <v>1112.7576666666664</v>
      </c>
      <c r="AS42" s="18">
        <v>1063.8374285714287</v>
      </c>
      <c r="AT42" s="18">
        <v>1109.4639285714286</v>
      </c>
      <c r="AU42" s="18">
        <v>1076.7271666666668</v>
      </c>
      <c r="AV42" s="18">
        <v>1181.3495714285714</v>
      </c>
      <c r="AW42" s="18">
        <v>1045.0026666666668</v>
      </c>
      <c r="AX42" s="18">
        <v>970.15909523809512</v>
      </c>
      <c r="AY42" s="18">
        <v>1358.1322804761905</v>
      </c>
      <c r="AZ42" s="18">
        <v>982.68018047619057</v>
      </c>
      <c r="BA42" s="18">
        <v>1105.9110909523811</v>
      </c>
      <c r="BB42" s="18">
        <v>984.29291761904756</v>
      </c>
      <c r="BC42" s="18">
        <v>1028.3688704761905</v>
      </c>
      <c r="BD42" s="18">
        <v>1395.9990580952381</v>
      </c>
      <c r="BE42" s="18">
        <v>1364.4696723809523</v>
      </c>
      <c r="BF42" s="18">
        <v>1312.8871357142855</v>
      </c>
      <c r="BG42" s="18">
        <v>1182.0982619047618</v>
      </c>
      <c r="BH42" s="18">
        <v>1305.0389561904763</v>
      </c>
      <c r="BI42" s="18">
        <v>1367.0802114285716</v>
      </c>
      <c r="BJ42" s="18">
        <v>1405.6576866666665</v>
      </c>
      <c r="BK42" s="18">
        <v>1422.3122133333334</v>
      </c>
      <c r="BL42" s="18">
        <v>1248.1325776190474</v>
      </c>
      <c r="BM42" s="18">
        <v>1111.1857152380953</v>
      </c>
      <c r="BN42" s="18">
        <v>1397.0434690476191</v>
      </c>
      <c r="BO42" s="18">
        <v>1556.1190919047617</v>
      </c>
      <c r="BP42" s="18">
        <v>1411.7518261904763</v>
      </c>
      <c r="BQ42" s="18">
        <v>1585.2232666666666</v>
      </c>
      <c r="BR42" s="18">
        <v>1367.6518661904763</v>
      </c>
      <c r="BS42" s="18">
        <v>1609.7103599999998</v>
      </c>
      <c r="BT42" s="18">
        <v>1519.9243090476189</v>
      </c>
      <c r="BU42" s="18">
        <v>1404.0263638095239</v>
      </c>
      <c r="BV42" s="18">
        <v>1499.8111538095236</v>
      </c>
      <c r="BW42" s="18">
        <v>1558.2320738095239</v>
      </c>
      <c r="BX42" s="18">
        <v>1328.6469252380953</v>
      </c>
      <c r="BY42" s="18">
        <v>1597.1989966666665</v>
      </c>
      <c r="BZ42" s="18">
        <v>1445.0665409523813</v>
      </c>
      <c r="CA42" s="18">
        <v>1424.6634219047619</v>
      </c>
      <c r="CB42" s="18">
        <v>1538.0512152380952</v>
      </c>
      <c r="CC42" s="18">
        <v>1685.4833647619048</v>
      </c>
      <c r="CD42" s="18">
        <v>1730.6426614285715</v>
      </c>
      <c r="CE42" s="18">
        <v>1423.69055</v>
      </c>
      <c r="CF42" s="18">
        <v>1590.8340876190475</v>
      </c>
      <c r="CG42" s="18">
        <v>1572.1446780952381</v>
      </c>
      <c r="CH42" s="18">
        <v>1697.8815595238098</v>
      </c>
      <c r="CI42" s="18">
        <v>1679.9565528571429</v>
      </c>
      <c r="CJ42" s="18">
        <v>1513.1171384782381</v>
      </c>
      <c r="CK42" s="18">
        <v>1685.823142857143</v>
      </c>
      <c r="CL42" s="18">
        <v>1635.7283792484761</v>
      </c>
      <c r="CM42" s="18">
        <v>1580.5977446956001</v>
      </c>
      <c r="CN42" s="18">
        <v>1816.2648214285714</v>
      </c>
      <c r="CO42" s="18">
        <v>1791.2471485714286</v>
      </c>
      <c r="CP42" s="18">
        <v>1675.2663066666667</v>
      </c>
      <c r="CQ42" s="18">
        <v>1622.18193</v>
      </c>
      <c r="CR42" s="18">
        <v>1471.3106276190476</v>
      </c>
      <c r="CS42" s="18">
        <v>1456.8046561904764</v>
      </c>
      <c r="CT42" s="18">
        <v>1521.0268526235429</v>
      </c>
      <c r="CU42" s="18">
        <v>1573.0450733333334</v>
      </c>
      <c r="CV42" s="18">
        <v>1266.8093333333331</v>
      </c>
      <c r="CW42" s="18">
        <v>1643.8443508647335</v>
      </c>
      <c r="CX42" s="18">
        <v>1461.6718776952998</v>
      </c>
      <c r="CY42" s="18">
        <v>1566.575035773524</v>
      </c>
      <c r="CZ42" s="18">
        <v>1513.1784578883382</v>
      </c>
      <c r="DA42" s="18">
        <v>1616.9497186368717</v>
      </c>
      <c r="DB42" s="18">
        <v>1601.8055397120761</v>
      </c>
      <c r="DC42" s="18">
        <v>1529.3643742314714</v>
      </c>
      <c r="DD42" s="18">
        <v>1587.2392526459</v>
      </c>
      <c r="DE42" s="18">
        <v>1462.9397061904763</v>
      </c>
      <c r="DF42" s="18">
        <v>1638.0527370995237</v>
      </c>
      <c r="DG42" s="18">
        <v>1558.6811422829905</v>
      </c>
      <c r="DH42" s="18">
        <v>1433.6286160228428</v>
      </c>
      <c r="DI42" s="18">
        <v>1558.0941139032716</v>
      </c>
      <c r="DJ42" s="18">
        <v>1438.4829613139</v>
      </c>
      <c r="DK42" s="18">
        <v>1467.1934181901238</v>
      </c>
      <c r="DL42" s="18">
        <v>1117.0526798184951</v>
      </c>
      <c r="DM42" s="18">
        <v>1645.9162736694427</v>
      </c>
      <c r="DN42" s="18">
        <v>1597.9349568636856</v>
      </c>
      <c r="DO42" s="18">
        <v>1614.2548735180096</v>
      </c>
      <c r="DP42" s="18">
        <v>1518.8929042699906</v>
      </c>
      <c r="DQ42" s="18">
        <v>1338.0734717067953</v>
      </c>
      <c r="DR42" s="18">
        <v>1336.0458983634906</v>
      </c>
      <c r="DS42" s="18">
        <v>1322.4569244595286</v>
      </c>
      <c r="DT42" s="18">
        <v>1232.2041393582192</v>
      </c>
      <c r="DU42" s="18">
        <v>1107.4313141639382</v>
      </c>
      <c r="DV42" s="18">
        <v>1253.6770335285714</v>
      </c>
      <c r="DW42" s="18">
        <v>1313.0408986543096</v>
      </c>
      <c r="DX42" s="18">
        <v>1247.3100715719429</v>
      </c>
      <c r="DY42" s="18">
        <v>959.56147871451901</v>
      </c>
      <c r="DZ42" s="18">
        <v>1053.8685725658713</v>
      </c>
      <c r="EA42" s="18">
        <v>972.47009668383328</v>
      </c>
      <c r="EB42" s="18">
        <v>963.34262745466185</v>
      </c>
      <c r="EC42" s="18">
        <v>958.48595329154762</v>
      </c>
      <c r="ED42" s="18">
        <v>988.89434755588093</v>
      </c>
      <c r="EE42" s="18">
        <v>1030.4207471971715</v>
      </c>
      <c r="EF42" s="18">
        <v>965.53533079049055</v>
      </c>
      <c r="EG42" s="18">
        <v>932.27939794736187</v>
      </c>
      <c r="EH42" s="18">
        <v>965.39060666466662</v>
      </c>
      <c r="EI42" s="18">
        <v>1012.6251554670952</v>
      </c>
      <c r="EJ42" s="18">
        <v>1004.3644688662714</v>
      </c>
      <c r="EK42" s="18">
        <v>1113.5587232432049</v>
      </c>
      <c r="EL42" s="18">
        <v>1079.8515126734524</v>
      </c>
    </row>
    <row r="43" spans="1:142">
      <c r="A43" s="16" t="s">
        <v>20</v>
      </c>
      <c r="B43" s="19" t="s">
        <v>20</v>
      </c>
      <c r="C43" s="33">
        <v>1193.826</v>
      </c>
      <c r="D43" s="33">
        <v>1058.9169999999999</v>
      </c>
      <c r="E43" s="33">
        <v>1094.413</v>
      </c>
      <c r="F43" s="33">
        <v>1077.4549999999999</v>
      </c>
      <c r="G43" s="33">
        <v>461.02600000000001</v>
      </c>
      <c r="H43" s="33">
        <v>999.91099999999994</v>
      </c>
      <c r="I43" s="33">
        <v>1049.817</v>
      </c>
      <c r="J43" s="33">
        <v>1231.3140000000001</v>
      </c>
      <c r="K43" s="33">
        <v>1008.037</v>
      </c>
      <c r="L43" s="33">
        <v>1104.355</v>
      </c>
      <c r="M43" s="33">
        <v>810.01800000000003</v>
      </c>
      <c r="N43" s="33">
        <v>1125.3489999999999</v>
      </c>
      <c r="O43" s="33">
        <v>1069.8040000000001</v>
      </c>
      <c r="P43" s="33">
        <v>868.32799999999997</v>
      </c>
      <c r="Q43" s="33">
        <v>1197.1369999999999</v>
      </c>
      <c r="R43" s="33">
        <v>817.09500000000003</v>
      </c>
      <c r="S43" s="33">
        <v>1034.779</v>
      </c>
      <c r="T43" s="33">
        <v>1045.5129999999999</v>
      </c>
      <c r="U43" s="33">
        <v>932.05200000000002</v>
      </c>
      <c r="V43" s="33">
        <v>1074.08</v>
      </c>
      <c r="W43" s="33">
        <v>1093.1199999999999</v>
      </c>
      <c r="X43" s="33">
        <v>1065.203</v>
      </c>
      <c r="Y43" s="33">
        <v>1015.1</v>
      </c>
      <c r="Z43" s="33">
        <v>1127.0329999999999</v>
      </c>
      <c r="AA43" s="33">
        <v>1144.057</v>
      </c>
      <c r="AB43" s="33">
        <v>931.27300000000002</v>
      </c>
      <c r="AC43" s="33">
        <v>1106.604</v>
      </c>
      <c r="AD43" s="33">
        <v>1117.9739999999999</v>
      </c>
      <c r="AE43" s="33">
        <v>1087.1869999999999</v>
      </c>
      <c r="AF43" s="33">
        <v>1205.403</v>
      </c>
      <c r="AG43" s="33">
        <v>1038.4069999999999</v>
      </c>
      <c r="AH43" s="33">
        <v>1095.5889999999999</v>
      </c>
      <c r="AI43" s="33">
        <v>1125.7170000000001</v>
      </c>
      <c r="AJ43" s="33">
        <v>1135.355</v>
      </c>
      <c r="AK43" s="33">
        <v>1222.7070000000001</v>
      </c>
      <c r="AL43" s="33">
        <v>1023.255</v>
      </c>
      <c r="AM43" s="33">
        <v>1166.991</v>
      </c>
      <c r="AN43" s="33">
        <v>776.68</v>
      </c>
      <c r="AO43" s="33">
        <v>642.423</v>
      </c>
      <c r="AP43" s="33">
        <v>673.84400000000005</v>
      </c>
      <c r="AQ43" s="33">
        <v>766.726</v>
      </c>
      <c r="AR43" s="33">
        <v>1203.299</v>
      </c>
      <c r="AS43" s="33">
        <v>964.43399999999997</v>
      </c>
      <c r="AT43" s="33">
        <v>983.76700000000005</v>
      </c>
      <c r="AU43" s="33">
        <v>846.42600000000004</v>
      </c>
      <c r="AV43" s="33">
        <v>985.74300000000005</v>
      </c>
      <c r="AW43" s="33">
        <v>1044.8969999999999</v>
      </c>
      <c r="AX43" s="33">
        <v>1009.325</v>
      </c>
      <c r="AY43" s="33">
        <v>1201.2315900000001</v>
      </c>
      <c r="AZ43" s="33">
        <v>918.87465999999995</v>
      </c>
      <c r="BA43" s="33">
        <v>1174.0484799999999</v>
      </c>
      <c r="BB43" s="33">
        <v>989.63523000000009</v>
      </c>
      <c r="BC43" s="33">
        <v>1098.7793999999999</v>
      </c>
      <c r="BD43" s="33">
        <v>1123.04683</v>
      </c>
      <c r="BE43" s="33">
        <v>1178.89257</v>
      </c>
      <c r="BF43" s="33">
        <v>1040.3212099999998</v>
      </c>
      <c r="BG43" s="33">
        <v>1072.77036</v>
      </c>
      <c r="BH43" s="33">
        <v>1156.24846</v>
      </c>
      <c r="BI43" s="33">
        <v>1019.8027499999999</v>
      </c>
      <c r="BJ43" s="33">
        <v>958.83100000000002</v>
      </c>
      <c r="BK43" s="33">
        <v>949.00187000000017</v>
      </c>
      <c r="BL43" s="33">
        <v>958.13930000000005</v>
      </c>
      <c r="BM43" s="33">
        <v>954.94893999999999</v>
      </c>
      <c r="BN43" s="33">
        <v>1047.3125199999999</v>
      </c>
      <c r="BO43" s="33">
        <v>1118.50045</v>
      </c>
      <c r="BP43" s="33">
        <v>958.79218000000014</v>
      </c>
      <c r="BQ43" s="33">
        <v>860.86729000000003</v>
      </c>
      <c r="BR43" s="33">
        <v>1102.5165200000001</v>
      </c>
      <c r="BS43" s="33">
        <v>1092.9568100000001</v>
      </c>
      <c r="BT43" s="33">
        <v>1024.17102</v>
      </c>
      <c r="BU43" s="33">
        <v>1030.50513</v>
      </c>
      <c r="BV43" s="33">
        <v>1117.45235</v>
      </c>
      <c r="BW43" s="33">
        <v>861.24705999999992</v>
      </c>
      <c r="BX43" s="33">
        <v>798.86684000000014</v>
      </c>
      <c r="BY43" s="33">
        <v>618.01290000000006</v>
      </c>
      <c r="BZ43" s="33">
        <v>722.86613</v>
      </c>
      <c r="CA43" s="33">
        <v>1063.77575</v>
      </c>
      <c r="CB43" s="33">
        <v>1066.6651600000002</v>
      </c>
      <c r="CC43" s="33">
        <v>975.57866000000001</v>
      </c>
      <c r="CD43" s="33">
        <v>918.44868999999994</v>
      </c>
      <c r="CE43" s="33">
        <v>1013.0003</v>
      </c>
      <c r="CF43" s="33">
        <v>982.97586000000013</v>
      </c>
      <c r="CG43" s="33">
        <v>1072.9006000000002</v>
      </c>
      <c r="CH43" s="33">
        <v>664.44209999999998</v>
      </c>
      <c r="CI43" s="33">
        <v>969.02758999999992</v>
      </c>
      <c r="CJ43" s="33">
        <v>807.51172999999994</v>
      </c>
      <c r="CK43" s="33">
        <v>749.11444999999992</v>
      </c>
      <c r="CL43" s="33">
        <v>1008.7480487233</v>
      </c>
      <c r="CM43" s="33">
        <v>913.94326000000001</v>
      </c>
      <c r="CN43" s="25">
        <v>1009.6641199999999</v>
      </c>
      <c r="CO43" s="25">
        <v>914.53507000000002</v>
      </c>
      <c r="CP43" s="25">
        <v>991.92545999999993</v>
      </c>
      <c r="CQ43" s="25">
        <v>778.31833000000006</v>
      </c>
      <c r="CR43" s="25">
        <v>363.17933999999997</v>
      </c>
      <c r="CS43" s="25">
        <v>619.66188999999997</v>
      </c>
      <c r="CT43" s="25">
        <v>785.72397261080005</v>
      </c>
      <c r="CU43" s="25">
        <v>706.67023999999992</v>
      </c>
      <c r="CV43" s="25">
        <v>726.76153999999997</v>
      </c>
      <c r="CW43" s="25">
        <v>844.87567257129979</v>
      </c>
      <c r="CX43" s="25">
        <v>676.57208443240006</v>
      </c>
      <c r="CY43" s="25">
        <v>750.58316158900004</v>
      </c>
      <c r="CZ43" s="25">
        <v>854.17203784950004</v>
      </c>
      <c r="DA43" s="25">
        <v>870.24246510299997</v>
      </c>
      <c r="DB43" s="25">
        <v>957.65423841250015</v>
      </c>
      <c r="DC43" s="25">
        <v>693.33360342229992</v>
      </c>
      <c r="DD43" s="25">
        <v>842.31768317059993</v>
      </c>
      <c r="DE43" s="25">
        <v>621.63040999999998</v>
      </c>
      <c r="DF43" s="25">
        <v>1189.4639124834998</v>
      </c>
      <c r="DG43" s="25">
        <v>1240.4204238611001</v>
      </c>
      <c r="DH43" s="25">
        <v>1044.1900387861999</v>
      </c>
      <c r="DI43" s="25">
        <v>1308.4515222421001</v>
      </c>
      <c r="DJ43" s="25">
        <v>1141.2690976053</v>
      </c>
      <c r="DK43" s="25">
        <v>1139.1132747992001</v>
      </c>
      <c r="DL43" s="25">
        <v>1094.5725820591999</v>
      </c>
      <c r="DM43" s="25">
        <v>1053.4625667025998</v>
      </c>
      <c r="DN43" s="25">
        <v>801.86776362960006</v>
      </c>
      <c r="DO43" s="25">
        <v>933.16995933739997</v>
      </c>
      <c r="DP43" s="25">
        <v>1122.1336513894998</v>
      </c>
      <c r="DQ43" s="25">
        <v>1102.342201059</v>
      </c>
      <c r="DR43" s="25">
        <v>1145.9233988160001</v>
      </c>
      <c r="DS43" s="25">
        <v>989.62146398660002</v>
      </c>
      <c r="DT43" s="25">
        <v>925.99322450959994</v>
      </c>
      <c r="DU43" s="25">
        <v>1112.5608311972001</v>
      </c>
      <c r="DV43" s="25">
        <v>827.05086440000002</v>
      </c>
      <c r="DW43" s="25">
        <v>1012.0281553400999</v>
      </c>
      <c r="DX43" s="25">
        <v>1021.9952907810998</v>
      </c>
      <c r="DY43" s="25">
        <v>1291.9514051951001</v>
      </c>
      <c r="DZ43" s="25">
        <v>1267.5553254690001</v>
      </c>
      <c r="EA43" s="25">
        <v>1170.5813847323</v>
      </c>
      <c r="EB43" s="25">
        <v>1253.1654716602</v>
      </c>
      <c r="EC43" s="25">
        <v>1230.1405452429001</v>
      </c>
      <c r="ED43" s="25">
        <v>1125.8406679206003</v>
      </c>
      <c r="EE43" s="25">
        <v>1089.5345643941</v>
      </c>
      <c r="EF43" s="25">
        <v>1150.2620689175999</v>
      </c>
      <c r="EG43" s="25">
        <v>1009.6635605685</v>
      </c>
      <c r="EH43" s="25">
        <v>969.01342999980011</v>
      </c>
      <c r="EI43" s="25">
        <v>1272.6720997990001</v>
      </c>
      <c r="EJ43" s="25">
        <v>1005.6278016839</v>
      </c>
      <c r="EK43" s="25">
        <v>1149.5622581037001</v>
      </c>
      <c r="EL43" s="25">
        <v>1084.6869402592999</v>
      </c>
    </row>
    <row r="44" spans="1:142">
      <c r="A44" s="16" t="s">
        <v>19</v>
      </c>
      <c r="B44" s="17" t="s">
        <v>19</v>
      </c>
      <c r="C44" s="18">
        <v>659.43600000000004</v>
      </c>
      <c r="D44" s="18">
        <v>949.42399999999998</v>
      </c>
      <c r="E44" s="18">
        <v>655.85400000000004</v>
      </c>
      <c r="F44" s="18">
        <v>473.10899999999998</v>
      </c>
      <c r="G44" s="18">
        <v>719.33199999999999</v>
      </c>
      <c r="H44" s="18">
        <v>709.38099999999997</v>
      </c>
      <c r="I44" s="18">
        <v>724.01400000000001</v>
      </c>
      <c r="J44" s="18">
        <v>727.62900000000002</v>
      </c>
      <c r="K44" s="18">
        <v>689.42100000000005</v>
      </c>
      <c r="L44" s="18">
        <v>754.58299999999997</v>
      </c>
      <c r="M44" s="18">
        <v>665.67899999999997</v>
      </c>
      <c r="N44" s="18">
        <v>739.10599999999999</v>
      </c>
      <c r="O44" s="18">
        <v>741.67399999999998</v>
      </c>
      <c r="P44" s="18">
        <v>832.61</v>
      </c>
      <c r="Q44" s="18">
        <v>934.38800000000003</v>
      </c>
      <c r="R44" s="18">
        <v>726.58299999999997</v>
      </c>
      <c r="S44" s="18">
        <v>746.31200000000001</v>
      </c>
      <c r="T44" s="18">
        <v>731.28</v>
      </c>
      <c r="U44" s="18">
        <v>755.774</v>
      </c>
      <c r="V44" s="18">
        <v>684.92899999999997</v>
      </c>
      <c r="W44" s="18">
        <v>703.84799999999996</v>
      </c>
      <c r="X44" s="18">
        <v>743.01199999999994</v>
      </c>
      <c r="Y44" s="18">
        <v>663.91499999999996</v>
      </c>
      <c r="Z44" s="18">
        <v>597.80799999999999</v>
      </c>
      <c r="AA44" s="18">
        <v>726.64800000000002</v>
      </c>
      <c r="AB44" s="18">
        <v>666.13800000000003</v>
      </c>
      <c r="AC44" s="18">
        <v>750.4</v>
      </c>
      <c r="AD44" s="18">
        <v>751.65499999999997</v>
      </c>
      <c r="AE44" s="18">
        <v>758.56600000000003</v>
      </c>
      <c r="AF44" s="18">
        <v>690.53200000000004</v>
      </c>
      <c r="AG44" s="18">
        <v>732.26599999999996</v>
      </c>
      <c r="AH44" s="18">
        <v>673.02599999999995</v>
      </c>
      <c r="AI44" s="18">
        <v>809.31299999999999</v>
      </c>
      <c r="AJ44" s="18">
        <v>835.66499999999996</v>
      </c>
      <c r="AK44" s="18">
        <v>792.42499999999995</v>
      </c>
      <c r="AL44" s="18">
        <v>956.673</v>
      </c>
      <c r="AM44" s="18">
        <v>730.69500000000005</v>
      </c>
      <c r="AN44" s="18">
        <v>749.226</v>
      </c>
      <c r="AO44" s="18">
        <v>782.46299999999997</v>
      </c>
      <c r="AP44" s="18">
        <v>708.779</v>
      </c>
      <c r="AQ44" s="18">
        <v>804.83100000000002</v>
      </c>
      <c r="AR44" s="18">
        <v>633.31299999999999</v>
      </c>
      <c r="AS44" s="18">
        <v>746.06500000000005</v>
      </c>
      <c r="AT44" s="18">
        <v>659.57799999999997</v>
      </c>
      <c r="AU44" s="18">
        <v>781.077</v>
      </c>
      <c r="AV44" s="18">
        <v>825.61500000000001</v>
      </c>
      <c r="AW44" s="18">
        <v>845.06100000000004</v>
      </c>
      <c r="AX44" s="18">
        <v>639.83600000000001</v>
      </c>
      <c r="AY44" s="18">
        <v>903.61146000000008</v>
      </c>
      <c r="AZ44" s="18">
        <v>847.67894999999999</v>
      </c>
      <c r="BA44" s="18">
        <v>713.45700999999997</v>
      </c>
      <c r="BB44" s="18">
        <v>964.74225999999999</v>
      </c>
      <c r="BC44" s="18">
        <v>862.08339000000001</v>
      </c>
      <c r="BD44" s="18">
        <v>806.45132000000001</v>
      </c>
      <c r="BE44" s="18">
        <v>737.96591000000001</v>
      </c>
      <c r="BF44" s="18">
        <v>880.62592000000006</v>
      </c>
      <c r="BG44" s="18">
        <v>690.26970999999992</v>
      </c>
      <c r="BH44" s="18">
        <v>822.46136000000001</v>
      </c>
      <c r="BI44" s="18">
        <v>857.80155000000002</v>
      </c>
      <c r="BJ44" s="18">
        <v>763.03677000000005</v>
      </c>
      <c r="BK44" s="18">
        <v>709.46609999999998</v>
      </c>
      <c r="BL44" s="18">
        <v>698.78575000000001</v>
      </c>
      <c r="BM44" s="18">
        <v>741.34431000000006</v>
      </c>
      <c r="BN44" s="18">
        <v>757.62909000000002</v>
      </c>
      <c r="BO44" s="18">
        <v>697.70162000000005</v>
      </c>
      <c r="BP44" s="18">
        <v>743.62793999999997</v>
      </c>
      <c r="BQ44" s="18">
        <v>767.79241999999988</v>
      </c>
      <c r="BR44" s="18">
        <v>759.26256999999998</v>
      </c>
      <c r="BS44" s="18">
        <v>729.24050999999997</v>
      </c>
      <c r="BT44" s="18">
        <v>862.68538000000012</v>
      </c>
      <c r="BU44" s="18">
        <v>827.61631000000011</v>
      </c>
      <c r="BV44" s="18">
        <v>752.79049999999995</v>
      </c>
      <c r="BW44" s="18">
        <v>761.27989000000002</v>
      </c>
      <c r="BX44" s="18">
        <v>628.06934999999999</v>
      </c>
      <c r="BY44" s="18">
        <v>743.85352999999998</v>
      </c>
      <c r="BZ44" s="18">
        <v>697.72868000000005</v>
      </c>
      <c r="CA44" s="18">
        <v>707.99566000000004</v>
      </c>
      <c r="CB44" s="18">
        <v>852.30088000000001</v>
      </c>
      <c r="CC44" s="18">
        <v>688.99054000000001</v>
      </c>
      <c r="CD44" s="18">
        <v>690.45925999999997</v>
      </c>
      <c r="CE44" s="18">
        <v>695.94521999999995</v>
      </c>
      <c r="CF44" s="18">
        <v>747.8678000000001</v>
      </c>
      <c r="CG44" s="18">
        <v>741.69427000000007</v>
      </c>
      <c r="CH44" s="18">
        <v>861.97040000000004</v>
      </c>
      <c r="CI44" s="18">
        <v>761.94200000000001</v>
      </c>
      <c r="CJ44" s="18">
        <v>699.94592</v>
      </c>
      <c r="CK44" s="18">
        <v>817.57240000000002</v>
      </c>
      <c r="CL44" s="18">
        <v>754.45580999999981</v>
      </c>
      <c r="CM44" s="18">
        <v>738.3966099999999</v>
      </c>
      <c r="CN44" s="18">
        <v>802.65256999999997</v>
      </c>
      <c r="CO44" s="18">
        <v>591.03075000000001</v>
      </c>
      <c r="CP44" s="18">
        <v>766.6789</v>
      </c>
      <c r="CQ44" s="18">
        <v>910.86737000000005</v>
      </c>
      <c r="CR44" s="18">
        <v>765.84725000000003</v>
      </c>
      <c r="CS44" s="18">
        <v>747.66640999999993</v>
      </c>
      <c r="CT44" s="18">
        <v>709.93013999999982</v>
      </c>
      <c r="CU44" s="18">
        <v>724.71938</v>
      </c>
      <c r="CV44" s="18">
        <v>614.4709499999999</v>
      </c>
      <c r="CW44" s="18">
        <v>639.31063000000006</v>
      </c>
      <c r="CX44" s="18">
        <v>706.29199000000006</v>
      </c>
      <c r="CY44" s="18">
        <v>757.45899999999995</v>
      </c>
      <c r="CZ44" s="18">
        <v>719.3023800000002</v>
      </c>
      <c r="DA44" s="18">
        <v>756.67648000000008</v>
      </c>
      <c r="DB44" s="18">
        <v>780.28192999999987</v>
      </c>
      <c r="DC44" s="18">
        <v>674.10523000000023</v>
      </c>
      <c r="DD44" s="18">
        <v>776.25115000000017</v>
      </c>
      <c r="DE44" s="18">
        <v>780.30714999999998</v>
      </c>
      <c r="DF44" s="18">
        <v>769.26929999999993</v>
      </c>
      <c r="DG44" s="18">
        <v>685.80460000000005</v>
      </c>
      <c r="DH44" s="18">
        <v>679.36401000000023</v>
      </c>
      <c r="DI44" s="18">
        <v>782.25609999999995</v>
      </c>
      <c r="DJ44" s="18">
        <v>732.03107999999997</v>
      </c>
      <c r="DK44" s="18">
        <v>604.64608969099993</v>
      </c>
      <c r="DL44" s="18">
        <v>279.74667999999997</v>
      </c>
      <c r="DM44" s="18">
        <v>476.52672999999999</v>
      </c>
      <c r="DN44" s="18">
        <v>724.96755318700002</v>
      </c>
      <c r="DO44" s="18">
        <v>345.37669000000005</v>
      </c>
      <c r="DP44" s="18">
        <v>651.51242417899994</v>
      </c>
      <c r="DQ44" s="18">
        <v>463.44799272799997</v>
      </c>
      <c r="DR44" s="18">
        <v>446.39942753200012</v>
      </c>
      <c r="DS44" s="18">
        <v>681.5452671459999</v>
      </c>
      <c r="DT44" s="18">
        <v>344.55605359899999</v>
      </c>
      <c r="DU44" s="18">
        <v>310.30612999999994</v>
      </c>
      <c r="DV44" s="18">
        <v>312.26799</v>
      </c>
      <c r="DW44" s="18">
        <v>689.93364530999997</v>
      </c>
      <c r="DX44" s="18">
        <v>874.94586403599999</v>
      </c>
      <c r="DY44" s="18">
        <v>820.06829000000005</v>
      </c>
      <c r="DZ44" s="18">
        <v>819.62149999999997</v>
      </c>
      <c r="EA44" s="18">
        <v>941.556438082</v>
      </c>
      <c r="EB44" s="18">
        <v>755.08864000000005</v>
      </c>
      <c r="EC44" s="18">
        <v>877.49601568800028</v>
      </c>
      <c r="ED44" s="18">
        <v>822.45266000000004</v>
      </c>
      <c r="EE44" s="18">
        <v>819.88004000000012</v>
      </c>
      <c r="EF44" s="18">
        <v>895.75728819300002</v>
      </c>
      <c r="EG44" s="18">
        <v>779.05461000000003</v>
      </c>
      <c r="EH44" s="18">
        <v>814.45538999999985</v>
      </c>
      <c r="EI44" s="18">
        <v>810.43484000000001</v>
      </c>
      <c r="EJ44" s="18">
        <v>1043.804419133</v>
      </c>
      <c r="EK44" s="18">
        <v>834.19408999999996</v>
      </c>
      <c r="EL44" s="18">
        <v>822.76001999999994</v>
      </c>
    </row>
    <row r="45" spans="1:142">
      <c r="A45" s="16" t="s">
        <v>21</v>
      </c>
      <c r="B45" s="19" t="s">
        <v>21</v>
      </c>
      <c r="C45" s="33">
        <v>1246.087</v>
      </c>
      <c r="D45" s="33">
        <v>616.63</v>
      </c>
      <c r="E45" s="33">
        <v>1412.4829999999999</v>
      </c>
      <c r="F45" s="33">
        <v>762.40899999999999</v>
      </c>
      <c r="G45" s="33">
        <v>850.428</v>
      </c>
      <c r="H45" s="33">
        <v>815.86699999999996</v>
      </c>
      <c r="I45" s="33">
        <v>1131.4159999999999</v>
      </c>
      <c r="J45" s="33">
        <v>1363.2149999999999</v>
      </c>
      <c r="K45" s="33">
        <v>1392.85</v>
      </c>
      <c r="L45" s="33">
        <v>1160.086</v>
      </c>
      <c r="M45" s="33">
        <v>1457.3409999999999</v>
      </c>
      <c r="N45" s="33">
        <v>1454.643</v>
      </c>
      <c r="O45" s="33">
        <v>1218.027</v>
      </c>
      <c r="P45" s="33">
        <v>947.899</v>
      </c>
      <c r="Q45" s="33">
        <v>900.92499999999995</v>
      </c>
      <c r="R45" s="33">
        <v>1208.2739999999999</v>
      </c>
      <c r="S45" s="33">
        <v>1137.614</v>
      </c>
      <c r="T45" s="33">
        <v>954.01099999999997</v>
      </c>
      <c r="U45" s="33">
        <v>845.221</v>
      </c>
      <c r="V45" s="33">
        <v>1539.652</v>
      </c>
      <c r="W45" s="33">
        <v>1147.5139999999999</v>
      </c>
      <c r="X45" s="33">
        <v>988.28899999999999</v>
      </c>
      <c r="Y45" s="33">
        <v>1258.0319999999999</v>
      </c>
      <c r="Z45" s="33">
        <v>1220.723</v>
      </c>
      <c r="AA45" s="33">
        <v>990.48500000000001</v>
      </c>
      <c r="AB45" s="33">
        <v>693.69799999999998</v>
      </c>
      <c r="AC45" s="33">
        <v>1003.952</v>
      </c>
      <c r="AD45" s="33">
        <v>1097.1199999999999</v>
      </c>
      <c r="AE45" s="33">
        <v>1171.0440000000001</v>
      </c>
      <c r="AF45" s="33">
        <v>817.14400000000001</v>
      </c>
      <c r="AG45" s="33">
        <v>1007.86</v>
      </c>
      <c r="AH45" s="33">
        <v>977.00800000000004</v>
      </c>
      <c r="AI45" s="33">
        <v>733.16200000000003</v>
      </c>
      <c r="AJ45" s="33">
        <v>862.55399999999997</v>
      </c>
      <c r="AK45" s="33">
        <v>609.56600000000003</v>
      </c>
      <c r="AL45" s="33">
        <v>607.24800000000005</v>
      </c>
      <c r="AM45" s="33">
        <v>697.55899999999997</v>
      </c>
      <c r="AN45" s="33">
        <v>862.95899999999995</v>
      </c>
      <c r="AO45" s="33">
        <v>357.57400000000001</v>
      </c>
      <c r="AP45" s="33">
        <v>671.02</v>
      </c>
      <c r="AQ45" s="33">
        <v>641.09799999999996</v>
      </c>
      <c r="AR45" s="33">
        <v>909.13300000000004</v>
      </c>
      <c r="AS45" s="33">
        <v>878.54399999999998</v>
      </c>
      <c r="AT45" s="33">
        <v>801.29</v>
      </c>
      <c r="AU45" s="33">
        <v>838.35500000000002</v>
      </c>
      <c r="AV45" s="33">
        <v>1070.4110000000001</v>
      </c>
      <c r="AW45" s="33">
        <v>821.53300000000002</v>
      </c>
      <c r="AX45" s="33">
        <v>893.92200000000003</v>
      </c>
      <c r="AY45" s="33">
        <v>899.07362000000001</v>
      </c>
      <c r="AZ45" s="33">
        <v>924.13347999999996</v>
      </c>
      <c r="BA45" s="33">
        <v>922.71700999999996</v>
      </c>
      <c r="BB45" s="33">
        <v>905.79680000000008</v>
      </c>
      <c r="BC45" s="33">
        <v>824.36514</v>
      </c>
      <c r="BD45" s="33">
        <v>678.60068999999999</v>
      </c>
      <c r="BE45" s="33">
        <v>1289.8758700000001</v>
      </c>
      <c r="BF45" s="33">
        <v>1037.46768</v>
      </c>
      <c r="BG45" s="33">
        <v>840.84506999999996</v>
      </c>
      <c r="BH45" s="33">
        <v>986.21326999999997</v>
      </c>
      <c r="BI45" s="33">
        <v>558.70713000000001</v>
      </c>
      <c r="BJ45" s="33">
        <v>703.26616999999999</v>
      </c>
      <c r="BK45" s="33">
        <v>748.91131999999993</v>
      </c>
      <c r="BL45" s="33">
        <v>853.48884999999996</v>
      </c>
      <c r="BM45" s="33">
        <v>804.7944</v>
      </c>
      <c r="BN45" s="33">
        <v>1210.9783799999998</v>
      </c>
      <c r="BO45" s="33">
        <v>891.10191000000009</v>
      </c>
      <c r="BP45" s="33">
        <v>956.08885999999995</v>
      </c>
      <c r="BQ45" s="33">
        <v>524.88463999999999</v>
      </c>
      <c r="BR45" s="33">
        <v>644.04886999999997</v>
      </c>
      <c r="BS45" s="33">
        <v>558.01369999999997</v>
      </c>
      <c r="BT45" s="33">
        <v>462.32619</v>
      </c>
      <c r="BU45" s="33">
        <v>414.23682000000002</v>
      </c>
      <c r="BV45" s="33">
        <v>169.3569</v>
      </c>
      <c r="BW45" s="33">
        <v>525.40544</v>
      </c>
      <c r="BX45" s="33">
        <v>218.90551000000002</v>
      </c>
      <c r="BY45" s="33">
        <v>368.21553999999998</v>
      </c>
      <c r="BZ45" s="33">
        <v>367.55321999999995</v>
      </c>
      <c r="CA45" s="33">
        <v>388.72660999999999</v>
      </c>
      <c r="CB45" s="33">
        <v>448.00617999999997</v>
      </c>
      <c r="CC45" s="33">
        <v>849.28410999999994</v>
      </c>
      <c r="CD45" s="33">
        <v>862.40717000000006</v>
      </c>
      <c r="CE45" s="33">
        <v>740.70060000000001</v>
      </c>
      <c r="CF45" s="33">
        <v>815.37952000000007</v>
      </c>
      <c r="CG45" s="33">
        <v>618.03986999999995</v>
      </c>
      <c r="CH45" s="33">
        <v>0</v>
      </c>
      <c r="CI45" s="33">
        <v>304.75529999999998</v>
      </c>
      <c r="CJ45" s="33">
        <v>234.12560000000002</v>
      </c>
      <c r="CK45" s="33">
        <v>451.02906999999999</v>
      </c>
      <c r="CL45" s="33">
        <v>159.20892868200002</v>
      </c>
      <c r="CM45" s="33">
        <v>192.951875653</v>
      </c>
      <c r="CN45" s="25">
        <v>0</v>
      </c>
      <c r="CO45" s="25">
        <v>0</v>
      </c>
      <c r="CP45" s="25">
        <v>0</v>
      </c>
      <c r="CQ45" s="25">
        <v>0</v>
      </c>
      <c r="CR45" s="25">
        <v>0</v>
      </c>
      <c r="CS45" s="25">
        <v>0</v>
      </c>
      <c r="CT45" s="25">
        <v>0</v>
      </c>
      <c r="CU45" s="25">
        <v>219.26907</v>
      </c>
      <c r="CV45" s="25">
        <v>601.93041000000005</v>
      </c>
      <c r="CW45" s="25">
        <v>157.83649214000005</v>
      </c>
      <c r="CX45" s="25">
        <v>0</v>
      </c>
      <c r="CY45" s="25">
        <v>597.15770630500015</v>
      </c>
      <c r="CZ45" s="25">
        <v>0</v>
      </c>
      <c r="DA45" s="25">
        <v>195.636363297</v>
      </c>
      <c r="DB45" s="25">
        <v>425.67547137000003</v>
      </c>
      <c r="DC45" s="25">
        <v>0</v>
      </c>
      <c r="DD45" s="25">
        <v>212.53519582399997</v>
      </c>
      <c r="DE45" s="25">
        <v>0</v>
      </c>
      <c r="DF45" s="25">
        <v>378.10941222600002</v>
      </c>
      <c r="DG45" s="25">
        <v>718.07804559300018</v>
      </c>
      <c r="DH45" s="25">
        <v>970.52585975300008</v>
      </c>
      <c r="DI45" s="25">
        <v>1191.6408000000001</v>
      </c>
      <c r="DJ45" s="25">
        <v>890.56665012799999</v>
      </c>
      <c r="DK45" s="25">
        <v>782.18504707500006</v>
      </c>
      <c r="DL45" s="25">
        <v>1556.8003078149995</v>
      </c>
      <c r="DM45" s="25">
        <v>774.31020000000001</v>
      </c>
      <c r="DN45" s="25">
        <v>1060.2946570540005</v>
      </c>
      <c r="DO45" s="25">
        <v>1116.024260597</v>
      </c>
      <c r="DP45" s="25">
        <v>352.9526881499998</v>
      </c>
      <c r="DQ45" s="25">
        <v>1022.1494753279999</v>
      </c>
      <c r="DR45" s="25">
        <v>1003.2177762089998</v>
      </c>
      <c r="DS45" s="25">
        <v>716.75404058799995</v>
      </c>
      <c r="DT45" s="25">
        <v>1063.56158</v>
      </c>
      <c r="DU45" s="25">
        <v>1257.4474935420001</v>
      </c>
      <c r="DV45" s="25">
        <v>678.52080100000001</v>
      </c>
      <c r="DW45" s="25">
        <v>1258.156984</v>
      </c>
      <c r="DX45" s="25">
        <v>1053.3293214600005</v>
      </c>
      <c r="DY45" s="25">
        <v>1359.8049165769999</v>
      </c>
      <c r="DZ45" s="25">
        <v>1319.750577516</v>
      </c>
      <c r="EA45" s="25">
        <v>1188.2727921430007</v>
      </c>
      <c r="EB45" s="25">
        <v>1363.2181964640001</v>
      </c>
      <c r="EC45" s="25">
        <v>1131.3858635600006</v>
      </c>
      <c r="ED45" s="25">
        <v>1295.9310670459997</v>
      </c>
      <c r="EE45" s="25">
        <v>1403.7629407050008</v>
      </c>
      <c r="EF45" s="25">
        <v>1049.507632904</v>
      </c>
      <c r="EG45" s="25">
        <v>1295.9467915709993</v>
      </c>
      <c r="EH45" s="25">
        <v>1273.9060393689999</v>
      </c>
      <c r="EI45" s="25">
        <v>1252.020645474</v>
      </c>
      <c r="EJ45" s="25">
        <v>1022.3815693169997</v>
      </c>
      <c r="EK45" s="25">
        <v>1311.4656397840004</v>
      </c>
      <c r="EL45" s="25">
        <v>1111.2081530799999</v>
      </c>
    </row>
    <row r="46" spans="1:142">
      <c r="A46" s="16" t="s">
        <v>8</v>
      </c>
      <c r="B46" s="17" t="s">
        <v>8</v>
      </c>
      <c r="C46" s="18">
        <v>173.096</v>
      </c>
      <c r="D46" s="18">
        <v>66.986999999999995</v>
      </c>
      <c r="E46" s="18">
        <v>45.703000000000003</v>
      </c>
      <c r="F46" s="18">
        <v>41.439</v>
      </c>
      <c r="G46" s="18">
        <v>42.847999999999999</v>
      </c>
      <c r="H46" s="18">
        <v>67.819000000000003</v>
      </c>
      <c r="I46" s="18">
        <v>196.46199999999999</v>
      </c>
      <c r="J46" s="18">
        <v>192.26900000000001</v>
      </c>
      <c r="K46" s="18">
        <v>165.13800000000001</v>
      </c>
      <c r="L46" s="18">
        <v>128.83799999999999</v>
      </c>
      <c r="M46" s="18">
        <v>126.191</v>
      </c>
      <c r="N46" s="18">
        <v>154.40700000000001</v>
      </c>
      <c r="O46" s="18">
        <v>153.97499999999999</v>
      </c>
      <c r="P46" s="18">
        <v>132.38499999999999</v>
      </c>
      <c r="Q46" s="18">
        <v>160.744</v>
      </c>
      <c r="R46" s="18">
        <v>153.80500000000001</v>
      </c>
      <c r="S46" s="18">
        <v>171.35</v>
      </c>
      <c r="T46" s="18">
        <v>187.126</v>
      </c>
      <c r="U46" s="18">
        <v>108.86199999999999</v>
      </c>
      <c r="V46" s="18">
        <v>219.988</v>
      </c>
      <c r="W46" s="18">
        <v>203.667</v>
      </c>
      <c r="X46" s="18">
        <v>174.24299999999999</v>
      </c>
      <c r="Y46" s="18">
        <v>195.41</v>
      </c>
      <c r="Z46" s="18">
        <v>211.59700000000001</v>
      </c>
      <c r="AA46" s="18">
        <v>202.54</v>
      </c>
      <c r="AB46" s="18">
        <v>179.77199999999999</v>
      </c>
      <c r="AC46" s="18">
        <v>93.506</v>
      </c>
      <c r="AD46" s="18">
        <v>102.83199999999999</v>
      </c>
      <c r="AE46" s="18">
        <v>210.797</v>
      </c>
      <c r="AF46" s="18">
        <v>198.03</v>
      </c>
      <c r="AG46" s="18">
        <v>183.089</v>
      </c>
      <c r="AH46" s="18">
        <v>222.92699999999999</v>
      </c>
      <c r="AI46" s="18">
        <v>224.23500000000001</v>
      </c>
      <c r="AJ46" s="18">
        <v>206.999</v>
      </c>
      <c r="AK46" s="18">
        <v>159.04900000000001</v>
      </c>
      <c r="AL46" s="18">
        <v>175.47200000000001</v>
      </c>
      <c r="AM46" s="18">
        <v>188.52</v>
      </c>
      <c r="AN46" s="18">
        <v>197.982</v>
      </c>
      <c r="AO46" s="18">
        <v>106.03700000000001</v>
      </c>
      <c r="AP46" s="18">
        <v>61.002000000000002</v>
      </c>
      <c r="AQ46" s="18">
        <v>154.45500000000001</v>
      </c>
      <c r="AR46" s="18">
        <v>212.31899999999999</v>
      </c>
      <c r="AS46" s="18">
        <v>247.107</v>
      </c>
      <c r="AT46" s="18">
        <v>147.68</v>
      </c>
      <c r="AU46" s="18">
        <v>63.512999999999998</v>
      </c>
      <c r="AV46" s="18">
        <v>195.179</v>
      </c>
      <c r="AW46" s="18">
        <v>219.85300000000001</v>
      </c>
      <c r="AX46" s="18">
        <v>197.79400000000001</v>
      </c>
      <c r="AY46" s="18">
        <v>189.96874</v>
      </c>
      <c r="AZ46" s="18">
        <v>198.9265</v>
      </c>
      <c r="BA46" s="18">
        <v>209.57779000000002</v>
      </c>
      <c r="BB46" s="18">
        <v>234.21583000000001</v>
      </c>
      <c r="BC46" s="18">
        <v>238.87261000000001</v>
      </c>
      <c r="BD46" s="18">
        <v>179.107</v>
      </c>
      <c r="BE46" s="18">
        <v>238.46011999999999</v>
      </c>
      <c r="BF46" s="18">
        <v>238.58883999999998</v>
      </c>
      <c r="BG46" s="18">
        <v>239.43667000000002</v>
      </c>
      <c r="BH46" s="18">
        <v>236.26795000000001</v>
      </c>
      <c r="BI46" s="18">
        <v>206.87489000000002</v>
      </c>
      <c r="BJ46" s="18">
        <v>120.08083999999999</v>
      </c>
      <c r="BK46" s="18">
        <v>241.01412999999999</v>
      </c>
      <c r="BL46" s="18">
        <v>211.73544000000001</v>
      </c>
      <c r="BM46" s="18">
        <v>213.23310999999998</v>
      </c>
      <c r="BN46" s="18">
        <v>195.38895000000002</v>
      </c>
      <c r="BO46" s="18">
        <v>249.77564000000001</v>
      </c>
      <c r="BP46" s="18">
        <v>220.71433999999996</v>
      </c>
      <c r="BQ46" s="18">
        <v>224.42106999999999</v>
      </c>
      <c r="BR46" s="18">
        <v>201.45313000000002</v>
      </c>
      <c r="BS46" s="18">
        <v>236.83976999999999</v>
      </c>
      <c r="BT46" s="18">
        <v>208.57084000000003</v>
      </c>
      <c r="BU46" s="18">
        <v>230.65062</v>
      </c>
      <c r="BV46" s="18">
        <v>240.15456</v>
      </c>
      <c r="BW46" s="18">
        <v>251.98974999999999</v>
      </c>
      <c r="BX46" s="18">
        <v>162.74844000000002</v>
      </c>
      <c r="BY46" s="18">
        <v>97.351889999999997</v>
      </c>
      <c r="BZ46" s="18">
        <v>160.09738999999999</v>
      </c>
      <c r="CA46" s="18">
        <v>286.89896000000005</v>
      </c>
      <c r="CB46" s="18">
        <v>269.34332999999998</v>
      </c>
      <c r="CC46" s="18">
        <v>261.03316000000001</v>
      </c>
      <c r="CD46" s="18">
        <v>212.73656</v>
      </c>
      <c r="CE46" s="18">
        <v>243.94898999999998</v>
      </c>
      <c r="CF46" s="18">
        <v>230.26535999999999</v>
      </c>
      <c r="CG46" s="18">
        <v>227.89034999999998</v>
      </c>
      <c r="CH46" s="18">
        <v>199.87458000000001</v>
      </c>
      <c r="CI46" s="18">
        <v>230.10527999999999</v>
      </c>
      <c r="CJ46" s="18">
        <v>224.03458000000001</v>
      </c>
      <c r="CK46" s="18">
        <v>228.05987999999999</v>
      </c>
      <c r="CL46" s="18">
        <v>205.29326322249997</v>
      </c>
      <c r="CM46" s="18">
        <v>196.79108000000002</v>
      </c>
      <c r="CN46" s="18">
        <v>192.16949</v>
      </c>
      <c r="CO46" s="18">
        <v>232.83553000000001</v>
      </c>
      <c r="CP46" s="18">
        <v>102.05041</v>
      </c>
      <c r="CQ46" s="18">
        <v>92.852320000000006</v>
      </c>
      <c r="CR46" s="18">
        <v>103.83734</v>
      </c>
      <c r="CS46" s="18">
        <v>100.40077000000001</v>
      </c>
      <c r="CT46" s="18">
        <v>96.934283227000009</v>
      </c>
      <c r="CU46" s="18">
        <v>100.12545</v>
      </c>
      <c r="CV46" s="18">
        <v>87.221550000000008</v>
      </c>
      <c r="CW46" s="18">
        <v>105.1186520616</v>
      </c>
      <c r="CX46" s="18">
        <v>106.00150761089999</v>
      </c>
      <c r="CY46" s="18">
        <v>102.83874</v>
      </c>
      <c r="CZ46" s="18">
        <v>102.41218953400001</v>
      </c>
      <c r="DA46" s="18">
        <v>97.869766616799993</v>
      </c>
      <c r="DB46" s="18">
        <v>94.954509284800011</v>
      </c>
      <c r="DC46" s="18">
        <v>97.183920000000001</v>
      </c>
      <c r="DD46" s="18">
        <v>193.68002632850002</v>
      </c>
      <c r="DE46" s="18">
        <v>171.7487046455</v>
      </c>
      <c r="DF46" s="18">
        <v>262.60212000000001</v>
      </c>
      <c r="DG46" s="18">
        <v>252.97910000000002</v>
      </c>
      <c r="DH46" s="18">
        <v>180.5028917427</v>
      </c>
      <c r="DI46" s="18">
        <v>266.6357649524</v>
      </c>
      <c r="DJ46" s="18">
        <v>232.94437795870002</v>
      </c>
      <c r="DK46" s="18">
        <v>225.48780373099999</v>
      </c>
      <c r="DL46" s="18">
        <v>237.8937599029</v>
      </c>
      <c r="DM46" s="18">
        <v>216.76522262120002</v>
      </c>
      <c r="DN46" s="18">
        <v>240.4662292948</v>
      </c>
      <c r="DO46" s="18">
        <v>260.90597325940001</v>
      </c>
      <c r="DP46" s="18">
        <v>253.70250545879998</v>
      </c>
      <c r="DQ46" s="18">
        <v>277.81763699879997</v>
      </c>
      <c r="DR46" s="18">
        <v>226.02249830510002</v>
      </c>
      <c r="DS46" s="18">
        <v>241.46700096390001</v>
      </c>
      <c r="DT46" s="18">
        <v>235.58061937729997</v>
      </c>
      <c r="DU46" s="18">
        <v>250.01925562090003</v>
      </c>
      <c r="DV46" s="18">
        <v>215.5069422</v>
      </c>
      <c r="DW46" s="18">
        <v>255.44031706370001</v>
      </c>
      <c r="DX46" s="18">
        <v>224.40744035400002</v>
      </c>
      <c r="DY46" s="18">
        <v>257.77345964400001</v>
      </c>
      <c r="DZ46" s="18">
        <v>243.49059809300002</v>
      </c>
      <c r="EA46" s="18">
        <v>223.17049519650001</v>
      </c>
      <c r="EB46" s="18">
        <v>256.6260810197</v>
      </c>
      <c r="EC46" s="18">
        <v>254.91567738800001</v>
      </c>
      <c r="ED46" s="18">
        <v>262.66397282160005</v>
      </c>
      <c r="EE46" s="18">
        <v>250.33721543010003</v>
      </c>
      <c r="EF46" s="18">
        <v>225.46437211150001</v>
      </c>
      <c r="EG46" s="18">
        <v>236.1117183986</v>
      </c>
      <c r="EH46" s="18">
        <v>201.70780912599997</v>
      </c>
      <c r="EI46" s="18">
        <v>181.45402967519999</v>
      </c>
      <c r="EJ46" s="18">
        <v>168.81658971260001</v>
      </c>
      <c r="EK46" s="18">
        <v>234.93505997250003</v>
      </c>
      <c r="EL46" s="18">
        <v>235.48603307839997</v>
      </c>
    </row>
    <row r="47" spans="1:142">
      <c r="A47" s="16" t="s">
        <v>116</v>
      </c>
      <c r="B47" s="19" t="s">
        <v>49</v>
      </c>
      <c r="C47" s="33">
        <v>1167.0319999999992</v>
      </c>
      <c r="D47" s="33">
        <v>790.30700000000013</v>
      </c>
      <c r="E47" s="33">
        <v>860.01999999999862</v>
      </c>
      <c r="F47" s="33">
        <v>1077.3829999999994</v>
      </c>
      <c r="G47" s="33">
        <v>974.22000000000071</v>
      </c>
      <c r="H47" s="33">
        <v>882.97700000000009</v>
      </c>
      <c r="I47" s="33">
        <v>1227.9289999999999</v>
      </c>
      <c r="J47" s="33">
        <v>1354.8734761904757</v>
      </c>
      <c r="K47" s="33">
        <v>839.75499999999977</v>
      </c>
      <c r="L47" s="33">
        <v>1276.4839999999999</v>
      </c>
      <c r="M47" s="33">
        <v>1085.6759999999997</v>
      </c>
      <c r="N47" s="33">
        <v>1310.4720000000002</v>
      </c>
      <c r="O47" s="33">
        <v>1112.5984285714278</v>
      </c>
      <c r="P47" s="33">
        <v>967.81852380952444</v>
      </c>
      <c r="Q47" s="33">
        <v>948.95033333333345</v>
      </c>
      <c r="R47" s="33">
        <v>1071.849761904761</v>
      </c>
      <c r="S47" s="33">
        <v>961.36590476190531</v>
      </c>
      <c r="T47" s="33">
        <v>1225.2461904761903</v>
      </c>
      <c r="U47" s="33">
        <v>1269.2034285714278</v>
      </c>
      <c r="V47" s="33">
        <v>1098.0608333333325</v>
      </c>
      <c r="W47" s="33">
        <v>1372.8097857142848</v>
      </c>
      <c r="X47" s="33">
        <v>1338.9306666666671</v>
      </c>
      <c r="Y47" s="33">
        <v>1129.2284761904755</v>
      </c>
      <c r="Z47" s="33">
        <v>1129.9322857142854</v>
      </c>
      <c r="AA47" s="33">
        <v>1337.3570000000007</v>
      </c>
      <c r="AB47" s="33">
        <v>1241.5195238095234</v>
      </c>
      <c r="AC47" s="33">
        <v>1120.2890000000002</v>
      </c>
      <c r="AD47" s="33">
        <v>1085.2079047619045</v>
      </c>
      <c r="AE47" s="33">
        <v>1062.1900000000005</v>
      </c>
      <c r="AF47" s="33">
        <v>1287.7274761904753</v>
      </c>
      <c r="AG47" s="33">
        <v>1275.6133333333337</v>
      </c>
      <c r="AH47" s="33">
        <v>1105.292285714286</v>
      </c>
      <c r="AI47" s="33">
        <v>1290.3490952380953</v>
      </c>
      <c r="AJ47" s="33">
        <v>1348.102952380952</v>
      </c>
      <c r="AK47" s="33">
        <v>1355.4</v>
      </c>
      <c r="AL47" s="33">
        <v>1293.3040476190486</v>
      </c>
      <c r="AM47" s="33">
        <v>1344.1959999999995</v>
      </c>
      <c r="AN47" s="33">
        <v>912.56943000000024</v>
      </c>
      <c r="AO47" s="33">
        <v>854.59300000000007</v>
      </c>
      <c r="AP47" s="33">
        <v>807.42066666666665</v>
      </c>
      <c r="AQ47" s="33">
        <v>1102.1982857142857</v>
      </c>
      <c r="AR47" s="33">
        <v>1079.7760000000003</v>
      </c>
      <c r="AS47" s="33">
        <v>1361.2070000000006</v>
      </c>
      <c r="AT47" s="33">
        <v>916.24300000000017</v>
      </c>
      <c r="AU47" s="33">
        <v>867.04500000000019</v>
      </c>
      <c r="AV47" s="33">
        <v>1154.4679999999994</v>
      </c>
      <c r="AW47" s="33">
        <v>1078.7689999999993</v>
      </c>
      <c r="AX47" s="33">
        <v>1325.1180000000011</v>
      </c>
      <c r="AY47" s="33">
        <v>1000.3312352380945</v>
      </c>
      <c r="AZ47" s="33">
        <v>945.71091428571572</v>
      </c>
      <c r="BA47" s="33">
        <v>1257.7693233333318</v>
      </c>
      <c r="BB47" s="33">
        <v>1160.8454880952374</v>
      </c>
      <c r="BC47" s="33">
        <v>1231.1873600000006</v>
      </c>
      <c r="BD47" s="33">
        <v>1418.0284109523814</v>
      </c>
      <c r="BE47" s="33">
        <v>999.46390952381</v>
      </c>
      <c r="BF47" s="33">
        <v>1327.1784028571406</v>
      </c>
      <c r="BG47" s="33">
        <v>1900.5113857142856</v>
      </c>
      <c r="BH47" s="33">
        <v>1152.8950947619032</v>
      </c>
      <c r="BI47" s="33">
        <v>1033.9633899999997</v>
      </c>
      <c r="BJ47" s="33">
        <v>1334.8043</v>
      </c>
      <c r="BK47" s="33">
        <v>1200.0191842857148</v>
      </c>
      <c r="BL47" s="33">
        <v>1222.5227380952381</v>
      </c>
      <c r="BM47" s="33">
        <v>1457.7248819047638</v>
      </c>
      <c r="BN47" s="33">
        <v>1003.9337847619049</v>
      </c>
      <c r="BO47" s="33">
        <v>1427.9325490476185</v>
      </c>
      <c r="BP47" s="33">
        <v>1159.6852685714302</v>
      </c>
      <c r="BQ47" s="33">
        <v>1515.802175714284</v>
      </c>
      <c r="BR47" s="33">
        <v>1314.2108109523811</v>
      </c>
      <c r="BS47" s="33">
        <v>1503.5562119047613</v>
      </c>
      <c r="BT47" s="33">
        <v>1469.5006599999999</v>
      </c>
      <c r="BU47" s="33">
        <v>1401.3388410952373</v>
      </c>
      <c r="BV47" s="33">
        <v>2027.6554638095247</v>
      </c>
      <c r="BW47" s="33">
        <v>1671.7414485714291</v>
      </c>
      <c r="BX47" s="33">
        <v>1270.4958081904781</v>
      </c>
      <c r="BY47" s="33">
        <v>1122.7455709523817</v>
      </c>
      <c r="BZ47" s="33">
        <v>1244.6586495238098</v>
      </c>
      <c r="CA47" s="33">
        <v>1768.2766214285707</v>
      </c>
      <c r="CB47" s="33">
        <v>1320.1174885714279</v>
      </c>
      <c r="CC47" s="33">
        <v>1608.4580633333328</v>
      </c>
      <c r="CD47" s="33">
        <v>1319.0961352380946</v>
      </c>
      <c r="CE47" s="33">
        <v>1662.2149714285704</v>
      </c>
      <c r="CF47" s="33">
        <v>1408.2891876190479</v>
      </c>
      <c r="CG47" s="33">
        <v>1547.3955033333334</v>
      </c>
      <c r="CH47" s="33">
        <v>1507.110155714287</v>
      </c>
      <c r="CI47" s="33">
        <v>1669.0394866666695</v>
      </c>
      <c r="CJ47" s="33">
        <v>1640.1605328571429</v>
      </c>
      <c r="CK47" s="33">
        <v>1293.4084709804754</v>
      </c>
      <c r="CL47" s="33">
        <v>1692.019790389154</v>
      </c>
      <c r="CM47" s="33">
        <v>1646.2925753709515</v>
      </c>
      <c r="CN47" s="25">
        <v>2254.2927804179985</v>
      </c>
      <c r="CO47" s="25">
        <v>1706.3709304761903</v>
      </c>
      <c r="CP47" s="25">
        <v>1427.0552395238115</v>
      </c>
      <c r="CQ47" s="25">
        <v>1294.5908228571432</v>
      </c>
      <c r="CR47" s="25">
        <v>902.8959238095232</v>
      </c>
      <c r="CS47" s="25">
        <v>1315.4523580952366</v>
      </c>
      <c r="CT47" s="25">
        <v>1769.7506836475047</v>
      </c>
      <c r="CU47" s="25">
        <v>1465.5424133333338</v>
      </c>
      <c r="CV47" s="25">
        <v>1047.5054561904756</v>
      </c>
      <c r="CW47" s="25">
        <v>1752.5892551354157</v>
      </c>
      <c r="CX47" s="25">
        <v>1956.0566335942615</v>
      </c>
      <c r="CY47" s="25">
        <v>1057.2573292943334</v>
      </c>
      <c r="CZ47" s="25">
        <v>1656.6878762503163</v>
      </c>
      <c r="DA47" s="25">
        <v>1450.7654910584808</v>
      </c>
      <c r="DB47" s="25">
        <v>1439.6802986564278</v>
      </c>
      <c r="DC47" s="25">
        <v>1700.5778661904772</v>
      </c>
      <c r="DD47" s="25">
        <v>1406.9846182423489</v>
      </c>
      <c r="DE47" s="25">
        <v>1681.9174823282249</v>
      </c>
      <c r="DF47" s="25">
        <v>2095.1194585714288</v>
      </c>
      <c r="DG47" s="25">
        <v>1641.6062486094274</v>
      </c>
      <c r="DH47" s="25">
        <v>1371.8162519033258</v>
      </c>
      <c r="DI47" s="25">
        <v>1358.5862561025365</v>
      </c>
      <c r="DJ47" s="25">
        <v>1490.5071647550285</v>
      </c>
      <c r="DK47" s="25">
        <v>1586.6754190947602</v>
      </c>
      <c r="DL47" s="25">
        <v>1243.2608586470722</v>
      </c>
      <c r="DM47" s="25">
        <v>1523.0350970203956</v>
      </c>
      <c r="DN47" s="25">
        <v>1220.6490510677763</v>
      </c>
      <c r="DO47" s="25">
        <v>1397.4291999699856</v>
      </c>
      <c r="DP47" s="25">
        <v>1735.8051130054093</v>
      </c>
      <c r="DQ47" s="25">
        <v>1395.6627435939911</v>
      </c>
      <c r="DR47" s="25">
        <v>1465.2077259409909</v>
      </c>
      <c r="DS47" s="25">
        <v>1758.0617467376569</v>
      </c>
      <c r="DT47" s="25">
        <v>1473.4513309228964</v>
      </c>
      <c r="DU47" s="25">
        <v>1673.576882471222</v>
      </c>
      <c r="DV47" s="25">
        <v>1443.8147555833343</v>
      </c>
      <c r="DW47" s="25">
        <v>1622.1130789819249</v>
      </c>
      <c r="DX47" s="25">
        <v>1651.2586100973513</v>
      </c>
      <c r="DY47" s="25">
        <v>1648.3385956612433</v>
      </c>
      <c r="DZ47" s="25">
        <v>1927.851185351986</v>
      </c>
      <c r="EA47" s="25">
        <v>1875.3752866712825</v>
      </c>
      <c r="EB47" s="25">
        <v>2016.3032937380231</v>
      </c>
      <c r="EC47" s="25">
        <v>1895.9674525109701</v>
      </c>
      <c r="ED47" s="25">
        <v>2202.4738966046848</v>
      </c>
      <c r="EE47" s="25">
        <v>1909.3192938293887</v>
      </c>
      <c r="EF47" s="25">
        <v>1767.4418300598181</v>
      </c>
      <c r="EG47" s="25">
        <v>1998.1139012810374</v>
      </c>
      <c r="EH47" s="25">
        <v>1759.100562415558</v>
      </c>
      <c r="EI47" s="25">
        <v>1981.5269630318421</v>
      </c>
      <c r="EJ47" s="25">
        <v>1984.7143881956376</v>
      </c>
      <c r="EK47" s="25">
        <v>1943.3347523310197</v>
      </c>
      <c r="EL47" s="25">
        <v>2036.7956084027385</v>
      </c>
    </row>
    <row r="48" spans="1:142">
      <c r="A48" s="11" t="s">
        <v>117</v>
      </c>
      <c r="B48" s="12" t="s">
        <v>84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</row>
    <row r="49" spans="1:142">
      <c r="A49" s="28" t="s">
        <v>0</v>
      </c>
      <c r="B49" s="19" t="s">
        <v>0</v>
      </c>
      <c r="C49" s="31">
        <f t="shared" ref="C49:AH49" si="181">SUM(C50:C53)</f>
        <v>2387.0814277499999</v>
      </c>
      <c r="D49" s="31">
        <f t="shared" si="181"/>
        <v>2048.1717997999999</v>
      </c>
      <c r="E49" s="31">
        <f t="shared" si="181"/>
        <v>2897.7000636500002</v>
      </c>
      <c r="F49" s="31">
        <f t="shared" si="181"/>
        <v>3014.2631504999999</v>
      </c>
      <c r="G49" s="31">
        <f t="shared" si="181"/>
        <v>2791.2315503</v>
      </c>
      <c r="H49" s="31">
        <f t="shared" si="181"/>
        <v>3201.8056718500002</v>
      </c>
      <c r="I49" s="31">
        <f t="shared" si="181"/>
        <v>2665.2079878500003</v>
      </c>
      <c r="J49" s="31">
        <f t="shared" si="181"/>
        <v>2336.6225006000004</v>
      </c>
      <c r="K49" s="31">
        <f t="shared" si="181"/>
        <v>3000.4977685499998</v>
      </c>
      <c r="L49" s="31">
        <f t="shared" si="181"/>
        <v>2850.6389360000003</v>
      </c>
      <c r="M49" s="31">
        <f t="shared" si="181"/>
        <v>2482.0071917</v>
      </c>
      <c r="N49" s="31">
        <f t="shared" si="181"/>
        <v>2766.8330716</v>
      </c>
      <c r="O49" s="31">
        <f t="shared" si="181"/>
        <v>2610.7006699000003</v>
      </c>
      <c r="P49" s="31">
        <f t="shared" si="181"/>
        <v>1910.7559794499998</v>
      </c>
      <c r="Q49" s="31">
        <f t="shared" si="181"/>
        <v>2661.9391357999998</v>
      </c>
      <c r="R49" s="31">
        <f t="shared" si="181"/>
        <v>2229.4666007000001</v>
      </c>
      <c r="S49" s="31">
        <f t="shared" si="181"/>
        <v>2412.5108338500004</v>
      </c>
      <c r="T49" s="31">
        <f t="shared" si="181"/>
        <v>2655.0995870000002</v>
      </c>
      <c r="U49" s="31">
        <f t="shared" si="181"/>
        <v>2938.1375994999999</v>
      </c>
      <c r="V49" s="31">
        <f t="shared" si="181"/>
        <v>3144.6049989500002</v>
      </c>
      <c r="W49" s="31">
        <f t="shared" si="181"/>
        <v>2779.2229679999996</v>
      </c>
      <c r="X49" s="31">
        <f t="shared" si="181"/>
        <v>2452.8835159</v>
      </c>
      <c r="Y49" s="31">
        <f t="shared" si="181"/>
        <v>3030.2332733999997</v>
      </c>
      <c r="Z49" s="31">
        <f t="shared" si="181"/>
        <v>2644.6068</v>
      </c>
      <c r="AA49" s="31">
        <f t="shared" si="181"/>
        <v>2682.5434757999997</v>
      </c>
      <c r="AB49" s="31">
        <f t="shared" si="181"/>
        <v>2004.5787837</v>
      </c>
      <c r="AC49" s="31">
        <f t="shared" si="181"/>
        <v>3030.8620000000001</v>
      </c>
      <c r="AD49" s="31">
        <f t="shared" si="181"/>
        <v>2748.877</v>
      </c>
      <c r="AE49" s="31">
        <f t="shared" si="181"/>
        <v>2694.3801896499995</v>
      </c>
      <c r="AF49" s="31">
        <f t="shared" si="181"/>
        <v>2128.1509116500001</v>
      </c>
      <c r="AG49" s="31">
        <f t="shared" si="181"/>
        <v>2476.1806121</v>
      </c>
      <c r="AH49" s="31">
        <f t="shared" si="181"/>
        <v>3604.8743393</v>
      </c>
      <c r="AI49" s="31">
        <f t="shared" ref="AI49:BN49" si="182">SUM(AI50:AI53)</f>
        <v>2667.43579985</v>
      </c>
      <c r="AJ49" s="31">
        <f t="shared" si="182"/>
        <v>3127.8043664500001</v>
      </c>
      <c r="AK49" s="31">
        <f t="shared" si="182"/>
        <v>3360.7503729499999</v>
      </c>
      <c r="AL49" s="31">
        <f t="shared" si="182"/>
        <v>3988.4919999999997</v>
      </c>
      <c r="AM49" s="31">
        <f t="shared" si="182"/>
        <v>3324.6858149999998</v>
      </c>
      <c r="AN49" s="31">
        <f t="shared" si="182"/>
        <v>2836.3477096000001</v>
      </c>
      <c r="AO49" s="31">
        <f t="shared" si="182"/>
        <v>3632.2536039500001</v>
      </c>
      <c r="AP49" s="31">
        <f t="shared" si="182"/>
        <v>3571.0139241499996</v>
      </c>
      <c r="AQ49" s="31">
        <f t="shared" si="182"/>
        <v>4687.6908339500005</v>
      </c>
      <c r="AR49" s="31">
        <f t="shared" si="182"/>
        <v>3510.2456485499997</v>
      </c>
      <c r="AS49" s="31">
        <f t="shared" si="182"/>
        <v>3796.8474524499998</v>
      </c>
      <c r="AT49" s="31">
        <f t="shared" si="182"/>
        <v>3225.0495541499999</v>
      </c>
      <c r="AU49" s="31">
        <f t="shared" si="182"/>
        <v>4331.1691006500005</v>
      </c>
      <c r="AV49" s="31">
        <f t="shared" si="182"/>
        <v>4004.1562554000002</v>
      </c>
      <c r="AW49" s="31">
        <f t="shared" si="182"/>
        <v>3873.1209675500004</v>
      </c>
      <c r="AX49" s="31">
        <f t="shared" si="182"/>
        <v>3435.6876099999999</v>
      </c>
      <c r="AY49" s="31">
        <f t="shared" si="182"/>
        <v>2480.0924770000001</v>
      </c>
      <c r="AZ49" s="31">
        <f t="shared" si="182"/>
        <v>2811.5552850000004</v>
      </c>
      <c r="BA49" s="31">
        <f t="shared" si="182"/>
        <v>3184.4904925000001</v>
      </c>
      <c r="BB49" s="31">
        <f t="shared" si="182"/>
        <v>3831.9766764999999</v>
      </c>
      <c r="BC49" s="31">
        <f t="shared" si="182"/>
        <v>3575.7390098999995</v>
      </c>
      <c r="BD49" s="31">
        <f t="shared" si="182"/>
        <v>3057.5922925499999</v>
      </c>
      <c r="BE49" s="31">
        <f t="shared" si="182"/>
        <v>3498.4556418499997</v>
      </c>
      <c r="BF49" s="31">
        <f t="shared" si="182"/>
        <v>3217.6889146500002</v>
      </c>
      <c r="BG49" s="31">
        <f t="shared" si="182"/>
        <v>3609.14473</v>
      </c>
      <c r="BH49" s="31">
        <f t="shared" si="182"/>
        <v>3959.8627699999997</v>
      </c>
      <c r="BI49" s="31">
        <f t="shared" si="182"/>
        <v>3495.4458300000001</v>
      </c>
      <c r="BJ49" s="31">
        <f t="shared" si="182"/>
        <v>4298.7742699999999</v>
      </c>
      <c r="BK49" s="31">
        <f t="shared" si="182"/>
        <v>3587.2366242499997</v>
      </c>
      <c r="BL49" s="31">
        <f t="shared" si="182"/>
        <v>2767.2689392339998</v>
      </c>
      <c r="BM49" s="31">
        <f t="shared" si="182"/>
        <v>2934.7501557790001</v>
      </c>
      <c r="BN49" s="31">
        <f t="shared" si="182"/>
        <v>3215.7305825160001</v>
      </c>
      <c r="BO49" s="31">
        <f t="shared" ref="BO49:BV49" si="183">SUM(BO50:BO53)</f>
        <v>4149.701849432</v>
      </c>
      <c r="BP49" s="31">
        <f t="shared" si="183"/>
        <v>3961.4598600000004</v>
      </c>
      <c r="BQ49" s="31">
        <f t="shared" si="183"/>
        <v>3329.0084500000003</v>
      </c>
      <c r="BR49" s="31">
        <f t="shared" si="183"/>
        <v>3793.6467399999997</v>
      </c>
      <c r="BS49" s="26">
        <f t="shared" si="183"/>
        <v>3657.4635500000004</v>
      </c>
      <c r="BT49" s="26">
        <f t="shared" si="183"/>
        <v>3880.2472338124999</v>
      </c>
      <c r="BU49" s="26">
        <f t="shared" si="183"/>
        <v>3896.23227</v>
      </c>
      <c r="BV49" s="26">
        <f t="shared" si="183"/>
        <v>3842.7167399999998</v>
      </c>
      <c r="BW49" s="26">
        <f t="shared" ref="BW49:CL49" si="184">SUM(BW50:BW53)</f>
        <v>3278.8869300000001</v>
      </c>
      <c r="BX49" s="26">
        <f t="shared" si="184"/>
        <v>4174.4135800000004</v>
      </c>
      <c r="BY49" s="26">
        <f t="shared" si="184"/>
        <v>4275.0550499999999</v>
      </c>
      <c r="BZ49" s="26">
        <f t="shared" si="184"/>
        <v>3683.8204800000003</v>
      </c>
      <c r="CA49" s="26">
        <f t="shared" si="184"/>
        <v>3701.8558400000002</v>
      </c>
      <c r="CB49" s="26">
        <f t="shared" si="184"/>
        <v>4533.1097499999996</v>
      </c>
      <c r="CC49" s="26">
        <f t="shared" si="184"/>
        <v>3206.89959</v>
      </c>
      <c r="CD49" s="26">
        <f t="shared" si="184"/>
        <v>4977.7308699999994</v>
      </c>
      <c r="CE49" s="26">
        <f t="shared" si="184"/>
        <v>4279.1814907250009</v>
      </c>
      <c r="CF49" s="26">
        <f t="shared" si="184"/>
        <v>4681.424322932</v>
      </c>
      <c r="CG49" s="26">
        <f t="shared" si="184"/>
        <v>3991.5617864564997</v>
      </c>
      <c r="CH49" s="26">
        <f t="shared" si="184"/>
        <v>3835.5029499999996</v>
      </c>
      <c r="CI49" s="26">
        <f t="shared" si="184"/>
        <v>5413.6430099999998</v>
      </c>
      <c r="CJ49" s="26">
        <f t="shared" si="184"/>
        <v>3737.1532700000002</v>
      </c>
      <c r="CK49" s="26">
        <f t="shared" si="184"/>
        <v>4479.9238299999997</v>
      </c>
      <c r="CL49" s="26">
        <f t="shared" si="184"/>
        <v>3982.77898</v>
      </c>
      <c r="CM49" s="26">
        <f t="shared" ref="CM49:CQ49" si="185">SUM(CM50:CM53)</f>
        <v>4648.8666300000004</v>
      </c>
      <c r="CN49" s="26">
        <f t="shared" si="185"/>
        <v>4209.9103291745005</v>
      </c>
      <c r="CO49" s="26">
        <f t="shared" si="185"/>
        <v>4035.5267738574998</v>
      </c>
      <c r="CP49" s="26">
        <f t="shared" si="185"/>
        <v>5010.743019999999</v>
      </c>
      <c r="CQ49" s="26">
        <f t="shared" si="185"/>
        <v>4393.1281799999997</v>
      </c>
      <c r="CR49" s="26">
        <f t="shared" ref="CR49:CW49" si="186">SUM(CR50:CR53)</f>
        <v>5504.8038584454998</v>
      </c>
      <c r="CS49" s="26">
        <f t="shared" si="186"/>
        <v>5930.7395731024999</v>
      </c>
      <c r="CT49" s="26">
        <f t="shared" si="186"/>
        <v>5798.1882793155</v>
      </c>
      <c r="CU49" s="26">
        <f t="shared" si="186"/>
        <v>4925.6333997074998</v>
      </c>
      <c r="CV49" s="26">
        <f t="shared" si="186"/>
        <v>4706.4279578714995</v>
      </c>
      <c r="CW49" s="26">
        <f t="shared" si="186"/>
        <v>4005.52214</v>
      </c>
      <c r="CX49" s="26">
        <f t="shared" ref="CX49:CY49" si="187">SUM(CX50:CX53)</f>
        <v>5019.6117168724995</v>
      </c>
      <c r="CY49" s="26">
        <f t="shared" si="187"/>
        <v>4678.7982996994997</v>
      </c>
      <c r="CZ49" s="26">
        <f t="shared" ref="CZ49:DA49" si="188">SUM(CZ50:CZ53)</f>
        <v>4791.980411902</v>
      </c>
      <c r="DA49" s="26">
        <f t="shared" si="188"/>
        <v>4261.3338539425004</v>
      </c>
      <c r="DB49" s="26">
        <f t="shared" ref="DB49:DC49" si="189">SUM(DB50:DB53)</f>
        <v>5004.9932840285001</v>
      </c>
      <c r="DC49" s="26">
        <f t="shared" si="189"/>
        <v>4631.8915036805001</v>
      </c>
      <c r="DD49" s="26">
        <f t="shared" ref="DD49:DE49" si="190">SUM(DD50:DD53)</f>
        <v>5052.1887186465001</v>
      </c>
      <c r="DE49" s="26">
        <f t="shared" si="190"/>
        <v>5111.6079237620006</v>
      </c>
      <c r="DF49" s="26">
        <f t="shared" ref="DF49" si="191">SUM(DF50:DF53)</f>
        <v>3889.9141160829995</v>
      </c>
      <c r="DG49" s="26">
        <f t="shared" ref="DG49:DH49" si="192">SUM(DG50:DG53)</f>
        <v>4443.2452596080002</v>
      </c>
      <c r="DH49" s="26">
        <f t="shared" si="192"/>
        <v>3842.8973938184999</v>
      </c>
      <c r="DI49" s="26">
        <f t="shared" ref="DI49:DJ49" si="193">SUM(DI50:DI53)</f>
        <v>3779.8353941744999</v>
      </c>
      <c r="DJ49" s="26">
        <f t="shared" si="193"/>
        <v>3297.7674554280002</v>
      </c>
      <c r="DK49" s="26">
        <f t="shared" ref="DK49:DL49" si="194">SUM(DK50:DK53)</f>
        <v>3037.7024957225003</v>
      </c>
      <c r="DL49" s="26">
        <f t="shared" si="194"/>
        <v>3691.3432057635</v>
      </c>
      <c r="DM49" s="26">
        <f t="shared" ref="DM49:DN49" si="195">SUM(DM50:DM53)</f>
        <v>3920.1328304359999</v>
      </c>
      <c r="DN49" s="26">
        <f t="shared" si="195"/>
        <v>4569.6958476774998</v>
      </c>
      <c r="DO49" s="26">
        <f t="shared" ref="DO49:DP49" si="196">SUM(DO50:DO53)</f>
        <v>3902.0676800435003</v>
      </c>
      <c r="DP49" s="26">
        <f t="shared" si="196"/>
        <v>3701.364615</v>
      </c>
      <c r="DQ49" s="26">
        <f t="shared" ref="DQ49:DS49" si="197">SUM(DQ50:DQ53)</f>
        <v>4290.2217460500005</v>
      </c>
      <c r="DR49" s="26">
        <f t="shared" si="197"/>
        <v>4571.6411694500002</v>
      </c>
      <c r="DS49" s="26">
        <f t="shared" si="197"/>
        <v>4495.0189399999999</v>
      </c>
      <c r="DT49" s="26">
        <f t="shared" ref="DT49:DU49" si="198">SUM(DT50:DT53)</f>
        <v>3493.82789</v>
      </c>
      <c r="DU49" s="26">
        <f t="shared" si="198"/>
        <v>3838.5491000000002</v>
      </c>
      <c r="DV49" s="26">
        <f t="shared" ref="DV49:DW49" si="199">SUM(DV50:DV53)</f>
        <v>3323.5442599999997</v>
      </c>
      <c r="DW49" s="26">
        <f t="shared" si="199"/>
        <v>4653.1093499999997</v>
      </c>
      <c r="DX49" s="26">
        <f t="shared" ref="DX49:DY49" si="200">SUM(DX50:DX53)</f>
        <v>3938.4652100000003</v>
      </c>
      <c r="DY49" s="26">
        <f t="shared" si="200"/>
        <v>4091.2995900000005</v>
      </c>
      <c r="DZ49" s="26">
        <f t="shared" ref="DZ49:EA49" si="201">SUM(DZ50:DZ53)</f>
        <v>4224.2717699999994</v>
      </c>
      <c r="EA49" s="26">
        <f t="shared" si="201"/>
        <v>4559.5858100000005</v>
      </c>
      <c r="EB49" s="26">
        <f t="shared" ref="EB49:EC49" si="202">SUM(EB50:EB53)</f>
        <v>4365.7628599999998</v>
      </c>
      <c r="EC49" s="26">
        <f t="shared" si="202"/>
        <v>3857.8362699999998</v>
      </c>
      <c r="ED49" s="26">
        <f t="shared" ref="ED49:EE49" si="203">SUM(ED50:ED53)</f>
        <v>4153.2755199999992</v>
      </c>
      <c r="EE49" s="26">
        <f t="shared" si="203"/>
        <v>4363.2453700000005</v>
      </c>
      <c r="EF49" s="26">
        <f t="shared" ref="EF49:EG49" si="204">SUM(EF50:EF53)</f>
        <v>3463.4937999999997</v>
      </c>
      <c r="EG49" s="26">
        <f t="shared" si="204"/>
        <v>3382.1196300000001</v>
      </c>
      <c r="EH49" s="26">
        <f t="shared" ref="EH49:EI49" si="205">SUM(EH50:EH53)</f>
        <v>4694.2692800000004</v>
      </c>
      <c r="EI49" s="26">
        <f t="shared" si="205"/>
        <v>5356.8298800000002</v>
      </c>
      <c r="EJ49" s="26">
        <f t="shared" ref="EJ49:EK49" si="206">SUM(EJ50:EJ53)</f>
        <v>4362.1597099999999</v>
      </c>
      <c r="EK49" s="26">
        <f t="shared" si="206"/>
        <v>4357.07071</v>
      </c>
      <c r="EL49" s="26">
        <f t="shared" ref="EL49" si="207">SUM(EL50:EL53)</f>
        <v>3847.2536400000004</v>
      </c>
    </row>
    <row r="50" spans="1:142">
      <c r="A50" s="16" t="s">
        <v>118</v>
      </c>
      <c r="B50" s="17" t="s">
        <v>50</v>
      </c>
      <c r="C50" s="18">
        <v>474.983</v>
      </c>
      <c r="D50" s="18">
        <v>241.447</v>
      </c>
      <c r="E50" s="18">
        <v>859.69399999999996</v>
      </c>
      <c r="F50" s="18">
        <v>691.81100000000004</v>
      </c>
      <c r="G50" s="18">
        <v>712.149</v>
      </c>
      <c r="H50" s="18">
        <v>991.43100000000004</v>
      </c>
      <c r="I50" s="18">
        <v>477.44</v>
      </c>
      <c r="J50" s="18">
        <v>517.14400000000001</v>
      </c>
      <c r="K50" s="18">
        <v>661.05399999999997</v>
      </c>
      <c r="L50" s="18">
        <v>694.58399999999995</v>
      </c>
      <c r="M50" s="18">
        <v>714.822</v>
      </c>
      <c r="N50" s="18">
        <v>748.09299999999996</v>
      </c>
      <c r="O50" s="18">
        <v>479.92200000000003</v>
      </c>
      <c r="P50" s="18">
        <v>483.084</v>
      </c>
      <c r="Q50" s="18">
        <v>721.77</v>
      </c>
      <c r="R50" s="18">
        <v>738.46900000000005</v>
      </c>
      <c r="S50" s="18">
        <v>480.36399999999998</v>
      </c>
      <c r="T50" s="18">
        <v>479.96600000000001</v>
      </c>
      <c r="U50" s="18">
        <v>719.30200000000002</v>
      </c>
      <c r="V50" s="18">
        <v>718.60799999999995</v>
      </c>
      <c r="W50" s="18">
        <v>719.80899999999997</v>
      </c>
      <c r="X50" s="18">
        <v>720.06</v>
      </c>
      <c r="Y50" s="18">
        <v>606.55999999999995</v>
      </c>
      <c r="Z50" s="18">
        <v>545.19799999999998</v>
      </c>
      <c r="AA50" s="18">
        <v>1047.7819999999999</v>
      </c>
      <c r="AB50" s="18">
        <v>496.59199999999998</v>
      </c>
      <c r="AC50" s="18">
        <v>979.52200000000005</v>
      </c>
      <c r="AD50" s="18">
        <v>1035.5429999999999</v>
      </c>
      <c r="AE50" s="18">
        <v>498.40600000000001</v>
      </c>
      <c r="AF50" s="18">
        <v>485.14</v>
      </c>
      <c r="AG50" s="18">
        <v>526.47900000000004</v>
      </c>
      <c r="AH50" s="18">
        <v>1244.5309999999999</v>
      </c>
      <c r="AI50" s="18">
        <v>521.89200000000005</v>
      </c>
      <c r="AJ50" s="18">
        <v>784.76199999999994</v>
      </c>
      <c r="AK50" s="18">
        <v>735.98599999999999</v>
      </c>
      <c r="AL50" s="18">
        <v>1020.351</v>
      </c>
      <c r="AM50" s="18">
        <v>491.77755999999999</v>
      </c>
      <c r="AN50" s="18">
        <v>744.94299999999998</v>
      </c>
      <c r="AO50" s="18">
        <v>1009.5</v>
      </c>
      <c r="AP50" s="18">
        <v>1250.5219999999999</v>
      </c>
      <c r="AQ50" s="18">
        <v>1505.79</v>
      </c>
      <c r="AR50" s="18">
        <v>1035.0319999999999</v>
      </c>
      <c r="AS50" s="18">
        <v>994.54100000000005</v>
      </c>
      <c r="AT50" s="18">
        <v>765.86699999999996</v>
      </c>
      <c r="AU50" s="18">
        <v>1564.1183000000001</v>
      </c>
      <c r="AV50" s="18">
        <v>1044.9537499999999</v>
      </c>
      <c r="AW50" s="18">
        <v>778.61992000000009</v>
      </c>
      <c r="AX50" s="18">
        <v>958.04611</v>
      </c>
      <c r="AY50" s="18">
        <v>722.23993999999993</v>
      </c>
      <c r="AZ50" s="18">
        <v>968.36543999999992</v>
      </c>
      <c r="BA50" s="18">
        <v>988.73476000000005</v>
      </c>
      <c r="BB50" s="18">
        <v>1243.55728</v>
      </c>
      <c r="BC50" s="18">
        <v>1035.9989699999999</v>
      </c>
      <c r="BD50" s="18">
        <v>1016.9045699999999</v>
      </c>
      <c r="BE50" s="18">
        <v>991.46789000000001</v>
      </c>
      <c r="BF50" s="18">
        <v>1034.3219100000001</v>
      </c>
      <c r="BG50" s="18">
        <v>991.30796999999995</v>
      </c>
      <c r="BH50" s="18">
        <v>1023.9131600000001</v>
      </c>
      <c r="BI50" s="18">
        <v>1294.74974</v>
      </c>
      <c r="BJ50" s="18">
        <v>1299.3189199999999</v>
      </c>
      <c r="BK50" s="18">
        <v>1047.3467900000001</v>
      </c>
      <c r="BL50" s="18">
        <v>760.4452</v>
      </c>
      <c r="BM50" s="18">
        <v>1022.5775600000001</v>
      </c>
      <c r="BN50" s="18">
        <v>1284.13678</v>
      </c>
      <c r="BO50" s="18">
        <v>1275.84322</v>
      </c>
      <c r="BP50" s="18">
        <v>1493.48099</v>
      </c>
      <c r="BQ50" s="18">
        <v>1015.3435899999999</v>
      </c>
      <c r="BR50" s="18">
        <v>1543.5229299999999</v>
      </c>
      <c r="BS50" s="18">
        <v>1241.4126799999999</v>
      </c>
      <c r="BT50" s="18">
        <v>1270.5955100000001</v>
      </c>
      <c r="BU50" s="18">
        <v>1279.37301</v>
      </c>
      <c r="BV50" s="18">
        <v>997.69416999999999</v>
      </c>
      <c r="BW50" s="18">
        <v>1026.70353</v>
      </c>
      <c r="BX50" s="18">
        <v>1515.9328</v>
      </c>
      <c r="BY50" s="18">
        <v>1556.86211</v>
      </c>
      <c r="BZ50" s="18">
        <v>1047.4210600000001</v>
      </c>
      <c r="CA50" s="18">
        <v>1250.91769</v>
      </c>
      <c r="CB50" s="18">
        <v>1307.31495</v>
      </c>
      <c r="CC50" s="18">
        <v>1286.36905</v>
      </c>
      <c r="CD50" s="18">
        <v>1562.6880200000001</v>
      </c>
      <c r="CE50" s="18">
        <v>1572.5189700000003</v>
      </c>
      <c r="CF50" s="18">
        <v>1322.21263</v>
      </c>
      <c r="CG50" s="18">
        <v>1280.0823600000001</v>
      </c>
      <c r="CH50" s="18">
        <v>1277.0550900000001</v>
      </c>
      <c r="CI50" s="18">
        <v>1263.2393100000002</v>
      </c>
      <c r="CJ50" s="18">
        <v>1564.9385699999998</v>
      </c>
      <c r="CK50" s="18">
        <v>1562.9640099999999</v>
      </c>
      <c r="CL50" s="18">
        <v>1296.01196</v>
      </c>
      <c r="CM50" s="18">
        <v>1609.5921400000002</v>
      </c>
      <c r="CN50" s="18">
        <v>1490.3575600000001</v>
      </c>
      <c r="CO50" s="18">
        <v>1863.7163899999998</v>
      </c>
      <c r="CP50" s="18">
        <v>1835.4638599999998</v>
      </c>
      <c r="CQ50" s="18">
        <v>1573.4952499999999</v>
      </c>
      <c r="CR50" s="18">
        <v>1809.4708699999999</v>
      </c>
      <c r="CS50" s="18">
        <v>2109.6657500000001</v>
      </c>
      <c r="CT50" s="18">
        <v>2086.8456699999997</v>
      </c>
      <c r="CU50" s="18">
        <v>1541.0011999999997</v>
      </c>
      <c r="CV50" s="18">
        <v>1823.5403399999998</v>
      </c>
      <c r="CW50" s="18">
        <v>1854.48639</v>
      </c>
      <c r="CX50" s="18">
        <v>1770.6783199999998</v>
      </c>
      <c r="CY50" s="18">
        <v>1552.9248599999999</v>
      </c>
      <c r="CZ50" s="18">
        <v>1804.30753</v>
      </c>
      <c r="DA50" s="18">
        <v>1364.7760600000001</v>
      </c>
      <c r="DB50" s="18">
        <v>1538.4250599999998</v>
      </c>
      <c r="DC50" s="18">
        <v>1561.5152700000001</v>
      </c>
      <c r="DD50" s="18">
        <v>1545.6847600000001</v>
      </c>
      <c r="DE50" s="18">
        <v>1781.0324100000003</v>
      </c>
      <c r="DF50" s="18">
        <v>1282.4974199999999</v>
      </c>
      <c r="DG50" s="18">
        <v>1537.34629</v>
      </c>
      <c r="DH50" s="18">
        <v>1298.5928000000001</v>
      </c>
      <c r="DI50" s="18">
        <v>1563.7823399999997</v>
      </c>
      <c r="DJ50" s="18">
        <v>1086.1939399999999</v>
      </c>
      <c r="DK50" s="18">
        <v>1286.5703500000002</v>
      </c>
      <c r="DL50" s="18">
        <v>1258.8773799999999</v>
      </c>
      <c r="DM50" s="18">
        <v>1519.1969899999999</v>
      </c>
      <c r="DN50" s="18">
        <v>1517.6860899999999</v>
      </c>
      <c r="DO50" s="18">
        <v>1335.4236400000002</v>
      </c>
      <c r="DP50" s="18">
        <v>1027.8730799999998</v>
      </c>
      <c r="DQ50" s="18">
        <v>1292.60646</v>
      </c>
      <c r="DR50" s="18">
        <v>1219.6837399999999</v>
      </c>
      <c r="DS50" s="18">
        <v>1573.61383</v>
      </c>
      <c r="DT50" s="18">
        <v>1286.3111100000001</v>
      </c>
      <c r="DU50" s="18">
        <v>1292.3867299999999</v>
      </c>
      <c r="DV50" s="18">
        <v>1041.3675499999999</v>
      </c>
      <c r="DW50" s="18">
        <v>1301.4514899999999</v>
      </c>
      <c r="DX50" s="18">
        <v>1295.55818</v>
      </c>
      <c r="DY50" s="18">
        <v>1254.47002</v>
      </c>
      <c r="DZ50" s="18">
        <v>1798.3087999999998</v>
      </c>
      <c r="EA50" s="18">
        <v>1547.1631400000001</v>
      </c>
      <c r="EB50" s="18">
        <v>1476.4274800000001</v>
      </c>
      <c r="EC50" s="18">
        <v>1197.86096</v>
      </c>
      <c r="ED50" s="18">
        <v>1313.7548499999998</v>
      </c>
      <c r="EE50" s="18">
        <v>1456.1076400000002</v>
      </c>
      <c r="EF50" s="18">
        <v>1312.5913400000002</v>
      </c>
      <c r="EG50" s="18">
        <v>1318.3948699999999</v>
      </c>
      <c r="EH50" s="18">
        <v>1565.42677</v>
      </c>
      <c r="EI50" s="18">
        <v>1556.4917700000001</v>
      </c>
      <c r="EJ50" s="18">
        <v>1294.3927900000001</v>
      </c>
      <c r="EK50" s="18">
        <v>1539.5512200000001</v>
      </c>
      <c r="EL50" s="18">
        <v>1304.8785</v>
      </c>
    </row>
    <row r="51" spans="1:142">
      <c r="A51" s="16" t="s">
        <v>7</v>
      </c>
      <c r="B51" s="19" t="s">
        <v>7</v>
      </c>
      <c r="C51" s="33">
        <v>721.22299999999996</v>
      </c>
      <c r="D51" s="33">
        <v>942.80799999999999</v>
      </c>
      <c r="E51" s="33">
        <v>871.03200000000004</v>
      </c>
      <c r="F51" s="33">
        <v>944.76900000000001</v>
      </c>
      <c r="G51" s="33">
        <v>943.34500000000003</v>
      </c>
      <c r="H51" s="33">
        <v>1165.6990000000001</v>
      </c>
      <c r="I51" s="33">
        <v>1147.0730000000001</v>
      </c>
      <c r="J51" s="33">
        <v>877.06200000000001</v>
      </c>
      <c r="K51" s="33">
        <v>1140.3109999999999</v>
      </c>
      <c r="L51" s="33">
        <v>1128.307</v>
      </c>
      <c r="M51" s="33">
        <v>952.65099999999995</v>
      </c>
      <c r="N51" s="33">
        <v>1010.215</v>
      </c>
      <c r="O51" s="33">
        <v>927.16200000000003</v>
      </c>
      <c r="P51" s="33">
        <v>478.9</v>
      </c>
      <c r="Q51" s="33">
        <v>715.37</v>
      </c>
      <c r="R51" s="33">
        <v>474.98599999999999</v>
      </c>
      <c r="S51" s="33">
        <v>711.88400000000001</v>
      </c>
      <c r="T51" s="33">
        <v>1229.306</v>
      </c>
      <c r="U51" s="33">
        <v>1185.6099999999999</v>
      </c>
      <c r="V51" s="33">
        <v>1190.663</v>
      </c>
      <c r="W51" s="33">
        <v>1133.434</v>
      </c>
      <c r="X51" s="33">
        <v>935.71600000000001</v>
      </c>
      <c r="Y51" s="33">
        <v>1240.1554799999999</v>
      </c>
      <c r="Z51" s="33">
        <v>936.42899999999997</v>
      </c>
      <c r="AA51" s="33">
        <v>695.88</v>
      </c>
      <c r="AB51" s="33">
        <v>890.33199999999999</v>
      </c>
      <c r="AC51" s="33">
        <v>917.41800000000001</v>
      </c>
      <c r="AD51" s="33">
        <v>868.45299999999997</v>
      </c>
      <c r="AE51" s="33">
        <v>1180.3889999999999</v>
      </c>
      <c r="AF51" s="33">
        <v>720.22500000000002</v>
      </c>
      <c r="AG51" s="33">
        <v>946.16899999999998</v>
      </c>
      <c r="AH51" s="33">
        <v>1413.88</v>
      </c>
      <c r="AI51" s="33">
        <v>1198.2159999999999</v>
      </c>
      <c r="AJ51" s="33">
        <v>1196.0429999999999</v>
      </c>
      <c r="AK51" s="33">
        <v>1665.0840000000001</v>
      </c>
      <c r="AL51" s="33">
        <v>1982.7149999999999</v>
      </c>
      <c r="AM51" s="33">
        <v>1677.4</v>
      </c>
      <c r="AN51" s="33">
        <v>1474.1110000000001</v>
      </c>
      <c r="AO51" s="33">
        <v>1360.846</v>
      </c>
      <c r="AP51" s="33">
        <v>1495.3885899999998</v>
      </c>
      <c r="AQ51" s="33">
        <v>2088.1260000000002</v>
      </c>
      <c r="AR51" s="33">
        <v>1507.1861299999998</v>
      </c>
      <c r="AS51" s="33">
        <v>1624.1769999999999</v>
      </c>
      <c r="AT51" s="33">
        <v>1449.62</v>
      </c>
      <c r="AU51" s="33">
        <v>1470.2729999999999</v>
      </c>
      <c r="AV51" s="33">
        <v>1891.4851899999999</v>
      </c>
      <c r="AW51" s="33">
        <v>1932.6191600000002</v>
      </c>
      <c r="AX51" s="33">
        <v>1482.0650000000001</v>
      </c>
      <c r="AY51" s="33">
        <v>759.02700000000004</v>
      </c>
      <c r="AZ51" s="33">
        <v>712.82193999999993</v>
      </c>
      <c r="BA51" s="33">
        <v>1221.52153</v>
      </c>
      <c r="BB51" s="33">
        <v>1443.2388599999999</v>
      </c>
      <c r="BC51" s="33">
        <v>1240.2541099999999</v>
      </c>
      <c r="BD51" s="33">
        <v>943.01658999999995</v>
      </c>
      <c r="BE51" s="33">
        <v>1259.7429999999999</v>
      </c>
      <c r="BF51" s="33">
        <v>934.15282999999999</v>
      </c>
      <c r="BG51" s="33">
        <v>1764.8999099999999</v>
      </c>
      <c r="BH51" s="33">
        <v>1697.4259500000001</v>
      </c>
      <c r="BI51" s="33">
        <v>1216.59835</v>
      </c>
      <c r="BJ51" s="33">
        <v>1896.5646999999999</v>
      </c>
      <c r="BK51" s="33">
        <v>1689.0598200000002</v>
      </c>
      <c r="BL51" s="33">
        <v>927.65478000000007</v>
      </c>
      <c r="BM51" s="33">
        <v>963.66690000000006</v>
      </c>
      <c r="BN51" s="33">
        <v>1185.20544</v>
      </c>
      <c r="BO51" s="33">
        <v>1502.1695400000001</v>
      </c>
      <c r="BP51" s="33">
        <v>1509.1498700000002</v>
      </c>
      <c r="BQ51" s="33">
        <v>1294.9722899999999</v>
      </c>
      <c r="BR51" s="33">
        <v>1480.3866599999999</v>
      </c>
      <c r="BS51" s="25">
        <v>1517.8383900000001</v>
      </c>
      <c r="BT51" s="25">
        <v>1553.874</v>
      </c>
      <c r="BU51" s="25">
        <v>1634.0444</v>
      </c>
      <c r="BV51" s="25">
        <v>1764.856</v>
      </c>
      <c r="BW51" s="25">
        <v>1301.6404299999999</v>
      </c>
      <c r="BX51" s="25">
        <v>1796.6577799999998</v>
      </c>
      <c r="BY51" s="25">
        <v>1811.0821899999999</v>
      </c>
      <c r="BZ51" s="25">
        <v>1532.9451000000001</v>
      </c>
      <c r="CA51" s="25">
        <v>1501.0484199999999</v>
      </c>
      <c r="CB51" s="25">
        <v>2321.3150599999999</v>
      </c>
      <c r="CC51" s="25">
        <v>1223.1491899999999</v>
      </c>
      <c r="CD51" s="25">
        <v>1889.6602599999999</v>
      </c>
      <c r="CE51" s="25">
        <v>1569.6336800000001</v>
      </c>
      <c r="CF51" s="25">
        <v>2138.0155399999994</v>
      </c>
      <c r="CG51" s="25">
        <v>1723.4212000000002</v>
      </c>
      <c r="CH51" s="25">
        <v>2032.4494499999998</v>
      </c>
      <c r="CI51" s="25">
        <v>3042.2939500000002</v>
      </c>
      <c r="CJ51" s="25">
        <v>1295.2516699999999</v>
      </c>
      <c r="CK51" s="25">
        <v>2025.2257099999999</v>
      </c>
      <c r="CL51" s="25">
        <v>1790.2624499999999</v>
      </c>
      <c r="CM51" s="25">
        <v>1832.6348500000001</v>
      </c>
      <c r="CN51" s="25">
        <v>2083.5164500000001</v>
      </c>
      <c r="CO51" s="25">
        <v>1292.0412099999999</v>
      </c>
      <c r="CP51" s="25">
        <v>2010.03738</v>
      </c>
      <c r="CQ51" s="25">
        <v>1850.3344099999999</v>
      </c>
      <c r="CR51" s="25">
        <v>2609.1771899999999</v>
      </c>
      <c r="CS51" s="25">
        <v>2609.3860200000004</v>
      </c>
      <c r="CT51" s="25">
        <v>2524.4736499999999</v>
      </c>
      <c r="CU51" s="25">
        <v>2274.51379</v>
      </c>
      <c r="CV51" s="25">
        <v>1854.3826999999999</v>
      </c>
      <c r="CW51" s="25">
        <v>1233.1588999999999</v>
      </c>
      <c r="CX51" s="25">
        <v>2028.85727</v>
      </c>
      <c r="CY51" s="25">
        <v>2045.14968</v>
      </c>
      <c r="CZ51" s="25">
        <v>1842.36204</v>
      </c>
      <c r="DA51" s="25">
        <v>1799.8494900000001</v>
      </c>
      <c r="DB51" s="25">
        <v>2055.2807200000002</v>
      </c>
      <c r="DC51" s="25">
        <v>2028.4701200000002</v>
      </c>
      <c r="DD51" s="25">
        <v>2334.3125799999998</v>
      </c>
      <c r="DE51" s="25">
        <v>2554.4884200000001</v>
      </c>
      <c r="DF51" s="25">
        <v>1633.6838700000001</v>
      </c>
      <c r="DG51" s="25">
        <v>1821.8916099999999</v>
      </c>
      <c r="DH51" s="25">
        <v>1548.99134</v>
      </c>
      <c r="DI51" s="25">
        <v>1258.19769</v>
      </c>
      <c r="DJ51" s="25">
        <v>1034.8878200000001</v>
      </c>
      <c r="DK51" s="25">
        <v>743.93899999999996</v>
      </c>
      <c r="DL51" s="25">
        <v>1526.6505500000001</v>
      </c>
      <c r="DM51" s="25">
        <v>1279.2851000000001</v>
      </c>
      <c r="DN51" s="25">
        <v>2043.4670799999997</v>
      </c>
      <c r="DO51" s="25">
        <v>1565.0712699999999</v>
      </c>
      <c r="DP51" s="25">
        <v>1559.60473</v>
      </c>
      <c r="DQ51" s="25">
        <v>1572.2040400000003</v>
      </c>
      <c r="DR51" s="25">
        <v>2098.8528600000004</v>
      </c>
      <c r="DS51" s="25">
        <v>2043.8941499999999</v>
      </c>
      <c r="DT51" s="25">
        <v>789.62506999999994</v>
      </c>
      <c r="DU51" s="25">
        <v>1263.3065200000001</v>
      </c>
      <c r="DV51" s="25">
        <v>1299.2701200000001</v>
      </c>
      <c r="DW51" s="25">
        <v>2106.0708300000001</v>
      </c>
      <c r="DX51" s="25">
        <v>1429.2049500000001</v>
      </c>
      <c r="DY51" s="25">
        <v>1434.4446800000001</v>
      </c>
      <c r="DZ51" s="25">
        <v>1252.0633700000001</v>
      </c>
      <c r="EA51" s="25">
        <v>1784.2375400000001</v>
      </c>
      <c r="EB51" s="25">
        <v>1311.2830300000001</v>
      </c>
      <c r="EC51" s="25">
        <v>1586.9026100000001</v>
      </c>
      <c r="ED51" s="25">
        <v>1559.92644</v>
      </c>
      <c r="EE51" s="25">
        <v>1580.7644100000002</v>
      </c>
      <c r="EF51" s="25">
        <v>1291.9739399999999</v>
      </c>
      <c r="EG51" s="25">
        <v>1034.85491</v>
      </c>
      <c r="EH51" s="25">
        <v>1865.2191700000001</v>
      </c>
      <c r="EI51" s="25">
        <v>2132.3801200000003</v>
      </c>
      <c r="EJ51" s="25">
        <v>1614.58824</v>
      </c>
      <c r="EK51" s="25">
        <v>1618.0989100000002</v>
      </c>
      <c r="EL51" s="25">
        <v>1320.2669300000002</v>
      </c>
    </row>
    <row r="52" spans="1:142">
      <c r="A52" s="16" t="s">
        <v>8</v>
      </c>
      <c r="B52" s="17" t="s">
        <v>8</v>
      </c>
      <c r="C52" s="18">
        <v>745.81942775000005</v>
      </c>
      <c r="D52" s="18">
        <v>680.13179980000007</v>
      </c>
      <c r="E52" s="18">
        <v>886.71506364999993</v>
      </c>
      <c r="F52" s="18">
        <v>816.08215050000001</v>
      </c>
      <c r="G52" s="18">
        <v>907.70255029999998</v>
      </c>
      <c r="H52" s="18">
        <v>844.29867185000001</v>
      </c>
      <c r="I52" s="18">
        <v>841.60798784999997</v>
      </c>
      <c r="J52" s="18">
        <v>733.30650060000005</v>
      </c>
      <c r="K52" s="18">
        <v>792.25576855000008</v>
      </c>
      <c r="L52" s="18">
        <v>822.16193599999997</v>
      </c>
      <c r="M52" s="18">
        <v>814.53419169999995</v>
      </c>
      <c r="N52" s="18">
        <v>815.13307159999999</v>
      </c>
      <c r="O52" s="18">
        <v>801.79966990000003</v>
      </c>
      <c r="P52" s="18">
        <v>711.28297944999997</v>
      </c>
      <c r="Q52" s="18">
        <v>773.19013579999989</v>
      </c>
      <c r="R52" s="18">
        <v>772.79760070000009</v>
      </c>
      <c r="S52" s="18">
        <v>796.8398338500001</v>
      </c>
      <c r="T52" s="18">
        <v>742.92958700000008</v>
      </c>
      <c r="U52" s="18">
        <v>823.94659950000005</v>
      </c>
      <c r="V52" s="18">
        <v>820.09199895000006</v>
      </c>
      <c r="W52" s="18">
        <v>735.18396800000005</v>
      </c>
      <c r="X52" s="18">
        <v>797.10751589999995</v>
      </c>
      <c r="Y52" s="18">
        <v>765.98279340000011</v>
      </c>
      <c r="Z52" s="18">
        <v>745.27380000000005</v>
      </c>
      <c r="AA52" s="18">
        <v>724.72147580000001</v>
      </c>
      <c r="AB52" s="18">
        <v>617.65478370000005</v>
      </c>
      <c r="AC52" s="18">
        <v>882.26599999999996</v>
      </c>
      <c r="AD52" s="18">
        <v>805.34400000000005</v>
      </c>
      <c r="AE52" s="18">
        <v>800.51018964999992</v>
      </c>
      <c r="AF52" s="18">
        <v>734.01991165000004</v>
      </c>
      <c r="AG52" s="18">
        <v>794.47261209999988</v>
      </c>
      <c r="AH52" s="18">
        <v>736.15233929999999</v>
      </c>
      <c r="AI52" s="18">
        <v>737.54179985000007</v>
      </c>
      <c r="AJ52" s="18">
        <v>736.94536644999994</v>
      </c>
      <c r="AK52" s="18">
        <v>765.68137294999997</v>
      </c>
      <c r="AL52" s="18">
        <v>792.14200000000005</v>
      </c>
      <c r="AM52" s="18">
        <v>735.05325500000004</v>
      </c>
      <c r="AN52" s="18">
        <v>614.64728960000002</v>
      </c>
      <c r="AO52" s="18">
        <v>820.28189395000004</v>
      </c>
      <c r="AP52" s="18">
        <v>790.28533415000004</v>
      </c>
      <c r="AQ52" s="18">
        <v>862.72983395000006</v>
      </c>
      <c r="AR52" s="18">
        <v>759.57751855000004</v>
      </c>
      <c r="AS52" s="18">
        <v>732.55145244999994</v>
      </c>
      <c r="AT52" s="18">
        <v>786.40355414999999</v>
      </c>
      <c r="AU52" s="18">
        <v>910.50180064999995</v>
      </c>
      <c r="AV52" s="18">
        <v>850.61631539999996</v>
      </c>
      <c r="AW52" s="18">
        <v>754.88093755</v>
      </c>
      <c r="AX52" s="18">
        <v>789.36300000000006</v>
      </c>
      <c r="AY52" s="18">
        <v>788.11527700000011</v>
      </c>
      <c r="AZ52" s="18">
        <v>709.49082500000009</v>
      </c>
      <c r="BA52" s="18">
        <v>763.53692249999995</v>
      </c>
      <c r="BB52" s="18">
        <v>717.00169649999998</v>
      </c>
      <c r="BC52" s="18">
        <v>1094.2752499000001</v>
      </c>
      <c r="BD52" s="18">
        <v>679.10817255000006</v>
      </c>
      <c r="BE52" s="18">
        <v>821.36215185000003</v>
      </c>
      <c r="BF52" s="18">
        <v>1032.36965465</v>
      </c>
      <c r="BG52" s="18">
        <v>436.63097999999997</v>
      </c>
      <c r="BH52" s="18">
        <v>1028.77046</v>
      </c>
      <c r="BI52" s="18">
        <v>774.01674000000003</v>
      </c>
      <c r="BJ52" s="18">
        <v>890.10050000000001</v>
      </c>
      <c r="BK52" s="18">
        <v>641.3167142499999</v>
      </c>
      <c r="BL52" s="18">
        <v>869.75895923399992</v>
      </c>
      <c r="BM52" s="18">
        <v>738.27869577900003</v>
      </c>
      <c r="BN52" s="18">
        <v>536.59462251599996</v>
      </c>
      <c r="BO52" s="18">
        <v>943.00245943199991</v>
      </c>
      <c r="BP52" s="18">
        <v>747.81500000000005</v>
      </c>
      <c r="BQ52" s="18">
        <v>804.68077000000005</v>
      </c>
      <c r="BR52" s="18">
        <v>560.41615000000002</v>
      </c>
      <c r="BS52" s="18">
        <v>681.00447999999994</v>
      </c>
      <c r="BT52" s="18">
        <v>845.53808381249985</v>
      </c>
      <c r="BU52" s="18">
        <v>774.12721999999997</v>
      </c>
      <c r="BV52" s="18">
        <v>869.13456999999994</v>
      </c>
      <c r="BW52" s="18">
        <v>733.58248000000003</v>
      </c>
      <c r="BX52" s="18">
        <v>651.82799999999997</v>
      </c>
      <c r="BY52" s="18">
        <v>899.13112000000001</v>
      </c>
      <c r="BZ52" s="18">
        <v>895.43412000000001</v>
      </c>
      <c r="CA52" s="18">
        <v>740.63558</v>
      </c>
      <c r="CB52" s="18">
        <v>686.59743000000003</v>
      </c>
      <c r="CC52" s="18">
        <v>697.38135</v>
      </c>
      <c r="CD52" s="18">
        <v>1317.1329699999999</v>
      </c>
      <c r="CE52" s="18">
        <v>888.31111072499993</v>
      </c>
      <c r="CF52" s="18">
        <v>792.71453293199988</v>
      </c>
      <c r="CG52" s="18">
        <v>776.61652645649997</v>
      </c>
      <c r="CH52" s="18">
        <v>485.90740999999997</v>
      </c>
      <c r="CI52" s="18">
        <v>859.7711700000001</v>
      </c>
      <c r="CJ52" s="18">
        <v>866.44515999999999</v>
      </c>
      <c r="CK52" s="18">
        <v>891.73410999999999</v>
      </c>
      <c r="CL52" s="18">
        <v>677.83794999999998</v>
      </c>
      <c r="CM52" s="18">
        <v>997.12861999999996</v>
      </c>
      <c r="CN52" s="18">
        <v>636.03631917449991</v>
      </c>
      <c r="CO52" s="18">
        <v>871.24832385749994</v>
      </c>
      <c r="CP52" s="18">
        <v>868.44788000000005</v>
      </c>
      <c r="CQ52" s="18">
        <v>926.13652000000002</v>
      </c>
      <c r="CR52" s="18">
        <v>992.47960844550005</v>
      </c>
      <c r="CS52" s="18">
        <v>958.11028310250003</v>
      </c>
      <c r="CT52" s="18">
        <v>1186.8689593155</v>
      </c>
      <c r="CU52" s="18">
        <v>889.18688970749986</v>
      </c>
      <c r="CV52" s="18">
        <v>778.26233787150011</v>
      </c>
      <c r="CW52" s="18">
        <v>917.87684999999999</v>
      </c>
      <c r="CX52" s="18">
        <v>959.9921068724999</v>
      </c>
      <c r="CY52" s="18">
        <v>1037.6297596994998</v>
      </c>
      <c r="CZ52" s="18">
        <v>926.54016190200014</v>
      </c>
      <c r="DA52" s="18">
        <v>886.83571394250009</v>
      </c>
      <c r="DB52" s="18">
        <v>1200.1487040285001</v>
      </c>
      <c r="DC52" s="18">
        <v>821.65442368050003</v>
      </c>
      <c r="DD52" s="18">
        <v>962.55823864650006</v>
      </c>
      <c r="DE52" s="18">
        <v>694.16409376200011</v>
      </c>
      <c r="DF52" s="18">
        <v>739.89961608299984</v>
      </c>
      <c r="DG52" s="18">
        <v>868.90591960799998</v>
      </c>
      <c r="DH52" s="18">
        <v>562.64807381850005</v>
      </c>
      <c r="DI52" s="18">
        <v>741.05599417450003</v>
      </c>
      <c r="DJ52" s="18">
        <v>746.60543542800008</v>
      </c>
      <c r="DK52" s="18">
        <v>788.91315572250005</v>
      </c>
      <c r="DL52" s="18">
        <v>693.8237057634999</v>
      </c>
      <c r="DM52" s="18">
        <v>910.64583043599987</v>
      </c>
      <c r="DN52" s="18">
        <v>790.55383767749993</v>
      </c>
      <c r="DO52" s="18">
        <v>791.66085004349998</v>
      </c>
      <c r="DP52" s="18">
        <v>903.89231499999994</v>
      </c>
      <c r="DQ52" s="18">
        <v>995.00473604999991</v>
      </c>
      <c r="DR52" s="18">
        <v>1041.6076294500001</v>
      </c>
      <c r="DS52" s="18">
        <v>666.92600000000004</v>
      </c>
      <c r="DT52" s="18">
        <v>962.28800000000001</v>
      </c>
      <c r="DU52" s="18">
        <v>859.46</v>
      </c>
      <c r="DV52" s="18">
        <v>771.60543999999993</v>
      </c>
      <c r="DW52" s="18">
        <v>814.87869000000001</v>
      </c>
      <c r="DX52" s="18">
        <v>1002.6239499999999</v>
      </c>
      <c r="DY52" s="18">
        <v>979.44285000000013</v>
      </c>
      <c r="DZ52" s="18">
        <v>744.66230999999993</v>
      </c>
      <c r="EA52" s="18">
        <v>1009.54823</v>
      </c>
      <c r="EB52" s="18">
        <v>928.89198999999996</v>
      </c>
      <c r="EC52" s="18">
        <v>844.76013999999998</v>
      </c>
      <c r="ED52" s="18">
        <v>854.17409000000009</v>
      </c>
      <c r="EE52" s="18">
        <v>877.84166000000005</v>
      </c>
      <c r="EF52" s="18">
        <v>649.17624000000001</v>
      </c>
      <c r="EG52" s="18">
        <v>816.23328000000004</v>
      </c>
      <c r="EH52" s="18">
        <v>836.60951</v>
      </c>
      <c r="EI52" s="18">
        <v>1243.4082700000001</v>
      </c>
      <c r="EJ52" s="18">
        <v>1029.5153599999999</v>
      </c>
      <c r="EK52" s="18">
        <v>774.77091999999993</v>
      </c>
      <c r="EL52" s="18">
        <v>1014.63098</v>
      </c>
    </row>
    <row r="53" spans="1:142">
      <c r="A53" s="16" t="s">
        <v>119</v>
      </c>
      <c r="B53" s="19" t="s">
        <v>28</v>
      </c>
      <c r="C53" s="33">
        <v>445.05599999999998</v>
      </c>
      <c r="D53" s="33">
        <v>183.785</v>
      </c>
      <c r="E53" s="33">
        <v>280.25900000000001</v>
      </c>
      <c r="F53" s="33">
        <v>561.601</v>
      </c>
      <c r="G53" s="33">
        <v>228.035</v>
      </c>
      <c r="H53" s="33">
        <v>200.37700000000001</v>
      </c>
      <c r="I53" s="33">
        <v>199.08699999999999</v>
      </c>
      <c r="J53" s="33">
        <v>209.11</v>
      </c>
      <c r="K53" s="33">
        <v>406.87700000000001</v>
      </c>
      <c r="L53" s="33">
        <v>205.58600000000001</v>
      </c>
      <c r="M53" s="33">
        <v>0</v>
      </c>
      <c r="N53" s="33">
        <v>193.392</v>
      </c>
      <c r="O53" s="33">
        <v>401.81700000000001</v>
      </c>
      <c r="P53" s="33">
        <v>237.489</v>
      </c>
      <c r="Q53" s="33">
        <v>451.60899999999998</v>
      </c>
      <c r="R53" s="33">
        <v>243.214</v>
      </c>
      <c r="S53" s="33">
        <v>423.423</v>
      </c>
      <c r="T53" s="33">
        <v>202.898</v>
      </c>
      <c r="U53" s="33">
        <v>209.279</v>
      </c>
      <c r="V53" s="33">
        <v>415.24200000000002</v>
      </c>
      <c r="W53" s="33">
        <v>190.79599999999999</v>
      </c>
      <c r="X53" s="33">
        <v>0</v>
      </c>
      <c r="Y53" s="33">
        <v>417.53500000000003</v>
      </c>
      <c r="Z53" s="33">
        <v>417.70600000000002</v>
      </c>
      <c r="AA53" s="33">
        <v>214.16</v>
      </c>
      <c r="AB53" s="33">
        <v>0</v>
      </c>
      <c r="AC53" s="33">
        <v>251.65600000000001</v>
      </c>
      <c r="AD53" s="33">
        <v>39.536999999999999</v>
      </c>
      <c r="AE53" s="33">
        <v>215.07499999999999</v>
      </c>
      <c r="AF53" s="33">
        <v>188.76599999999999</v>
      </c>
      <c r="AG53" s="33">
        <v>209.06</v>
      </c>
      <c r="AH53" s="33">
        <v>210.31100000000001</v>
      </c>
      <c r="AI53" s="33">
        <v>209.786</v>
      </c>
      <c r="AJ53" s="33">
        <v>410.05399999999997</v>
      </c>
      <c r="AK53" s="33">
        <v>193.999</v>
      </c>
      <c r="AL53" s="33">
        <v>193.28399999999999</v>
      </c>
      <c r="AM53" s="33">
        <v>420.45499999999998</v>
      </c>
      <c r="AN53" s="33">
        <v>2.64642</v>
      </c>
      <c r="AO53" s="33">
        <v>441.62571000000003</v>
      </c>
      <c r="AP53" s="33">
        <v>34.817999999999998</v>
      </c>
      <c r="AQ53" s="33">
        <v>231.04499999999999</v>
      </c>
      <c r="AR53" s="33">
        <v>208.45</v>
      </c>
      <c r="AS53" s="33">
        <v>445.57799999999997</v>
      </c>
      <c r="AT53" s="33">
        <v>223.15899999999999</v>
      </c>
      <c r="AU53" s="33">
        <v>386.27600000000001</v>
      </c>
      <c r="AV53" s="33">
        <v>217.101</v>
      </c>
      <c r="AW53" s="33">
        <v>407.00094999999999</v>
      </c>
      <c r="AX53" s="33">
        <v>206.21350000000001</v>
      </c>
      <c r="AY53" s="33">
        <v>210.71026000000001</v>
      </c>
      <c r="AZ53" s="33">
        <v>420.87708000000003</v>
      </c>
      <c r="BA53" s="33">
        <v>210.69728000000001</v>
      </c>
      <c r="BB53" s="33">
        <v>428.17884000000004</v>
      </c>
      <c r="BC53" s="33">
        <v>205.21068</v>
      </c>
      <c r="BD53" s="33">
        <v>418.56296000000003</v>
      </c>
      <c r="BE53" s="33">
        <v>425.88259999999997</v>
      </c>
      <c r="BF53" s="33">
        <v>216.84451999999999</v>
      </c>
      <c r="BG53" s="33">
        <v>416.30586999999997</v>
      </c>
      <c r="BH53" s="33">
        <v>209.75320000000002</v>
      </c>
      <c r="BI53" s="33">
        <v>210.08099999999999</v>
      </c>
      <c r="BJ53" s="33">
        <v>212.79014999999998</v>
      </c>
      <c r="BK53" s="33">
        <v>209.51329999999999</v>
      </c>
      <c r="BL53" s="33">
        <v>209.41</v>
      </c>
      <c r="BM53" s="33">
        <v>210.227</v>
      </c>
      <c r="BN53" s="33">
        <v>209.79373999999999</v>
      </c>
      <c r="BO53" s="33">
        <v>428.68662999999992</v>
      </c>
      <c r="BP53" s="33">
        <v>211.01400000000001</v>
      </c>
      <c r="BQ53" s="33">
        <v>214.01179999999999</v>
      </c>
      <c r="BR53" s="33">
        <v>209.321</v>
      </c>
      <c r="BS53" s="25">
        <v>217.208</v>
      </c>
      <c r="BT53" s="25">
        <v>210.23964000000001</v>
      </c>
      <c r="BU53" s="25">
        <v>208.68764000000002</v>
      </c>
      <c r="BV53" s="25">
        <v>211.03200000000001</v>
      </c>
      <c r="BW53" s="25">
        <v>216.96048999999999</v>
      </c>
      <c r="BX53" s="25">
        <v>209.995</v>
      </c>
      <c r="BY53" s="25">
        <v>7.9796300000000002</v>
      </c>
      <c r="BZ53" s="25">
        <v>208.02020000000002</v>
      </c>
      <c r="CA53" s="25">
        <v>209.25414999999998</v>
      </c>
      <c r="CB53" s="25">
        <v>217.88230999999999</v>
      </c>
      <c r="CC53" s="25">
        <v>0</v>
      </c>
      <c r="CD53" s="25">
        <v>208.24961999999999</v>
      </c>
      <c r="CE53" s="25">
        <v>248.71773000000002</v>
      </c>
      <c r="CF53" s="25">
        <v>428.48162000000002</v>
      </c>
      <c r="CG53" s="25">
        <v>211.44170000000003</v>
      </c>
      <c r="CH53" s="25">
        <v>40.091000000000001</v>
      </c>
      <c r="CI53" s="25">
        <v>248.33857999999998</v>
      </c>
      <c r="CJ53" s="25">
        <v>10.51787</v>
      </c>
      <c r="CK53" s="25">
        <v>0</v>
      </c>
      <c r="CL53" s="25">
        <v>218.66661999999999</v>
      </c>
      <c r="CM53" s="25">
        <v>209.51102</v>
      </c>
      <c r="CN53" s="25">
        <v>0</v>
      </c>
      <c r="CO53" s="25">
        <v>8.5208500000000011</v>
      </c>
      <c r="CP53" s="25">
        <v>296.79390000000001</v>
      </c>
      <c r="CQ53" s="25">
        <v>43.161999999999999</v>
      </c>
      <c r="CR53" s="25">
        <v>93.676190000000005</v>
      </c>
      <c r="CS53" s="25">
        <v>253.57751999999999</v>
      </c>
      <c r="CT53" s="25">
        <v>0</v>
      </c>
      <c r="CU53" s="25">
        <v>220.93151999999998</v>
      </c>
      <c r="CV53" s="25">
        <v>250.24257999999998</v>
      </c>
      <c r="CW53" s="25">
        <v>0</v>
      </c>
      <c r="CX53" s="25">
        <v>260.08402000000001</v>
      </c>
      <c r="CY53" s="25">
        <v>43.094000000000001</v>
      </c>
      <c r="CZ53" s="25">
        <v>218.77068</v>
      </c>
      <c r="DA53" s="25">
        <v>209.87259</v>
      </c>
      <c r="DB53" s="25">
        <v>211.13879999999997</v>
      </c>
      <c r="DC53" s="25">
        <v>220.25169</v>
      </c>
      <c r="DD53" s="25">
        <v>209.63314000000003</v>
      </c>
      <c r="DE53" s="25">
        <v>81.923000000000002</v>
      </c>
      <c r="DF53" s="25">
        <v>233.83320999999998</v>
      </c>
      <c r="DG53" s="25">
        <v>215.10144</v>
      </c>
      <c r="DH53" s="25">
        <v>432.66518000000002</v>
      </c>
      <c r="DI53" s="25">
        <v>216.79936999999998</v>
      </c>
      <c r="DJ53" s="25">
        <v>430.08026000000001</v>
      </c>
      <c r="DK53" s="25">
        <v>218.27999</v>
      </c>
      <c r="DL53" s="25">
        <v>211.99157</v>
      </c>
      <c r="DM53" s="25">
        <v>211.00491</v>
      </c>
      <c r="DN53" s="25">
        <v>217.98884000000001</v>
      </c>
      <c r="DO53" s="25">
        <v>209.91192000000001</v>
      </c>
      <c r="DP53" s="25">
        <v>209.99448999999998</v>
      </c>
      <c r="DQ53" s="25">
        <v>430.40651000000003</v>
      </c>
      <c r="DR53" s="25">
        <v>211.49694</v>
      </c>
      <c r="DS53" s="25">
        <v>210.58496</v>
      </c>
      <c r="DT53" s="25">
        <v>455.60371000000004</v>
      </c>
      <c r="DU53" s="25">
        <v>423.39585</v>
      </c>
      <c r="DV53" s="25">
        <v>211.30115000000001</v>
      </c>
      <c r="DW53" s="25">
        <v>430.70833999999996</v>
      </c>
      <c r="DX53" s="25">
        <v>211.07812999999999</v>
      </c>
      <c r="DY53" s="25">
        <v>422.94204000000002</v>
      </c>
      <c r="DZ53" s="25">
        <v>429.23729000000003</v>
      </c>
      <c r="EA53" s="25">
        <v>218.6369</v>
      </c>
      <c r="EB53" s="25">
        <v>649.16035999999997</v>
      </c>
      <c r="EC53" s="25">
        <v>228.31255999999999</v>
      </c>
      <c r="ED53" s="25">
        <v>425.42014</v>
      </c>
      <c r="EE53" s="25">
        <v>448.53166000000004</v>
      </c>
      <c r="EF53" s="25">
        <v>209.75227999999998</v>
      </c>
      <c r="EG53" s="25">
        <v>212.63657000000001</v>
      </c>
      <c r="EH53" s="25">
        <v>427.01382999999998</v>
      </c>
      <c r="EI53" s="25">
        <v>424.54971999999998</v>
      </c>
      <c r="EJ53" s="25">
        <v>423.66332</v>
      </c>
      <c r="EK53" s="25">
        <v>424.64965999999998</v>
      </c>
      <c r="EL53" s="25">
        <v>207.47723000000002</v>
      </c>
    </row>
    <row r="54" spans="1:142">
      <c r="A54" s="11" t="s">
        <v>120</v>
      </c>
      <c r="B54" s="12" t="s">
        <v>85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</row>
    <row r="55" spans="1:142">
      <c r="A55" s="35" t="s">
        <v>0</v>
      </c>
      <c r="B55" s="19" t="s">
        <v>0</v>
      </c>
      <c r="C55" s="31">
        <f t="shared" ref="C55:AH55" si="208">SUM(C57:C62)</f>
        <v>5735.7161408854754</v>
      </c>
      <c r="D55" s="31">
        <f t="shared" si="208"/>
        <v>5513.669507699904</v>
      </c>
      <c r="E55" s="31">
        <f t="shared" si="208"/>
        <v>5636.4334268573339</v>
      </c>
      <c r="F55" s="31">
        <f t="shared" si="208"/>
        <v>5225.5237557065248</v>
      </c>
      <c r="G55" s="31">
        <f t="shared" si="208"/>
        <v>5307.0860000000002</v>
      </c>
      <c r="H55" s="31">
        <f t="shared" si="208"/>
        <v>5324.8828188778079</v>
      </c>
      <c r="I55" s="31">
        <f t="shared" si="208"/>
        <v>5692.3593686232844</v>
      </c>
      <c r="J55" s="31">
        <f t="shared" si="208"/>
        <v>5646.9242344346185</v>
      </c>
      <c r="K55" s="31">
        <f t="shared" si="208"/>
        <v>5483.184552579618</v>
      </c>
      <c r="L55" s="31">
        <f t="shared" si="208"/>
        <v>5853.4558069663808</v>
      </c>
      <c r="M55" s="31">
        <f t="shared" si="208"/>
        <v>5610.6578199828582</v>
      </c>
      <c r="N55" s="31">
        <f t="shared" si="208"/>
        <v>5678.6486026679522</v>
      </c>
      <c r="O55" s="31">
        <f t="shared" si="208"/>
        <v>5672.9646623540484</v>
      </c>
      <c r="P55" s="31">
        <f t="shared" si="208"/>
        <v>5203.5061404892867</v>
      </c>
      <c r="Q55" s="31">
        <f t="shared" si="208"/>
        <v>5347.6972864585723</v>
      </c>
      <c r="R55" s="31">
        <f t="shared" si="208"/>
        <v>5477.402212426382</v>
      </c>
      <c r="S55" s="31">
        <f t="shared" si="208"/>
        <v>5710.2595743580468</v>
      </c>
      <c r="T55" s="31">
        <f t="shared" si="208"/>
        <v>5833.7967958246645</v>
      </c>
      <c r="U55" s="31">
        <f t="shared" si="208"/>
        <v>5951.7735190905241</v>
      </c>
      <c r="V55" s="31">
        <f t="shared" si="208"/>
        <v>5930.7099422916672</v>
      </c>
      <c r="W55" s="31">
        <f t="shared" si="208"/>
        <v>6056.8940428226661</v>
      </c>
      <c r="X55" s="31">
        <f t="shared" si="208"/>
        <v>6222.0183050805717</v>
      </c>
      <c r="Y55" s="31">
        <f t="shared" si="208"/>
        <v>5718.4401211755239</v>
      </c>
      <c r="Z55" s="31">
        <f t="shared" si="208"/>
        <v>6137.0290000000005</v>
      </c>
      <c r="AA55" s="31">
        <f t="shared" si="208"/>
        <v>6058.4555559380969</v>
      </c>
      <c r="AB55" s="31">
        <f t="shared" si="208"/>
        <v>5385.7655514712387</v>
      </c>
      <c r="AC55" s="31">
        <f t="shared" si="208"/>
        <v>6115.3288081469991</v>
      </c>
      <c r="AD55" s="31">
        <f t="shared" si="208"/>
        <v>6132.7503839976189</v>
      </c>
      <c r="AE55" s="31">
        <f t="shared" si="208"/>
        <v>5981.3396063071414</v>
      </c>
      <c r="AF55" s="31">
        <f t="shared" si="208"/>
        <v>6278.7312611480002</v>
      </c>
      <c r="AG55" s="31">
        <f t="shared" si="208"/>
        <v>6256.4640573336665</v>
      </c>
      <c r="AH55" s="31">
        <f t="shared" si="208"/>
        <v>6214.4091176716183</v>
      </c>
      <c r="AI55" s="31">
        <f t="shared" ref="AI55:BN55" si="209">SUM(AI57:AI62)</f>
        <v>6452.0698361754294</v>
      </c>
      <c r="AJ55" s="31">
        <f t="shared" si="209"/>
        <v>6775.4553234445721</v>
      </c>
      <c r="AK55" s="31">
        <f t="shared" si="209"/>
        <v>7026.2520000000004</v>
      </c>
      <c r="AL55" s="31">
        <f t="shared" si="209"/>
        <v>7141.1934501600472</v>
      </c>
      <c r="AM55" s="31">
        <f t="shared" si="209"/>
        <v>6903.6436000000003</v>
      </c>
      <c r="AN55" s="31">
        <f t="shared" si="209"/>
        <v>6165.7244179632371</v>
      </c>
      <c r="AO55" s="31">
        <f t="shared" si="209"/>
        <v>6902.8413505460967</v>
      </c>
      <c r="AP55" s="31">
        <f t="shared" si="209"/>
        <v>6323.1231998333333</v>
      </c>
      <c r="AQ55" s="31">
        <f t="shared" si="209"/>
        <v>6579.2115238711422</v>
      </c>
      <c r="AR55" s="31">
        <f t="shared" si="209"/>
        <v>6327.8930000000009</v>
      </c>
      <c r="AS55" s="31">
        <f t="shared" si="209"/>
        <v>6515.6975999999995</v>
      </c>
      <c r="AT55" s="31">
        <f t="shared" si="209"/>
        <v>6303.4773000000005</v>
      </c>
      <c r="AU55" s="31">
        <f t="shared" si="209"/>
        <v>6944.927499999998</v>
      </c>
      <c r="AV55" s="31">
        <f t="shared" si="209"/>
        <v>7343.1570000000002</v>
      </c>
      <c r="AW55" s="31">
        <f t="shared" si="209"/>
        <v>6737.3874999999989</v>
      </c>
      <c r="AX55" s="31">
        <f t="shared" si="209"/>
        <v>6886.4579999999996</v>
      </c>
      <c r="AY55" s="31">
        <f t="shared" si="209"/>
        <v>6639.0432792921911</v>
      </c>
      <c r="AZ55" s="31">
        <f t="shared" si="209"/>
        <v>6295.6812673172399</v>
      </c>
      <c r="BA55" s="31">
        <f t="shared" si="209"/>
        <v>7137.6348570104292</v>
      </c>
      <c r="BB55" s="31">
        <f t="shared" si="209"/>
        <v>6587.5804127281917</v>
      </c>
      <c r="BC55" s="31">
        <f t="shared" si="209"/>
        <v>6765.0918205012395</v>
      </c>
      <c r="BD55" s="31">
        <f t="shared" si="209"/>
        <v>6613.0397909874755</v>
      </c>
      <c r="BE55" s="31">
        <f t="shared" si="209"/>
        <v>6668.7039342491435</v>
      </c>
      <c r="BF55" s="31">
        <f t="shared" si="209"/>
        <v>7008.1726465200463</v>
      </c>
      <c r="BG55" s="31">
        <f t="shared" si="209"/>
        <v>7101.9597799236681</v>
      </c>
      <c r="BH55" s="31">
        <f t="shared" si="209"/>
        <v>7218.7619488229038</v>
      </c>
      <c r="BI55" s="31">
        <f t="shared" si="209"/>
        <v>7294.4496701214284</v>
      </c>
      <c r="BJ55" s="31">
        <f t="shared" si="209"/>
        <v>7283.845156979809</v>
      </c>
      <c r="BK55" s="31">
        <f t="shared" si="209"/>
        <v>6661.9196258596194</v>
      </c>
      <c r="BL55" s="31">
        <f t="shared" si="209"/>
        <v>6334.0623377685233</v>
      </c>
      <c r="BM55" s="31">
        <f t="shared" si="209"/>
        <v>6883.1611355324758</v>
      </c>
      <c r="BN55" s="31">
        <f t="shared" si="209"/>
        <v>6536.0422116276195</v>
      </c>
      <c r="BO55" s="31">
        <f t="shared" ref="BO55:BV55" si="210">SUM(BO57:BO62)</f>
        <v>7140.3891858054767</v>
      </c>
      <c r="BP55" s="31">
        <f t="shared" si="210"/>
        <v>6963.2465864393344</v>
      </c>
      <c r="BQ55" s="31">
        <f t="shared" si="210"/>
        <v>7038.868548794856</v>
      </c>
      <c r="BR55" s="26">
        <f t="shared" si="210"/>
        <v>7414.9975760303814</v>
      </c>
      <c r="BS55" s="26">
        <f t="shared" si="210"/>
        <v>7125.6856002462864</v>
      </c>
      <c r="BT55" s="26">
        <f t="shared" si="210"/>
        <v>7961.6682380129532</v>
      </c>
      <c r="BU55" s="26">
        <f t="shared" si="210"/>
        <v>7456.9457264204748</v>
      </c>
      <c r="BV55" s="26">
        <f t="shared" si="210"/>
        <v>7752.0756386553821</v>
      </c>
      <c r="BW55" s="26">
        <f t="shared" ref="BW55:CL55" si="211">SUM(BW57:BW62)</f>
        <v>7581.5169991714283</v>
      </c>
      <c r="BX55" s="26">
        <f t="shared" si="211"/>
        <v>6570.9522487571448</v>
      </c>
      <c r="BY55" s="26">
        <f t="shared" si="211"/>
        <v>6846.8995629119045</v>
      </c>
      <c r="BZ55" s="26">
        <f t="shared" si="211"/>
        <v>7359.5019818857145</v>
      </c>
      <c r="CA55" s="26">
        <f t="shared" si="211"/>
        <v>7815.7985662880965</v>
      </c>
      <c r="CB55" s="26">
        <f t="shared" si="211"/>
        <v>7262.7177797976183</v>
      </c>
      <c r="CC55" s="26">
        <f t="shared" si="211"/>
        <v>7533.7115487666661</v>
      </c>
      <c r="CD55" s="26">
        <f t="shared" si="211"/>
        <v>7557.9739795761907</v>
      </c>
      <c r="CE55" s="26">
        <f t="shared" si="211"/>
        <v>7520.5852730880943</v>
      </c>
      <c r="CF55" s="26">
        <f t="shared" si="211"/>
        <v>7945.5224057119049</v>
      </c>
      <c r="CG55" s="26">
        <f t="shared" si="211"/>
        <v>8080.6850344047616</v>
      </c>
      <c r="CH55" s="26">
        <f t="shared" si="211"/>
        <v>8293.770263333332</v>
      </c>
      <c r="CI55" s="26">
        <f t="shared" si="211"/>
        <v>7959.4405957369527</v>
      </c>
      <c r="CJ55" s="26">
        <f t="shared" si="211"/>
        <v>7536.83222738719</v>
      </c>
      <c r="CK55" s="26">
        <f t="shared" si="211"/>
        <v>7839.0436227485252</v>
      </c>
      <c r="CL55" s="26">
        <f t="shared" si="211"/>
        <v>7796.3380389569502</v>
      </c>
      <c r="CM55" s="26">
        <f t="shared" ref="CM55:CQ55" si="212">SUM(CM57:CM62)</f>
        <v>7870.0324091704742</v>
      </c>
      <c r="CN55" s="26">
        <f t="shared" si="212"/>
        <v>7384.5692298319054</v>
      </c>
      <c r="CO55" s="26">
        <f t="shared" si="212"/>
        <v>7635.3549867461898</v>
      </c>
      <c r="CP55" s="26">
        <f t="shared" si="212"/>
        <v>7669.0294340291885</v>
      </c>
      <c r="CQ55" s="26">
        <f t="shared" si="212"/>
        <v>7913.4192133968081</v>
      </c>
      <c r="CR55" s="26">
        <f>SUM(CR57:CR62)</f>
        <v>8384.8753197607166</v>
      </c>
      <c r="CS55" s="26">
        <v>8107.9865227354285</v>
      </c>
      <c r="CT55" s="26">
        <f t="shared" ref="CT55:CY55" si="213">SUM(CT57:CT62)</f>
        <v>8552.8504429952372</v>
      </c>
      <c r="CU55" s="26">
        <f t="shared" si="213"/>
        <v>7888.5561948259046</v>
      </c>
      <c r="CV55" s="26">
        <f t="shared" si="213"/>
        <v>6903.6933206103804</v>
      </c>
      <c r="CW55" s="26">
        <f t="shared" si="213"/>
        <v>7883.7405888085723</v>
      </c>
      <c r="CX55" s="26">
        <f t="shared" si="213"/>
        <v>7467.2305378592855</v>
      </c>
      <c r="CY55" s="26">
        <f t="shared" si="213"/>
        <v>7689.5186131046194</v>
      </c>
      <c r="CZ55" s="26">
        <f t="shared" ref="CZ55:DA55" si="214">SUM(CZ57:CZ62)</f>
        <v>7499.7895432127152</v>
      </c>
      <c r="DA55" s="26">
        <f t="shared" si="214"/>
        <v>7782.2130751257146</v>
      </c>
      <c r="DB55" s="26">
        <f t="shared" ref="DB55:DC55" si="215">SUM(DB57:DB62)</f>
        <v>7867.128346948286</v>
      </c>
      <c r="DC55" s="26">
        <f t="shared" si="215"/>
        <v>7776.3117648391435</v>
      </c>
      <c r="DD55" s="26">
        <f t="shared" ref="DD55:DE55" si="216">SUM(DD57:DD62)</f>
        <v>8217.2926067033804</v>
      </c>
      <c r="DE55" s="26">
        <f t="shared" si="216"/>
        <v>7528.774427168808</v>
      </c>
      <c r="DF55" s="26">
        <f t="shared" ref="DF55" si="217">SUM(DF57:DF62)</f>
        <v>8296.8969432199519</v>
      </c>
      <c r="DG55" s="26">
        <f t="shared" ref="DG55:DH55" si="218">SUM(DG57:DG62)</f>
        <v>7526.6352675244743</v>
      </c>
      <c r="DH55" s="26">
        <f t="shared" si="218"/>
        <v>7209.4074606472386</v>
      </c>
      <c r="DI55" s="26">
        <f t="shared" ref="DI55:DJ55" si="219">SUM(DI57:DI62)</f>
        <v>7475.640017765666</v>
      </c>
      <c r="DJ55" s="26">
        <f t="shared" si="219"/>
        <v>6955.5179331294285</v>
      </c>
      <c r="DK55" s="26">
        <f t="shared" ref="DK55:DL55" si="220">SUM(DK57:DK62)</f>
        <v>6963.2266633643358</v>
      </c>
      <c r="DL55" s="26">
        <f t="shared" si="220"/>
        <v>6906.7259883200932</v>
      </c>
      <c r="DM55" s="26">
        <f t="shared" ref="DM55:DN55" si="221">SUM(DM57:DM62)</f>
        <v>7068.7161256796189</v>
      </c>
      <c r="DN55" s="26">
        <f t="shared" si="221"/>
        <v>7330.2959340534298</v>
      </c>
      <c r="DO55" s="26">
        <f t="shared" ref="DO55:DP55" si="222">SUM(DO57:DO62)</f>
        <v>7242.0882130629061</v>
      </c>
      <c r="DP55" s="26">
        <f t="shared" si="222"/>
        <v>7383.0524288749193</v>
      </c>
      <c r="DQ55" s="26">
        <f t="shared" ref="DQ55:DS55" si="223">SUM(DQ57:DQ62)</f>
        <v>7469.0434157909958</v>
      </c>
      <c r="DR55" s="26">
        <f t="shared" si="223"/>
        <v>8092.7735153008762</v>
      </c>
      <c r="DS55" s="26">
        <f t="shared" si="223"/>
        <v>7071.0588574599915</v>
      </c>
      <c r="DT55" s="26">
        <f t="shared" ref="DT55:DU55" si="224">SUM(DT57:DT62)</f>
        <v>6237.591809671284</v>
      </c>
      <c r="DU55" s="26">
        <f t="shared" si="224"/>
        <v>7016.794203395857</v>
      </c>
      <c r="DV55" s="26">
        <f t="shared" ref="DV55:DW55" si="225">SUM(DV57:DV62)</f>
        <v>6557.6338391135378</v>
      </c>
      <c r="DW55" s="26">
        <f t="shared" si="225"/>
        <v>7278.6692967548433</v>
      </c>
      <c r="DX55" s="26">
        <f t="shared" ref="DX55:DY55" si="226">SUM(DX57:DX62)</f>
        <v>7092.0059752880506</v>
      </c>
      <c r="DY55" s="26">
        <f t="shared" si="226"/>
        <v>7331.3834941728555</v>
      </c>
      <c r="DZ55" s="26">
        <f t="shared" ref="DZ55:EA55" si="227">SUM(DZ57:DZ62)</f>
        <v>7414.4031124318981</v>
      </c>
      <c r="EA55" s="26">
        <f t="shared" si="227"/>
        <v>7361.4924443103309</v>
      </c>
      <c r="EB55" s="26">
        <f t="shared" ref="EB55:EC55" si="228">SUM(EB57:EB62)</f>
        <v>7707.6994972158564</v>
      </c>
      <c r="EC55" s="26">
        <f t="shared" si="228"/>
        <v>7516.3282115275706</v>
      </c>
      <c r="ED55" s="26">
        <f t="shared" ref="ED55:EE55" si="229">SUM(ED57:ED62)</f>
        <v>7974.9158828157633</v>
      </c>
      <c r="EE55" s="26">
        <f t="shared" si="229"/>
        <v>7512.1157939256655</v>
      </c>
      <c r="EF55" s="26">
        <f t="shared" ref="EF55:EG55" si="230">SUM(EF57:EF62)</f>
        <v>6783.3917397625737</v>
      </c>
      <c r="EG55" s="26">
        <f t="shared" si="230"/>
        <v>7750.0861223596203</v>
      </c>
      <c r="EH55" s="26">
        <f t="shared" ref="EH55:EI55" si="231">SUM(EH57:EH62)</f>
        <v>7476.0932576402383</v>
      </c>
      <c r="EI55" s="26">
        <f t="shared" si="231"/>
        <v>7873.5906651877622</v>
      </c>
      <c r="EJ55" s="26">
        <f t="shared" ref="EJ55:EK55" si="232">SUM(EJ57:EJ62)</f>
        <v>7622.8903304969053</v>
      </c>
      <c r="EK55" s="26">
        <f t="shared" si="232"/>
        <v>7790.6355481299524</v>
      </c>
      <c r="EL55" s="26">
        <f t="shared" ref="EL55" si="233">SUM(EL57:EL62)</f>
        <v>8158.0327734731427</v>
      </c>
    </row>
    <row r="56" spans="1:142">
      <c r="A56" s="16" t="s">
        <v>16</v>
      </c>
      <c r="B56" s="17" t="s">
        <v>16</v>
      </c>
      <c r="C56" s="18">
        <f>+C55/31</f>
        <v>185.02310131888629</v>
      </c>
      <c r="D56" s="18">
        <f>+D55/28</f>
        <v>196.91676813213942</v>
      </c>
      <c r="E56" s="18">
        <f>+E55/31</f>
        <v>181.82043312443014</v>
      </c>
      <c r="F56" s="18">
        <f>+F55/30</f>
        <v>174.18412519021749</v>
      </c>
      <c r="G56" s="18">
        <f>+G55/31</f>
        <v>171.19632258064516</v>
      </c>
      <c r="H56" s="18">
        <f>+H55/30</f>
        <v>177.49609396259359</v>
      </c>
      <c r="I56" s="18">
        <f>+I55/31</f>
        <v>183.62449576204142</v>
      </c>
      <c r="J56" s="18">
        <f>+J55/31</f>
        <v>182.15884627208447</v>
      </c>
      <c r="K56" s="18">
        <f>+K55/30</f>
        <v>182.7728184193206</v>
      </c>
      <c r="L56" s="18">
        <f>+L55/31</f>
        <v>188.82115506343163</v>
      </c>
      <c r="M56" s="18">
        <f>+M55/30</f>
        <v>187.02192733276195</v>
      </c>
      <c r="N56" s="18">
        <f>+N55/31</f>
        <v>183.18221298928879</v>
      </c>
      <c r="O56" s="18">
        <f>+O55/31</f>
        <v>182.99886007593705</v>
      </c>
      <c r="P56" s="18">
        <f>+P55/29</f>
        <v>179.43124622376851</v>
      </c>
      <c r="Q56" s="18">
        <f>+Q55/31</f>
        <v>172.50636407930878</v>
      </c>
      <c r="R56" s="18">
        <f>+R55/30</f>
        <v>182.58007374754607</v>
      </c>
      <c r="S56" s="18">
        <f>+S55/31</f>
        <v>184.20192175348538</v>
      </c>
      <c r="T56" s="18">
        <f>+T55/30</f>
        <v>194.45989319415548</v>
      </c>
      <c r="U56" s="18">
        <f>+U55/31</f>
        <v>191.99269416421046</v>
      </c>
      <c r="V56" s="18">
        <f>+V55/31</f>
        <v>191.31322394489248</v>
      </c>
      <c r="W56" s="18">
        <f>+W55/30</f>
        <v>201.89646809408887</v>
      </c>
      <c r="X56" s="18">
        <f>+X55/31</f>
        <v>200.71026790582491</v>
      </c>
      <c r="Y56" s="18">
        <f>+Y55/31</f>
        <v>184.46581036050077</v>
      </c>
      <c r="Z56" s="18">
        <f>+Z55/31</f>
        <v>197.96867741935486</v>
      </c>
      <c r="AA56" s="18">
        <f>+AA55/31</f>
        <v>195.43405019155151</v>
      </c>
      <c r="AB56" s="18">
        <f>+AB55/28</f>
        <v>192.34876969540139</v>
      </c>
      <c r="AC56" s="18">
        <f>+AC55/31</f>
        <v>197.26867123054836</v>
      </c>
      <c r="AD56" s="18">
        <f>+AD55/30</f>
        <v>204.42501279992064</v>
      </c>
      <c r="AE56" s="18">
        <f>+AE55/31</f>
        <v>192.94643891313359</v>
      </c>
      <c r="AF56" s="18">
        <f>+AF55/30</f>
        <v>209.29104203826668</v>
      </c>
      <c r="AG56" s="18">
        <f>+AG55/31</f>
        <v>201.82142120431183</v>
      </c>
      <c r="AH56" s="18">
        <f>+AH55/31</f>
        <v>200.46481024747155</v>
      </c>
      <c r="AI56" s="18">
        <f>+AI55/30</f>
        <v>215.06899453918098</v>
      </c>
      <c r="AJ56" s="18">
        <f>+AJ55/31</f>
        <v>218.56307494982491</v>
      </c>
      <c r="AK56" s="18">
        <f>+AK55/30</f>
        <v>234.20840000000001</v>
      </c>
      <c r="AL56" s="18">
        <f>+AL55/31</f>
        <v>230.36107903742086</v>
      </c>
      <c r="AM56" s="18">
        <f>+AM55/31</f>
        <v>222.6981806451613</v>
      </c>
      <c r="AN56" s="18">
        <f>+AN55/28</f>
        <v>220.20444349868703</v>
      </c>
      <c r="AO56" s="18">
        <f>+AO55/31</f>
        <v>222.67230163051926</v>
      </c>
      <c r="AP56" s="18">
        <f>+AP55/30</f>
        <v>210.77077332777779</v>
      </c>
      <c r="AQ56" s="18">
        <f>+AQ55/31</f>
        <v>212.23262980229489</v>
      </c>
      <c r="AR56" s="18">
        <f>+AR55/30</f>
        <v>210.92976666666669</v>
      </c>
      <c r="AS56" s="18">
        <f>+AS55/31</f>
        <v>210.18379354838709</v>
      </c>
      <c r="AT56" s="18">
        <f>+AT55/31</f>
        <v>203.33797741935484</v>
      </c>
      <c r="AU56" s="18">
        <f>+AU55/30</f>
        <v>231.49758333333327</v>
      </c>
      <c r="AV56" s="18">
        <f>+AV55/31</f>
        <v>236.87603225806453</v>
      </c>
      <c r="AW56" s="18">
        <f>+AW55/30</f>
        <v>224.57958333333329</v>
      </c>
      <c r="AX56" s="18">
        <f>+AX55/31</f>
        <v>222.1438064516129</v>
      </c>
      <c r="AY56" s="18">
        <f>+AY55/31</f>
        <v>214.16268642878035</v>
      </c>
      <c r="AZ56" s="18">
        <f>+AZ55/28</f>
        <v>224.84575954704428</v>
      </c>
      <c r="BA56" s="18">
        <f>+BA55/31</f>
        <v>230.24628571001384</v>
      </c>
      <c r="BB56" s="18">
        <f>+BB55/30</f>
        <v>219.58601375760639</v>
      </c>
      <c r="BC56" s="18">
        <f>+BC55/31</f>
        <v>218.22876840326578</v>
      </c>
      <c r="BD56" s="18">
        <f>+BD55/30</f>
        <v>220.43465969958251</v>
      </c>
      <c r="BE56" s="18">
        <f>+BE55/31</f>
        <v>215.11948174997238</v>
      </c>
      <c r="BF56" s="18">
        <f>+BF55/31</f>
        <v>226.0700853716144</v>
      </c>
      <c r="BG56" s="18">
        <f>+BG55/30</f>
        <v>236.73199266412226</v>
      </c>
      <c r="BH56" s="18">
        <f>+BH55/31</f>
        <v>232.86328867170658</v>
      </c>
      <c r="BI56" s="18">
        <f>+BI55/30</f>
        <v>243.14832233738096</v>
      </c>
      <c r="BJ56" s="18">
        <f>+BJ55/31</f>
        <v>234.96274699934867</v>
      </c>
      <c r="BK56" s="18">
        <f>+BK55/31</f>
        <v>214.90063309224578</v>
      </c>
      <c r="BL56" s="18">
        <f>+BL55/29</f>
        <v>218.41594268167322</v>
      </c>
      <c r="BM56" s="18">
        <f>+BM55/31</f>
        <v>222.03745598491858</v>
      </c>
      <c r="BN56" s="18">
        <f>+BN55/30</f>
        <v>217.86807372092065</v>
      </c>
      <c r="BO56" s="18">
        <f>+BO55/31</f>
        <v>230.33513502598311</v>
      </c>
      <c r="BP56" s="18">
        <f>+BP55/30</f>
        <v>232.10821954797782</v>
      </c>
      <c r="BQ56" s="18">
        <f>+BQ55/31</f>
        <v>227.060275767576</v>
      </c>
      <c r="BR56" s="18">
        <f>+BR55/31</f>
        <v>239.19347019452843</v>
      </c>
      <c r="BS56" s="18">
        <f>+BS55/30</f>
        <v>237.52285334154288</v>
      </c>
      <c r="BT56" s="18">
        <f>+BT55/31</f>
        <v>256.82800767783721</v>
      </c>
      <c r="BU56" s="18">
        <f>+BU55/30</f>
        <v>248.56485754734916</v>
      </c>
      <c r="BV56" s="18">
        <f>+BV55/31</f>
        <v>250.06695608565749</v>
      </c>
      <c r="BW56" s="18">
        <f>+BW55/31</f>
        <v>244.56506448940092</v>
      </c>
      <c r="BX56" s="18">
        <f>+BX55/28</f>
        <v>234.67686602704089</v>
      </c>
      <c r="BY56" s="18">
        <f>+BY55/31</f>
        <v>220.8677278358679</v>
      </c>
      <c r="BZ56" s="18">
        <f>+BZ55/30</f>
        <v>245.31673272952381</v>
      </c>
      <c r="CA56" s="18">
        <f>+CA55/31</f>
        <v>252.12253439639022</v>
      </c>
      <c r="CB56" s="18">
        <f>+CB55/30</f>
        <v>242.09059265992062</v>
      </c>
      <c r="CC56" s="18">
        <f>+CC55/31</f>
        <v>243.02295318602148</v>
      </c>
      <c r="CD56" s="18">
        <f>+CD55/31</f>
        <v>243.80561224439325</v>
      </c>
      <c r="CE56" s="18">
        <f>+CE55/30</f>
        <v>250.68617576960315</v>
      </c>
      <c r="CF56" s="18">
        <f>+CF55/31</f>
        <v>256.30717437780339</v>
      </c>
      <c r="CG56" s="18">
        <f>+CG55/30</f>
        <v>269.35616781349205</v>
      </c>
      <c r="CH56" s="18">
        <f>+CH55/31</f>
        <v>267.54097623655912</v>
      </c>
      <c r="CI56" s="18">
        <f>+CI55/31</f>
        <v>256.7561482495791</v>
      </c>
      <c r="CJ56" s="18">
        <f>+CJ55/28</f>
        <v>269.17257954954249</v>
      </c>
      <c r="CK56" s="18">
        <f>+CK55/31</f>
        <v>252.87237492737179</v>
      </c>
      <c r="CL56" s="18">
        <f>+CL55/30</f>
        <v>259.87793463189831</v>
      </c>
      <c r="CM56" s="18">
        <f>+CM55/31</f>
        <v>253.87201319904756</v>
      </c>
      <c r="CN56" s="18">
        <f>+CN55/30</f>
        <v>246.1523076610635</v>
      </c>
      <c r="CO56" s="18">
        <f>+CO55/31</f>
        <v>246.30177376600611</v>
      </c>
      <c r="CP56" s="18">
        <f>+CP55/31</f>
        <v>247.38804625900607</v>
      </c>
      <c r="CQ56" s="18">
        <f>+CQ55/30</f>
        <v>263.78064044656026</v>
      </c>
      <c r="CR56" s="18">
        <f>+CR55/31</f>
        <v>270.47984902453925</v>
      </c>
      <c r="CS56" s="18">
        <v>270.26621742451431</v>
      </c>
      <c r="CT56" s="18">
        <f>+CT55/31</f>
        <v>275.89840138694314</v>
      </c>
      <c r="CU56" s="18">
        <f>+CU55/31</f>
        <v>254.46955467180337</v>
      </c>
      <c r="CV56" s="18">
        <f>+CV55/28</f>
        <v>246.56047573608501</v>
      </c>
      <c r="CW56" s="18">
        <f>+CW55/31</f>
        <v>254.314212542212</v>
      </c>
      <c r="CX56" s="18">
        <f>+CX55/30</f>
        <v>248.90768459530952</v>
      </c>
      <c r="CY56" s="18">
        <f>+CY55/31</f>
        <v>248.04898751950384</v>
      </c>
      <c r="CZ56" s="18">
        <f>+CZ55/30</f>
        <v>249.99298477375717</v>
      </c>
      <c r="DA56" s="18">
        <f>+DA55/31</f>
        <v>251.03913145566821</v>
      </c>
      <c r="DB56" s="18">
        <f>+DB55/31</f>
        <v>253.77833377252534</v>
      </c>
      <c r="DC56" s="18">
        <f>+DC55/30</f>
        <v>259.21039216130481</v>
      </c>
      <c r="DD56" s="18">
        <f>+DD55/31</f>
        <v>265.07395505494776</v>
      </c>
      <c r="DE56" s="18">
        <f>+DE55/30</f>
        <v>250.9591475722936</v>
      </c>
      <c r="DF56" s="18">
        <f>+DF55/31</f>
        <v>267.64183687806297</v>
      </c>
      <c r="DG56" s="18">
        <f>+DG55/31</f>
        <v>242.79468604917659</v>
      </c>
      <c r="DH56" s="18">
        <f>+DH55/29</f>
        <v>248.60025726369787</v>
      </c>
      <c r="DI56" s="18">
        <f>+DI55/31</f>
        <v>241.14967799244084</v>
      </c>
      <c r="DJ56" s="18">
        <f>+DJ55/30</f>
        <v>231.85059777098095</v>
      </c>
      <c r="DK56" s="18">
        <f>+DK55/31</f>
        <v>224.62021494723663</v>
      </c>
      <c r="DL56" s="18">
        <f>+DL55/30</f>
        <v>230.22419961066979</v>
      </c>
      <c r="DM56" s="18">
        <f>+DM55/31</f>
        <v>228.02310082837479</v>
      </c>
      <c r="DN56" s="18">
        <f>+DN55/31</f>
        <v>236.46115916301386</v>
      </c>
      <c r="DO56" s="18">
        <f>+DO55/30</f>
        <v>241.4029404354302</v>
      </c>
      <c r="DP56" s="18">
        <f>+DP55/31</f>
        <v>238.16298157661029</v>
      </c>
      <c r="DQ56" s="18">
        <f>+DQ55/30</f>
        <v>248.96811385969986</v>
      </c>
      <c r="DR56" s="18">
        <f>+DR55/31</f>
        <v>261.05721017099603</v>
      </c>
      <c r="DS56" s="18">
        <f>+DS55/31</f>
        <v>228.09867282129005</v>
      </c>
      <c r="DT56" s="18">
        <f>+DT55/28</f>
        <v>222.7711360596887</v>
      </c>
      <c r="DU56" s="18">
        <f>+DU55/31</f>
        <v>226.34820010954377</v>
      </c>
      <c r="DV56" s="18">
        <f>+DV55/30</f>
        <v>218.58779463711792</v>
      </c>
      <c r="DW56" s="18">
        <f>+DW55/31</f>
        <v>234.79578376628527</v>
      </c>
      <c r="DX56" s="18">
        <f>+DX55/30</f>
        <v>236.40019917626836</v>
      </c>
      <c r="DY56" s="18">
        <f>+DY55/31</f>
        <v>236.49624174751148</v>
      </c>
      <c r="DZ56" s="18">
        <f>+DZ55/31</f>
        <v>239.17429394941607</v>
      </c>
      <c r="EA56" s="18">
        <f>+EA55/30</f>
        <v>245.38308147701102</v>
      </c>
      <c r="EB56" s="18">
        <f>+EB55/31</f>
        <v>248.63546765212439</v>
      </c>
      <c r="EC56" s="18">
        <f>+EC55/30</f>
        <v>250.5442737175857</v>
      </c>
      <c r="ED56" s="18">
        <f>+ED55/31</f>
        <v>257.25535105857301</v>
      </c>
      <c r="EE56" s="18">
        <f>+EE55/31</f>
        <v>242.32631593308599</v>
      </c>
      <c r="EF56" s="18">
        <f>+EF55/28</f>
        <v>242.26399070580621</v>
      </c>
      <c r="EG56" s="18">
        <f>+EG55/31</f>
        <v>250.0027781406329</v>
      </c>
      <c r="EH56" s="18">
        <f>+EH55/30</f>
        <v>249.20310858800795</v>
      </c>
      <c r="EI56" s="18">
        <f>+EI55/31</f>
        <v>253.98679565121813</v>
      </c>
      <c r="EJ56" s="18">
        <f>+EJ55/30</f>
        <v>254.09634434989684</v>
      </c>
      <c r="EK56" s="18">
        <f>+EK55/31</f>
        <v>251.31082413322426</v>
      </c>
      <c r="EL56" s="18">
        <f>+EL55/31</f>
        <v>263.16234753139167</v>
      </c>
    </row>
    <row r="57" spans="1:142">
      <c r="A57" s="16" t="s">
        <v>4</v>
      </c>
      <c r="B57" s="19" t="s">
        <v>4</v>
      </c>
      <c r="C57" s="33">
        <v>300.45038095238095</v>
      </c>
      <c r="D57" s="33">
        <v>280.69528571428566</v>
      </c>
      <c r="E57" s="33">
        <v>305.32197619047622</v>
      </c>
      <c r="F57" s="33">
        <v>294.72371428571432</v>
      </c>
      <c r="G57" s="33">
        <v>305.80500000000001</v>
      </c>
      <c r="H57" s="33">
        <v>301.846</v>
      </c>
      <c r="I57" s="33">
        <v>315.38642857142855</v>
      </c>
      <c r="J57" s="33">
        <v>326.8387619047619</v>
      </c>
      <c r="K57" s="33">
        <v>316.05247619047623</v>
      </c>
      <c r="L57" s="33">
        <v>323.5651666666667</v>
      </c>
      <c r="M57" s="33">
        <v>315.03483333333338</v>
      </c>
      <c r="N57" s="33">
        <v>340.64576190476191</v>
      </c>
      <c r="O57" s="33">
        <v>328.93778571428567</v>
      </c>
      <c r="P57" s="33">
        <v>311.18659523809526</v>
      </c>
      <c r="Q57" s="33">
        <v>325.13685714285714</v>
      </c>
      <c r="R57" s="33">
        <v>331.84642857142859</v>
      </c>
      <c r="S57" s="33">
        <v>341.17688095238094</v>
      </c>
      <c r="T57" s="33">
        <v>329.88795238095236</v>
      </c>
      <c r="U57" s="33">
        <v>355.59111904761903</v>
      </c>
      <c r="V57" s="33">
        <v>354.83116666666666</v>
      </c>
      <c r="W57" s="33">
        <v>356.34445238095236</v>
      </c>
      <c r="X57" s="33">
        <v>362.54323809523811</v>
      </c>
      <c r="Y57" s="33">
        <v>341.50230952380952</v>
      </c>
      <c r="Z57" s="33">
        <v>388.238</v>
      </c>
      <c r="AA57" s="33">
        <v>357.54314285714287</v>
      </c>
      <c r="AB57" s="33">
        <v>325.57195238095238</v>
      </c>
      <c r="AC57" s="33">
        <v>351.52014285714284</v>
      </c>
      <c r="AD57" s="33">
        <v>363.7660238095238</v>
      </c>
      <c r="AE57" s="33">
        <v>369.76773809523809</v>
      </c>
      <c r="AF57" s="33">
        <v>364.96749999999997</v>
      </c>
      <c r="AG57" s="33">
        <v>381.46616666666671</v>
      </c>
      <c r="AH57" s="33">
        <v>386.34573809523812</v>
      </c>
      <c r="AI57" s="33">
        <v>368.67535714285714</v>
      </c>
      <c r="AJ57" s="33">
        <v>380.55788095238097</v>
      </c>
      <c r="AK57" s="33">
        <v>366.15800000000002</v>
      </c>
      <c r="AL57" s="33">
        <v>423.35733333333337</v>
      </c>
      <c r="AM57" s="33">
        <v>385.75700000000001</v>
      </c>
      <c r="AN57" s="33">
        <v>363.8655</v>
      </c>
      <c r="AO57" s="33">
        <v>396.4135</v>
      </c>
      <c r="AP57" s="33">
        <v>380.08499999999998</v>
      </c>
      <c r="AQ57" s="33">
        <v>378.803</v>
      </c>
      <c r="AR57" s="33">
        <v>368.87400000000002</v>
      </c>
      <c r="AS57" s="33">
        <v>391.50400000000002</v>
      </c>
      <c r="AT57" s="33">
        <v>406.995</v>
      </c>
      <c r="AU57" s="33">
        <v>385.44600000000003</v>
      </c>
      <c r="AV57" s="33">
        <v>397.88099999999997</v>
      </c>
      <c r="AW57" s="33">
        <v>381.97899999999998</v>
      </c>
      <c r="AX57" s="33">
        <v>445.52100000000002</v>
      </c>
      <c r="AY57" s="33">
        <v>422.43116666666663</v>
      </c>
      <c r="AZ57" s="33">
        <v>399.5186904761905</v>
      </c>
      <c r="BA57" s="33">
        <v>458.62235714285708</v>
      </c>
      <c r="BB57" s="33">
        <v>439.54302380952379</v>
      </c>
      <c r="BC57" s="33">
        <v>459.44592857142857</v>
      </c>
      <c r="BD57" s="33">
        <v>445.28088095238098</v>
      </c>
      <c r="BE57" s="33">
        <v>460.77114285714282</v>
      </c>
      <c r="BF57" s="33">
        <v>490.08547619047619</v>
      </c>
      <c r="BG57" s="33">
        <v>463.20499999999998</v>
      </c>
      <c r="BH57" s="33">
        <v>478.45397619047623</v>
      </c>
      <c r="BI57" s="33">
        <v>468.03164285714291</v>
      </c>
      <c r="BJ57" s="33">
        <v>521.39159523809531</v>
      </c>
      <c r="BK57" s="33">
        <v>474.39597619047623</v>
      </c>
      <c r="BL57" s="33">
        <v>456.34435714285712</v>
      </c>
      <c r="BM57" s="33">
        <v>480.81390476190472</v>
      </c>
      <c r="BN57" s="33">
        <v>452.72816666666671</v>
      </c>
      <c r="BO57" s="33">
        <v>466.22228571428576</v>
      </c>
      <c r="BP57" s="33">
        <v>447.16709523809527</v>
      </c>
      <c r="BQ57" s="33">
        <v>443.33466666666669</v>
      </c>
      <c r="BR57" s="25">
        <v>440.06164285714289</v>
      </c>
      <c r="BS57" s="25">
        <v>396.93407142857143</v>
      </c>
      <c r="BT57" s="25">
        <v>422.1028809523811</v>
      </c>
      <c r="BU57" s="25">
        <v>412.18738095238092</v>
      </c>
      <c r="BV57" s="25">
        <v>453.87640476190478</v>
      </c>
      <c r="BW57" s="25">
        <v>420.57471428571426</v>
      </c>
      <c r="BX57" s="25">
        <v>395.68433333333331</v>
      </c>
      <c r="BY57" s="25">
        <v>426.3815238095238</v>
      </c>
      <c r="BZ57" s="25">
        <v>423.29990476190471</v>
      </c>
      <c r="CA57" s="25">
        <v>446.55990476190482</v>
      </c>
      <c r="CB57" s="25">
        <v>414.1581904761905</v>
      </c>
      <c r="CC57" s="25">
        <v>439.73435714285716</v>
      </c>
      <c r="CD57" s="25">
        <v>457.18383333333338</v>
      </c>
      <c r="CE57" s="25">
        <v>412.42069047619049</v>
      </c>
      <c r="CF57" s="25">
        <v>437.07502380952383</v>
      </c>
      <c r="CG57" s="25">
        <v>424.54078571428568</v>
      </c>
      <c r="CH57" s="25">
        <v>472.56183333333337</v>
      </c>
      <c r="CI57" s="25">
        <v>432.55388095238095</v>
      </c>
      <c r="CJ57" s="25">
        <v>401.79873809523809</v>
      </c>
      <c r="CK57" s="25">
        <v>434.19278571428572</v>
      </c>
      <c r="CL57" s="25">
        <v>432.66216666666674</v>
      </c>
      <c r="CM57" s="25">
        <v>442.49321428571426</v>
      </c>
      <c r="CN57" s="25">
        <v>412.10402380952382</v>
      </c>
      <c r="CO57" s="25">
        <v>441.17392857142858</v>
      </c>
      <c r="CP57" s="25">
        <v>460.88309523809528</v>
      </c>
      <c r="CQ57" s="25">
        <v>439.69309523809522</v>
      </c>
      <c r="CR57" s="25">
        <v>466.81964285714287</v>
      </c>
      <c r="CS57" s="25">
        <v>434.52588095238093</v>
      </c>
      <c r="CT57" s="25">
        <v>498.53092857142866</v>
      </c>
      <c r="CU57" s="25">
        <v>454.98814285714292</v>
      </c>
      <c r="CV57" s="25">
        <v>424.59945238095241</v>
      </c>
      <c r="CW57" s="25">
        <v>448.48742857142867</v>
      </c>
      <c r="CX57" s="25">
        <v>444.17735714285715</v>
      </c>
      <c r="CY57" s="25">
        <v>448.77442857142853</v>
      </c>
      <c r="CZ57" s="25">
        <v>437.28357142857141</v>
      </c>
      <c r="DA57" s="25">
        <v>456.17257142857142</v>
      </c>
      <c r="DB57" s="25">
        <v>461.66580952380957</v>
      </c>
      <c r="DC57" s="25">
        <v>433.51249999999999</v>
      </c>
      <c r="DD57" s="25">
        <v>444.76761904761906</v>
      </c>
      <c r="DE57" s="25">
        <v>398.56921428571434</v>
      </c>
      <c r="DF57" s="25">
        <v>459.33876190476195</v>
      </c>
      <c r="DG57" s="25">
        <v>393.8004285714286</v>
      </c>
      <c r="DH57" s="25">
        <v>383.14257142857144</v>
      </c>
      <c r="DI57" s="25">
        <v>393.8443095238095</v>
      </c>
      <c r="DJ57" s="25">
        <v>379.79304761904768</v>
      </c>
      <c r="DK57" s="25">
        <v>394.15611904761903</v>
      </c>
      <c r="DL57" s="25">
        <v>373.87514285714275</v>
      </c>
      <c r="DM57" s="25">
        <v>382.69664285714276</v>
      </c>
      <c r="DN57" s="25">
        <v>400.64819047619045</v>
      </c>
      <c r="DO57" s="25">
        <v>372.65728571428497</v>
      </c>
      <c r="DP57" s="25">
        <v>377.164185714285</v>
      </c>
      <c r="DQ57" s="25">
        <v>375.26350475880605</v>
      </c>
      <c r="DR57" s="25">
        <v>418.57173809508538</v>
      </c>
      <c r="DS57" s="25">
        <v>366.59795238133</v>
      </c>
      <c r="DT57" s="25">
        <v>355.75433333342858</v>
      </c>
      <c r="DU57" s="25">
        <v>379.89116666595243</v>
      </c>
      <c r="DV57" s="25">
        <v>361.42840476190798</v>
      </c>
      <c r="DW57" s="25">
        <v>386.35266666633186</v>
      </c>
      <c r="DX57" s="25">
        <v>366.38888095238093</v>
      </c>
      <c r="DY57" s="25">
        <v>381.50728571428567</v>
      </c>
      <c r="DZ57" s="25">
        <v>403.14321428567695</v>
      </c>
      <c r="EA57" s="25">
        <v>375.64785714285711</v>
      </c>
      <c r="EB57" s="25">
        <v>382.51895238095238</v>
      </c>
      <c r="EC57" s="25">
        <v>383.00428571428574</v>
      </c>
      <c r="ED57" s="25">
        <v>430.78516666666667</v>
      </c>
      <c r="EE57" s="25">
        <v>386.56395238095234</v>
      </c>
      <c r="EF57" s="25">
        <v>368.21852380952379</v>
      </c>
      <c r="EG57" s="25">
        <v>410.4162380952381</v>
      </c>
      <c r="EH57" s="25">
        <v>384.26702380952378</v>
      </c>
      <c r="EI57" s="25">
        <v>404.68380952380954</v>
      </c>
      <c r="EJ57" s="25">
        <v>389.92535714285714</v>
      </c>
      <c r="EK57" s="25">
        <v>398.21952380952376</v>
      </c>
      <c r="EL57" s="25">
        <v>422.84666666666669</v>
      </c>
    </row>
    <row r="58" spans="1:142">
      <c r="A58" s="16" t="s">
        <v>5</v>
      </c>
      <c r="B58" s="17" t="s">
        <v>5</v>
      </c>
      <c r="C58" s="18">
        <v>999.3</v>
      </c>
      <c r="D58" s="18">
        <v>911.47466666666674</v>
      </c>
      <c r="E58" s="18">
        <v>1000.1426904761905</v>
      </c>
      <c r="F58" s="18">
        <v>959.96140476190476</v>
      </c>
      <c r="G58" s="18">
        <v>1037.172</v>
      </c>
      <c r="H58" s="18">
        <v>1011.8996666666666</v>
      </c>
      <c r="I58" s="18">
        <v>1056.6080714285713</v>
      </c>
      <c r="J58" s="18">
        <v>1076.6934523809525</v>
      </c>
      <c r="K58" s="18">
        <v>1050.3035238095238</v>
      </c>
      <c r="L58" s="18">
        <v>1094.309</v>
      </c>
      <c r="M58" s="18">
        <v>1079.2159999999999</v>
      </c>
      <c r="N58" s="18">
        <v>1134.2419761904762</v>
      </c>
      <c r="O58" s="18">
        <v>1080.9305476190475</v>
      </c>
      <c r="P58" s="18">
        <v>1006.055857142857</v>
      </c>
      <c r="Q58" s="18">
        <v>1031.9829761904762</v>
      </c>
      <c r="R58" s="18">
        <v>1069.685880952381</v>
      </c>
      <c r="S58" s="18">
        <v>1120.2909761904762</v>
      </c>
      <c r="T58" s="18">
        <v>1089.2211904761905</v>
      </c>
      <c r="U58" s="18">
        <v>1157.9379285714285</v>
      </c>
      <c r="V58" s="18">
        <v>1153.2989523809524</v>
      </c>
      <c r="W58" s="18">
        <v>1162.6579761904761</v>
      </c>
      <c r="X58" s="18">
        <v>1180.8796428571427</v>
      </c>
      <c r="Y58" s="18">
        <v>1118.4718095238095</v>
      </c>
      <c r="Z58" s="18">
        <v>1250.472</v>
      </c>
      <c r="AA58" s="18">
        <v>1149.4574523809524</v>
      </c>
      <c r="AB58" s="18">
        <v>1041.4925714285714</v>
      </c>
      <c r="AC58" s="18">
        <v>1136.8632619047619</v>
      </c>
      <c r="AD58" s="18">
        <v>1152.0529285714285</v>
      </c>
      <c r="AE58" s="18">
        <v>1174.1253333333334</v>
      </c>
      <c r="AF58" s="18">
        <v>1189.6784047619049</v>
      </c>
      <c r="AG58" s="18">
        <v>1238.8228571428569</v>
      </c>
      <c r="AH58" s="18">
        <v>1234.1746428571428</v>
      </c>
      <c r="AI58" s="18">
        <v>1210.7172857142857</v>
      </c>
      <c r="AJ58" s="18">
        <v>1269.9009761904763</v>
      </c>
      <c r="AK58" s="18">
        <v>1203.174</v>
      </c>
      <c r="AL58" s="18">
        <v>1350.7545476190476</v>
      </c>
      <c r="AM58" s="18">
        <v>1169.837</v>
      </c>
      <c r="AN58" s="18">
        <v>1087.9870000000001</v>
      </c>
      <c r="AO58" s="18">
        <v>1211.1869999999999</v>
      </c>
      <c r="AP58" s="18">
        <v>1179.039</v>
      </c>
      <c r="AQ58" s="18">
        <v>1215.6990000000001</v>
      </c>
      <c r="AR58" s="18">
        <v>1200.0319999999999</v>
      </c>
      <c r="AS58" s="18">
        <v>1258.8025</v>
      </c>
      <c r="AT58" s="18">
        <v>1257.616</v>
      </c>
      <c r="AU58" s="18">
        <v>1247.221</v>
      </c>
      <c r="AV58" s="18">
        <v>1298.623</v>
      </c>
      <c r="AW58" s="18">
        <v>1248.8</v>
      </c>
      <c r="AX58" s="18">
        <v>1383.4780000000001</v>
      </c>
      <c r="AY58" s="18">
        <v>1256.2036428571428</v>
      </c>
      <c r="AZ58" s="18">
        <v>1189.2950714285716</v>
      </c>
      <c r="BA58" s="18">
        <v>1358.962404761905</v>
      </c>
      <c r="BB58" s="18">
        <v>1279.0885476190476</v>
      </c>
      <c r="BC58" s="18">
        <v>1348.4285</v>
      </c>
      <c r="BD58" s="18">
        <v>1320.0351428571428</v>
      </c>
      <c r="BE58" s="18">
        <v>1336.0191904761905</v>
      </c>
      <c r="BF58" s="18">
        <v>1380.9130238095238</v>
      </c>
      <c r="BG58" s="18">
        <v>1339.7436666666667</v>
      </c>
      <c r="BH58" s="18">
        <v>1366.552119047619</v>
      </c>
      <c r="BI58" s="18">
        <v>1327.8505238095238</v>
      </c>
      <c r="BJ58" s="18">
        <v>1477.0463809523808</v>
      </c>
      <c r="BK58" s="18">
        <v>1325.3453333333332</v>
      </c>
      <c r="BL58" s="18">
        <v>1255.3806428571429</v>
      </c>
      <c r="BM58" s="18">
        <v>1357.2255952380951</v>
      </c>
      <c r="BN58" s="18">
        <v>1334.172</v>
      </c>
      <c r="BO58" s="18">
        <v>1451.3886666666667</v>
      </c>
      <c r="BP58" s="18">
        <v>1433.4369523809523</v>
      </c>
      <c r="BQ58" s="18">
        <v>1483.7339047619046</v>
      </c>
      <c r="BR58" s="18">
        <v>1515.166261904762</v>
      </c>
      <c r="BS58" s="18">
        <v>1431.6336666666668</v>
      </c>
      <c r="BT58" s="18">
        <v>1512.8008095238097</v>
      </c>
      <c r="BU58" s="18">
        <v>1477.3009523809524</v>
      </c>
      <c r="BV58" s="18">
        <v>1598.9932619047622</v>
      </c>
      <c r="BW58" s="18">
        <v>1464.4425476190477</v>
      </c>
      <c r="BX58" s="18">
        <v>1374.8471904761905</v>
      </c>
      <c r="BY58" s="18">
        <v>1496.3699761904761</v>
      </c>
      <c r="BZ58" s="18">
        <v>1469.7743333333335</v>
      </c>
      <c r="CA58" s="18">
        <v>1581.9045238095239</v>
      </c>
      <c r="CB58" s="18">
        <v>1503.6769999999999</v>
      </c>
      <c r="CC58" s="18">
        <v>1606.5859523809524</v>
      </c>
      <c r="CD58" s="18">
        <v>1633.2486190476188</v>
      </c>
      <c r="CE58" s="18">
        <v>1545.6620952380952</v>
      </c>
      <c r="CF58" s="18">
        <v>1632.4398095238096</v>
      </c>
      <c r="CG58" s="18">
        <v>1598.9793571428572</v>
      </c>
      <c r="CH58" s="18">
        <v>1722.7834047619049</v>
      </c>
      <c r="CI58" s="18">
        <v>1593.2016666666666</v>
      </c>
      <c r="CJ58" s="18">
        <v>1532.2953095238095</v>
      </c>
      <c r="CK58" s="18">
        <v>1614.0140952380953</v>
      </c>
      <c r="CL58" s="18">
        <v>1601.9162857142856</v>
      </c>
      <c r="CM58" s="18">
        <v>1683.8802142857144</v>
      </c>
      <c r="CN58" s="18">
        <v>1606.9758095238096</v>
      </c>
      <c r="CO58" s="18">
        <v>1702.5460714285714</v>
      </c>
      <c r="CP58" s="18">
        <v>1727.1394761904762</v>
      </c>
      <c r="CQ58" s="18">
        <v>1682.4888095238098</v>
      </c>
      <c r="CR58" s="18">
        <v>1523.2058095238096</v>
      </c>
      <c r="CS58" s="18">
        <v>1435.2394761904761</v>
      </c>
      <c r="CT58" s="18">
        <v>1600.1515714285713</v>
      </c>
      <c r="CU58" s="18">
        <v>1459.9434285714287</v>
      </c>
      <c r="CV58" s="18">
        <v>1334.9371904761904</v>
      </c>
      <c r="CW58" s="18">
        <v>1436.527761904762</v>
      </c>
      <c r="CX58" s="18">
        <v>1422.6223333333332</v>
      </c>
      <c r="CY58" s="18">
        <v>1459.3330952380952</v>
      </c>
      <c r="CZ58" s="18">
        <v>1443.9730952380953</v>
      </c>
      <c r="DA58" s="18">
        <v>1503.8966666666668</v>
      </c>
      <c r="DB58" s="18">
        <v>1500.6830476190476</v>
      </c>
      <c r="DC58" s="18">
        <v>1471.5234761904762</v>
      </c>
      <c r="DD58" s="18">
        <v>1546.2682142857141</v>
      </c>
      <c r="DE58" s="18">
        <v>1445.2891666666665</v>
      </c>
      <c r="DF58" s="18">
        <v>1613.2753809523811</v>
      </c>
      <c r="DG58" s="18">
        <v>1432.9456428571427</v>
      </c>
      <c r="DH58" s="18">
        <v>1409.0534285714284</v>
      </c>
      <c r="DI58" s="18">
        <v>1474.3232857142859</v>
      </c>
      <c r="DJ58" s="18">
        <v>1454.352895238095</v>
      </c>
      <c r="DK58" s="18">
        <v>1511.3534285714286</v>
      </c>
      <c r="DL58" s="18">
        <v>1522.8939285714287</v>
      </c>
      <c r="DM58" s="18">
        <v>1555.6301428571426</v>
      </c>
      <c r="DN58" s="18">
        <v>1599.9606428571428</v>
      </c>
      <c r="DO58" s="18">
        <v>1467.271571428571</v>
      </c>
      <c r="DP58" s="18">
        <v>1468.1503714285711</v>
      </c>
      <c r="DQ58" s="18">
        <v>1372.9473514767994</v>
      </c>
      <c r="DR58" s="18">
        <v>1498.1248485718306</v>
      </c>
      <c r="DS58" s="18">
        <v>1239.6940952386201</v>
      </c>
      <c r="DT58" s="18">
        <v>1162.3584761908096</v>
      </c>
      <c r="DU58" s="18">
        <v>1240.1009047606192</v>
      </c>
      <c r="DV58" s="18">
        <v>1196.9720476190398</v>
      </c>
      <c r="DW58" s="18">
        <v>1267.726023809337</v>
      </c>
      <c r="DX58" s="18">
        <v>1237.5828809523812</v>
      </c>
      <c r="DY58" s="18">
        <v>1249.1834523809525</v>
      </c>
      <c r="DZ58" s="18">
        <v>1018.428190476199</v>
      </c>
      <c r="EA58" s="18">
        <v>975.10628571428572</v>
      </c>
      <c r="EB58" s="18">
        <v>996.23771428571433</v>
      </c>
      <c r="EC58" s="18">
        <v>986.328642857143</v>
      </c>
      <c r="ED58" s="18">
        <v>1063.5746190476191</v>
      </c>
      <c r="EE58" s="18">
        <v>986.23573809523816</v>
      </c>
      <c r="EF58" s="18">
        <v>926.62671428571434</v>
      </c>
      <c r="EG58" s="18">
        <v>1038.8415714285713</v>
      </c>
      <c r="EH58" s="18">
        <v>983.30597619047626</v>
      </c>
      <c r="EI58" s="18">
        <v>1034.4901190476191</v>
      </c>
      <c r="EJ58" s="18">
        <v>1017.5180238095238</v>
      </c>
      <c r="EK58" s="18">
        <v>1019.0684761904762</v>
      </c>
      <c r="EL58" s="18">
        <v>1059.0097142857144</v>
      </c>
    </row>
    <row r="59" spans="1:142">
      <c r="A59" s="16" t="s">
        <v>7</v>
      </c>
      <c r="B59" s="19" t="s">
        <v>7</v>
      </c>
      <c r="C59" s="33">
        <v>2006.5</v>
      </c>
      <c r="D59" s="33">
        <v>2005.673351122095</v>
      </c>
      <c r="E59" s="33">
        <v>2075.5684014337148</v>
      </c>
      <c r="F59" s="33">
        <v>1829.7797527279999</v>
      </c>
      <c r="G59" s="33">
        <v>1758.3229999999999</v>
      </c>
      <c r="H59" s="33">
        <v>1770.9355574257138</v>
      </c>
      <c r="I59" s="33">
        <v>1893.1218204639999</v>
      </c>
      <c r="J59" s="33">
        <v>1933.3168356840001</v>
      </c>
      <c r="K59" s="33">
        <v>1944.4590090516192</v>
      </c>
      <c r="L59" s="33">
        <v>1980.158536307619</v>
      </c>
      <c r="M59" s="33">
        <v>1920.3860112024761</v>
      </c>
      <c r="N59" s="33">
        <v>1793.9697357758096</v>
      </c>
      <c r="O59" s="33">
        <v>1824.2067641022859</v>
      </c>
      <c r="P59" s="33">
        <v>1640.9349621607619</v>
      </c>
      <c r="Q59" s="33">
        <v>1783.3937715388572</v>
      </c>
      <c r="R59" s="33">
        <v>1818.7591965270478</v>
      </c>
      <c r="S59" s="33">
        <v>1947.503397422857</v>
      </c>
      <c r="T59" s="33">
        <v>1966.3698831241907</v>
      </c>
      <c r="U59" s="33">
        <v>2038.3007606479998</v>
      </c>
      <c r="V59" s="33">
        <v>2076.5537852359998</v>
      </c>
      <c r="W59" s="33">
        <v>2155.2405034537142</v>
      </c>
      <c r="X59" s="33">
        <v>2149.0534941209526</v>
      </c>
      <c r="Y59" s="33">
        <v>2024.6224386167621</v>
      </c>
      <c r="Z59" s="33">
        <v>2146.837</v>
      </c>
      <c r="AA59" s="33">
        <v>2034.486761904762</v>
      </c>
      <c r="AB59" s="33">
        <v>1757.4800677651431</v>
      </c>
      <c r="AC59" s="33">
        <v>2061.9166292222858</v>
      </c>
      <c r="AD59" s="33">
        <v>2089.1387380952383</v>
      </c>
      <c r="AE59" s="33">
        <v>2032.0021428571429</v>
      </c>
      <c r="AF59" s="33">
        <v>2147.5332038106667</v>
      </c>
      <c r="AG59" s="33">
        <v>2121.3559017748571</v>
      </c>
      <c r="AH59" s="33">
        <v>2139.5325783059043</v>
      </c>
      <c r="AI59" s="33">
        <v>2298.4195802142858</v>
      </c>
      <c r="AJ59" s="33">
        <v>2493.6053290308573</v>
      </c>
      <c r="AK59" s="33">
        <v>2713.7869999999998</v>
      </c>
      <c r="AL59" s="33">
        <v>2859.7763501407617</v>
      </c>
      <c r="AM59" s="33">
        <v>2651.4816000000001</v>
      </c>
      <c r="AN59" s="33">
        <v>2253.1996685680001</v>
      </c>
      <c r="AO59" s="33">
        <v>2738.2333638079999</v>
      </c>
      <c r="AP59" s="33">
        <v>2538.1129999999998</v>
      </c>
      <c r="AQ59" s="33">
        <v>2435.6973866640001</v>
      </c>
      <c r="AR59" s="33">
        <v>2347.8339999999998</v>
      </c>
      <c r="AS59" s="33">
        <v>2380.9328999999993</v>
      </c>
      <c r="AT59" s="33">
        <v>2362.7512000000002</v>
      </c>
      <c r="AU59" s="33">
        <v>2713.2975999999994</v>
      </c>
      <c r="AV59" s="33">
        <v>2766.8249999999998</v>
      </c>
      <c r="AW59" s="33">
        <v>2431.7130000000002</v>
      </c>
      <c r="AX59" s="33">
        <v>2323.1370000000002</v>
      </c>
      <c r="AY59" s="33">
        <v>2200.1443392857141</v>
      </c>
      <c r="AZ59" s="33">
        <v>2142.6690157142853</v>
      </c>
      <c r="BA59" s="33">
        <v>2498.7636000000002</v>
      </c>
      <c r="BB59" s="33">
        <v>2215.1779854761908</v>
      </c>
      <c r="BC59" s="33">
        <v>2292.364124047619</v>
      </c>
      <c r="BD59" s="33">
        <v>2246.7322959523808</v>
      </c>
      <c r="BE59" s="33">
        <v>2235.3909483333332</v>
      </c>
      <c r="BF59" s="33">
        <v>2572.3344523809524</v>
      </c>
      <c r="BG59" s="33">
        <v>2464.0415723809524</v>
      </c>
      <c r="BH59" s="33">
        <v>2540.9664676190473</v>
      </c>
      <c r="BI59" s="33">
        <v>2614.2581173809526</v>
      </c>
      <c r="BJ59" s="33">
        <v>2520.3341049999999</v>
      </c>
      <c r="BK59" s="33">
        <v>2265.1653071428573</v>
      </c>
      <c r="BL59" s="33">
        <v>2092.7542816666669</v>
      </c>
      <c r="BM59" s="33">
        <v>2380.4466509523804</v>
      </c>
      <c r="BN59" s="33">
        <v>2182.417362857143</v>
      </c>
      <c r="BO59" s="33">
        <v>2379.0431764285713</v>
      </c>
      <c r="BP59" s="33">
        <v>2374.9717192857142</v>
      </c>
      <c r="BQ59" s="33">
        <v>2421.5435871428567</v>
      </c>
      <c r="BR59" s="25">
        <v>2534.8105290476192</v>
      </c>
      <c r="BS59" s="25">
        <v>2501.9711645238099</v>
      </c>
      <c r="BT59" s="25">
        <v>2839.4950473809522</v>
      </c>
      <c r="BU59" s="25">
        <v>2554.5113352380954</v>
      </c>
      <c r="BV59" s="25">
        <v>2724.0488511904764</v>
      </c>
      <c r="BW59" s="25">
        <v>2563.0471614285707</v>
      </c>
      <c r="BX59" s="25">
        <v>2186.8102997619048</v>
      </c>
      <c r="BY59" s="25">
        <v>2362.3918071428575</v>
      </c>
      <c r="BZ59" s="25">
        <v>2655.5571088095239</v>
      </c>
      <c r="CA59" s="25">
        <v>2749.4682033333333</v>
      </c>
      <c r="CB59" s="25">
        <v>2465.8032707142856</v>
      </c>
      <c r="CC59" s="25">
        <v>2604.3512557142858</v>
      </c>
      <c r="CD59" s="25">
        <v>2642.8885121428571</v>
      </c>
      <c r="CE59" s="25">
        <v>2702.5906142857143</v>
      </c>
      <c r="CF59" s="25">
        <v>2955.2758526190473</v>
      </c>
      <c r="CG59" s="25">
        <v>3019.3783366666667</v>
      </c>
      <c r="CH59" s="25">
        <v>3033.0227721428569</v>
      </c>
      <c r="CI59" s="25">
        <v>2829.8515047619048</v>
      </c>
      <c r="CJ59" s="25">
        <v>2720.2342595238092</v>
      </c>
      <c r="CK59" s="25">
        <v>2726.0649583333334</v>
      </c>
      <c r="CL59" s="25">
        <v>2663.5597392857139</v>
      </c>
      <c r="CM59" s="25">
        <v>2704.8447526190475</v>
      </c>
      <c r="CN59" s="25">
        <v>2570.8891502380952</v>
      </c>
      <c r="CO59" s="25">
        <v>2782.4902499999994</v>
      </c>
      <c r="CP59" s="25">
        <v>2671.7794938095235</v>
      </c>
      <c r="CQ59" s="25">
        <v>2859.8805254761901</v>
      </c>
      <c r="CR59" s="25">
        <v>3010.5602359523814</v>
      </c>
      <c r="CS59" s="25">
        <v>2994.0005761904758</v>
      </c>
      <c r="CT59" s="25">
        <v>3008.0577404761902</v>
      </c>
      <c r="CU59" s="25">
        <v>2684.6841219047619</v>
      </c>
      <c r="CV59" s="25">
        <v>2407.9155090476193</v>
      </c>
      <c r="CW59" s="25">
        <v>2799.8668214285708</v>
      </c>
      <c r="CX59" s="25">
        <v>2524.4331426190479</v>
      </c>
      <c r="CY59" s="25">
        <v>2622.2936433333334</v>
      </c>
      <c r="CZ59" s="25">
        <v>2677.9530500000001</v>
      </c>
      <c r="DA59" s="25">
        <v>2740.4552492857147</v>
      </c>
      <c r="DB59" s="25">
        <v>2699.5394914285712</v>
      </c>
      <c r="DC59" s="25">
        <v>2847.7148252380957</v>
      </c>
      <c r="DD59" s="25">
        <v>3056.3822300000006</v>
      </c>
      <c r="DE59" s="25">
        <v>2849.7546116666672</v>
      </c>
      <c r="DF59" s="25">
        <v>3182.351611190476</v>
      </c>
      <c r="DG59" s="25">
        <v>2729.239010238095</v>
      </c>
      <c r="DH59" s="25">
        <v>2477.2811409523815</v>
      </c>
      <c r="DI59" s="25">
        <v>2488.1048811904761</v>
      </c>
      <c r="DJ59" s="25">
        <v>2416.0673338095244</v>
      </c>
      <c r="DK59" s="25">
        <v>2455.2018773809536</v>
      </c>
      <c r="DL59" s="25">
        <v>2474.6108380952369</v>
      </c>
      <c r="DM59" s="25">
        <v>2467.3799945238102</v>
      </c>
      <c r="DN59" s="25">
        <v>2640.5952585714285</v>
      </c>
      <c r="DO59" s="25">
        <v>2650.2465826190487</v>
      </c>
      <c r="DP59" s="25">
        <v>2666.4773978453486</v>
      </c>
      <c r="DQ59" s="25">
        <v>2731.5934695281017</v>
      </c>
      <c r="DR59" s="25">
        <v>3005.451958513092</v>
      </c>
      <c r="DS59" s="25">
        <v>2632.2619557148605</v>
      </c>
      <c r="DT59" s="25">
        <v>2240.8480669053811</v>
      </c>
      <c r="DU59" s="25">
        <v>2529.8533097617615</v>
      </c>
      <c r="DV59" s="25">
        <v>2365.9842285714371</v>
      </c>
      <c r="DW59" s="25">
        <v>2607.9460692863672</v>
      </c>
      <c r="DX59" s="25">
        <v>2627.4699045238094</v>
      </c>
      <c r="DY59" s="25">
        <v>2647.0521176190473</v>
      </c>
      <c r="DZ59" s="25">
        <v>2769.9049542857365</v>
      </c>
      <c r="EA59" s="25">
        <v>2721.808191190476</v>
      </c>
      <c r="EB59" s="25">
        <v>2765.0433721428572</v>
      </c>
      <c r="EC59" s="25">
        <v>2692.2532219047621</v>
      </c>
      <c r="ED59" s="25">
        <v>2738.7804461904766</v>
      </c>
      <c r="EE59" s="25">
        <v>2683.8949207142855</v>
      </c>
      <c r="EF59" s="25">
        <v>2315.2567635714286</v>
      </c>
      <c r="EG59" s="25">
        <v>2667.6950228571432</v>
      </c>
      <c r="EH59" s="25">
        <v>2638.0329392857147</v>
      </c>
      <c r="EI59" s="25">
        <v>2811.7735802380953</v>
      </c>
      <c r="EJ59" s="25">
        <v>2744.5338357142855</v>
      </c>
      <c r="EK59" s="25">
        <v>2769.477312142857</v>
      </c>
      <c r="EL59" s="25">
        <v>2904.7648326190474</v>
      </c>
    </row>
    <row r="60" spans="1:142">
      <c r="A60" s="16" t="s">
        <v>22</v>
      </c>
      <c r="B60" s="17" t="s">
        <v>22</v>
      </c>
      <c r="C60" s="18">
        <v>811.43415954690477</v>
      </c>
      <c r="D60" s="18">
        <v>866.64618834209523</v>
      </c>
      <c r="E60" s="18">
        <v>747.52015055695244</v>
      </c>
      <c r="F60" s="18">
        <v>697.24053744757157</v>
      </c>
      <c r="G60" s="18">
        <v>672.23699999999997</v>
      </c>
      <c r="H60" s="18">
        <v>695.48730639971427</v>
      </c>
      <c r="I60" s="18">
        <v>702.73175103785718</v>
      </c>
      <c r="J60" s="18">
        <v>676.68212789823815</v>
      </c>
      <c r="K60" s="18">
        <v>672.75806611133328</v>
      </c>
      <c r="L60" s="18">
        <v>802.31223831114289</v>
      </c>
      <c r="M60" s="18">
        <v>663.22181872323813</v>
      </c>
      <c r="N60" s="18">
        <v>756.68765925642845</v>
      </c>
      <c r="O60" s="18">
        <v>751.40257586366658</v>
      </c>
      <c r="P60" s="18">
        <v>815.41424135233331</v>
      </c>
      <c r="Q60" s="18">
        <v>685.13752939352366</v>
      </c>
      <c r="R60" s="18">
        <v>737.43356728742856</v>
      </c>
      <c r="S60" s="18">
        <v>735.94808113995236</v>
      </c>
      <c r="T60" s="18">
        <v>768.20422992904764</v>
      </c>
      <c r="U60" s="18">
        <v>767.77676131633336</v>
      </c>
      <c r="V60" s="18">
        <v>668.78549171042857</v>
      </c>
      <c r="W60" s="18">
        <v>720.54303896180954</v>
      </c>
      <c r="X60" s="18">
        <v>706.54476117628565</v>
      </c>
      <c r="Y60" s="18">
        <v>588.01103479685707</v>
      </c>
      <c r="Z60" s="18">
        <v>656.89300000000003</v>
      </c>
      <c r="AA60" s="18">
        <v>757.29676190476187</v>
      </c>
      <c r="AB60" s="18">
        <v>659.77525374895242</v>
      </c>
      <c r="AC60" s="18">
        <v>711.36213795566675</v>
      </c>
      <c r="AD60" s="18">
        <v>803.21542857142867</v>
      </c>
      <c r="AE60" s="18">
        <v>715.84064285714283</v>
      </c>
      <c r="AF60" s="18">
        <v>701.5027399006666</v>
      </c>
      <c r="AG60" s="18">
        <v>710.58785179214283</v>
      </c>
      <c r="AH60" s="18">
        <v>669.45290405857145</v>
      </c>
      <c r="AI60" s="18">
        <v>772.53124283733337</v>
      </c>
      <c r="AJ60" s="18">
        <v>789.66059461633336</v>
      </c>
      <c r="AK60" s="18">
        <v>839.98099999999999</v>
      </c>
      <c r="AL60" s="18">
        <v>677.54882712404753</v>
      </c>
      <c r="AM60" s="18">
        <v>842.00199999999995</v>
      </c>
      <c r="AN60" s="18">
        <v>768.04660000000001</v>
      </c>
      <c r="AO60" s="18">
        <v>779.58500000000004</v>
      </c>
      <c r="AP60" s="18">
        <v>684.59530000000007</v>
      </c>
      <c r="AQ60" s="18">
        <v>790.35588095238097</v>
      </c>
      <c r="AR60" s="18">
        <v>689.13099999999997</v>
      </c>
      <c r="AS60" s="18">
        <v>769.72130000000004</v>
      </c>
      <c r="AT60" s="18">
        <v>578.87699999999995</v>
      </c>
      <c r="AU60" s="18">
        <v>838.49800000000005</v>
      </c>
      <c r="AV60" s="18">
        <v>841.86699999999996</v>
      </c>
      <c r="AW60" s="18">
        <v>695.625</v>
      </c>
      <c r="AX60" s="18">
        <v>779.69399999999996</v>
      </c>
      <c r="AY60" s="18">
        <v>755.77507805885728</v>
      </c>
      <c r="AZ60" s="18">
        <v>744.07128324819053</v>
      </c>
      <c r="BA60" s="18">
        <v>863.19831498661904</v>
      </c>
      <c r="BB60" s="18">
        <v>761.72731797342851</v>
      </c>
      <c r="BC60" s="18">
        <v>844.68671697266666</v>
      </c>
      <c r="BD60" s="18">
        <v>729.59416696604762</v>
      </c>
      <c r="BE60" s="18">
        <v>771.30309428009525</v>
      </c>
      <c r="BF60" s="18">
        <v>640.03639289623811</v>
      </c>
      <c r="BG60" s="18">
        <v>856.85440960223809</v>
      </c>
      <c r="BH60" s="18">
        <v>811.5251896705239</v>
      </c>
      <c r="BI60" s="18">
        <v>756.32512661761905</v>
      </c>
      <c r="BJ60" s="18">
        <v>776.69923637266663</v>
      </c>
      <c r="BK60" s="18">
        <v>684.63479184533332</v>
      </c>
      <c r="BL60" s="18">
        <v>750.06468779709519</v>
      </c>
      <c r="BM60" s="18">
        <v>722.31635931580956</v>
      </c>
      <c r="BN60" s="18">
        <v>747.33720497047625</v>
      </c>
      <c r="BO60" s="18">
        <v>727.77459392690469</v>
      </c>
      <c r="BP60" s="18">
        <v>717.66158628219046</v>
      </c>
      <c r="BQ60" s="18">
        <v>657.73387224485714</v>
      </c>
      <c r="BR60" s="18">
        <v>775.55204677799998</v>
      </c>
      <c r="BS60" s="18">
        <v>771.43193486533335</v>
      </c>
      <c r="BT60" s="18">
        <v>858.34471540580944</v>
      </c>
      <c r="BU60" s="18">
        <v>734.36705556095228</v>
      </c>
      <c r="BV60" s="18">
        <v>782.78692136776192</v>
      </c>
      <c r="BW60" s="18">
        <v>842.22992599047632</v>
      </c>
      <c r="BX60" s="18">
        <v>670.61005397142867</v>
      </c>
      <c r="BY60" s="18">
        <v>663.30163415238098</v>
      </c>
      <c r="BZ60" s="18">
        <v>691.95114129523813</v>
      </c>
      <c r="CA60" s="18">
        <v>705.64450215238105</v>
      </c>
      <c r="CB60" s="18">
        <v>779.74608575238096</v>
      </c>
      <c r="CC60" s="18">
        <v>700.88621238095243</v>
      </c>
      <c r="CD60" s="18">
        <v>694.66482710476191</v>
      </c>
      <c r="CE60" s="18">
        <v>724.87013172380955</v>
      </c>
      <c r="CF60" s="18">
        <v>736.35070645714279</v>
      </c>
      <c r="CG60" s="18">
        <v>726.27245434285715</v>
      </c>
      <c r="CH60" s="18">
        <v>712.83774474285713</v>
      </c>
      <c r="CI60" s="18">
        <v>743.3485663345715</v>
      </c>
      <c r="CJ60" s="18">
        <v>684.06756699433333</v>
      </c>
      <c r="CK60" s="18">
        <v>814.15123676519045</v>
      </c>
      <c r="CL60" s="18">
        <v>855.27969344266683</v>
      </c>
      <c r="CM60" s="18">
        <v>769.35120602523818</v>
      </c>
      <c r="CN60" s="18">
        <v>737.74242400809521</v>
      </c>
      <c r="CO60" s="18">
        <v>587.60486370809531</v>
      </c>
      <c r="CP60" s="18">
        <v>785.16549053871427</v>
      </c>
      <c r="CQ60" s="18">
        <v>699.89514261109525</v>
      </c>
      <c r="CR60" s="18">
        <v>860.29499938452386</v>
      </c>
      <c r="CS60" s="18">
        <v>762.31796620685725</v>
      </c>
      <c r="CT60" s="18">
        <v>833.96642525714287</v>
      </c>
      <c r="CU60" s="18">
        <v>783.17179994733328</v>
      </c>
      <c r="CV60" s="18">
        <v>619.61076242942863</v>
      </c>
      <c r="CW60" s="18">
        <v>728.92404180857147</v>
      </c>
      <c r="CX60" s="18">
        <v>689.85392679023812</v>
      </c>
      <c r="CY60" s="18">
        <v>675.84756666890485</v>
      </c>
      <c r="CZ60" s="18">
        <v>636.19340190080948</v>
      </c>
      <c r="DA60" s="18">
        <v>548.11398770190476</v>
      </c>
      <c r="DB60" s="18">
        <v>782.64387040066674</v>
      </c>
      <c r="DC60" s="18">
        <v>655.841557434381</v>
      </c>
      <c r="DD60" s="18">
        <v>698.57416036528571</v>
      </c>
      <c r="DE60" s="18">
        <v>577.70871096880956</v>
      </c>
      <c r="DF60" s="18">
        <v>524.46729831995242</v>
      </c>
      <c r="DG60" s="18">
        <v>654.2372656459047</v>
      </c>
      <c r="DH60" s="18">
        <v>685.0221445472381</v>
      </c>
      <c r="DI60" s="18">
        <v>807.78917540852376</v>
      </c>
      <c r="DJ60" s="18">
        <v>684.23040492942857</v>
      </c>
      <c r="DK60" s="18">
        <v>623.15078792861902</v>
      </c>
      <c r="DL60" s="18">
        <v>526.805303477238</v>
      </c>
      <c r="DM60" s="18">
        <v>618.30531993199997</v>
      </c>
      <c r="DN60" s="18">
        <v>516.25868305104757</v>
      </c>
      <c r="DO60" s="18">
        <v>537.08279921528606</v>
      </c>
      <c r="DP60" s="18">
        <v>450.1897992152862</v>
      </c>
      <c r="DQ60" s="18">
        <v>502.57445780520493</v>
      </c>
      <c r="DR60" s="18">
        <v>591.94499051853722</v>
      </c>
      <c r="DS60" s="18">
        <v>367.38934501599999</v>
      </c>
      <c r="DT60" s="18">
        <v>348.48725095338096</v>
      </c>
      <c r="DU60" s="18">
        <v>463.09245130338104</v>
      </c>
      <c r="DV60" s="18">
        <v>444.77583482066643</v>
      </c>
      <c r="DW60" s="18">
        <v>558.72911470171448</v>
      </c>
      <c r="DX60" s="18">
        <v>488.52760454995246</v>
      </c>
      <c r="DY60" s="18">
        <v>643.85939100380938</v>
      </c>
      <c r="DZ60" s="18">
        <v>468.66416349627997</v>
      </c>
      <c r="EA60" s="18">
        <v>606.94954543890481</v>
      </c>
      <c r="EB60" s="18">
        <v>741.42109077299995</v>
      </c>
      <c r="EC60" s="18">
        <v>682.53303871328569</v>
      </c>
      <c r="ED60" s="18">
        <v>763.82744602766661</v>
      </c>
      <c r="EE60" s="18">
        <v>707.78472790900003</v>
      </c>
      <c r="EF60" s="18">
        <v>718.33934694828554</v>
      </c>
      <c r="EG60" s="18">
        <v>782.11888951676201</v>
      </c>
      <c r="EH60" s="18">
        <v>798.09446576404753</v>
      </c>
      <c r="EI60" s="18">
        <v>774.97860700680951</v>
      </c>
      <c r="EJ60" s="18">
        <v>694.93353638023814</v>
      </c>
      <c r="EK60" s="18">
        <v>769.30404450138087</v>
      </c>
      <c r="EL60" s="18">
        <v>771.55879158028563</v>
      </c>
    </row>
    <row r="61" spans="1:142">
      <c r="A61" s="16" t="s">
        <v>8</v>
      </c>
      <c r="B61" s="19" t="s">
        <v>8</v>
      </c>
      <c r="C61" s="33">
        <v>898.8</v>
      </c>
      <c r="D61" s="33">
        <v>785.35874720000004</v>
      </c>
      <c r="E61" s="33">
        <v>910.35873864999996</v>
      </c>
      <c r="F61" s="33">
        <v>862.47533969999995</v>
      </c>
      <c r="G61" s="33">
        <v>966.125</v>
      </c>
      <c r="H61" s="33">
        <v>890.98500000000001</v>
      </c>
      <c r="I61" s="33">
        <v>1023.310836</v>
      </c>
      <c r="J61" s="33">
        <v>952.26300809999998</v>
      </c>
      <c r="K61" s="33">
        <v>934.79016334999994</v>
      </c>
      <c r="L61" s="33">
        <v>977.35059575000014</v>
      </c>
      <c r="M61" s="33">
        <v>941.58799660000011</v>
      </c>
      <c r="N61" s="33">
        <v>949.94965595000008</v>
      </c>
      <c r="O61" s="33">
        <v>950.27225610000005</v>
      </c>
      <c r="P61" s="33">
        <v>845.23596094999994</v>
      </c>
      <c r="Q61" s="33">
        <v>929.65936354999997</v>
      </c>
      <c r="R61" s="33">
        <v>934.94296474999999</v>
      </c>
      <c r="S61" s="33">
        <v>967.6209235</v>
      </c>
      <c r="T61" s="33">
        <v>917.15685150000013</v>
      </c>
      <c r="U61" s="33">
        <v>963.2011698</v>
      </c>
      <c r="V61" s="33">
        <v>1011.2940008</v>
      </c>
      <c r="W61" s="33">
        <v>961.46090445000016</v>
      </c>
      <c r="X61" s="33">
        <v>1006.66108705</v>
      </c>
      <c r="Y61" s="33">
        <v>934.88334005000002</v>
      </c>
      <c r="Z61" s="33">
        <v>966.76700000000005</v>
      </c>
      <c r="AA61" s="33">
        <v>944.37371685000005</v>
      </c>
      <c r="AB61" s="33">
        <v>816.00711285</v>
      </c>
      <c r="AC61" s="33">
        <v>937.80080294999993</v>
      </c>
      <c r="AD61" s="33">
        <v>930.08876494999993</v>
      </c>
      <c r="AE61" s="33">
        <v>989.89146345000006</v>
      </c>
      <c r="AF61" s="33">
        <v>944.96868680000011</v>
      </c>
      <c r="AG61" s="33">
        <v>967.77759270000013</v>
      </c>
      <c r="AH61" s="33">
        <v>957.68280945000004</v>
      </c>
      <c r="AI61" s="33">
        <v>948.4097240000001</v>
      </c>
      <c r="AJ61" s="33">
        <v>971.32176735000007</v>
      </c>
      <c r="AK61" s="33">
        <v>905.35400000000004</v>
      </c>
      <c r="AL61" s="33">
        <v>912.75256899999999</v>
      </c>
      <c r="AM61" s="33">
        <v>924.71699999999998</v>
      </c>
      <c r="AN61" s="33">
        <v>816.06181980000008</v>
      </c>
      <c r="AO61" s="33">
        <v>919.22400000000005</v>
      </c>
      <c r="AP61" s="33">
        <v>879.75562000000002</v>
      </c>
      <c r="AQ61" s="33">
        <v>988.67899999999997</v>
      </c>
      <c r="AR61" s="33">
        <v>947.16099999999994</v>
      </c>
      <c r="AS61" s="33">
        <v>969.38599999999997</v>
      </c>
      <c r="AT61" s="33">
        <v>961.55600000000004</v>
      </c>
      <c r="AU61" s="33">
        <v>967.60799999999995</v>
      </c>
      <c r="AV61" s="33">
        <v>1014.977</v>
      </c>
      <c r="AW61" s="33">
        <v>957.88400000000001</v>
      </c>
      <c r="AX61" s="33">
        <v>997.63</v>
      </c>
      <c r="AY61" s="33">
        <v>978.94043629999999</v>
      </c>
      <c r="AZ61" s="33">
        <v>885.73878200000001</v>
      </c>
      <c r="BA61" s="33">
        <v>979.01701174999994</v>
      </c>
      <c r="BB61" s="33">
        <v>962.37545274999991</v>
      </c>
      <c r="BC61" s="33">
        <v>988.59182054999997</v>
      </c>
      <c r="BD61" s="33">
        <v>956.12956154999995</v>
      </c>
      <c r="BE61" s="33">
        <v>985.84746499999994</v>
      </c>
      <c r="BF61" s="33">
        <v>1013.2026436000001</v>
      </c>
      <c r="BG61" s="33">
        <v>993.40421420000018</v>
      </c>
      <c r="BH61" s="33">
        <v>1032.2636862500001</v>
      </c>
      <c r="BI61" s="33">
        <v>1000.22881915</v>
      </c>
      <c r="BJ61" s="33">
        <v>1005.9159181</v>
      </c>
      <c r="BK61" s="33">
        <v>985.68650860000002</v>
      </c>
      <c r="BL61" s="33">
        <v>908.09426989999997</v>
      </c>
      <c r="BM61" s="33">
        <v>979.76917070000002</v>
      </c>
      <c r="BN61" s="33">
        <v>958.71710810000002</v>
      </c>
      <c r="BO61" s="33">
        <v>1031.4400662</v>
      </c>
      <c r="BP61" s="33">
        <v>971.37951640000006</v>
      </c>
      <c r="BQ61" s="33">
        <v>983.52269584999999</v>
      </c>
      <c r="BR61" s="25">
        <v>1006.2245033000002</v>
      </c>
      <c r="BS61" s="25">
        <v>976.25074254999993</v>
      </c>
      <c r="BT61" s="25">
        <v>1035.6912094500001</v>
      </c>
      <c r="BU61" s="25">
        <v>993.68227640000009</v>
      </c>
      <c r="BV61" s="25">
        <v>1004.952533</v>
      </c>
      <c r="BW61" s="25">
        <v>1005.0888147000001</v>
      </c>
      <c r="BX61" s="25">
        <v>888.24545424999997</v>
      </c>
      <c r="BY61" s="25">
        <v>980.94220920000009</v>
      </c>
      <c r="BZ61" s="25">
        <v>988.02564219999988</v>
      </c>
      <c r="CA61" s="25">
        <v>1050.3176912499998</v>
      </c>
      <c r="CB61" s="25">
        <v>1006.9106533500001</v>
      </c>
      <c r="CC61" s="25">
        <v>1082.3215577000001</v>
      </c>
      <c r="CD61" s="25">
        <v>1081.6295360500001</v>
      </c>
      <c r="CE61" s="25">
        <v>993.32858239999996</v>
      </c>
      <c r="CF61" s="25">
        <v>1055.0776599000001</v>
      </c>
      <c r="CG61" s="25">
        <v>1017.21601035</v>
      </c>
      <c r="CH61" s="25">
        <v>1015.34315635</v>
      </c>
      <c r="CI61" s="25">
        <v>1023.1060755999999</v>
      </c>
      <c r="CJ61" s="25">
        <v>924.16436145000011</v>
      </c>
      <c r="CK61" s="25">
        <v>992.76380205000009</v>
      </c>
      <c r="CL61" s="25">
        <v>996.42801830000008</v>
      </c>
      <c r="CM61" s="25">
        <v>1101.09316775</v>
      </c>
      <c r="CN61" s="25">
        <v>1035.1074163000001</v>
      </c>
      <c r="CO61" s="25">
        <v>1070.3915149999998</v>
      </c>
      <c r="CP61" s="25">
        <v>1048.4971574000001</v>
      </c>
      <c r="CQ61" s="25">
        <v>1039.3846206000001</v>
      </c>
      <c r="CR61" s="25">
        <v>1115.7297501</v>
      </c>
      <c r="CS61" s="25">
        <v>1062.9428778000001</v>
      </c>
      <c r="CT61" s="25">
        <v>1058.82328635</v>
      </c>
      <c r="CU61" s="25">
        <v>1040.2476409500002</v>
      </c>
      <c r="CV61" s="25">
        <v>945.3906847500001</v>
      </c>
      <c r="CW61" s="25">
        <v>1044.5622068</v>
      </c>
      <c r="CX61" s="25">
        <v>1044.17960915</v>
      </c>
      <c r="CY61" s="25">
        <v>1114.78958345</v>
      </c>
      <c r="CZ61" s="25">
        <v>1051.01976685</v>
      </c>
      <c r="DA61" s="25">
        <v>1092.9970352</v>
      </c>
      <c r="DB61" s="25">
        <v>1085.2855157500001</v>
      </c>
      <c r="DC61" s="25">
        <v>1067.0721271000002</v>
      </c>
      <c r="DD61" s="25">
        <v>1118.5706841499998</v>
      </c>
      <c r="DE61" s="25">
        <v>1034.7121551</v>
      </c>
      <c r="DF61" s="25">
        <v>1066.1536294500002</v>
      </c>
      <c r="DG61" s="25">
        <v>998.71405119999997</v>
      </c>
      <c r="DH61" s="25">
        <v>926.4780980500002</v>
      </c>
      <c r="DI61" s="25">
        <v>1007.0108200500001</v>
      </c>
      <c r="DJ61" s="25">
        <v>1033.3222187000001</v>
      </c>
      <c r="DK61" s="25">
        <v>1036.1297346999997</v>
      </c>
      <c r="DL61" s="25">
        <v>1016.3105140999999</v>
      </c>
      <c r="DM61" s="25">
        <v>1068.7516774500002</v>
      </c>
      <c r="DN61" s="25">
        <v>1074.3706424</v>
      </c>
      <c r="DO61" s="25">
        <v>1065.8064661000001</v>
      </c>
      <c r="DP61" s="25">
        <v>1097.0695161000001</v>
      </c>
      <c r="DQ61" s="25">
        <v>1046.6099038000004</v>
      </c>
      <c r="DR61" s="25">
        <v>1070.1726750999999</v>
      </c>
      <c r="DS61" s="25">
        <v>1018.5889046</v>
      </c>
      <c r="DT61" s="25">
        <v>932.11394864999988</v>
      </c>
      <c r="DU61" s="25">
        <v>1077.7101265500003</v>
      </c>
      <c r="DV61" s="25">
        <v>1046.65865925</v>
      </c>
      <c r="DW61" s="25">
        <v>1112.0763217499996</v>
      </c>
      <c r="DX61" s="25">
        <v>1068.1617399499999</v>
      </c>
      <c r="DY61" s="25">
        <v>1093.1378603999999</v>
      </c>
      <c r="DZ61" s="25">
        <v>1127.9292573</v>
      </c>
      <c r="EA61" s="25">
        <v>1106.7480894000003</v>
      </c>
      <c r="EB61" s="25">
        <v>1139.42283275</v>
      </c>
      <c r="EC61" s="25">
        <v>1113.1404211000001</v>
      </c>
      <c r="ED61" s="25">
        <v>1132.4778483500002</v>
      </c>
      <c r="EE61" s="25">
        <v>1079.5508149000002</v>
      </c>
      <c r="EF61" s="25">
        <v>973.01691225000002</v>
      </c>
      <c r="EG61" s="25">
        <v>1126.25909</v>
      </c>
      <c r="EH61" s="25">
        <v>1087.2656313</v>
      </c>
      <c r="EI61" s="25">
        <v>1161.7678356499998</v>
      </c>
      <c r="EJ61" s="25">
        <v>1125.50769995</v>
      </c>
      <c r="EK61" s="25">
        <v>1166.4477455000001</v>
      </c>
      <c r="EL61" s="25">
        <v>1184.9651642000003</v>
      </c>
    </row>
    <row r="62" spans="1:142">
      <c r="A62" s="21" t="s">
        <v>49</v>
      </c>
      <c r="B62" s="17" t="s">
        <v>51</v>
      </c>
      <c r="C62" s="18">
        <v>719.23160038619017</v>
      </c>
      <c r="D62" s="18">
        <v>663.82126865476107</v>
      </c>
      <c r="E62" s="18">
        <v>597.52146954999978</v>
      </c>
      <c r="F62" s="18">
        <v>581.34300678333466</v>
      </c>
      <c r="G62" s="18">
        <v>567.42399999999998</v>
      </c>
      <c r="H62" s="18">
        <v>653.72928838571363</v>
      </c>
      <c r="I62" s="18">
        <v>701.20046112142757</v>
      </c>
      <c r="J62" s="18">
        <v>681.13004846666627</v>
      </c>
      <c r="K62" s="18">
        <v>564.82131406666542</v>
      </c>
      <c r="L62" s="18">
        <v>675.76026993095206</v>
      </c>
      <c r="M62" s="18">
        <v>691.2111601238106</v>
      </c>
      <c r="N62" s="18">
        <v>703.15381359047592</v>
      </c>
      <c r="O62" s="18">
        <v>737.21473295476289</v>
      </c>
      <c r="P62" s="18">
        <v>584.67852364523969</v>
      </c>
      <c r="Q62" s="18">
        <v>592.38678864285805</v>
      </c>
      <c r="R62" s="18">
        <v>584.73417433809584</v>
      </c>
      <c r="S62" s="18">
        <v>597.71931515238055</v>
      </c>
      <c r="T62" s="18">
        <v>762.95668841428324</v>
      </c>
      <c r="U62" s="18">
        <v>668.96577970714372</v>
      </c>
      <c r="V62" s="18">
        <v>665.94654549761981</v>
      </c>
      <c r="W62" s="18">
        <v>700.64716738571417</v>
      </c>
      <c r="X62" s="18">
        <v>816.33608178095244</v>
      </c>
      <c r="Y62" s="18">
        <v>710.94918866428566</v>
      </c>
      <c r="Z62" s="18">
        <v>727.82200000000034</v>
      </c>
      <c r="AA62" s="18">
        <v>815.2977200404772</v>
      </c>
      <c r="AB62" s="18">
        <v>785.4385932976196</v>
      </c>
      <c r="AC62" s="18">
        <v>915.86583325714196</v>
      </c>
      <c r="AD62" s="18">
        <v>794.48849999999959</v>
      </c>
      <c r="AE62" s="18">
        <v>699.71228571428503</v>
      </c>
      <c r="AF62" s="18">
        <v>930.08072587476204</v>
      </c>
      <c r="AG62" s="18">
        <v>836.45368725714218</v>
      </c>
      <c r="AH62" s="18">
        <v>827.22044490476253</v>
      </c>
      <c r="AI62" s="18">
        <v>853.31664626666702</v>
      </c>
      <c r="AJ62" s="18">
        <v>870.40877530452372</v>
      </c>
      <c r="AK62" s="18">
        <v>997.79800000000023</v>
      </c>
      <c r="AL62" s="18">
        <v>917.0038229428576</v>
      </c>
      <c r="AM62" s="18">
        <v>929.84900000000027</v>
      </c>
      <c r="AN62" s="18">
        <v>876.56382959523683</v>
      </c>
      <c r="AO62" s="18">
        <v>858.19848673809622</v>
      </c>
      <c r="AP62" s="18">
        <v>661.53527983333368</v>
      </c>
      <c r="AQ62" s="18">
        <v>769.97725625476153</v>
      </c>
      <c r="AR62" s="18">
        <v>774.86100000000044</v>
      </c>
      <c r="AS62" s="18">
        <v>745.35089999999946</v>
      </c>
      <c r="AT62" s="18">
        <v>735.68209999999954</v>
      </c>
      <c r="AU62" s="18">
        <v>792.85689999999909</v>
      </c>
      <c r="AV62" s="18">
        <v>1022.9840000000005</v>
      </c>
      <c r="AW62" s="18">
        <v>1021.3864999999992</v>
      </c>
      <c r="AX62" s="18">
        <v>956.99799999999971</v>
      </c>
      <c r="AY62" s="18">
        <v>1025.54861612381</v>
      </c>
      <c r="AZ62" s="18">
        <v>934.38842445000125</v>
      </c>
      <c r="BA62" s="18">
        <v>979.07116836904811</v>
      </c>
      <c r="BB62" s="18">
        <v>929.66808510000067</v>
      </c>
      <c r="BC62" s="18">
        <v>831.57473035952557</v>
      </c>
      <c r="BD62" s="18">
        <v>915.26774270952285</v>
      </c>
      <c r="BE62" s="18">
        <v>879.37209330238181</v>
      </c>
      <c r="BF62" s="18">
        <v>911.60065764285514</v>
      </c>
      <c r="BG62" s="18">
        <v>984.71091707381117</v>
      </c>
      <c r="BH62" s="18">
        <v>989.00051004523698</v>
      </c>
      <c r="BI62" s="18">
        <v>1127.7554403061895</v>
      </c>
      <c r="BJ62" s="18">
        <v>982.45792131666576</v>
      </c>
      <c r="BK62" s="18">
        <v>926.69170874761971</v>
      </c>
      <c r="BL62" s="18">
        <v>871.42409840476171</v>
      </c>
      <c r="BM62" s="18">
        <v>962.5894545642858</v>
      </c>
      <c r="BN62" s="18">
        <v>860.67036903333303</v>
      </c>
      <c r="BO62" s="18">
        <v>1084.5203968690487</v>
      </c>
      <c r="BP62" s="18">
        <v>1018.6297168523813</v>
      </c>
      <c r="BQ62" s="18">
        <v>1048.9998221285712</v>
      </c>
      <c r="BR62" s="18">
        <v>1143.1825921428569</v>
      </c>
      <c r="BS62" s="18">
        <v>1047.4640202119058</v>
      </c>
      <c r="BT62" s="18">
        <v>1293.2335753000009</v>
      </c>
      <c r="BU62" s="18">
        <v>1284.8967258880941</v>
      </c>
      <c r="BV62" s="18">
        <v>1187.4176664304764</v>
      </c>
      <c r="BW62" s="18">
        <v>1286.1338351476188</v>
      </c>
      <c r="BX62" s="18">
        <v>1054.7549169642868</v>
      </c>
      <c r="BY62" s="18">
        <v>917.5124124166656</v>
      </c>
      <c r="BZ62" s="18">
        <v>1130.8938514857141</v>
      </c>
      <c r="CA62" s="18">
        <v>1281.903740980953</v>
      </c>
      <c r="CB62" s="18">
        <v>1092.4225795047612</v>
      </c>
      <c r="CC62" s="18">
        <v>1099.8322134476184</v>
      </c>
      <c r="CD62" s="18">
        <v>1048.3586518976197</v>
      </c>
      <c r="CE62" s="18">
        <v>1141.7131589642845</v>
      </c>
      <c r="CF62" s="18">
        <v>1129.3033534023812</v>
      </c>
      <c r="CG62" s="18">
        <v>1294.2980901880951</v>
      </c>
      <c r="CH62" s="18">
        <v>1337.2213520023797</v>
      </c>
      <c r="CI62" s="18">
        <v>1337.3789014214292</v>
      </c>
      <c r="CJ62" s="18">
        <v>1274.2719918</v>
      </c>
      <c r="CK62" s="18">
        <v>1257.8567446476206</v>
      </c>
      <c r="CL62" s="18">
        <v>1246.4921355476176</v>
      </c>
      <c r="CM62" s="18">
        <v>1168.3698542047603</v>
      </c>
      <c r="CN62" s="18">
        <v>1021.750405952381</v>
      </c>
      <c r="CO62" s="18">
        <v>1051.1483580380959</v>
      </c>
      <c r="CP62" s="18">
        <v>975.56472085237988</v>
      </c>
      <c r="CQ62" s="18">
        <v>1192.0770199476181</v>
      </c>
      <c r="CR62" s="18">
        <v>1408.2648819428571</v>
      </c>
      <c r="CS62" s="18">
        <v>1418.9597453952379</v>
      </c>
      <c r="CT62" s="18">
        <v>1553.3204909119042</v>
      </c>
      <c r="CU62" s="18">
        <v>1465.5210605952382</v>
      </c>
      <c r="CV62" s="18">
        <v>1171.2397215261899</v>
      </c>
      <c r="CW62" s="18">
        <v>1425.3723282952385</v>
      </c>
      <c r="CX62" s="18">
        <v>1341.9641688238089</v>
      </c>
      <c r="CY62" s="18">
        <v>1368.4802958428577</v>
      </c>
      <c r="CZ62" s="18">
        <v>1253.3666577952386</v>
      </c>
      <c r="DA62" s="18">
        <v>1440.5775648428562</v>
      </c>
      <c r="DB62" s="18">
        <v>1337.3106122261909</v>
      </c>
      <c r="DC62" s="18">
        <v>1300.6472788761903</v>
      </c>
      <c r="DD62" s="18">
        <v>1352.7296988547612</v>
      </c>
      <c r="DE62" s="18">
        <v>1222.7405684809514</v>
      </c>
      <c r="DF62" s="18">
        <v>1451.3102614023805</v>
      </c>
      <c r="DG62" s="18">
        <v>1317.6988690119047</v>
      </c>
      <c r="DH62" s="18">
        <v>1328.430077097619</v>
      </c>
      <c r="DI62" s="18">
        <v>1304.5675458785706</v>
      </c>
      <c r="DJ62" s="18">
        <v>987.75203283333212</v>
      </c>
      <c r="DK62" s="18">
        <v>943.2347157357151</v>
      </c>
      <c r="DL62" s="18">
        <v>992.23026121904672</v>
      </c>
      <c r="DM62" s="18">
        <v>975.95234805952396</v>
      </c>
      <c r="DN62" s="18">
        <v>1098.4625166976209</v>
      </c>
      <c r="DO62" s="18">
        <v>1149.0235079857155</v>
      </c>
      <c r="DP62" s="18">
        <v>1324.0011585714285</v>
      </c>
      <c r="DQ62" s="18">
        <v>1440.0547284220827</v>
      </c>
      <c r="DR62" s="18">
        <v>1508.5073045023307</v>
      </c>
      <c r="DS62" s="18">
        <v>1446.5266045091805</v>
      </c>
      <c r="DT62" s="18">
        <v>1198.0297336382844</v>
      </c>
      <c r="DU62" s="18">
        <v>1326.1462443541425</v>
      </c>
      <c r="DV62" s="18">
        <v>1141.8146640904868</v>
      </c>
      <c r="DW62" s="18">
        <v>1345.8391005410924</v>
      </c>
      <c r="DX62" s="18">
        <v>1303.8749643595268</v>
      </c>
      <c r="DY62" s="18">
        <v>1316.6433870547601</v>
      </c>
      <c r="DZ62" s="18">
        <v>1626.333332588006</v>
      </c>
      <c r="EA62" s="18">
        <v>1575.2324754238077</v>
      </c>
      <c r="EB62" s="18">
        <v>1683.0555348833323</v>
      </c>
      <c r="EC62" s="18">
        <v>1659.0686012380945</v>
      </c>
      <c r="ED62" s="18">
        <v>1845.4703565333341</v>
      </c>
      <c r="EE62" s="18">
        <v>1668.0856399261893</v>
      </c>
      <c r="EF62" s="18">
        <v>1481.9334788976212</v>
      </c>
      <c r="EG62" s="18">
        <v>1724.7553104619055</v>
      </c>
      <c r="EH62" s="18">
        <v>1585.1272212904757</v>
      </c>
      <c r="EI62" s="18">
        <v>1685.8967137214283</v>
      </c>
      <c r="EJ62" s="18">
        <v>1650.4718775000008</v>
      </c>
      <c r="EK62" s="18">
        <v>1668.1184459857145</v>
      </c>
      <c r="EL62" s="18">
        <v>1814.8876041214289</v>
      </c>
    </row>
    <row r="63" spans="1:142">
      <c r="B63" s="12" t="s">
        <v>86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27"/>
      <c r="CK63" s="27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</row>
    <row r="64" spans="1:142">
      <c r="B64" s="36" t="s">
        <v>24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</row>
    <row r="65" spans="2:142">
      <c r="B65" s="37" t="s">
        <v>39</v>
      </c>
      <c r="C65" s="29">
        <f>+C69+C98+C79</f>
        <v>10304.30509</v>
      </c>
      <c r="D65" s="29">
        <f t="shared" ref="D65:BJ65" si="234">+D69+D98+D79</f>
        <v>9210.3769500000017</v>
      </c>
      <c r="E65" s="29">
        <f t="shared" si="234"/>
        <v>10304.838019999999</v>
      </c>
      <c r="F65" s="29">
        <f t="shared" si="234"/>
        <v>9314.5454099999988</v>
      </c>
      <c r="G65" s="29">
        <f t="shared" si="234"/>
        <v>9223.9026200000008</v>
      </c>
      <c r="H65" s="29">
        <f t="shared" si="234"/>
        <v>11841.794099999999</v>
      </c>
      <c r="I65" s="29">
        <f t="shared" si="234"/>
        <v>12238.976069999999</v>
      </c>
      <c r="J65" s="29">
        <f t="shared" si="234"/>
        <v>10209.157899999998</v>
      </c>
      <c r="K65" s="29">
        <f t="shared" si="234"/>
        <v>10909.709369999999</v>
      </c>
      <c r="L65" s="29">
        <f t="shared" si="234"/>
        <v>10604.825000000001</v>
      </c>
      <c r="M65" s="29">
        <f t="shared" si="234"/>
        <v>9213.7543399999995</v>
      </c>
      <c r="N65" s="29">
        <f t="shared" si="234"/>
        <v>10722.064890000001</v>
      </c>
      <c r="O65" s="29">
        <f t="shared" si="234"/>
        <v>12226.19579</v>
      </c>
      <c r="P65" s="29">
        <f t="shared" si="234"/>
        <v>12258.00981</v>
      </c>
      <c r="Q65" s="29">
        <f t="shared" si="234"/>
        <v>8925.8952200000003</v>
      </c>
      <c r="R65" s="29">
        <f t="shared" si="234"/>
        <v>10820.462510000001</v>
      </c>
      <c r="S65" s="29">
        <f t="shared" si="234"/>
        <v>11600.52893</v>
      </c>
      <c r="T65" s="29">
        <f t="shared" si="234"/>
        <v>10377.869480000001</v>
      </c>
      <c r="U65" s="29">
        <f t="shared" si="234"/>
        <v>9707.9132300000001</v>
      </c>
      <c r="V65" s="29">
        <f t="shared" si="234"/>
        <v>10551.918250000002</v>
      </c>
      <c r="W65" s="29">
        <f t="shared" si="234"/>
        <v>9543.6690600000002</v>
      </c>
      <c r="X65" s="29">
        <f t="shared" si="234"/>
        <v>10408.061429999998</v>
      </c>
      <c r="Y65" s="29">
        <f t="shared" si="234"/>
        <v>9065.6405500000001</v>
      </c>
      <c r="Z65" s="29">
        <f t="shared" si="234"/>
        <v>11865.973379999999</v>
      </c>
      <c r="AA65" s="29">
        <f t="shared" si="234"/>
        <v>10779.979199999998</v>
      </c>
      <c r="AB65" s="29">
        <f t="shared" si="234"/>
        <v>9461.2396499999995</v>
      </c>
      <c r="AC65" s="29">
        <f t="shared" si="234"/>
        <v>9584.7757700000002</v>
      </c>
      <c r="AD65" s="29">
        <f t="shared" si="234"/>
        <v>10647.92073</v>
      </c>
      <c r="AE65" s="29">
        <f t="shared" si="234"/>
        <v>10174.370780000001</v>
      </c>
      <c r="AF65" s="29">
        <f t="shared" si="234"/>
        <v>9077.9967299999989</v>
      </c>
      <c r="AG65" s="29">
        <f t="shared" si="234"/>
        <v>10113.581699999999</v>
      </c>
      <c r="AH65" s="29">
        <f t="shared" si="234"/>
        <v>11354.740089999999</v>
      </c>
      <c r="AI65" s="29">
        <f t="shared" si="234"/>
        <v>8891.9559100000006</v>
      </c>
      <c r="AJ65" s="29">
        <f t="shared" si="234"/>
        <v>9439.5469400000002</v>
      </c>
      <c r="AK65" s="29">
        <f t="shared" si="234"/>
        <v>8579.6565399999999</v>
      </c>
      <c r="AL65" s="29">
        <f t="shared" si="234"/>
        <v>11451.90805</v>
      </c>
      <c r="AM65" s="29">
        <f t="shared" si="234"/>
        <v>9546.8152300000002</v>
      </c>
      <c r="AN65" s="29">
        <f t="shared" si="234"/>
        <v>8495.1038200000003</v>
      </c>
      <c r="AO65" s="29">
        <f t="shared" si="234"/>
        <v>11296.78212</v>
      </c>
      <c r="AP65" s="29">
        <f t="shared" si="234"/>
        <v>11454.59886</v>
      </c>
      <c r="AQ65" s="29">
        <f t="shared" si="234"/>
        <v>9450.4730099999997</v>
      </c>
      <c r="AR65" s="29">
        <f t="shared" si="234"/>
        <v>11792.619880000002</v>
      </c>
      <c r="AS65" s="29">
        <f t="shared" si="234"/>
        <v>9695.8886600000005</v>
      </c>
      <c r="AT65" s="29">
        <f t="shared" si="234"/>
        <v>9462.6281500000005</v>
      </c>
      <c r="AU65" s="29">
        <f t="shared" si="234"/>
        <v>10965.910370000001</v>
      </c>
      <c r="AV65" s="29">
        <f t="shared" si="234"/>
        <v>11232.080480000001</v>
      </c>
      <c r="AW65" s="29">
        <f t="shared" si="234"/>
        <v>9823.4092199999996</v>
      </c>
      <c r="AX65" s="29">
        <f t="shared" si="234"/>
        <v>11248.141479999998</v>
      </c>
      <c r="AY65" s="29">
        <f t="shared" si="234"/>
        <v>10286.981469999999</v>
      </c>
      <c r="AZ65" s="29">
        <f t="shared" si="234"/>
        <v>10677.923410000001</v>
      </c>
      <c r="BA65" s="29">
        <f t="shared" si="234"/>
        <v>11579.287289999998</v>
      </c>
      <c r="BB65" s="29">
        <f t="shared" si="234"/>
        <v>8455.0892299999996</v>
      </c>
      <c r="BC65" s="29">
        <f t="shared" si="234"/>
        <v>10913.71888</v>
      </c>
      <c r="BD65" s="29">
        <f t="shared" si="234"/>
        <v>10681.299649999999</v>
      </c>
      <c r="BE65" s="29">
        <f t="shared" si="234"/>
        <v>10715.948630000001</v>
      </c>
      <c r="BF65" s="29">
        <f t="shared" si="234"/>
        <v>10008.634669999999</v>
      </c>
      <c r="BG65" s="29">
        <f t="shared" si="234"/>
        <v>10277.387409999999</v>
      </c>
      <c r="BH65" s="29">
        <f t="shared" si="234"/>
        <v>9368.7458800000004</v>
      </c>
      <c r="BI65" s="29">
        <f t="shared" si="234"/>
        <v>9139.6184999999987</v>
      </c>
      <c r="BJ65" s="29">
        <f t="shared" si="234"/>
        <v>9626.9900699999998</v>
      </c>
      <c r="BK65" s="29">
        <f t="shared" ref="BK65:CL65" si="235">+BK69+BK98</f>
        <v>13058.14345</v>
      </c>
      <c r="BL65" s="29">
        <f t="shared" si="235"/>
        <v>10898.668450000001</v>
      </c>
      <c r="BM65" s="29">
        <f t="shared" si="235"/>
        <v>9860.6676599999992</v>
      </c>
      <c r="BN65" s="29">
        <f t="shared" si="235"/>
        <v>10300.467130000003</v>
      </c>
      <c r="BO65" s="29">
        <f t="shared" si="235"/>
        <v>11437.857880000001</v>
      </c>
      <c r="BP65" s="29">
        <f t="shared" si="235"/>
        <v>10264.330520000001</v>
      </c>
      <c r="BQ65" s="29">
        <f t="shared" si="235"/>
        <v>10177.894120000001</v>
      </c>
      <c r="BR65" s="29">
        <f t="shared" si="235"/>
        <v>11302.721649999999</v>
      </c>
      <c r="BS65" s="29">
        <f t="shared" si="235"/>
        <v>11460.39961</v>
      </c>
      <c r="BT65" s="29">
        <f t="shared" si="235"/>
        <v>10421.797860000001</v>
      </c>
      <c r="BU65" s="29">
        <f t="shared" si="235"/>
        <v>9278.0072900000014</v>
      </c>
      <c r="BV65" s="29">
        <f t="shared" si="235"/>
        <v>11054.965560000001</v>
      </c>
      <c r="BW65" s="29">
        <f t="shared" si="235"/>
        <v>10507.931869999999</v>
      </c>
      <c r="BX65" s="29">
        <f t="shared" si="235"/>
        <v>11703.738440000001</v>
      </c>
      <c r="BY65" s="29">
        <f t="shared" si="235"/>
        <v>11931.451289999999</v>
      </c>
      <c r="BZ65" s="29">
        <f t="shared" si="235"/>
        <v>10306.7654</v>
      </c>
      <c r="CA65" s="29">
        <f t="shared" si="235"/>
        <v>10899.183290000001</v>
      </c>
      <c r="CB65" s="29">
        <f t="shared" si="235"/>
        <v>11386.331490000002</v>
      </c>
      <c r="CC65" s="29">
        <f t="shared" si="235"/>
        <v>12568.555439999998</v>
      </c>
      <c r="CD65" s="29">
        <f t="shared" si="235"/>
        <v>12027.390479999998</v>
      </c>
      <c r="CE65" s="29">
        <f t="shared" si="235"/>
        <v>12721.65259</v>
      </c>
      <c r="CF65" s="29">
        <f t="shared" si="235"/>
        <v>11599.866189999999</v>
      </c>
      <c r="CG65" s="29">
        <f t="shared" si="235"/>
        <v>11489.376780000001</v>
      </c>
      <c r="CH65" s="29">
        <f t="shared" si="235"/>
        <v>13102.793</v>
      </c>
      <c r="CI65" s="29">
        <f t="shared" si="235"/>
        <v>11572.41624</v>
      </c>
      <c r="CJ65" s="29">
        <f t="shared" si="235"/>
        <v>11127.88494</v>
      </c>
      <c r="CK65" s="29">
        <f t="shared" si="235"/>
        <v>13100.928039999999</v>
      </c>
      <c r="CL65" s="29">
        <f t="shared" si="235"/>
        <v>8569.3456900000001</v>
      </c>
      <c r="CM65" s="29">
        <f t="shared" ref="CM65:CN65" si="236">+CM69+CM98</f>
        <v>15573.334579999999</v>
      </c>
      <c r="CN65" s="29">
        <f t="shared" si="236"/>
        <v>13043.609420000001</v>
      </c>
      <c r="CO65" s="29">
        <f t="shared" ref="CO65:CP65" si="237">+CO69+CO98</f>
        <v>12778.467659999998</v>
      </c>
      <c r="CP65" s="29">
        <f t="shared" si="237"/>
        <v>14624.02117</v>
      </c>
      <c r="CQ65" s="29">
        <f t="shared" ref="CQ65" si="238">+CQ69+CQ98</f>
        <v>12376.959140000001</v>
      </c>
      <c r="CR65" s="29">
        <f t="shared" ref="CR65:CS65" si="239">+CR69+CR98</f>
        <v>13832.437019999998</v>
      </c>
      <c r="CS65" s="29">
        <f t="shared" si="239"/>
        <v>14722.224630000001</v>
      </c>
      <c r="CT65" s="29">
        <f t="shared" ref="CT65:CU65" si="240">+CT69+CT98</f>
        <v>13336.48079</v>
      </c>
      <c r="CU65" s="29">
        <f t="shared" si="240"/>
        <v>14451.468299999999</v>
      </c>
      <c r="CV65" s="29">
        <f t="shared" ref="CV65:CW65" si="241">+CV69+CV98</f>
        <v>11666.818119999998</v>
      </c>
      <c r="CW65" s="29">
        <f t="shared" si="241"/>
        <v>13676.870180000002</v>
      </c>
      <c r="CX65" s="29">
        <f t="shared" ref="CX65:CY65" si="242">+CX69+CX98</f>
        <v>10095.74015</v>
      </c>
      <c r="CY65" s="29">
        <f t="shared" si="242"/>
        <v>13199.798119999999</v>
      </c>
      <c r="CZ65" s="29">
        <f t="shared" ref="CZ65:DA65" si="243">+CZ69+CZ98</f>
        <v>12154.306689999999</v>
      </c>
      <c r="DA65" s="29">
        <f t="shared" si="243"/>
        <v>14618.234700000001</v>
      </c>
      <c r="DB65" s="29">
        <f t="shared" ref="DB65:DC65" si="244">+DB69+DB98</f>
        <v>14460.78412</v>
      </c>
      <c r="DC65" s="29">
        <f t="shared" si="244"/>
        <v>12346.409329999999</v>
      </c>
      <c r="DD65" s="29">
        <f t="shared" ref="DD65:DE65" si="245">+DD69+DD98</f>
        <v>11194.88586</v>
      </c>
      <c r="DE65" s="29">
        <f t="shared" si="245"/>
        <v>12024.523930000003</v>
      </c>
      <c r="DF65" s="29">
        <f t="shared" ref="DF65" si="246">+DF69+DF98</f>
        <v>11875.257300000001</v>
      </c>
      <c r="DG65" s="29">
        <f t="shared" ref="DG65:DH65" si="247">+DG69+DG98</f>
        <v>12632.840509999998</v>
      </c>
      <c r="DH65" s="29">
        <f t="shared" si="247"/>
        <v>10475.853169999998</v>
      </c>
      <c r="DI65" s="29">
        <f t="shared" ref="DI65:DJ65" si="248">+DI69+DI98</f>
        <v>11868.36</v>
      </c>
      <c r="DJ65" s="29">
        <f t="shared" si="248"/>
        <v>10072.920599999998</v>
      </c>
      <c r="DK65" s="29">
        <f t="shared" ref="DK65:DL65" si="249">+DK69+DK98</f>
        <v>13050.02954</v>
      </c>
      <c r="DL65" s="29">
        <f t="shared" si="249"/>
        <v>12889.967629999999</v>
      </c>
      <c r="DM65" s="29">
        <f t="shared" ref="DM65:DN65" si="250">+DM69+DM98</f>
        <v>14077.621580000003</v>
      </c>
      <c r="DN65" s="29">
        <f t="shared" si="250"/>
        <v>11443.67921</v>
      </c>
      <c r="DO65" s="29">
        <f t="shared" ref="DO65:DP65" si="251">+DO69+DO98</f>
        <v>11527.466259999999</v>
      </c>
      <c r="DP65" s="29">
        <f t="shared" si="251"/>
        <v>13006.35671</v>
      </c>
      <c r="DQ65" s="29">
        <f t="shared" ref="DQ65:DS65" si="252">+DQ69+DQ98</f>
        <v>11634.24685</v>
      </c>
      <c r="DR65" s="29">
        <f t="shared" si="252"/>
        <v>11880.042809999999</v>
      </c>
      <c r="DS65" s="29">
        <f t="shared" si="252"/>
        <v>11771.584049999999</v>
      </c>
      <c r="DT65" s="29">
        <f t="shared" ref="DT65:DU65" si="253">+DT69+DT98</f>
        <v>11776.793430000002</v>
      </c>
      <c r="DU65" s="29">
        <f t="shared" si="253"/>
        <v>11431.305339999999</v>
      </c>
      <c r="DV65" s="29">
        <f t="shared" ref="DV65:DW65" si="254">+DV69+DV98</f>
        <v>11590.858090000002</v>
      </c>
      <c r="DW65" s="29">
        <f t="shared" si="254"/>
        <v>11670.391190000002</v>
      </c>
      <c r="DX65" s="29">
        <f t="shared" ref="DX65:DY65" si="255">+DX69+DX98</f>
        <v>11409.551510000001</v>
      </c>
      <c r="DY65" s="29">
        <f t="shared" si="255"/>
        <v>11489.273950000001</v>
      </c>
      <c r="DZ65" s="29">
        <f t="shared" ref="DZ65:EA65" si="256">+DZ69+DZ98</f>
        <v>10844.8542</v>
      </c>
      <c r="EA65" s="29">
        <f t="shared" si="256"/>
        <v>11683.58037</v>
      </c>
      <c r="EB65" s="29">
        <f t="shared" ref="EB65:EC65" si="257">+EB69+EB98</f>
        <v>10915.82237</v>
      </c>
      <c r="EC65" s="29">
        <f t="shared" si="257"/>
        <v>10699.467869999999</v>
      </c>
      <c r="ED65" s="29">
        <f t="shared" ref="ED65:EE65" si="258">+ED69+ED98</f>
        <v>10210.779979999999</v>
      </c>
      <c r="EE65" s="29">
        <f t="shared" si="258"/>
        <v>11752.952199999998</v>
      </c>
      <c r="EF65" s="29">
        <f t="shared" ref="EF65:EG65" si="259">+EF69+EF98</f>
        <v>8212.3648900000007</v>
      </c>
      <c r="EG65" s="29">
        <f t="shared" si="259"/>
        <v>11142.50475</v>
      </c>
      <c r="EH65" s="29">
        <f t="shared" ref="EH65:EI65" si="260">+EH69+EH98</f>
        <v>9616.9179499999991</v>
      </c>
      <c r="EI65" s="29">
        <f t="shared" si="260"/>
        <v>11626.399230000001</v>
      </c>
      <c r="EJ65" s="29">
        <f t="shared" ref="EJ65:EK65" si="261">+EJ69+EJ98</f>
        <v>10835.026949999999</v>
      </c>
      <c r="EK65" s="29">
        <f t="shared" si="261"/>
        <v>11065.473460000001</v>
      </c>
      <c r="EL65" s="29">
        <f t="shared" ref="EL65" si="262">+EL69+EL98</f>
        <v>11838.343685472</v>
      </c>
    </row>
    <row r="66" spans="2:142">
      <c r="B66" s="38" t="s">
        <v>123</v>
      </c>
      <c r="C66" s="24">
        <f t="shared" ref="C66:BN66" si="263">+C67/C65</f>
        <v>40.221064699667203</v>
      </c>
      <c r="D66" s="24">
        <f t="shared" si="263"/>
        <v>46.292372282330952</v>
      </c>
      <c r="E66" s="24">
        <f t="shared" si="263"/>
        <v>48.370402254027859</v>
      </c>
      <c r="F66" s="24">
        <f t="shared" si="263"/>
        <v>52.405354631257318</v>
      </c>
      <c r="G66" s="24">
        <f t="shared" si="263"/>
        <v>53.782916022372319</v>
      </c>
      <c r="H66" s="24">
        <f t="shared" si="263"/>
        <v>56.937725225268018</v>
      </c>
      <c r="I66" s="24">
        <f t="shared" si="263"/>
        <v>63.72814656871865</v>
      </c>
      <c r="J66" s="24">
        <f t="shared" si="263"/>
        <v>61.224094799239047</v>
      </c>
      <c r="K66" s="24">
        <f t="shared" si="263"/>
        <v>64.68373458329809</v>
      </c>
      <c r="L66" s="24">
        <f t="shared" si="263"/>
        <v>71.356226925951148</v>
      </c>
      <c r="M66" s="24">
        <f t="shared" si="263"/>
        <v>79.813753519284731</v>
      </c>
      <c r="N66" s="24">
        <f t="shared" si="263"/>
        <v>77.207359710355178</v>
      </c>
      <c r="O66" s="24">
        <f t="shared" si="263"/>
        <v>77.035274603597699</v>
      </c>
      <c r="P66" s="24">
        <f t="shared" si="263"/>
        <v>80.338463626992308</v>
      </c>
      <c r="Q66" s="24">
        <f t="shared" si="263"/>
        <v>88.021235128278803</v>
      </c>
      <c r="R66" s="24">
        <f t="shared" si="263"/>
        <v>94.24793356545716</v>
      </c>
      <c r="S66" s="24">
        <f t="shared" si="263"/>
        <v>106.67711461239379</v>
      </c>
      <c r="T66" s="24">
        <f t="shared" si="263"/>
        <v>117.3573935851812</v>
      </c>
      <c r="U66" s="24">
        <f t="shared" si="263"/>
        <v>114.37201924290375</v>
      </c>
      <c r="V66" s="24">
        <f t="shared" si="263"/>
        <v>99.650831285581631</v>
      </c>
      <c r="W66" s="24">
        <f t="shared" si="263"/>
        <v>88.415758038659405</v>
      </c>
      <c r="X66" s="24">
        <f t="shared" si="263"/>
        <v>63.777042015402493</v>
      </c>
      <c r="Y66" s="24">
        <f t="shared" si="263"/>
        <v>44.042676904943022</v>
      </c>
      <c r="Z66" s="24">
        <f t="shared" si="263"/>
        <v>26.086613479323344</v>
      </c>
      <c r="AA66" s="24">
        <f t="shared" si="263"/>
        <v>26.785341306595477</v>
      </c>
      <c r="AB66" s="24">
        <f t="shared" si="263"/>
        <v>26.648726461547778</v>
      </c>
      <c r="AC66" s="24">
        <f t="shared" si="263"/>
        <v>36.295898553920999</v>
      </c>
      <c r="AD66" s="24">
        <f t="shared" si="263"/>
        <v>39.959408294730984</v>
      </c>
      <c r="AE66" s="24">
        <f t="shared" si="263"/>
        <v>49.56357136318163</v>
      </c>
      <c r="AF66" s="24">
        <f t="shared" si="263"/>
        <v>62.78306795226176</v>
      </c>
      <c r="AG66" s="24">
        <f t="shared" si="263"/>
        <v>56.379073281229338</v>
      </c>
      <c r="AH66" s="24">
        <f t="shared" si="263"/>
        <v>63.630014224306215</v>
      </c>
      <c r="AI66" s="24">
        <f t="shared" si="263"/>
        <v>64.103803762562734</v>
      </c>
      <c r="AJ66" s="24">
        <f t="shared" si="263"/>
        <v>69.053939287895531</v>
      </c>
      <c r="AK66" s="24">
        <f t="shared" si="263"/>
        <v>70.445449259207763</v>
      </c>
      <c r="AL66" s="24">
        <f t="shared" si="263"/>
        <v>67.824494228278411</v>
      </c>
      <c r="AM66" s="24">
        <f t="shared" si="263"/>
        <v>72.522372038198526</v>
      </c>
      <c r="AN66" s="24">
        <f t="shared" si="263"/>
        <v>69.724661061293546</v>
      </c>
      <c r="AO66" s="24">
        <f t="shared" si="263"/>
        <v>73.143649301434877</v>
      </c>
      <c r="AP66" s="24">
        <f t="shared" si="263"/>
        <v>75.277740842685432</v>
      </c>
      <c r="AQ66" s="24">
        <f t="shared" si="263"/>
        <v>65.204999472296251</v>
      </c>
      <c r="AR66" s="24">
        <f t="shared" si="263"/>
        <v>66.948551587673137</v>
      </c>
      <c r="AS66" s="24">
        <f t="shared" si="263"/>
        <v>68.989324878448016</v>
      </c>
      <c r="AT66" s="24">
        <f t="shared" si="263"/>
        <v>69.095130167404918</v>
      </c>
      <c r="AU66" s="24">
        <f t="shared" si="263"/>
        <v>67.213164593830243</v>
      </c>
      <c r="AV66" s="24">
        <f t="shared" si="263"/>
        <v>74.577475272862358</v>
      </c>
      <c r="AW66" s="24">
        <f t="shared" si="263"/>
        <v>77.28748635293033</v>
      </c>
      <c r="AX66" s="24">
        <f t="shared" si="263"/>
        <v>81.516279693878829</v>
      </c>
      <c r="AY66" s="24">
        <f t="shared" si="263"/>
        <v>81.495748240129785</v>
      </c>
      <c r="AZ66" s="24">
        <f t="shared" si="263"/>
        <v>82.449087243453079</v>
      </c>
      <c r="BA66" s="24">
        <f t="shared" si="263"/>
        <v>95.192164367656872</v>
      </c>
      <c r="BB66" s="24">
        <f t="shared" si="263"/>
        <v>109.30553656025698</v>
      </c>
      <c r="BC66" s="24">
        <f t="shared" si="263"/>
        <v>102.63101807053326</v>
      </c>
      <c r="BD66" s="24">
        <f t="shared" si="263"/>
        <v>97.56786660600801</v>
      </c>
      <c r="BE66" s="24">
        <f t="shared" si="263"/>
        <v>97.475499069278371</v>
      </c>
      <c r="BF66" s="24">
        <f t="shared" si="263"/>
        <v>88.897093757144816</v>
      </c>
      <c r="BG66" s="24">
        <f t="shared" si="263"/>
        <v>93.299784645366401</v>
      </c>
      <c r="BH66" s="24">
        <f t="shared" si="263"/>
        <v>100.46931281479053</v>
      </c>
      <c r="BI66" s="24">
        <f t="shared" si="263"/>
        <v>110.04604325005471</v>
      </c>
      <c r="BJ66" s="24">
        <f t="shared" si="263"/>
        <v>105.41785590727217</v>
      </c>
      <c r="BK66" s="24">
        <f t="shared" si="263"/>
        <v>99.617147766132092</v>
      </c>
      <c r="BL66" s="24">
        <f t="shared" si="263"/>
        <v>103.20436161822063</v>
      </c>
      <c r="BM66" s="24">
        <f t="shared" si="263"/>
        <v>111.98935227201895</v>
      </c>
      <c r="BN66" s="24">
        <f t="shared" si="263"/>
        <v>111.78846118903638</v>
      </c>
      <c r="BO66" s="24">
        <f t="shared" ref="BO66:BV66" si="264">+BO67/BO65</f>
        <v>101.68180495176726</v>
      </c>
      <c r="BP66" s="24">
        <f t="shared" si="264"/>
        <v>86.147707446032413</v>
      </c>
      <c r="BQ66" s="24">
        <f t="shared" si="264"/>
        <v>89.777405883354703</v>
      </c>
      <c r="BR66" s="24">
        <f t="shared" si="264"/>
        <v>95.137394135020159</v>
      </c>
      <c r="BS66" s="24">
        <f t="shared" si="264"/>
        <v>99.115543010640621</v>
      </c>
      <c r="BT66" s="24">
        <f t="shared" si="264"/>
        <v>94.582920364160486</v>
      </c>
      <c r="BU66" s="24">
        <f t="shared" si="264"/>
        <v>91.366545973875262</v>
      </c>
      <c r="BV66" s="24">
        <f t="shared" si="264"/>
        <v>92.646708153399345</v>
      </c>
      <c r="BW66" s="24">
        <f t="shared" ref="BW66:CL66" si="265">+BW67/BW65</f>
        <v>99.809721893586527</v>
      </c>
      <c r="BX66" s="24">
        <f t="shared" si="265"/>
        <v>100.08933854960769</v>
      </c>
      <c r="BY66" s="24">
        <f t="shared" si="265"/>
        <v>97.662406212016904</v>
      </c>
      <c r="BZ66" s="24">
        <f t="shared" si="265"/>
        <v>95.763818516528232</v>
      </c>
      <c r="CA66" s="24">
        <f t="shared" si="265"/>
        <v>96.392998488298019</v>
      </c>
      <c r="CB66" s="24">
        <f t="shared" si="265"/>
        <v>94.806459163720007</v>
      </c>
      <c r="CC66" s="24">
        <f t="shared" si="265"/>
        <v>101.0699022669202</v>
      </c>
      <c r="CD66" s="24">
        <f t="shared" si="265"/>
        <v>97.912060510506407</v>
      </c>
      <c r="CE66" s="24">
        <f t="shared" si="265"/>
        <v>97.362384362433247</v>
      </c>
      <c r="CF66" s="24">
        <f t="shared" si="265"/>
        <v>92.184814713055587</v>
      </c>
      <c r="CG66" s="24">
        <f t="shared" si="265"/>
        <v>84.374413434541566</v>
      </c>
      <c r="CH66" s="24">
        <f t="shared" si="265"/>
        <v>90.354216292673073</v>
      </c>
      <c r="CI66" s="24">
        <f t="shared" si="265"/>
        <v>91.444014007101075</v>
      </c>
      <c r="CJ66" s="24">
        <f t="shared" si="265"/>
        <v>97.953433815787179</v>
      </c>
      <c r="CK66" s="24">
        <f t="shared" si="265"/>
        <v>96.497996694158729</v>
      </c>
      <c r="CL66" s="24">
        <f t="shared" si="265"/>
        <v>97.812215259309895</v>
      </c>
      <c r="CM66" s="24">
        <f t="shared" ref="CM66:CN66" si="266">+CM67/CM65</f>
        <v>95.941390901063713</v>
      </c>
      <c r="CN66" s="24">
        <f t="shared" si="266"/>
        <v>98.904479268825739</v>
      </c>
      <c r="CO66" s="24">
        <f t="shared" ref="CO66:CP66" si="267">+CO67/CO65</f>
        <v>91.047348297874109</v>
      </c>
      <c r="CP66" s="24">
        <f t="shared" si="267"/>
        <v>85.953769936227744</v>
      </c>
      <c r="CQ66" s="24">
        <f t="shared" ref="CQ66" si="268">+CQ67/CQ65</f>
        <v>83.329401052998875</v>
      </c>
      <c r="CR66" s="24">
        <f t="shared" ref="CR66:CS66" si="269">+CR67/CR65</f>
        <v>73.364831420208162</v>
      </c>
      <c r="CS66" s="24">
        <f t="shared" si="269"/>
        <v>61.569559351376888</v>
      </c>
      <c r="CT66" s="24">
        <f t="shared" ref="CT66:CU66" si="270">+CT67/CT65</f>
        <v>45.373755882899893</v>
      </c>
      <c r="CU66" s="24">
        <f t="shared" si="270"/>
        <v>41.397696833242996</v>
      </c>
      <c r="CV66" s="24">
        <f t="shared" ref="CV66:CW66" si="271">+CV67/CV65</f>
        <v>41.044964824408709</v>
      </c>
      <c r="CW66" s="24">
        <f t="shared" si="271"/>
        <v>42.76252331163537</v>
      </c>
      <c r="CX66" s="24">
        <f t="shared" ref="CX66:CY66" si="272">+CX67/CX65</f>
        <v>54.836518818962269</v>
      </c>
      <c r="CY66" s="24">
        <f t="shared" si="272"/>
        <v>56.539609397765666</v>
      </c>
      <c r="CZ66" s="24">
        <f t="shared" ref="CZ66:DA66" si="273">+CZ67/CZ65</f>
        <v>53.181412004493453</v>
      </c>
      <c r="DA66" s="24">
        <f t="shared" si="273"/>
        <v>41.481663511537</v>
      </c>
      <c r="DB66" s="24">
        <f t="shared" ref="DB66:DC66" si="274">+DB67/DB65</f>
        <v>36.756806026057617</v>
      </c>
      <c r="DC66" s="24">
        <f t="shared" si="274"/>
        <v>40.110486048415005</v>
      </c>
      <c r="DD66" s="24">
        <f t="shared" ref="DD66:DE66" si="275">+DD67/DD65</f>
        <v>37.565850120357823</v>
      </c>
      <c r="DE66" s="24">
        <f t="shared" si="275"/>
        <v>31.146998072882482</v>
      </c>
      <c r="DF66" s="24">
        <f t="shared" ref="DF66" si="276">+DF67/DF65</f>
        <v>26.839892855528287</v>
      </c>
      <c r="DG66" s="24">
        <f t="shared" ref="DG66:DH66" si="277">+DG67/DG65</f>
        <v>21.575212861767536</v>
      </c>
      <c r="DH66" s="24">
        <f t="shared" si="277"/>
        <v>22.064830878679096</v>
      </c>
      <c r="DI66" s="24">
        <f t="shared" ref="DI66:DJ66" si="278">+DI67/DI65</f>
        <v>28.089298437422144</v>
      </c>
      <c r="DJ66" s="24">
        <f t="shared" si="278"/>
        <v>34.124526601654964</v>
      </c>
      <c r="DK66" s="24">
        <f t="shared" ref="DK66:DL66" si="279">+DK67/DK65</f>
        <v>37.430196370060251</v>
      </c>
      <c r="DL66" s="24">
        <f t="shared" si="279"/>
        <v>39.647905088301805</v>
      </c>
      <c r="DM66" s="24">
        <f t="shared" ref="DM66:DN66" si="280">+DM67/DM65</f>
        <v>35.207843121032781</v>
      </c>
      <c r="DN66" s="24">
        <f t="shared" si="280"/>
        <v>36.866200964812087</v>
      </c>
      <c r="DO66" s="24">
        <f t="shared" ref="DO66:DP66" si="281">+DO67/DO65</f>
        <v>38.80747308719274</v>
      </c>
      <c r="DP66" s="24">
        <f t="shared" si="281"/>
        <v>40.925821326910949</v>
      </c>
      <c r="DQ66" s="24">
        <f t="shared" ref="DQ66:DS66" si="282">+DQ67/DQ65</f>
        <v>38.761003716367988</v>
      </c>
      <c r="DR66" s="24">
        <f t="shared" si="282"/>
        <v>44.231212734442174</v>
      </c>
      <c r="DS66" s="24">
        <f t="shared" si="282"/>
        <v>44.764515040385533</v>
      </c>
      <c r="DT66" s="24">
        <f t="shared" ref="DT66:DU66" si="283">+DT67/DT65</f>
        <v>44.331499289517851</v>
      </c>
      <c r="DU66" s="24">
        <f t="shared" si="283"/>
        <v>42.710005892842489</v>
      </c>
      <c r="DV66" s="24">
        <f t="shared" ref="DV66:DW66" si="284">+DV67/DV65</f>
        <v>44.692400081391398</v>
      </c>
      <c r="DW66" s="24">
        <f t="shared" si="284"/>
        <v>41.434196448084982</v>
      </c>
      <c r="DX66" s="24">
        <f t="shared" ref="DX66:DY66" si="285">+DX67/DX65</f>
        <v>40.228022954688768</v>
      </c>
      <c r="DY66" s="24">
        <f t="shared" si="285"/>
        <v>40.753766421476939</v>
      </c>
      <c r="DZ66" s="24">
        <f t="shared" ref="DZ66:EA66" si="286">+DZ67/DZ65</f>
        <v>43.030824037175876</v>
      </c>
      <c r="EA66" s="24">
        <f t="shared" si="286"/>
        <v>46.731005562338538</v>
      </c>
      <c r="EB66" s="24">
        <f t="shared" ref="EB66:EC66" si="287">+EB67/EB65</f>
        <v>50.435120268103013</v>
      </c>
      <c r="EC66" s="24">
        <f t="shared" si="287"/>
        <v>54.612333868709896</v>
      </c>
      <c r="ED66" s="24">
        <f t="shared" ref="ED66:EE66" si="288">+ED67/ED65</f>
        <v>56.436011527298888</v>
      </c>
      <c r="EE66" s="24">
        <f t="shared" si="288"/>
        <v>60.347833219875973</v>
      </c>
      <c r="EF66" s="24">
        <f t="shared" ref="EF66:EG66" si="289">+EF67/EF65</f>
        <v>57.573325100028725</v>
      </c>
      <c r="EG66" s="24">
        <f t="shared" si="289"/>
        <v>57.013287411748209</v>
      </c>
      <c r="EH66" s="24">
        <f t="shared" ref="EH66:EI66" si="290">+EH67/EH65</f>
        <v>60.320653793168844</v>
      </c>
      <c r="EI66" s="24">
        <f t="shared" si="290"/>
        <v>63.520949807448524</v>
      </c>
      <c r="EJ66" s="24">
        <f t="shared" ref="EJ66:EK66" si="291">+EJ67/EJ65</f>
        <v>61.901587210359757</v>
      </c>
      <c r="EK66" s="24">
        <f t="shared" si="291"/>
        <v>67.148352588745922</v>
      </c>
      <c r="EL66" s="24">
        <f t="shared" ref="EL66" si="292">+EL67/EL65</f>
        <v>61.164053250461059</v>
      </c>
    </row>
    <row r="67" spans="2:142">
      <c r="B67" s="39" t="s">
        <v>88</v>
      </c>
      <c r="C67" s="29">
        <f>+C71+C100+C81</f>
        <v>414450.12171000004</v>
      </c>
      <c r="D67" s="29">
        <f t="shared" ref="D67:AX67" si="293">+D71+D100+D81</f>
        <v>426370.19863</v>
      </c>
      <c r="E67" s="29">
        <f t="shared" si="293"/>
        <v>498449.16018999997</v>
      </c>
      <c r="F67" s="29">
        <f t="shared" si="293"/>
        <v>488132.05544000003</v>
      </c>
      <c r="G67" s="29">
        <f t="shared" si="293"/>
        <v>496088.38001000002</v>
      </c>
      <c r="H67" s="29">
        <f t="shared" si="293"/>
        <v>674244.81863999995</v>
      </c>
      <c r="I67" s="29">
        <f t="shared" si="293"/>
        <v>779967.26084000012</v>
      </c>
      <c r="J67" s="29">
        <f t="shared" si="293"/>
        <v>625046.4510900001</v>
      </c>
      <c r="K67" s="29">
        <f t="shared" si="293"/>
        <v>705680.74527000007</v>
      </c>
      <c r="L67" s="29">
        <f t="shared" si="293"/>
        <v>756720.29920999997</v>
      </c>
      <c r="M67" s="29">
        <f t="shared" si="293"/>
        <v>735384.31787999999</v>
      </c>
      <c r="N67" s="29">
        <f t="shared" si="293"/>
        <v>827822.32079999999</v>
      </c>
      <c r="O67" s="29">
        <f t="shared" si="293"/>
        <v>941848.35004000005</v>
      </c>
      <c r="P67" s="29">
        <f t="shared" si="293"/>
        <v>984789.67525999993</v>
      </c>
      <c r="Q67" s="29">
        <f t="shared" si="293"/>
        <v>785668.3218899999</v>
      </c>
      <c r="R67" s="29">
        <f t="shared" si="293"/>
        <v>1019806.23179</v>
      </c>
      <c r="S67" s="29">
        <f t="shared" si="293"/>
        <v>1237510.95423</v>
      </c>
      <c r="T67" s="29">
        <f t="shared" si="293"/>
        <v>1217919.7131399999</v>
      </c>
      <c r="U67" s="29">
        <f t="shared" si="293"/>
        <v>1110313.6387499999</v>
      </c>
      <c r="V67" s="29">
        <f t="shared" si="293"/>
        <v>1051507.42527</v>
      </c>
      <c r="W67" s="29">
        <f t="shared" si="293"/>
        <v>843810.73441000003</v>
      </c>
      <c r="X67" s="29">
        <f t="shared" si="293"/>
        <v>663795.37112000003</v>
      </c>
      <c r="Y67" s="29">
        <f t="shared" si="293"/>
        <v>399275.07767999999</v>
      </c>
      <c r="Z67" s="29">
        <f t="shared" si="293"/>
        <v>309543.06111999997</v>
      </c>
      <c r="AA67" s="29">
        <f t="shared" si="293"/>
        <v>288745.42215</v>
      </c>
      <c r="AB67" s="29">
        <f t="shared" si="293"/>
        <v>252129.98742000002</v>
      </c>
      <c r="AC67" s="29">
        <f t="shared" si="293"/>
        <v>347888.04901000002</v>
      </c>
      <c r="AD67" s="29">
        <f t="shared" si="293"/>
        <v>425484.61193999997</v>
      </c>
      <c r="AE67" s="29">
        <f t="shared" si="293"/>
        <v>504278.15223000001</v>
      </c>
      <c r="AF67" s="29">
        <f t="shared" si="293"/>
        <v>569944.48557000002</v>
      </c>
      <c r="AG67" s="29">
        <f t="shared" si="293"/>
        <v>570194.36379999993</v>
      </c>
      <c r="AH67" s="29">
        <f t="shared" si="293"/>
        <v>722502.27344000002</v>
      </c>
      <c r="AI67" s="29">
        <f t="shared" si="293"/>
        <v>570008.19672000001</v>
      </c>
      <c r="AJ67" s="29">
        <f t="shared" si="293"/>
        <v>651837.90130000003</v>
      </c>
      <c r="AK67" s="29">
        <f t="shared" si="293"/>
        <v>604397.75945000001</v>
      </c>
      <c r="AL67" s="29">
        <f t="shared" si="293"/>
        <v>776719.87144000002</v>
      </c>
      <c r="AM67" s="29">
        <f t="shared" si="293"/>
        <v>692357.68588999985</v>
      </c>
      <c r="AN67" s="29">
        <f t="shared" si="293"/>
        <v>592318.23453000002</v>
      </c>
      <c r="AO67" s="29">
        <f t="shared" si="293"/>
        <v>826287.86962000001</v>
      </c>
      <c r="AP67" s="29">
        <f t="shared" si="293"/>
        <v>862276.32444</v>
      </c>
      <c r="AQ67" s="29">
        <f t="shared" si="293"/>
        <v>616218.08762999997</v>
      </c>
      <c r="AR67" s="29">
        <f t="shared" si="293"/>
        <v>789498.82039000001</v>
      </c>
      <c r="AS67" s="29">
        <f t="shared" si="293"/>
        <v>668912.81275000004</v>
      </c>
      <c r="AT67" s="29">
        <f t="shared" si="293"/>
        <v>653821.52375000005</v>
      </c>
      <c r="AU67" s="29">
        <f t="shared" si="293"/>
        <v>737053.53862000001</v>
      </c>
      <c r="AV67" s="29">
        <f t="shared" si="293"/>
        <v>837660.20426000003</v>
      </c>
      <c r="AW67" s="29">
        <f t="shared" si="293"/>
        <v>759226.60602999991</v>
      </c>
      <c r="AX67" s="29">
        <f t="shared" si="293"/>
        <v>916906.64691999997</v>
      </c>
      <c r="AY67" s="29">
        <f t="shared" ref="AY67:CL67" si="294">+AY71+AY100</f>
        <v>838345.25203000009</v>
      </c>
      <c r="AZ67" s="29">
        <f t="shared" si="294"/>
        <v>880385.03881000006</v>
      </c>
      <c r="BA67" s="29">
        <f t="shared" si="294"/>
        <v>1102257.41897</v>
      </c>
      <c r="BB67" s="29">
        <f t="shared" si="294"/>
        <v>924188.06495000003</v>
      </c>
      <c r="BC67" s="29">
        <f t="shared" si="294"/>
        <v>1120086.07959</v>
      </c>
      <c r="BD67" s="29">
        <f t="shared" si="294"/>
        <v>1042151.61943</v>
      </c>
      <c r="BE67" s="29">
        <f t="shared" si="294"/>
        <v>1044542.4407099999</v>
      </c>
      <c r="BF67" s="29">
        <f t="shared" si="294"/>
        <v>889738.53464000009</v>
      </c>
      <c r="BG67" s="29">
        <f t="shared" si="294"/>
        <v>958878.03206999996</v>
      </c>
      <c r="BH67" s="29">
        <f t="shared" si="294"/>
        <v>941271.46050000004</v>
      </c>
      <c r="BI67" s="29">
        <f t="shared" si="294"/>
        <v>1005778.85274</v>
      </c>
      <c r="BJ67" s="29">
        <f t="shared" si="294"/>
        <v>1014856.65202</v>
      </c>
      <c r="BK67" s="29">
        <f t="shared" si="294"/>
        <v>1300815.0056099999</v>
      </c>
      <c r="BL67" s="29">
        <f t="shared" si="294"/>
        <v>1124790.1198708923</v>
      </c>
      <c r="BM67" s="29">
        <f t="shared" si="294"/>
        <v>1104289.7842130447</v>
      </c>
      <c r="BN67" s="29">
        <f t="shared" si="294"/>
        <v>1151473.3699909502</v>
      </c>
      <c r="BO67" s="29">
        <f t="shared" si="294"/>
        <v>1163022.0340201943</v>
      </c>
      <c r="BP67" s="29">
        <f t="shared" si="294"/>
        <v>884248.54276634182</v>
      </c>
      <c r="BQ67" s="29">
        <f t="shared" si="294"/>
        <v>913744.93144904939</v>
      </c>
      <c r="BR67" s="29">
        <f t="shared" si="294"/>
        <v>1075311.4844144753</v>
      </c>
      <c r="BS67" s="29">
        <f t="shared" si="294"/>
        <v>1135903.7304640841</v>
      </c>
      <c r="BT67" s="29">
        <f t="shared" si="294"/>
        <v>985724.07704375824</v>
      </c>
      <c r="BU67" s="29">
        <f t="shared" si="294"/>
        <v>847699.47960773495</v>
      </c>
      <c r="BV67" s="29">
        <f t="shared" si="294"/>
        <v>1024206.167883201</v>
      </c>
      <c r="BW67" s="29">
        <f t="shared" si="294"/>
        <v>1048793.7576214545</v>
      </c>
      <c r="BX67" s="29">
        <f t="shared" si="294"/>
        <v>1171419.4390172174</v>
      </c>
      <c r="BY67" s="29">
        <f t="shared" si="294"/>
        <v>1165254.242582873</v>
      </c>
      <c r="BZ67" s="29">
        <f t="shared" si="294"/>
        <v>987015.21125803259</v>
      </c>
      <c r="CA67" s="29">
        <f t="shared" si="294"/>
        <v>1050604.9583966532</v>
      </c>
      <c r="CB67" s="29">
        <f t="shared" si="294"/>
        <v>1079497.7714312645</v>
      </c>
      <c r="CC67" s="29">
        <f t="shared" si="294"/>
        <v>1270302.6699571679</v>
      </c>
      <c r="CD67" s="29">
        <f t="shared" si="294"/>
        <v>1177626.5844612485</v>
      </c>
      <c r="CE67" s="29">
        <f t="shared" si="294"/>
        <v>1238610.4291929244</v>
      </c>
      <c r="CF67" s="29">
        <f t="shared" si="294"/>
        <v>1069331.515421388</v>
      </c>
      <c r="CG67" s="29">
        <f t="shared" si="294"/>
        <v>969409.42654094193</v>
      </c>
      <c r="CH67" s="29">
        <f t="shared" si="294"/>
        <v>1183892.5927601226</v>
      </c>
      <c r="CI67" s="29">
        <f t="shared" si="294"/>
        <v>1058228.192746564</v>
      </c>
      <c r="CJ67" s="29">
        <f t="shared" si="294"/>
        <v>1090014.5409799849</v>
      </c>
      <c r="CK67" s="29">
        <f t="shared" si="294"/>
        <v>1264213.3106943313</v>
      </c>
      <c r="CL67" s="29">
        <f t="shared" si="294"/>
        <v>838186.68526171951</v>
      </c>
      <c r="CM67" s="29">
        <f t="shared" ref="CM67:CN67" si="295">+CM71+CM100</f>
        <v>1494127.3805728327</v>
      </c>
      <c r="CN67" s="29">
        <f t="shared" si="295"/>
        <v>1290071.3974710503</v>
      </c>
      <c r="CO67" s="29">
        <f t="shared" ref="CO67:CP67" si="296">+CO71+CO100</f>
        <v>1163445.5957531403</v>
      </c>
      <c r="CP67" s="29">
        <f t="shared" si="296"/>
        <v>1256989.751188704</v>
      </c>
      <c r="CQ67" s="29">
        <f t="shared" ref="CQ67" si="297">+CQ71+CQ100</f>
        <v>1031364.5919936401</v>
      </c>
      <c r="CR67" s="29">
        <f t="shared" ref="CR67:CS67" si="298">+CR71+CR100</f>
        <v>1014814.4101029463</v>
      </c>
      <c r="CS67" s="29">
        <f t="shared" si="298"/>
        <v>906440.88314108772</v>
      </c>
      <c r="CT67" s="29">
        <f t="shared" ref="CT67:CU67" si="299">+CT71+CT100</f>
        <v>605126.22370244388</v>
      </c>
      <c r="CU67" s="29">
        <f t="shared" si="299"/>
        <v>598257.50347862148</v>
      </c>
      <c r="CV67" s="29">
        <f t="shared" ref="CV67:CW67" si="300">+CV71+CV100</f>
        <v>478864.13934817404</v>
      </c>
      <c r="CW67" s="29">
        <f t="shared" si="300"/>
        <v>584857.47990246071</v>
      </c>
      <c r="CX67" s="29">
        <f t="shared" ref="CX67:CY67" si="301">+CX71+CX100</f>
        <v>553615.24472682795</v>
      </c>
      <c r="CY67" s="29">
        <f t="shared" si="301"/>
        <v>746311.42983416154</v>
      </c>
      <c r="CZ67" s="29">
        <f t="shared" ref="CZ67:DA67" si="302">+CZ71+CZ100</f>
        <v>646383.19170986104</v>
      </c>
      <c r="DA67" s="29">
        <f t="shared" si="302"/>
        <v>606388.69295807404</v>
      </c>
      <c r="DB67" s="29">
        <f t="shared" ref="DB67:DC67" si="303">+DB71+DB100</f>
        <v>531532.23688353435</v>
      </c>
      <c r="DC67" s="29">
        <f t="shared" si="303"/>
        <v>495220.47917898581</v>
      </c>
      <c r="DD67" s="29">
        <f t="shared" ref="DD67:DE67" si="304">+DD71+DD100</f>
        <v>420545.40433127311</v>
      </c>
      <c r="DE67" s="29">
        <f t="shared" si="304"/>
        <v>374527.8236750394</v>
      </c>
      <c r="DF67" s="29">
        <f t="shared" ref="DF67" si="305">+DF71+DF100</f>
        <v>318730.63356383017</v>
      </c>
      <c r="DG67" s="29">
        <f t="shared" ref="DG67:DH67" si="306">+DG71+DG100</f>
        <v>272556.22305200994</v>
      </c>
      <c r="DH67" s="29">
        <f t="shared" si="306"/>
        <v>231147.92850592427</v>
      </c>
      <c r="DI67" s="29">
        <f t="shared" ref="DI67:DJ67" si="307">+DI71+DI100</f>
        <v>333373.90600276348</v>
      </c>
      <c r="DJ67" s="29">
        <f t="shared" si="307"/>
        <v>343733.64697105822</v>
      </c>
      <c r="DK67" s="29">
        <f t="shared" ref="DK67:DL67" si="308">+DK71+DK100</f>
        <v>488465.16831728705</v>
      </c>
      <c r="DL67" s="29">
        <f t="shared" si="308"/>
        <v>511060.21318552253</v>
      </c>
      <c r="DM67" s="29">
        <f t="shared" ref="DM67:DN67" si="309">+DM71+DM100</f>
        <v>495642.69210590573</v>
      </c>
      <c r="DN67" s="29">
        <f t="shared" si="309"/>
        <v>421884.97753270203</v>
      </c>
      <c r="DO67" s="29">
        <f t="shared" ref="DO67:DP67" si="310">+DO71+DO100</f>
        <v>447351.83664847235</v>
      </c>
      <c r="DP67" s="29">
        <f t="shared" si="310"/>
        <v>532295.83082752931</v>
      </c>
      <c r="DQ67" s="29">
        <f t="shared" ref="DQ67:DS67" si="311">+DQ71+DQ100</f>
        <v>450955.08538999251</v>
      </c>
      <c r="DR67" s="29">
        <f t="shared" si="311"/>
        <v>525468.70082339016</v>
      </c>
      <c r="DS67" s="29">
        <f t="shared" si="311"/>
        <v>526949.25125538744</v>
      </c>
      <c r="DT67" s="29">
        <f t="shared" ref="DT67:DU67" si="312">+DT71+DT100</f>
        <v>522082.90957484354</v>
      </c>
      <c r="DU67" s="29">
        <f t="shared" si="312"/>
        <v>488231.11843428179</v>
      </c>
      <c r="DV67" s="29">
        <f t="shared" ref="DV67:DW67" si="313">+DV71+DV100</f>
        <v>518023.26704491221</v>
      </c>
      <c r="DW67" s="29">
        <f t="shared" si="313"/>
        <v>483553.28119246033</v>
      </c>
      <c r="DX67" s="29">
        <f t="shared" ref="DX67:DY67" si="314">+DX71+DX100</f>
        <v>458983.70004698395</v>
      </c>
      <c r="DY67" s="29">
        <f t="shared" si="314"/>
        <v>468231.18691065977</v>
      </c>
      <c r="DZ67" s="29">
        <f t="shared" ref="DZ67:EA67" si="315">+DZ71+DZ100</f>
        <v>466663.01278902777</v>
      </c>
      <c r="EA67" s="29">
        <f t="shared" si="315"/>
        <v>545985.45925849932</v>
      </c>
      <c r="EB67" s="29">
        <f t="shared" ref="EB67:EC67" si="316">+EB71+EB100</f>
        <v>550540.81405619928</v>
      </c>
      <c r="EC67" s="29">
        <f t="shared" si="316"/>
        <v>584322.91153397423</v>
      </c>
      <c r="ED67" s="29">
        <f t="shared" ref="ED67:EE67" si="317">+ED71+ED100</f>
        <v>576255.69665399264</v>
      </c>
      <c r="EE67" s="29">
        <f t="shared" si="317"/>
        <v>709265.19920677424</v>
      </c>
      <c r="EF67" s="29">
        <f t="shared" ref="EF67:EG67" si="318">+EF71+EF100</f>
        <v>472813.15365203167</v>
      </c>
      <c r="EG67" s="29">
        <f t="shared" si="318"/>
        <v>635270.82579851965</v>
      </c>
      <c r="EH67" s="29">
        <f t="shared" ref="EH67:EI67" si="319">+EH71+EH100</f>
        <v>580098.77821926097</v>
      </c>
      <c r="EI67" s="29">
        <f t="shared" si="319"/>
        <v>738519.9219301882</v>
      </c>
      <c r="EJ67" s="29">
        <f t="shared" ref="EJ67:EK67" si="320">+EJ71+EJ100</f>
        <v>670705.36567202327</v>
      </c>
      <c r="EK67" s="29">
        <f t="shared" si="320"/>
        <v>743028.31345349038</v>
      </c>
      <c r="EL67" s="29">
        <f t="shared" ref="EL67" si="321">+EL71+EL100</f>
        <v>724081.08357546886</v>
      </c>
    </row>
    <row r="68" spans="2:142">
      <c r="B68" s="36" t="s">
        <v>29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</row>
    <row r="69" spans="2:142">
      <c r="B69" s="39" t="s">
        <v>40</v>
      </c>
      <c r="C69" s="29">
        <f t="shared" ref="C69:BN69" si="322">SUM(C73:C77)</f>
        <v>5713.8729999999996</v>
      </c>
      <c r="D69" s="29">
        <f t="shared" si="322"/>
        <v>5656.9115600000005</v>
      </c>
      <c r="E69" s="29">
        <f t="shared" si="322"/>
        <v>5137.83</v>
      </c>
      <c r="F69" s="29">
        <f t="shared" si="322"/>
        <v>5169.2209999999995</v>
      </c>
      <c r="G69" s="29">
        <f t="shared" si="322"/>
        <v>4509.777</v>
      </c>
      <c r="H69" s="29">
        <f t="shared" si="322"/>
        <v>5632.8289999999997</v>
      </c>
      <c r="I69" s="29">
        <f t="shared" si="322"/>
        <v>6697.4969999999994</v>
      </c>
      <c r="J69" s="29">
        <f t="shared" si="322"/>
        <v>5802.8090000000002</v>
      </c>
      <c r="K69" s="29">
        <f t="shared" si="322"/>
        <v>6192.3019999999997</v>
      </c>
      <c r="L69" s="29">
        <f t="shared" si="322"/>
        <v>5835.6900000000005</v>
      </c>
      <c r="M69" s="29">
        <f t="shared" si="322"/>
        <v>5210.93</v>
      </c>
      <c r="N69" s="29">
        <f t="shared" si="322"/>
        <v>5047.4189999999999</v>
      </c>
      <c r="O69" s="29">
        <f t="shared" si="322"/>
        <v>8843.5740000000005</v>
      </c>
      <c r="P69" s="29">
        <f t="shared" si="322"/>
        <v>7251.6970000000001</v>
      </c>
      <c r="Q69" s="29">
        <f t="shared" si="322"/>
        <v>5424.3209999999999</v>
      </c>
      <c r="R69" s="29">
        <f t="shared" si="322"/>
        <v>5326.6545500000002</v>
      </c>
      <c r="S69" s="29">
        <f t="shared" si="322"/>
        <v>6597.3401199999998</v>
      </c>
      <c r="T69" s="29">
        <f t="shared" si="322"/>
        <v>6201.1013300000004</v>
      </c>
      <c r="U69" s="29">
        <f t="shared" si="322"/>
        <v>6142.6466</v>
      </c>
      <c r="V69" s="29">
        <f t="shared" si="322"/>
        <v>6563.3425100000004</v>
      </c>
      <c r="W69" s="29">
        <f t="shared" si="322"/>
        <v>5914.0045599999994</v>
      </c>
      <c r="X69" s="29">
        <f t="shared" si="322"/>
        <v>6561.1598599999988</v>
      </c>
      <c r="Y69" s="29">
        <f t="shared" si="322"/>
        <v>6429.3375900000001</v>
      </c>
      <c r="Z69" s="29">
        <f t="shared" si="322"/>
        <v>6225.1410399999995</v>
      </c>
      <c r="AA69" s="29">
        <f t="shared" si="322"/>
        <v>7449.9150799999998</v>
      </c>
      <c r="AB69" s="29">
        <f t="shared" si="322"/>
        <v>5956.9667300000001</v>
      </c>
      <c r="AC69" s="29">
        <f t="shared" si="322"/>
        <v>6785.2742900000003</v>
      </c>
      <c r="AD69" s="29">
        <f t="shared" si="322"/>
        <v>6922.6669499999998</v>
      </c>
      <c r="AE69" s="29">
        <f t="shared" si="322"/>
        <v>6900.9661800000013</v>
      </c>
      <c r="AF69" s="29">
        <f t="shared" si="322"/>
        <v>6400.7139500000003</v>
      </c>
      <c r="AG69" s="29">
        <f t="shared" si="322"/>
        <v>7012.3070699999998</v>
      </c>
      <c r="AH69" s="29">
        <f t="shared" si="322"/>
        <v>8091.5378800000008</v>
      </c>
      <c r="AI69" s="29">
        <f t="shared" si="322"/>
        <v>6959.2560400000002</v>
      </c>
      <c r="AJ69" s="29">
        <f t="shared" si="322"/>
        <v>6313.7590200000004</v>
      </c>
      <c r="AK69" s="29">
        <f t="shared" si="322"/>
        <v>5733.6811999999991</v>
      </c>
      <c r="AL69" s="29">
        <f t="shared" si="322"/>
        <v>8943.06394</v>
      </c>
      <c r="AM69" s="29">
        <f t="shared" si="322"/>
        <v>7238.7911299999996</v>
      </c>
      <c r="AN69" s="29">
        <f t="shared" si="322"/>
        <v>6033.5612999999994</v>
      </c>
      <c r="AO69" s="29">
        <f t="shared" si="322"/>
        <v>8123.6932700000007</v>
      </c>
      <c r="AP69" s="29">
        <f t="shared" si="322"/>
        <v>9744.2100900000005</v>
      </c>
      <c r="AQ69" s="29">
        <f t="shared" si="322"/>
        <v>7816.5310999999992</v>
      </c>
      <c r="AR69" s="29">
        <f t="shared" si="322"/>
        <v>8269.6510100000014</v>
      </c>
      <c r="AS69" s="29">
        <f t="shared" si="322"/>
        <v>6776.1754700000001</v>
      </c>
      <c r="AT69" s="29">
        <f t="shared" si="322"/>
        <v>6397.9906900000005</v>
      </c>
      <c r="AU69" s="29">
        <f t="shared" si="322"/>
        <v>9172.0141800000001</v>
      </c>
      <c r="AV69" s="29">
        <f t="shared" si="322"/>
        <v>7630.7068799999997</v>
      </c>
      <c r="AW69" s="29">
        <f t="shared" si="322"/>
        <v>6930.5156399999996</v>
      </c>
      <c r="AX69" s="29">
        <f t="shared" si="322"/>
        <v>9107.9074499999988</v>
      </c>
      <c r="AY69" s="29">
        <f t="shared" si="322"/>
        <v>8832.8388799999993</v>
      </c>
      <c r="AZ69" s="29">
        <f t="shared" si="322"/>
        <v>9149.3290300000008</v>
      </c>
      <c r="BA69" s="29">
        <f t="shared" si="322"/>
        <v>9607.2550599999995</v>
      </c>
      <c r="BB69" s="29">
        <f t="shared" si="322"/>
        <v>8363.35923</v>
      </c>
      <c r="BC69" s="29">
        <f t="shared" si="322"/>
        <v>10193.70183</v>
      </c>
      <c r="BD69" s="29">
        <f t="shared" si="322"/>
        <v>9201.1880700000002</v>
      </c>
      <c r="BE69" s="29">
        <f t="shared" si="322"/>
        <v>9463.8365400000002</v>
      </c>
      <c r="BF69" s="29">
        <f t="shared" si="322"/>
        <v>8619.6465900000003</v>
      </c>
      <c r="BG69" s="29">
        <f t="shared" si="322"/>
        <v>8348.08115</v>
      </c>
      <c r="BH69" s="29">
        <f t="shared" si="322"/>
        <v>7803.9904200000001</v>
      </c>
      <c r="BI69" s="29">
        <f t="shared" si="322"/>
        <v>7383.5637299999999</v>
      </c>
      <c r="BJ69" s="29">
        <f t="shared" si="322"/>
        <v>8632.5547800000004</v>
      </c>
      <c r="BK69" s="29">
        <f t="shared" si="322"/>
        <v>12285.915729999999</v>
      </c>
      <c r="BL69" s="29">
        <f t="shared" si="322"/>
        <v>8608.1744500000004</v>
      </c>
      <c r="BM69" s="29">
        <f t="shared" si="322"/>
        <v>8692.5250699999997</v>
      </c>
      <c r="BN69" s="29">
        <f t="shared" si="322"/>
        <v>9238.6039700000019</v>
      </c>
      <c r="BO69" s="29">
        <f t="shared" ref="BO69:BV69" si="323">SUM(BO73:BO77)</f>
        <v>9885.4000100000012</v>
      </c>
      <c r="BP69" s="29">
        <f t="shared" si="323"/>
        <v>9337.6554100000012</v>
      </c>
      <c r="BQ69" s="29">
        <f t="shared" si="323"/>
        <v>8539.3433100000002</v>
      </c>
      <c r="BR69" s="29">
        <f t="shared" si="323"/>
        <v>10058.693749999999</v>
      </c>
      <c r="BS69" s="29">
        <f t="shared" si="323"/>
        <v>9435.3163399999994</v>
      </c>
      <c r="BT69" s="29">
        <f t="shared" si="323"/>
        <v>9017.4851500000004</v>
      </c>
      <c r="BU69" s="29">
        <f t="shared" si="323"/>
        <v>8137.4845200000009</v>
      </c>
      <c r="BV69" s="29">
        <f t="shared" si="323"/>
        <v>9084.47768</v>
      </c>
      <c r="BW69" s="29">
        <f t="shared" ref="BW69:CL69" si="324">SUM(BW73:BW77)</f>
        <v>9145.2546399999992</v>
      </c>
      <c r="BX69" s="29">
        <f t="shared" si="324"/>
        <v>10298.544720000002</v>
      </c>
      <c r="BY69" s="40">
        <f t="shared" si="324"/>
        <v>10548.364749999999</v>
      </c>
      <c r="BZ69" s="29">
        <f t="shared" si="324"/>
        <v>9074.5747599999995</v>
      </c>
      <c r="CA69" s="29">
        <f t="shared" si="324"/>
        <v>9865.3455800000011</v>
      </c>
      <c r="CB69" s="29">
        <f t="shared" si="324"/>
        <v>9833.3510200000019</v>
      </c>
      <c r="CC69" s="29">
        <f t="shared" si="324"/>
        <v>11212.167809999999</v>
      </c>
      <c r="CD69" s="29">
        <f t="shared" si="324"/>
        <v>10687.610219999999</v>
      </c>
      <c r="CE69" s="29">
        <f t="shared" si="324"/>
        <v>11324.01022</v>
      </c>
      <c r="CF69" s="29">
        <f t="shared" si="324"/>
        <v>10276.932499999999</v>
      </c>
      <c r="CG69" s="29">
        <f t="shared" si="324"/>
        <v>10241.28283</v>
      </c>
      <c r="CH69" s="29">
        <f t="shared" si="324"/>
        <v>11624.615519999999</v>
      </c>
      <c r="CI69" s="29">
        <f t="shared" si="324"/>
        <v>10217.95665</v>
      </c>
      <c r="CJ69" s="29">
        <f t="shared" si="324"/>
        <v>9702.7226800000008</v>
      </c>
      <c r="CK69" s="29">
        <f t="shared" si="324"/>
        <v>12017.627799999998</v>
      </c>
      <c r="CL69" s="29">
        <f t="shared" si="324"/>
        <v>7523.8986999999997</v>
      </c>
      <c r="CM69" s="29">
        <f t="shared" ref="CM69:CN69" si="325">SUM(CM73:CM77)</f>
        <v>13923.756219999999</v>
      </c>
      <c r="CN69" s="29">
        <f t="shared" si="325"/>
        <v>12094.986410000001</v>
      </c>
      <c r="CO69" s="29">
        <f t="shared" ref="CO69:CP69" si="326">SUM(CO73:CO77)</f>
        <v>11384.682469999998</v>
      </c>
      <c r="CP69" s="29">
        <f t="shared" si="326"/>
        <v>13465.80638</v>
      </c>
      <c r="CQ69" s="29">
        <f t="shared" ref="CQ69:CR69" si="327">SUM(CQ73:CQ77)</f>
        <v>11068.70074</v>
      </c>
      <c r="CR69" s="29">
        <f t="shared" si="327"/>
        <v>12328.658259999998</v>
      </c>
      <c r="CS69" s="29">
        <f t="shared" ref="CS69:CT69" si="328">SUM(CS73:CS77)</f>
        <v>13199.001700000001</v>
      </c>
      <c r="CT69" s="29">
        <f t="shared" si="328"/>
        <v>11726.391749999999</v>
      </c>
      <c r="CU69" s="29">
        <f t="shared" ref="CU69:CV69" si="329">SUM(CU73:CU77)</f>
        <v>12496.636049999999</v>
      </c>
      <c r="CV69" s="29">
        <f t="shared" si="329"/>
        <v>9530.967389999998</v>
      </c>
      <c r="CW69" s="29">
        <f t="shared" ref="CW69:CX69" si="330">SUM(CW73:CW77)</f>
        <v>12083.807900000002</v>
      </c>
      <c r="CX69" s="29">
        <f t="shared" si="330"/>
        <v>8915.9078599999993</v>
      </c>
      <c r="CY69" s="29">
        <f t="shared" ref="CY69:CZ69" si="331">SUM(CY73:CY77)</f>
        <v>12139.668379999999</v>
      </c>
      <c r="CZ69" s="29">
        <f t="shared" si="331"/>
        <v>10231.928329999999</v>
      </c>
      <c r="DA69" s="29">
        <f t="shared" ref="DA69:DB69" si="332">SUM(DA73:DA77)</f>
        <v>13229.030060000001</v>
      </c>
      <c r="DB69" s="29">
        <f t="shared" si="332"/>
        <v>12544.700049999999</v>
      </c>
      <c r="DC69" s="29">
        <f t="shared" ref="DC69:DD69" si="333">SUM(DC73:DC77)</f>
        <v>10313.402959999999</v>
      </c>
      <c r="DD69" s="29">
        <f t="shared" si="333"/>
        <v>9519.4708100000007</v>
      </c>
      <c r="DE69" s="29">
        <f t="shared" ref="DE69:DF69" si="334">SUM(DE73:DE77)</f>
        <v>10226.712470000002</v>
      </c>
      <c r="DF69" s="29">
        <f t="shared" si="334"/>
        <v>10132.72472</v>
      </c>
      <c r="DG69" s="29">
        <f t="shared" ref="DG69:DH69" si="335">SUM(DG73:DG77)</f>
        <v>10911.752019999998</v>
      </c>
      <c r="DH69" s="29">
        <f t="shared" si="335"/>
        <v>9242.6233199999988</v>
      </c>
      <c r="DI69" s="29">
        <f t="shared" ref="DI69:DJ69" si="336">SUM(DI73:DI77)</f>
        <v>10110.26967</v>
      </c>
      <c r="DJ69" s="29">
        <f t="shared" si="336"/>
        <v>9181.0039699999979</v>
      </c>
      <c r="DK69" s="29">
        <f t="shared" ref="DK69:DL69" si="337">SUM(DK73:DK77)</f>
        <v>11601.113499999999</v>
      </c>
      <c r="DL69" s="29">
        <f t="shared" si="337"/>
        <v>10927.00605</v>
      </c>
      <c r="DM69" s="29">
        <f t="shared" ref="DM69:DN69" si="338">SUM(DM73:DM77)</f>
        <v>12709.243820000003</v>
      </c>
      <c r="DN69" s="29">
        <f t="shared" si="338"/>
        <v>9631.7170000000006</v>
      </c>
      <c r="DO69" s="29">
        <f t="shared" ref="DO69:DP69" si="339">SUM(DO73:DO77)</f>
        <v>9783.8891199999998</v>
      </c>
      <c r="DP69" s="29">
        <f t="shared" si="339"/>
        <v>11829.22401</v>
      </c>
      <c r="DQ69" s="29">
        <f t="shared" ref="DQ69:DS69" si="340">SUM(DQ73:DQ77)</f>
        <v>9654.9642700000004</v>
      </c>
      <c r="DR69" s="29">
        <f t="shared" si="340"/>
        <v>10418.893099999999</v>
      </c>
      <c r="DS69" s="29">
        <f t="shared" si="340"/>
        <v>10397.27442</v>
      </c>
      <c r="DT69" s="29">
        <f t="shared" ref="DT69:DU69" si="341">SUM(DT73:DT77)</f>
        <v>10022.152670000001</v>
      </c>
      <c r="DU69" s="29">
        <f t="shared" si="341"/>
        <v>10089.884869999998</v>
      </c>
      <c r="DV69" s="29">
        <f t="shared" ref="DV69:DW69" si="342">SUM(DV73:DV77)</f>
        <v>10287.603800000001</v>
      </c>
      <c r="DW69" s="29">
        <f t="shared" si="342"/>
        <v>10045.852470000002</v>
      </c>
      <c r="DX69" s="29">
        <f t="shared" ref="DX69:DY69" si="343">SUM(DX73:DX77)</f>
        <v>9494.8445900000006</v>
      </c>
      <c r="DY69" s="29">
        <f t="shared" si="343"/>
        <v>10112.29585</v>
      </c>
      <c r="DZ69" s="29">
        <f t="shared" ref="DZ69:EA69" si="344">SUM(DZ73:DZ77)</f>
        <v>9026.0358099999994</v>
      </c>
      <c r="EA69" s="29">
        <f t="shared" si="344"/>
        <v>10122.836949999999</v>
      </c>
      <c r="EB69" s="29">
        <f t="shared" ref="EB69:EC69" si="345">SUM(EB73:EB77)</f>
        <v>9347.3852000000006</v>
      </c>
      <c r="EC69" s="29">
        <f t="shared" si="345"/>
        <v>8951.9096099999988</v>
      </c>
      <c r="ED69" s="29">
        <f t="shared" ref="ED69:EE69" si="346">SUM(ED73:ED77)</f>
        <v>8434.5412199999992</v>
      </c>
      <c r="EE69" s="29">
        <f t="shared" si="346"/>
        <v>10190.882759999999</v>
      </c>
      <c r="EF69" s="29">
        <f t="shared" ref="EF69:EG69" si="347">SUM(EF73:EF77)</f>
        <v>6612.1778300000005</v>
      </c>
      <c r="EG69" s="29">
        <f t="shared" si="347"/>
        <v>9760.4712799999998</v>
      </c>
      <c r="EH69" s="29">
        <f t="shared" ref="EH69:EI69" si="348">SUM(EH73:EH77)</f>
        <v>7645.9098199999989</v>
      </c>
      <c r="EI69" s="29">
        <f t="shared" si="348"/>
        <v>10228.938760000001</v>
      </c>
      <c r="EJ69" s="29">
        <f t="shared" ref="EJ69:EK69" si="349">SUM(EJ73:EJ77)</f>
        <v>9212.4110899999996</v>
      </c>
      <c r="EK69" s="29">
        <f t="shared" si="349"/>
        <v>9564.64005</v>
      </c>
      <c r="EL69" s="29">
        <f t="shared" ref="EL69" si="350">SUM(EL73:EL77)</f>
        <v>9826.6594299999997</v>
      </c>
    </row>
    <row r="70" spans="2:142">
      <c r="B70" s="38" t="s">
        <v>87</v>
      </c>
      <c r="C70" s="24">
        <f t="shared" ref="C70:BN70" si="351">+C71/C69</f>
        <v>39.109372696943041</v>
      </c>
      <c r="D70" s="24">
        <f t="shared" si="351"/>
        <v>46.63038662743385</v>
      </c>
      <c r="E70" s="24">
        <f t="shared" si="351"/>
        <v>48.669200792941766</v>
      </c>
      <c r="F70" s="24">
        <f t="shared" si="351"/>
        <v>53.308112638248595</v>
      </c>
      <c r="G70" s="24">
        <f t="shared" si="351"/>
        <v>54.572038610778321</v>
      </c>
      <c r="H70" s="24">
        <f t="shared" si="351"/>
        <v>57.037135242344483</v>
      </c>
      <c r="I70" s="24">
        <f t="shared" si="351"/>
        <v>64.159133842090569</v>
      </c>
      <c r="J70" s="24">
        <f t="shared" si="351"/>
        <v>62.735864545946633</v>
      </c>
      <c r="K70" s="24">
        <f t="shared" si="351"/>
        <v>65.115525223091524</v>
      </c>
      <c r="L70" s="24">
        <f t="shared" si="351"/>
        <v>71.034077308767237</v>
      </c>
      <c r="M70" s="24">
        <f t="shared" si="351"/>
        <v>81.384815729629821</v>
      </c>
      <c r="N70" s="24">
        <f t="shared" si="351"/>
        <v>78.46768842253833</v>
      </c>
      <c r="O70" s="24">
        <f t="shared" si="351"/>
        <v>77.26219128261944</v>
      </c>
      <c r="P70" s="24">
        <f t="shared" si="351"/>
        <v>80.882736385703922</v>
      </c>
      <c r="Q70" s="24">
        <f t="shared" si="351"/>
        <v>89.656619501316385</v>
      </c>
      <c r="R70" s="24">
        <f t="shared" si="351"/>
        <v>97.336185311660586</v>
      </c>
      <c r="S70" s="24">
        <f t="shared" si="351"/>
        <v>108.74991979949641</v>
      </c>
      <c r="T70" s="24">
        <f t="shared" si="351"/>
        <v>118.80247366801213</v>
      </c>
      <c r="U70" s="24">
        <f t="shared" si="351"/>
        <v>114.9228497468827</v>
      </c>
      <c r="V70" s="24">
        <f t="shared" si="351"/>
        <v>99.967711278258435</v>
      </c>
      <c r="W70" s="24">
        <f t="shared" si="351"/>
        <v>88.996510077090647</v>
      </c>
      <c r="X70" s="24">
        <f t="shared" si="351"/>
        <v>62.812032389651307</v>
      </c>
      <c r="Y70" s="24">
        <f t="shared" si="351"/>
        <v>42.34185713679409</v>
      </c>
      <c r="Z70" s="24">
        <f t="shared" si="351"/>
        <v>25.568168614537928</v>
      </c>
      <c r="AA70" s="24">
        <f t="shared" si="351"/>
        <v>27.654438126830303</v>
      </c>
      <c r="AB70" s="24">
        <f t="shared" si="351"/>
        <v>26.354003410725781</v>
      </c>
      <c r="AC70" s="24">
        <f t="shared" si="351"/>
        <v>36.302483254512616</v>
      </c>
      <c r="AD70" s="24">
        <f t="shared" si="351"/>
        <v>40.316769338441169</v>
      </c>
      <c r="AE70" s="24">
        <f t="shared" si="351"/>
        <v>50.433432321211576</v>
      </c>
      <c r="AF70" s="24">
        <f t="shared" si="351"/>
        <v>63.937380626109686</v>
      </c>
      <c r="AG70" s="24">
        <f t="shared" si="351"/>
        <v>55.975294555947052</v>
      </c>
      <c r="AH70" s="24">
        <f t="shared" si="351"/>
        <v>64.746491938810522</v>
      </c>
      <c r="AI70" s="24">
        <f t="shared" si="351"/>
        <v>64.210486601093635</v>
      </c>
      <c r="AJ70" s="24">
        <f t="shared" si="351"/>
        <v>69.710743676751846</v>
      </c>
      <c r="AK70" s="24">
        <f t="shared" si="351"/>
        <v>71.130843777990322</v>
      </c>
      <c r="AL70" s="24">
        <f t="shared" si="351"/>
        <v>67.400970011403047</v>
      </c>
      <c r="AM70" s="24">
        <f t="shared" si="351"/>
        <v>72.804744599669078</v>
      </c>
      <c r="AN70" s="24">
        <f t="shared" si="351"/>
        <v>70.077406385180851</v>
      </c>
      <c r="AO70" s="24">
        <f t="shared" si="351"/>
        <v>73.340609234991462</v>
      </c>
      <c r="AP70" s="24">
        <f t="shared" si="351"/>
        <v>75.295426794312888</v>
      </c>
      <c r="AQ70" s="24">
        <f t="shared" si="351"/>
        <v>65.159579738638797</v>
      </c>
      <c r="AR70" s="24">
        <f t="shared" si="351"/>
        <v>66.941999537898269</v>
      </c>
      <c r="AS70" s="24">
        <f t="shared" si="351"/>
        <v>69.352554648352395</v>
      </c>
      <c r="AT70" s="24">
        <f t="shared" si="351"/>
        <v>69.500899292493344</v>
      </c>
      <c r="AU70" s="24">
        <f t="shared" si="351"/>
        <v>67.082331716368984</v>
      </c>
      <c r="AV70" s="24">
        <f t="shared" si="351"/>
        <v>75.173836888359162</v>
      </c>
      <c r="AW70" s="24">
        <f t="shared" si="351"/>
        <v>77.647095909302351</v>
      </c>
      <c r="AX70" s="24">
        <f t="shared" si="351"/>
        <v>81.762782928805464</v>
      </c>
      <c r="AY70" s="24">
        <f t="shared" si="351"/>
        <v>82.475767185057066</v>
      </c>
      <c r="AZ70" s="24">
        <f t="shared" si="351"/>
        <v>83.530452482809011</v>
      </c>
      <c r="BA70" s="24">
        <f t="shared" si="351"/>
        <v>99.54513191929351</v>
      </c>
      <c r="BB70" s="24">
        <f t="shared" si="351"/>
        <v>110.07395947405693</v>
      </c>
      <c r="BC70" s="24">
        <f t="shared" si="351"/>
        <v>102.63108998058657</v>
      </c>
      <c r="BD70" s="24">
        <f t="shared" si="351"/>
        <v>97.214957908147611</v>
      </c>
      <c r="BE70" s="24">
        <f t="shared" si="351"/>
        <v>97.741091786650813</v>
      </c>
      <c r="BF70" s="24">
        <f t="shared" si="351"/>
        <v>88.501875424338024</v>
      </c>
      <c r="BG70" s="24">
        <f t="shared" si="351"/>
        <v>94.226177261106287</v>
      </c>
      <c r="BH70" s="24">
        <f t="shared" si="351"/>
        <v>101.42405218124294</v>
      </c>
      <c r="BI70" s="24">
        <f t="shared" si="351"/>
        <v>111.86930884931903</v>
      </c>
      <c r="BJ70" s="24">
        <f t="shared" si="351"/>
        <v>105.33230385941438</v>
      </c>
      <c r="BK70" s="24">
        <f t="shared" si="351"/>
        <v>99.736231332591103</v>
      </c>
      <c r="BL70" s="24">
        <f t="shared" si="351"/>
        <v>104.14403481110821</v>
      </c>
      <c r="BM70" s="24">
        <f t="shared" si="351"/>
        <v>112.45414555393911</v>
      </c>
      <c r="BN70" s="24">
        <f t="shared" si="351"/>
        <v>111.91268345827254</v>
      </c>
      <c r="BO70" s="24">
        <f t="shared" ref="BO70:BV70" si="352">+BO71/BO69</f>
        <v>101.47415136923672</v>
      </c>
      <c r="BP70" s="24">
        <f t="shared" si="352"/>
        <v>86.502867389099947</v>
      </c>
      <c r="BQ70" s="24">
        <f t="shared" si="352"/>
        <v>90.422891165977646</v>
      </c>
      <c r="BR70" s="24">
        <f t="shared" si="352"/>
        <v>95.747804885149762</v>
      </c>
      <c r="BS70" s="24">
        <f t="shared" si="352"/>
        <v>99.748674160943295</v>
      </c>
      <c r="BT70" s="24">
        <f t="shared" si="352"/>
        <v>94.694886734995976</v>
      </c>
      <c r="BU70" s="24">
        <f t="shared" si="352"/>
        <v>91.488975573219875</v>
      </c>
      <c r="BV70" s="24">
        <f t="shared" si="352"/>
        <v>93.017010262851016</v>
      </c>
      <c r="BW70" s="24">
        <f t="shared" ref="BW70:CL70" si="353">+BW71/BW69</f>
        <v>100.45594960726588</v>
      </c>
      <c r="BX70" s="24">
        <f t="shared" si="353"/>
        <v>100.41082409138845</v>
      </c>
      <c r="BY70" s="24">
        <f t="shared" si="353"/>
        <v>97.845408371271319</v>
      </c>
      <c r="BZ70" s="24">
        <f t="shared" si="353"/>
        <v>95.900785890713479</v>
      </c>
      <c r="CA70" s="24">
        <f t="shared" si="353"/>
        <v>96.660541484716347</v>
      </c>
      <c r="CB70" s="24">
        <f t="shared" si="353"/>
        <v>94.863690523605882</v>
      </c>
      <c r="CC70" s="24">
        <f t="shared" si="353"/>
        <v>101.52919748952348</v>
      </c>
      <c r="CD70" s="24">
        <f t="shared" si="353"/>
        <v>97.97526792301457</v>
      </c>
      <c r="CE70" s="24">
        <f t="shared" si="353"/>
        <v>97.577309299966743</v>
      </c>
      <c r="CF70" s="24">
        <f t="shared" si="353"/>
        <v>92.187486258315715</v>
      </c>
      <c r="CG70" s="24">
        <f t="shared" si="353"/>
        <v>84.630741688142777</v>
      </c>
      <c r="CH70" s="24">
        <f t="shared" si="353"/>
        <v>90.734666052862508</v>
      </c>
      <c r="CI70" s="24">
        <f t="shared" si="353"/>
        <v>91.63051411815924</v>
      </c>
      <c r="CJ70" s="24">
        <f t="shared" si="353"/>
        <v>98.364968995484546</v>
      </c>
      <c r="CK70" s="24">
        <f t="shared" si="353"/>
        <v>96.555802887682319</v>
      </c>
      <c r="CL70" s="24">
        <f t="shared" si="353"/>
        <v>98.236518764097596</v>
      </c>
      <c r="CM70" s="24">
        <f t="shared" ref="CM70:CN70" si="354">+CM71/CM69</f>
        <v>95.965828466137339</v>
      </c>
      <c r="CN70" s="24">
        <f t="shared" si="354"/>
        <v>99.232990646332624</v>
      </c>
      <c r="CO70" s="24">
        <f t="shared" ref="CO70:CP70" si="355">+CO71/CO69</f>
        <v>91.076853131867836</v>
      </c>
      <c r="CP70" s="24">
        <f t="shared" si="355"/>
        <v>86.266268703672253</v>
      </c>
      <c r="CQ70" s="24">
        <f t="shared" ref="CQ70:CR70" si="356">+CQ71/CQ69</f>
        <v>83.502217763784273</v>
      </c>
      <c r="CR70" s="24">
        <f t="shared" si="356"/>
        <v>73.248159369691734</v>
      </c>
      <c r="CS70" s="24">
        <f t="shared" ref="CS70:CT70" si="357">+CS71/CS69</f>
        <v>61.451949808528902</v>
      </c>
      <c r="CT70" s="24">
        <f t="shared" si="357"/>
        <v>45.054630718988548</v>
      </c>
      <c r="CU70" s="24">
        <f t="shared" ref="CU70:CV70" si="358">+CU71/CU69</f>
        <v>41.530760249565049</v>
      </c>
      <c r="CV70" s="24">
        <f t="shared" si="358"/>
        <v>41.573142883051467</v>
      </c>
      <c r="CW70" s="24">
        <f t="shared" ref="CW70:CX70" si="359">+CW71/CW69</f>
        <v>42.919601328026793</v>
      </c>
      <c r="CX70" s="24">
        <f t="shared" si="359"/>
        <v>55.318271026505201</v>
      </c>
      <c r="CY70" s="24">
        <f t="shared" ref="CY70:CZ70" si="360">+CY71/CY69</f>
        <v>56.670405151887813</v>
      </c>
      <c r="CZ70" s="24">
        <f t="shared" si="360"/>
        <v>53.603608820416852</v>
      </c>
      <c r="DA70" s="24">
        <f t="shared" ref="DA70:DB70" si="361">+DA71/DA69</f>
        <v>41.44628163828316</v>
      </c>
      <c r="DB70" s="24">
        <f t="shared" si="361"/>
        <v>36.706478055131683</v>
      </c>
      <c r="DC70" s="24">
        <f t="shared" ref="DC70:DD70" si="362">+DC71/DC69</f>
        <v>40.11813060477818</v>
      </c>
      <c r="DD70" s="24">
        <f t="shared" si="362"/>
        <v>37.853730830576822</v>
      </c>
      <c r="DE70" s="24">
        <f t="shared" ref="DE70:DF70" si="363">+DE71/DE69</f>
        <v>31.141721080874323</v>
      </c>
      <c r="DF70" s="24">
        <f t="shared" si="363"/>
        <v>27.068990372594488</v>
      </c>
      <c r="DG70" s="24">
        <f t="shared" ref="DG70:DH70" si="364">+DG71/DG69</f>
        <v>21.744035328802312</v>
      </c>
      <c r="DH70" s="24">
        <f t="shared" si="364"/>
        <v>22.477898404272985</v>
      </c>
      <c r="DI70" s="24">
        <f t="shared" ref="DI70:DJ70" si="365">+DI71/DI69</f>
        <v>28.444994609403278</v>
      </c>
      <c r="DJ70" s="24">
        <f t="shared" si="365"/>
        <v>34.297850373444319</v>
      </c>
      <c r="DK70" s="24">
        <f t="shared" ref="DK70:DL70" si="366">+DK71/DK69</f>
        <v>37.594736417093671</v>
      </c>
      <c r="DL70" s="24">
        <f t="shared" si="366"/>
        <v>39.922784328972028</v>
      </c>
      <c r="DM70" s="24">
        <f t="shared" ref="DM70:DN70" si="367">+DM71/DM69</f>
        <v>35.327930955998106</v>
      </c>
      <c r="DN70" s="24">
        <f t="shared" si="367"/>
        <v>37.315266416434575</v>
      </c>
      <c r="DO70" s="24">
        <f t="shared" ref="DO70:DP70" si="368">+DO71/DO69</f>
        <v>39.233734636648492</v>
      </c>
      <c r="DP70" s="24">
        <f t="shared" si="368"/>
        <v>41.012666468857354</v>
      </c>
      <c r="DQ70" s="24">
        <f t="shared" ref="DQ70:DS70" si="369">+DQ71/DQ69</f>
        <v>39.299703965656676</v>
      </c>
      <c r="DR70" s="24">
        <f t="shared" si="369"/>
        <v>44.574000392939077</v>
      </c>
      <c r="DS70" s="24">
        <f t="shared" si="369"/>
        <v>44.934492061371166</v>
      </c>
      <c r="DT70" s="24">
        <f t="shared" ref="DT70:DU70" si="370">+DT71/DT69</f>
        <v>44.572222105736834</v>
      </c>
      <c r="DU70" s="24">
        <f t="shared" si="370"/>
        <v>42.890258099077975</v>
      </c>
      <c r="DV70" s="24">
        <f t="shared" ref="DV70:DW70" si="371">+DV71/DV69</f>
        <v>44.798489868448492</v>
      </c>
      <c r="DW70" s="24">
        <f t="shared" si="371"/>
        <v>41.540483488949768</v>
      </c>
      <c r="DX70" s="24">
        <f t="shared" ref="DX70:DY70" si="372">+DX71/DX69</f>
        <v>40.480066742933801</v>
      </c>
      <c r="DY70" s="24">
        <f t="shared" si="372"/>
        <v>40.951225000073528</v>
      </c>
      <c r="DZ70" s="24">
        <f t="shared" ref="DZ70:EA70" si="373">+DZ71/DZ69</f>
        <v>43.217139018754658</v>
      </c>
      <c r="EA70" s="24">
        <f t="shared" si="373"/>
        <v>46.860419430987612</v>
      </c>
      <c r="EB70" s="24">
        <f t="shared" ref="EB70:EC70" si="374">+EB71/EB69</f>
        <v>50.678353608044233</v>
      </c>
      <c r="EC70" s="24">
        <f t="shared" si="374"/>
        <v>54.716206664644183</v>
      </c>
      <c r="ED70" s="24">
        <f t="shared" ref="ED70:EE70" si="375">+ED71/ED69</f>
        <v>57.144818973804568</v>
      </c>
      <c r="EE70" s="24">
        <f t="shared" si="375"/>
        <v>60.502328553603569</v>
      </c>
      <c r="EF70" s="24">
        <f t="shared" ref="EF70:EG70" si="376">+EF71/EF69</f>
        <v>58.025273160572517</v>
      </c>
      <c r="EG70" s="24">
        <f t="shared" si="376"/>
        <v>57.233441582189634</v>
      </c>
      <c r="EH70" s="24">
        <f t="shared" ref="EH70:EI70" si="377">+EH71/EH69</f>
        <v>61.104612099552732</v>
      </c>
      <c r="EI70" s="24">
        <f t="shared" si="377"/>
        <v>63.746430874143599</v>
      </c>
      <c r="EJ70" s="24">
        <f t="shared" ref="EJ70:EK70" si="378">+EJ71/EJ69</f>
        <v>62.252280027024959</v>
      </c>
      <c r="EK70" s="24">
        <f t="shared" si="378"/>
        <v>67.334203787697447</v>
      </c>
      <c r="EL70" s="24">
        <f t="shared" ref="EL70" si="379">+EL71/EL69</f>
        <v>61.629610012389421</v>
      </c>
    </row>
    <row r="71" spans="2:142">
      <c r="B71" s="39" t="s">
        <v>88</v>
      </c>
      <c r="C71" s="29">
        <v>223465.98870000002</v>
      </c>
      <c r="D71" s="29">
        <v>263783.97315999999</v>
      </c>
      <c r="E71" s="29">
        <v>250054.07991</v>
      </c>
      <c r="F71" s="29">
        <v>275561.41532000003</v>
      </c>
      <c r="G71" s="29">
        <v>246107.72457000002</v>
      </c>
      <c r="H71" s="29">
        <v>321280.42947000003</v>
      </c>
      <c r="I71" s="29">
        <v>429705.60643000004</v>
      </c>
      <c r="J71" s="29">
        <v>364044.23941000004</v>
      </c>
      <c r="K71" s="29">
        <v>403214.99707000004</v>
      </c>
      <c r="L71" s="29">
        <v>414532.85460999992</v>
      </c>
      <c r="M71" s="29">
        <v>424090.57782999997</v>
      </c>
      <c r="N71" s="29">
        <v>396059.30142999999</v>
      </c>
      <c r="O71" s="29">
        <v>683273.90601000004</v>
      </c>
      <c r="P71" s="29">
        <v>586537.09679999994</v>
      </c>
      <c r="Q71" s="29">
        <v>486326.28394999995</v>
      </c>
      <c r="R71" s="29">
        <v>518476.23437000002</v>
      </c>
      <c r="S71" s="29">
        <v>717460.20894000004</v>
      </c>
      <c r="T71" s="29">
        <v>736706.17747</v>
      </c>
      <c r="U71" s="29">
        <v>705930.45225999993</v>
      </c>
      <c r="V71" s="29">
        <v>656122.32906000002</v>
      </c>
      <c r="W71" s="29">
        <v>526325.76642</v>
      </c>
      <c r="X71" s="29">
        <v>412119.78563999996</v>
      </c>
      <c r="Y71" s="29">
        <v>272230.09372</v>
      </c>
      <c r="Z71" s="29">
        <v>159165.45575999998</v>
      </c>
      <c r="AA71" s="29">
        <v>206023.21563000002</v>
      </c>
      <c r="AB71" s="29">
        <v>156989.92152</v>
      </c>
      <c r="AC71" s="29">
        <v>246322.30629000001</v>
      </c>
      <c r="AD71" s="29">
        <v>279099.56663000002</v>
      </c>
      <c r="AE71" s="29">
        <v>348039.41079000005</v>
      </c>
      <c r="AF71" s="29">
        <v>409244.88410000002</v>
      </c>
      <c r="AG71" s="29">
        <v>392515.95376</v>
      </c>
      <c r="AH71" s="29">
        <v>523898.69212000002</v>
      </c>
      <c r="AI71" s="29">
        <v>446857.21671000001</v>
      </c>
      <c r="AJ71" s="29">
        <v>440136.83668000001</v>
      </c>
      <c r="AK71" s="29">
        <v>407841.58171</v>
      </c>
      <c r="AL71" s="29">
        <v>602771.18443000002</v>
      </c>
      <c r="AM71" s="29">
        <v>527018.33942999993</v>
      </c>
      <c r="AN71" s="29">
        <v>422816.32717000006</v>
      </c>
      <c r="AO71" s="29">
        <v>595796.61366000003</v>
      </c>
      <c r="AP71" s="29">
        <v>733694.45750000002</v>
      </c>
      <c r="AQ71" s="29">
        <v>509321.88149</v>
      </c>
      <c r="AR71" s="29">
        <v>553586.97409000003</v>
      </c>
      <c r="AS71" s="29">
        <v>469945.07958999998</v>
      </c>
      <c r="AT71" s="29">
        <v>444666.10662000004</v>
      </c>
      <c r="AU71" s="29">
        <v>615280.09773000004</v>
      </c>
      <c r="AV71" s="29">
        <v>573629.51433999999</v>
      </c>
      <c r="AW71" s="29">
        <v>538134.41259999992</v>
      </c>
      <c r="AX71" s="29">
        <v>744687.85976999998</v>
      </c>
      <c r="AY71" s="29">
        <v>728495.16305000009</v>
      </c>
      <c r="AZ71" s="29">
        <v>764247.59379000007</v>
      </c>
      <c r="BA71" s="29">
        <v>956355.47233000002</v>
      </c>
      <c r="BB71" s="29">
        <v>920588.06495000003</v>
      </c>
      <c r="BC71" s="29">
        <v>1046190.7297499999</v>
      </c>
      <c r="BD71" s="29">
        <v>894493.11092999997</v>
      </c>
      <c r="BE71" s="29">
        <v>925005.71590999991</v>
      </c>
      <c r="BF71" s="29">
        <v>762854.88871000009</v>
      </c>
      <c r="BG71" s="29">
        <v>786607.77422999998</v>
      </c>
      <c r="BH71" s="29">
        <v>791512.33158</v>
      </c>
      <c r="BI71" s="29">
        <v>825994.17131999996</v>
      </c>
      <c r="BJ71" s="29">
        <v>909286.88317000004</v>
      </c>
      <c r="BK71" s="29">
        <v>1225350.9333799998</v>
      </c>
      <c r="BL71" s="29">
        <v>896490.01958089229</v>
      </c>
      <c r="BM71" s="29">
        <v>977510.47945304471</v>
      </c>
      <c r="BN71" s="29">
        <v>1033916.9616909502</v>
      </c>
      <c r="BO71" s="29">
        <v>1003112.5769601943</v>
      </c>
      <c r="BP71" s="29">
        <v>807733.96765634185</v>
      </c>
      <c r="BQ71" s="29">
        <v>772152.11074904935</v>
      </c>
      <c r="BR71" s="29">
        <v>963097.84657447529</v>
      </c>
      <c r="BS71" s="29">
        <v>941160.29520408402</v>
      </c>
      <c r="BT71" s="29">
        <v>853909.73491375824</v>
      </c>
      <c r="BU71" s="29">
        <v>744490.12247773493</v>
      </c>
      <c r="BV71" s="29">
        <v>845010.953593201</v>
      </c>
      <c r="BW71" s="29">
        <v>918695.23926145444</v>
      </c>
      <c r="BX71" s="29">
        <v>1034085.3622772174</v>
      </c>
      <c r="BY71" s="29">
        <v>1032109.0566128731</v>
      </c>
      <c r="BZ71" s="29">
        <v>870258.85110803263</v>
      </c>
      <c r="CA71" s="29">
        <v>953589.64569665317</v>
      </c>
      <c r="CB71" s="29">
        <v>932827.96797126438</v>
      </c>
      <c r="CC71" s="29">
        <v>1138362.3998671679</v>
      </c>
      <c r="CD71" s="29">
        <v>1047121.4747612486</v>
      </c>
      <c r="CE71" s="29">
        <v>1104966.4477529244</v>
      </c>
      <c r="CF71" s="29">
        <v>947404.57362138806</v>
      </c>
      <c r="CG71" s="29">
        <v>866727.36174094188</v>
      </c>
      <c r="CH71" s="29">
        <v>1054755.6072001227</v>
      </c>
      <c r="CI71" s="29">
        <v>936276.62107656407</v>
      </c>
      <c r="CJ71" s="29">
        <v>954408.01558998483</v>
      </c>
      <c r="CK71" s="29">
        <v>1160371.7010343312</v>
      </c>
      <c r="CL71" s="29">
        <v>739121.61582171952</v>
      </c>
      <c r="CM71" s="29">
        <v>1336204.8010128327</v>
      </c>
      <c r="CN71" s="29">
        <v>1200221.6732910504</v>
      </c>
      <c r="CO71" s="29">
        <v>1036881.0532731402</v>
      </c>
      <c r="CP71" s="29">
        <v>1161644.8714887041</v>
      </c>
      <c r="CQ71" s="29">
        <v>924261.05955364008</v>
      </c>
      <c r="CR71" s="29">
        <v>903051.52504294633</v>
      </c>
      <c r="CS71" s="29">
        <v>811104.38999108772</v>
      </c>
      <c r="CT71" s="29">
        <v>528328.24996244384</v>
      </c>
      <c r="CU71" s="29">
        <v>518994.79571862152</v>
      </c>
      <c r="CV71" s="29">
        <v>396232.26911817404</v>
      </c>
      <c r="CW71" s="29">
        <f t="shared" ref="CW71:DB71" si="380">+CW95</f>
        <v>518632.21759246074</v>
      </c>
      <c r="CX71" s="29">
        <f t="shared" si="380"/>
        <v>493212.60744682793</v>
      </c>
      <c r="CY71" s="29">
        <f t="shared" si="380"/>
        <v>687959.92550416151</v>
      </c>
      <c r="CZ71" s="29">
        <f t="shared" si="380"/>
        <v>548468.28367986099</v>
      </c>
      <c r="DA71" s="29">
        <f t="shared" si="380"/>
        <v>548294.10566807399</v>
      </c>
      <c r="DB71" s="29">
        <f t="shared" si="380"/>
        <v>460471.75709353434</v>
      </c>
      <c r="DC71" s="29">
        <f t="shared" ref="DC71:DD71" si="381">+DC95</f>
        <v>413754.44692898582</v>
      </c>
      <c r="DD71" s="29">
        <f t="shared" si="381"/>
        <v>360347.48569127312</v>
      </c>
      <c r="DE71" s="29">
        <f t="shared" ref="DE71:DF71" si="382">+DE95</f>
        <v>318477.42731503939</v>
      </c>
      <c r="DF71" s="29">
        <f t="shared" si="382"/>
        <v>274282.62789383018</v>
      </c>
      <c r="DG71" s="29">
        <f t="shared" ref="DG71:DH71" si="383">+DG95</f>
        <v>237265.52142200994</v>
      </c>
      <c r="DH71" s="29">
        <f t="shared" si="383"/>
        <v>207754.74797592426</v>
      </c>
      <c r="DI71" s="29">
        <f t="shared" ref="DI71:DJ71" si="384">+DI95</f>
        <v>287586.56626276346</v>
      </c>
      <c r="DJ71" s="29">
        <f t="shared" si="384"/>
        <v>314888.7004410582</v>
      </c>
      <c r="DK71" s="29">
        <f t="shared" ref="DK71:DL71" si="385">+DK95</f>
        <v>436140.80417728703</v>
      </c>
      <c r="DL71" s="29">
        <f t="shared" si="385"/>
        <v>436236.50589552254</v>
      </c>
      <c r="DM71" s="29">
        <f t="shared" ref="DM71:DN71" si="386">+DM95</f>
        <v>448991.28817590571</v>
      </c>
      <c r="DN71" s="29">
        <f t="shared" si="386"/>
        <v>359410.08590270201</v>
      </c>
      <c r="DO71" s="29">
        <f t="shared" ref="DO71:DP71" si="387">+DO95</f>
        <v>383858.50944847235</v>
      </c>
      <c r="DP71" s="29">
        <f t="shared" si="387"/>
        <v>485148.0189075293</v>
      </c>
      <c r="DQ71" s="29">
        <f t="shared" ref="DQ71:DS71" si="388">+DQ95</f>
        <v>379437.2376099925</v>
      </c>
      <c r="DR71" s="29">
        <f t="shared" si="388"/>
        <v>464411.74513339018</v>
      </c>
      <c r="DS71" s="29">
        <f t="shared" si="388"/>
        <v>467196.24488538748</v>
      </c>
      <c r="DT71" s="29">
        <f t="shared" ref="DT71:DU71" si="389">+DT95</f>
        <v>446709.61478484352</v>
      </c>
      <c r="DU71" s="29">
        <f t="shared" si="389"/>
        <v>432757.76626428176</v>
      </c>
      <c r="DV71" s="29">
        <f t="shared" ref="DV71:DW71" si="390">+DV95</f>
        <v>460869.11460491223</v>
      </c>
      <c r="DW71" s="29">
        <f t="shared" si="390"/>
        <v>417309.56866246031</v>
      </c>
      <c r="DX71" s="29">
        <f t="shared" ref="DX71:DY71" si="391">+DX95</f>
        <v>384351.94271698396</v>
      </c>
      <c r="DY71" s="29">
        <f t="shared" si="391"/>
        <v>414110.90262065979</v>
      </c>
      <c r="DZ71" s="29">
        <f t="shared" ref="DZ71:EA71" si="392">+DZ95</f>
        <v>390079.44438902778</v>
      </c>
      <c r="EA71" s="29">
        <f t="shared" si="392"/>
        <v>474360.38530849933</v>
      </c>
      <c r="EB71" s="29">
        <f t="shared" ref="EB71:EC71" si="393">+EB95</f>
        <v>473710.09247619926</v>
      </c>
      <c r="EC71" s="29">
        <f t="shared" si="393"/>
        <v>489814.53626397427</v>
      </c>
      <c r="ED71" s="29">
        <f t="shared" ref="ED71:EE71" si="394">+ED95</f>
        <v>481990.33114399266</v>
      </c>
      <c r="EE71" s="29">
        <f t="shared" si="394"/>
        <v>616572.13699677424</v>
      </c>
      <c r="EF71" s="29">
        <f t="shared" ref="EF71:EG71" si="395">+EF95</f>
        <v>383673.42477203166</v>
      </c>
      <c r="EG71" s="29">
        <f t="shared" si="395"/>
        <v>558625.3628185197</v>
      </c>
      <c r="EH71" s="29">
        <f t="shared" ref="EH71:EI71" si="396">+EH95</f>
        <v>467200.35369926097</v>
      </c>
      <c r="EI71" s="29">
        <f t="shared" si="396"/>
        <v>652058.33758018818</v>
      </c>
      <c r="EJ71" s="29">
        <f t="shared" ref="EJ71:EK71" si="397">+EJ95</f>
        <v>573493.59489875019</v>
      </c>
      <c r="EK71" s="29">
        <f t="shared" si="397"/>
        <v>644027.42228267272</v>
      </c>
      <c r="EL71" s="29">
        <f t="shared" ref="EL71" si="398">+EL95</f>
        <v>605613.18839546887</v>
      </c>
    </row>
    <row r="72" spans="2:142">
      <c r="B72" s="38" t="s">
        <v>124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41">
        <f>+BW69/31</f>
        <v>295.00821419354838</v>
      </c>
      <c r="BX72" s="41">
        <f>+BX69/28</f>
        <v>367.80516857142862</v>
      </c>
      <c r="BY72" s="41">
        <f>+BY69/31</f>
        <v>340.26983064516128</v>
      </c>
      <c r="BZ72" s="41">
        <f>+BZ69/30</f>
        <v>302.48582533333331</v>
      </c>
      <c r="CA72" s="41">
        <f>+CA69/31</f>
        <v>318.2369541935484</v>
      </c>
      <c r="CB72" s="41">
        <f>+CB69/30</f>
        <v>327.77836733333339</v>
      </c>
      <c r="CC72" s="41">
        <f>+CC69/31</f>
        <v>361.68283258064514</v>
      </c>
      <c r="CD72" s="41">
        <f>+CD69/31</f>
        <v>344.76161999999994</v>
      </c>
      <c r="CE72" s="41">
        <f>+CE69/30</f>
        <v>377.46700733333336</v>
      </c>
      <c r="CF72" s="41">
        <f>+CF69/31</f>
        <v>331.51395161290321</v>
      </c>
      <c r="CG72" s="41">
        <f>+CG69/30</f>
        <v>341.37609433333336</v>
      </c>
      <c r="CH72" s="41">
        <f>+CH69/31</f>
        <v>374.98759741935481</v>
      </c>
      <c r="CI72" s="41">
        <f>+CI69/31</f>
        <v>329.61150483870966</v>
      </c>
      <c r="CJ72" s="41">
        <f>+CJ69/28</f>
        <v>346.52581000000004</v>
      </c>
      <c r="CK72" s="41">
        <f>+CK69/31</f>
        <v>387.66541290322573</v>
      </c>
      <c r="CL72" s="41">
        <f>+CL69/30</f>
        <v>250.79662333333332</v>
      </c>
      <c r="CM72" s="41">
        <f>+CM69/31</f>
        <v>449.15342645161286</v>
      </c>
      <c r="CN72" s="41">
        <f>+CN69/30</f>
        <v>403.16621366666669</v>
      </c>
      <c r="CO72" s="41">
        <f>+CO69/31</f>
        <v>367.24782161290318</v>
      </c>
      <c r="CP72" s="41">
        <f>+CP69/31</f>
        <v>434.38085096774194</v>
      </c>
      <c r="CQ72" s="41">
        <f>+CQ69/30</f>
        <v>368.95669133333337</v>
      </c>
      <c r="CR72" s="41">
        <f>+CR69/31</f>
        <v>397.69865354838703</v>
      </c>
      <c r="CS72" s="41">
        <f>+CS69/30</f>
        <v>439.96672333333333</v>
      </c>
      <c r="CT72" s="41">
        <f>+CT69/31</f>
        <v>378.27070161290317</v>
      </c>
      <c r="CU72" s="41">
        <f>+CU69/31</f>
        <v>403.11729193548382</v>
      </c>
      <c r="CV72" s="41">
        <f>+CV69/28</f>
        <v>340.39169249999992</v>
      </c>
      <c r="CW72" s="41">
        <f>+CW69/31</f>
        <v>389.80025483870975</v>
      </c>
      <c r="CX72" s="41">
        <f>+CX69/30</f>
        <v>297.19692866666662</v>
      </c>
      <c r="CY72" s="41">
        <f>+CY69/31</f>
        <v>391.60220580645159</v>
      </c>
      <c r="CZ72" s="41">
        <f>+CZ69/30</f>
        <v>341.06427766666661</v>
      </c>
      <c r="DA72" s="41">
        <f>+DA69/31</f>
        <v>426.74290516129037</v>
      </c>
      <c r="DB72" s="41">
        <f>+DB69/31</f>
        <v>404.66774354838708</v>
      </c>
      <c r="DC72" s="41">
        <f>+DC69/30</f>
        <v>343.78009866666667</v>
      </c>
      <c r="DD72" s="41">
        <f>+DD69/31</f>
        <v>307.0797035483871</v>
      </c>
      <c r="DE72" s="41">
        <f>+DE69/30</f>
        <v>340.89041566666674</v>
      </c>
      <c r="DF72" s="41">
        <f>+DF69/31</f>
        <v>326.86208774193551</v>
      </c>
      <c r="DG72" s="41">
        <f>+DG69/31</f>
        <v>351.99200064516123</v>
      </c>
      <c r="DH72" s="41">
        <f>+DH69/29</f>
        <v>318.71114896551722</v>
      </c>
      <c r="DI72" s="41">
        <f>+DI69/31</f>
        <v>326.13773129032256</v>
      </c>
      <c r="DJ72" s="41">
        <f>+DJ69/30</f>
        <v>306.03346566666659</v>
      </c>
      <c r="DK72" s="41">
        <f>+DK69/31</f>
        <v>374.22946774193548</v>
      </c>
      <c r="DL72" s="41">
        <f>+DL69/30</f>
        <v>364.23353500000002</v>
      </c>
      <c r="DM72" s="41">
        <f>+DM69/31</f>
        <v>409.9756070967743</v>
      </c>
      <c r="DN72" s="41">
        <f>+DN69/31</f>
        <v>310.70054838709677</v>
      </c>
      <c r="DO72" s="41">
        <f>+DO69/30</f>
        <v>326.12963733333333</v>
      </c>
      <c r="DP72" s="41">
        <f>+DP69/31</f>
        <v>381.5878712903226</v>
      </c>
      <c r="DQ72" s="41">
        <f>+DQ69/30</f>
        <v>321.83214233333337</v>
      </c>
      <c r="DR72" s="41">
        <f>+DR69/31</f>
        <v>336.09332580645162</v>
      </c>
      <c r="DS72" s="41">
        <f>+DS69/31</f>
        <v>335.39594903225805</v>
      </c>
      <c r="DT72" s="41">
        <f>+DT69/28</f>
        <v>357.93402392857149</v>
      </c>
      <c r="DU72" s="41">
        <f>+DU69/31</f>
        <v>325.48015709677412</v>
      </c>
      <c r="DV72" s="41">
        <f>+DV69/30</f>
        <v>342.9201266666667</v>
      </c>
      <c r="DW72" s="41">
        <f>+DW69/31</f>
        <v>324.05975709677426</v>
      </c>
      <c r="DX72" s="41">
        <f>+DX69/30</f>
        <v>316.49481966666667</v>
      </c>
      <c r="DY72" s="41">
        <f>+DY69/31</f>
        <v>326.20309193548388</v>
      </c>
      <c r="DZ72" s="41">
        <f>+DZ69/31</f>
        <v>291.16244548387095</v>
      </c>
      <c r="EA72" s="41">
        <f>+EA69/30</f>
        <v>337.4278983333333</v>
      </c>
      <c r="EB72" s="41">
        <f>+EB69/31</f>
        <v>301.52855483870968</v>
      </c>
      <c r="EC72" s="41">
        <f>+EC69/30</f>
        <v>298.39698699999997</v>
      </c>
      <c r="ED72" s="41">
        <f>+ED69/31</f>
        <v>272.08197483870964</v>
      </c>
      <c r="EE72" s="41">
        <f>+EE69/31</f>
        <v>328.73815354838706</v>
      </c>
      <c r="EF72" s="41">
        <f>+EF69/28</f>
        <v>236.14920821428572</v>
      </c>
      <c r="EG72" s="41">
        <f>+EG69/31</f>
        <v>314.8539122580645</v>
      </c>
      <c r="EH72" s="41">
        <f>+EH69/30</f>
        <v>254.86366066666662</v>
      </c>
      <c r="EI72" s="41">
        <f>+EI69/31</f>
        <v>329.96576645161292</v>
      </c>
      <c r="EJ72" s="41">
        <f>+EJ69/30</f>
        <v>307.08036966666663</v>
      </c>
      <c r="EK72" s="41">
        <f>+EK69/31</f>
        <v>308.5367758064516</v>
      </c>
      <c r="EL72" s="41">
        <f>+EL69/31</f>
        <v>316.98901387096771</v>
      </c>
    </row>
    <row r="73" spans="2:142">
      <c r="B73" s="17" t="s">
        <v>14</v>
      </c>
      <c r="C73" s="18">
        <v>2037.829</v>
      </c>
      <c r="D73" s="18">
        <v>1830.2080000000001</v>
      </c>
      <c r="E73" s="18">
        <v>1851.3240000000001</v>
      </c>
      <c r="F73" s="18">
        <v>1518.8589999999999</v>
      </c>
      <c r="G73" s="18">
        <v>2015.509</v>
      </c>
      <c r="H73" s="18">
        <v>2394.2139999999999</v>
      </c>
      <c r="I73" s="18">
        <v>2123.84</v>
      </c>
      <c r="J73" s="18">
        <v>2249.078</v>
      </c>
      <c r="K73" s="18">
        <v>2174.6930000000002</v>
      </c>
      <c r="L73" s="18">
        <v>2581.902</v>
      </c>
      <c r="M73" s="18">
        <v>2690.0450000000001</v>
      </c>
      <c r="N73" s="18">
        <v>3216.6660000000002</v>
      </c>
      <c r="O73" s="18">
        <v>4133.5129999999999</v>
      </c>
      <c r="P73" s="18">
        <v>3669.0450000000001</v>
      </c>
      <c r="Q73" s="18">
        <v>1777.528</v>
      </c>
      <c r="R73" s="18">
        <v>2007.57599</v>
      </c>
      <c r="S73" s="18">
        <v>2740.3923600000003</v>
      </c>
      <c r="T73" s="18">
        <v>2910.0622000000003</v>
      </c>
      <c r="U73" s="18">
        <v>2852.2726899999998</v>
      </c>
      <c r="V73" s="18">
        <v>3495.08304</v>
      </c>
      <c r="W73" s="18">
        <v>3054.8072099999999</v>
      </c>
      <c r="X73" s="18">
        <v>2594.3349600000001</v>
      </c>
      <c r="Y73" s="18">
        <v>2418.4707999999996</v>
      </c>
      <c r="Z73" s="18">
        <v>2519.8916100000001</v>
      </c>
      <c r="AA73" s="18">
        <v>3386.7302</v>
      </c>
      <c r="AB73" s="18">
        <v>3064.5705900000003</v>
      </c>
      <c r="AC73" s="18">
        <v>3212.6124300000001</v>
      </c>
      <c r="AD73" s="18">
        <v>3016.5391099999997</v>
      </c>
      <c r="AE73" s="18">
        <v>3312.2219700000001</v>
      </c>
      <c r="AF73" s="18">
        <v>2685.9068000000007</v>
      </c>
      <c r="AG73" s="18">
        <v>2893.3599199999999</v>
      </c>
      <c r="AH73" s="18">
        <v>2688.6799099999998</v>
      </c>
      <c r="AI73" s="18">
        <v>1834.6514199999997</v>
      </c>
      <c r="AJ73" s="18">
        <v>1772.82737</v>
      </c>
      <c r="AK73" s="18">
        <v>1894.9132500000001</v>
      </c>
      <c r="AL73" s="18">
        <v>3003.0000500000001</v>
      </c>
      <c r="AM73" s="18">
        <v>2187.7628199999999</v>
      </c>
      <c r="AN73" s="18">
        <v>2520.16525</v>
      </c>
      <c r="AO73" s="18">
        <v>2590.3402800000003</v>
      </c>
      <c r="AP73" s="18">
        <v>3634.0850500000001</v>
      </c>
      <c r="AQ73" s="18">
        <v>3335.7620200000001</v>
      </c>
      <c r="AR73" s="18">
        <v>3047.0135900000005</v>
      </c>
      <c r="AS73" s="18">
        <v>2134.2324100000001</v>
      </c>
      <c r="AT73" s="18">
        <v>2263.0979000000002</v>
      </c>
      <c r="AU73" s="18">
        <v>1049.4475499999999</v>
      </c>
      <c r="AV73" s="18">
        <v>1139.9187100000001</v>
      </c>
      <c r="AW73" s="18">
        <v>1474.5525699999998</v>
      </c>
      <c r="AX73" s="18">
        <v>2431.1498799999999</v>
      </c>
      <c r="AY73" s="18">
        <v>4433.05818</v>
      </c>
      <c r="AZ73" s="18">
        <v>3495.8701599999999</v>
      </c>
      <c r="BA73" s="18">
        <v>4101.4364599999999</v>
      </c>
      <c r="BB73" s="18">
        <v>4452.1604299999999</v>
      </c>
      <c r="BC73" s="18">
        <v>6332.3264899999995</v>
      </c>
      <c r="BD73" s="18">
        <v>4817.1551099999997</v>
      </c>
      <c r="BE73" s="18">
        <v>4644.2893700000004</v>
      </c>
      <c r="BF73" s="18">
        <v>4034.48362</v>
      </c>
      <c r="BG73" s="18">
        <v>3942.7362600000001</v>
      </c>
      <c r="BH73" s="18">
        <v>3970.1585099999998</v>
      </c>
      <c r="BI73" s="18">
        <v>5023.6662799999995</v>
      </c>
      <c r="BJ73" s="18">
        <v>6120.0465600000007</v>
      </c>
      <c r="BK73" s="18">
        <v>6637.1918299999988</v>
      </c>
      <c r="BL73" s="18">
        <v>5008.0110399999994</v>
      </c>
      <c r="BM73" s="18">
        <v>4529.7912999999999</v>
      </c>
      <c r="BN73" s="18">
        <v>4860.8278099999998</v>
      </c>
      <c r="BO73" s="18">
        <v>5701.6227699999999</v>
      </c>
      <c r="BP73" s="18">
        <v>6059.9155100000007</v>
      </c>
      <c r="BQ73" s="18">
        <v>3200.5189599999999</v>
      </c>
      <c r="BR73" s="18">
        <v>3587.9355199999995</v>
      </c>
      <c r="BS73" s="18">
        <v>5157.7242200000001</v>
      </c>
      <c r="BT73" s="18">
        <v>5055.1805700000004</v>
      </c>
      <c r="BU73" s="18">
        <v>4643.8633100000006</v>
      </c>
      <c r="BV73" s="18">
        <v>4818.3538500000004</v>
      </c>
      <c r="BW73" s="18">
        <v>4099.1484700000001</v>
      </c>
      <c r="BX73" s="18">
        <v>5957.1530300000013</v>
      </c>
      <c r="BY73" s="18">
        <v>6564.6920099999998</v>
      </c>
      <c r="BZ73" s="18">
        <v>5566.5895099999998</v>
      </c>
      <c r="CA73" s="18">
        <v>3103.2846500000001</v>
      </c>
      <c r="CB73" s="18">
        <v>2984.6240400000006</v>
      </c>
      <c r="CC73" s="18">
        <v>5762.0391</v>
      </c>
      <c r="CD73" s="18">
        <v>4299.8835199999994</v>
      </c>
      <c r="CE73" s="18">
        <v>4340.0643899999995</v>
      </c>
      <c r="CF73" s="18">
        <v>5086.2117099999996</v>
      </c>
      <c r="CG73" s="18">
        <v>6182.3010000000004</v>
      </c>
      <c r="CH73" s="18">
        <v>7330.3182500000003</v>
      </c>
      <c r="CI73" s="18">
        <v>6350.9763300000004</v>
      </c>
      <c r="CJ73" s="18">
        <v>4485.2884000000004</v>
      </c>
      <c r="CK73" s="18">
        <v>5636.085689999999</v>
      </c>
      <c r="CL73" s="18">
        <v>4302.1610199999996</v>
      </c>
      <c r="CM73" s="18">
        <v>5853.9973300000001</v>
      </c>
      <c r="CN73" s="18">
        <v>6682.3022199999996</v>
      </c>
      <c r="CO73" s="18">
        <v>4070.6709199999996</v>
      </c>
      <c r="CP73" s="18">
        <v>8001.5341799999997</v>
      </c>
      <c r="CQ73" s="18">
        <v>6491.7107400000004</v>
      </c>
      <c r="CR73" s="18">
        <v>7778.5389700000005</v>
      </c>
      <c r="CS73" s="18">
        <v>7504.1791499999999</v>
      </c>
      <c r="CT73" s="18">
        <v>5154.9724099999994</v>
      </c>
      <c r="CU73" s="18">
        <v>6735.91633</v>
      </c>
      <c r="CV73" s="18">
        <v>5571.106029999999</v>
      </c>
      <c r="CW73" s="18">
        <v>6041.2048600000007</v>
      </c>
      <c r="CX73" s="18">
        <v>4559.6212499999992</v>
      </c>
      <c r="CY73" s="18">
        <v>6402.4840500000009</v>
      </c>
      <c r="CZ73" s="18">
        <v>6460.7233999999999</v>
      </c>
      <c r="DA73" s="18">
        <v>6886.0218700000005</v>
      </c>
      <c r="DB73" s="18">
        <v>6675.3345800000006</v>
      </c>
      <c r="DC73" s="18">
        <v>6514.8015699999996</v>
      </c>
      <c r="DD73" s="18">
        <v>6163.5233300000009</v>
      </c>
      <c r="DE73" s="18">
        <v>5635.549930000001</v>
      </c>
      <c r="DF73" s="18">
        <v>5260.8474699999997</v>
      </c>
      <c r="DG73" s="18">
        <v>4963.9179499999991</v>
      </c>
      <c r="DH73" s="18">
        <v>4735.7240199999997</v>
      </c>
      <c r="DI73" s="18">
        <v>5527.0385199999992</v>
      </c>
      <c r="DJ73" s="18">
        <v>6160.8807499999994</v>
      </c>
      <c r="DK73" s="18">
        <v>4839.5814799999998</v>
      </c>
      <c r="DL73" s="18">
        <v>6756.8757200000009</v>
      </c>
      <c r="DM73" s="18">
        <v>5756.435260000002</v>
      </c>
      <c r="DN73" s="18">
        <v>4058.6285200000002</v>
      </c>
      <c r="DO73" s="18">
        <v>5304.7406100000007</v>
      </c>
      <c r="DP73" s="18">
        <v>4030.3007199999993</v>
      </c>
      <c r="DQ73" s="18">
        <v>5884.0653100000009</v>
      </c>
      <c r="DR73" s="18">
        <v>5877.4883799999998</v>
      </c>
      <c r="DS73" s="18">
        <v>5093.6571000000004</v>
      </c>
      <c r="DT73" s="18">
        <v>5426.3400499999998</v>
      </c>
      <c r="DU73" s="18">
        <v>5540.1365099999994</v>
      </c>
      <c r="DV73" s="18">
        <v>5072.1437100000003</v>
      </c>
      <c r="DW73" s="18">
        <v>3793.9612100000004</v>
      </c>
      <c r="DX73" s="18">
        <v>4353.5028000000002</v>
      </c>
      <c r="DY73" s="18">
        <v>3901.4012700000003</v>
      </c>
      <c r="DZ73" s="18">
        <v>3712.1974200000004</v>
      </c>
      <c r="EA73" s="18">
        <v>4563.9889199999998</v>
      </c>
      <c r="EB73" s="18">
        <v>4431.0412300000007</v>
      </c>
      <c r="EC73" s="18">
        <v>4651.0566799999997</v>
      </c>
      <c r="ED73" s="18">
        <v>5070.06041</v>
      </c>
      <c r="EE73" s="18">
        <v>5072.7897999999996</v>
      </c>
      <c r="EF73" s="18">
        <v>3907.9240300000001</v>
      </c>
      <c r="EG73" s="18">
        <v>4768.2643499999995</v>
      </c>
      <c r="EH73" s="18">
        <v>4815.1676399999997</v>
      </c>
      <c r="EI73" s="18">
        <v>3498.2412899999999</v>
      </c>
      <c r="EJ73" s="18">
        <v>3083.3704400000001</v>
      </c>
      <c r="EK73" s="18">
        <v>2974.8075999999996</v>
      </c>
      <c r="EL73" s="18">
        <v>3557.2940600000002</v>
      </c>
    </row>
    <row r="74" spans="2:142">
      <c r="B74" s="19" t="s">
        <v>18</v>
      </c>
      <c r="C74" s="25">
        <v>1450.6859999999999</v>
      </c>
      <c r="D74" s="25">
        <v>1811.6559999999999</v>
      </c>
      <c r="E74" s="25">
        <v>1128.2019999999998</v>
      </c>
      <c r="F74" s="25">
        <v>1818.2750000000001</v>
      </c>
      <c r="G74" s="25">
        <v>1409.9449999999999</v>
      </c>
      <c r="H74" s="25">
        <v>1121.8209999999999</v>
      </c>
      <c r="I74" s="25">
        <v>2053.6689999999999</v>
      </c>
      <c r="J74" s="25">
        <v>1766.8420000000001</v>
      </c>
      <c r="K74" s="25">
        <v>1836.4389999999999</v>
      </c>
      <c r="L74" s="25">
        <v>1508.877</v>
      </c>
      <c r="M74" s="25">
        <v>761.89399999999978</v>
      </c>
      <c r="N74" s="25">
        <v>419.98799999999983</v>
      </c>
      <c r="O74" s="25">
        <v>2111.9669999999996</v>
      </c>
      <c r="P74" s="25">
        <v>1113.5169999999998</v>
      </c>
      <c r="Q74" s="25">
        <v>1797.7949999999998</v>
      </c>
      <c r="R74" s="25">
        <v>1530.7935599999998</v>
      </c>
      <c r="S74" s="25">
        <v>1713.8829199999996</v>
      </c>
      <c r="T74" s="25">
        <v>757.55436000000009</v>
      </c>
      <c r="U74" s="25">
        <v>1859.0685199999998</v>
      </c>
      <c r="V74" s="25">
        <v>1226.3304499999999</v>
      </c>
      <c r="W74" s="25">
        <v>1416.8903799999998</v>
      </c>
      <c r="X74" s="25">
        <v>2236.9328999999989</v>
      </c>
      <c r="Y74" s="25">
        <v>2183.3052900000007</v>
      </c>
      <c r="Z74" s="25">
        <v>2195.5239699999997</v>
      </c>
      <c r="AA74" s="25">
        <v>1855.5101299999999</v>
      </c>
      <c r="AB74" s="25">
        <v>1474.6331399999999</v>
      </c>
      <c r="AC74" s="25">
        <v>2135.78386</v>
      </c>
      <c r="AD74" s="25">
        <v>1982.40302</v>
      </c>
      <c r="AE74" s="25">
        <v>2150.7742600000001</v>
      </c>
      <c r="AF74" s="25">
        <v>2236.8376699999999</v>
      </c>
      <c r="AG74" s="25">
        <v>1924.19543</v>
      </c>
      <c r="AH74" s="25">
        <v>3264.4075600000001</v>
      </c>
      <c r="AI74" s="25">
        <v>2906.5977699999999</v>
      </c>
      <c r="AJ74" s="25">
        <v>2848.3964700000001</v>
      </c>
      <c r="AK74" s="25">
        <v>2486.9448400000001</v>
      </c>
      <c r="AL74" s="25">
        <v>3481.85808</v>
      </c>
      <c r="AM74" s="25">
        <v>3289.4584199999999</v>
      </c>
      <c r="AN74" s="25">
        <v>2477.8563899999999</v>
      </c>
      <c r="AO74" s="25">
        <v>3469.5651499999999</v>
      </c>
      <c r="AP74" s="25">
        <v>3999.9727400000002</v>
      </c>
      <c r="AQ74" s="25">
        <v>2711.7611099999999</v>
      </c>
      <c r="AR74" s="25">
        <v>3034.8191200000001</v>
      </c>
      <c r="AS74" s="25">
        <v>2671.3234400000001</v>
      </c>
      <c r="AT74" s="25">
        <v>3428.8754300000001</v>
      </c>
      <c r="AU74" s="25">
        <v>5448.5947100000003</v>
      </c>
      <c r="AV74" s="25">
        <v>4713.7405600000002</v>
      </c>
      <c r="AW74" s="25">
        <v>3490.2868199999998</v>
      </c>
      <c r="AX74" s="25">
        <v>4584.1008899999997</v>
      </c>
      <c r="AY74" s="25">
        <v>2221.2902600000002</v>
      </c>
      <c r="AZ74" s="25">
        <v>2658.55744</v>
      </c>
      <c r="BA74" s="25">
        <v>2055.7924200000002</v>
      </c>
      <c r="BB74" s="25">
        <v>1000.27</v>
      </c>
      <c r="BC74" s="25">
        <v>731.029</v>
      </c>
      <c r="BD74" s="25">
        <v>1000.00022</v>
      </c>
      <c r="BE74" s="25">
        <v>1455.29521</v>
      </c>
      <c r="BF74" s="25">
        <v>1519.13887</v>
      </c>
      <c r="BG74" s="25">
        <v>1742.13363</v>
      </c>
      <c r="BH74" s="25">
        <v>1381.00956</v>
      </c>
      <c r="BI74" s="25">
        <v>0</v>
      </c>
      <c r="BJ74" s="25">
        <v>0</v>
      </c>
      <c r="BK74" s="25">
        <v>969.35480000000007</v>
      </c>
      <c r="BL74" s="25">
        <v>683.79164000000003</v>
      </c>
      <c r="BM74" s="25">
        <v>1092.7830100000001</v>
      </c>
      <c r="BN74" s="25">
        <v>692.85420999999997</v>
      </c>
      <c r="BO74" s="25">
        <v>1306.9571000000001</v>
      </c>
      <c r="BP74" s="25">
        <v>738.3030500000001</v>
      </c>
      <c r="BQ74" s="25">
        <v>2729.1280400000001</v>
      </c>
      <c r="BR74" s="25">
        <v>3942.9517500000002</v>
      </c>
      <c r="BS74" s="25">
        <v>1324.57224</v>
      </c>
      <c r="BT74" s="25">
        <v>979.90363999999988</v>
      </c>
      <c r="BU74" s="25">
        <v>851.05686999999989</v>
      </c>
      <c r="BV74" s="25">
        <v>1405.25035</v>
      </c>
      <c r="BW74" s="25">
        <v>2076.91093</v>
      </c>
      <c r="BX74" s="25">
        <v>1452.9165399999999</v>
      </c>
      <c r="BY74" s="25">
        <v>1446.50983</v>
      </c>
      <c r="BZ74" s="25">
        <v>1074.1672000000001</v>
      </c>
      <c r="CA74" s="25">
        <v>3776.5128500000001</v>
      </c>
      <c r="CB74" s="25">
        <v>2075.4628299999999</v>
      </c>
      <c r="CC74" s="25">
        <v>1579.2857300000001</v>
      </c>
      <c r="CD74" s="25">
        <v>2289.3315300000004</v>
      </c>
      <c r="CE74" s="25">
        <v>2574.9588399999998</v>
      </c>
      <c r="CF74" s="25">
        <v>1678.7899300000001</v>
      </c>
      <c r="CG74" s="25">
        <v>537</v>
      </c>
      <c r="CH74" s="25">
        <v>833</v>
      </c>
      <c r="CI74" s="25">
        <v>360</v>
      </c>
      <c r="CJ74" s="25">
        <v>1450</v>
      </c>
      <c r="CK74" s="25">
        <v>2010.0000000000005</v>
      </c>
      <c r="CL74" s="25">
        <v>1430</v>
      </c>
      <c r="CM74" s="25">
        <v>1780</v>
      </c>
      <c r="CN74" s="25">
        <v>1138.4589300000002</v>
      </c>
      <c r="CO74" s="25">
        <v>2383.6627100000001</v>
      </c>
      <c r="CP74" s="25">
        <v>1258.7994799999999</v>
      </c>
      <c r="CQ74" s="25">
        <v>1489.1707799999997</v>
      </c>
      <c r="CR74" s="25">
        <v>1181.8527099999999</v>
      </c>
      <c r="CS74" s="25">
        <v>1565.4864</v>
      </c>
      <c r="CT74" s="25">
        <v>1654.2404899999999</v>
      </c>
      <c r="CU74" s="25">
        <v>1621.9060500000001</v>
      </c>
      <c r="CV74" s="25">
        <v>1692.0881499999998</v>
      </c>
      <c r="CW74" s="25">
        <v>1493.4105500000001</v>
      </c>
      <c r="CX74" s="25">
        <v>1682.9510599999999</v>
      </c>
      <c r="CY74" s="25">
        <v>1322.4867499999991</v>
      </c>
      <c r="CZ74" s="25">
        <v>1235.42157</v>
      </c>
      <c r="DA74" s="25">
        <v>2076.4570199999998</v>
      </c>
      <c r="DB74" s="25">
        <v>2109.2971000000002</v>
      </c>
      <c r="DC74" s="25">
        <v>1220.4537600000001</v>
      </c>
      <c r="DD74" s="25">
        <v>1327.6562099999999</v>
      </c>
      <c r="DE74" s="25">
        <v>1395.2620199999999</v>
      </c>
      <c r="DF74" s="25">
        <v>1581.85635</v>
      </c>
      <c r="DG74" s="25">
        <v>1625.8497400000001</v>
      </c>
      <c r="DH74" s="25">
        <v>1819.5645900000002</v>
      </c>
      <c r="DI74" s="25">
        <v>582.08807999999999</v>
      </c>
      <c r="DJ74" s="25">
        <v>341.75684999999999</v>
      </c>
      <c r="DK74" s="25">
        <v>1936.64003</v>
      </c>
      <c r="DL74" s="25">
        <v>1079.4683599999998</v>
      </c>
      <c r="DM74" s="25">
        <v>2025.8331499999999</v>
      </c>
      <c r="DN74" s="25">
        <v>1839.9068300000001</v>
      </c>
      <c r="DO74" s="25">
        <v>1546.5372600000001</v>
      </c>
      <c r="DP74" s="25">
        <v>2757.37291</v>
      </c>
      <c r="DQ74" s="25">
        <v>821.12612999999999</v>
      </c>
      <c r="DR74" s="25">
        <v>1260.58681</v>
      </c>
      <c r="DS74" s="25">
        <v>1339.4617800000001</v>
      </c>
      <c r="DT74" s="25">
        <v>1022.9549000000001</v>
      </c>
      <c r="DU74" s="25">
        <v>954.40053</v>
      </c>
      <c r="DV74" s="25">
        <v>2097.4065000000001</v>
      </c>
      <c r="DW74" s="25">
        <v>2289.1857400000004</v>
      </c>
      <c r="DX74" s="25">
        <v>2082.5456200000003</v>
      </c>
      <c r="DY74" s="25">
        <v>2550.8357799999999</v>
      </c>
      <c r="DZ74" s="25">
        <v>1713.0600900000002</v>
      </c>
      <c r="EA74" s="25">
        <v>1466.8521099999998</v>
      </c>
      <c r="EB74" s="25">
        <v>1367.33978</v>
      </c>
      <c r="EC74" s="25">
        <v>989.34808999999996</v>
      </c>
      <c r="ED74" s="25">
        <v>1685.7250699999997</v>
      </c>
      <c r="EE74" s="25">
        <v>406.59577999999999</v>
      </c>
      <c r="EF74" s="25">
        <v>885.90859</v>
      </c>
      <c r="EG74" s="25">
        <v>1112.2940899999999</v>
      </c>
      <c r="EH74" s="25">
        <v>713.94012999999995</v>
      </c>
      <c r="EI74" s="25">
        <v>2690.7509</v>
      </c>
      <c r="EJ74" s="25">
        <v>2107.28244</v>
      </c>
      <c r="EK74" s="25">
        <v>2547.0528399999998</v>
      </c>
      <c r="EL74" s="25">
        <v>2226.7824999999998</v>
      </c>
    </row>
    <row r="75" spans="2:142">
      <c r="B75" s="17" t="s">
        <v>135</v>
      </c>
      <c r="C75" s="18">
        <v>2225.3580000000002</v>
      </c>
      <c r="D75" s="18">
        <v>2015.04756</v>
      </c>
      <c r="E75" s="18">
        <v>2158.3040000000001</v>
      </c>
      <c r="F75" s="18">
        <v>1832.087</v>
      </c>
      <c r="G75" s="18">
        <v>1084.3230000000001</v>
      </c>
      <c r="H75" s="18">
        <v>2116.7939999999999</v>
      </c>
      <c r="I75" s="18">
        <v>2519.9879999999998</v>
      </c>
      <c r="J75" s="18">
        <v>1786.8889999999999</v>
      </c>
      <c r="K75" s="18">
        <v>2181.17</v>
      </c>
      <c r="L75" s="18">
        <v>1744.9110000000001</v>
      </c>
      <c r="M75" s="18">
        <v>1758.991</v>
      </c>
      <c r="N75" s="18">
        <v>1410.7650000000001</v>
      </c>
      <c r="O75" s="18">
        <v>2598.0940000000001</v>
      </c>
      <c r="P75" s="18">
        <v>2469.1350000000002</v>
      </c>
      <c r="Q75" s="18">
        <v>1848.998</v>
      </c>
      <c r="R75" s="18">
        <v>1788.2850000000001</v>
      </c>
      <c r="S75" s="18">
        <v>2143.06484</v>
      </c>
      <c r="T75" s="18">
        <v>2533.48477</v>
      </c>
      <c r="U75" s="18">
        <v>1431.30539</v>
      </c>
      <c r="V75" s="18">
        <v>1841.92902</v>
      </c>
      <c r="W75" s="18">
        <v>1442.3069699999999</v>
      </c>
      <c r="X75" s="18">
        <v>1729.8920000000001</v>
      </c>
      <c r="Y75" s="18">
        <v>1827.5615</v>
      </c>
      <c r="Z75" s="18">
        <v>1509.7254599999999</v>
      </c>
      <c r="AA75" s="18">
        <v>2207.6747500000001</v>
      </c>
      <c r="AB75" s="18">
        <v>1417.7629999999999</v>
      </c>
      <c r="AC75" s="18">
        <v>1436.8779999999999</v>
      </c>
      <c r="AD75" s="18">
        <v>1923.7248200000001</v>
      </c>
      <c r="AE75" s="18">
        <v>1437.9699500000002</v>
      </c>
      <c r="AF75" s="18">
        <v>1477.96948</v>
      </c>
      <c r="AG75" s="18">
        <v>2194.7517200000002</v>
      </c>
      <c r="AH75" s="18">
        <v>2138.4504100000004</v>
      </c>
      <c r="AI75" s="18">
        <v>2218.0068500000002</v>
      </c>
      <c r="AJ75" s="18">
        <v>1692.5351799999999</v>
      </c>
      <c r="AK75" s="18">
        <v>1351.8231099999998</v>
      </c>
      <c r="AL75" s="18">
        <v>2458.2058099999999</v>
      </c>
      <c r="AM75" s="18">
        <v>1761.5698900000002</v>
      </c>
      <c r="AN75" s="18">
        <v>1035.5396599999999</v>
      </c>
      <c r="AO75" s="18">
        <v>2063.78784</v>
      </c>
      <c r="AP75" s="18">
        <v>2110.1523000000002</v>
      </c>
      <c r="AQ75" s="18">
        <v>1769.0079699999997</v>
      </c>
      <c r="AR75" s="18">
        <v>2187.8182999999999</v>
      </c>
      <c r="AS75" s="18">
        <v>1970.6196199999999</v>
      </c>
      <c r="AT75" s="18">
        <v>706.01735999999994</v>
      </c>
      <c r="AU75" s="18">
        <v>2673.97192</v>
      </c>
      <c r="AV75" s="18">
        <v>1777.0476099999998</v>
      </c>
      <c r="AW75" s="18">
        <v>1965.67625</v>
      </c>
      <c r="AX75" s="18">
        <v>2092.6566800000001</v>
      </c>
      <c r="AY75" s="18">
        <v>2178.49044</v>
      </c>
      <c r="AZ75" s="18">
        <v>2994.9014300000003</v>
      </c>
      <c r="BA75" s="18">
        <v>3450.0261799999998</v>
      </c>
      <c r="BB75" s="18">
        <v>2910.9287999999997</v>
      </c>
      <c r="BC75" s="18">
        <v>3130.3463400000001</v>
      </c>
      <c r="BD75" s="18">
        <v>3384.0327400000001</v>
      </c>
      <c r="BE75" s="18">
        <v>3364.2519600000001</v>
      </c>
      <c r="BF75" s="18">
        <v>3066.0240999999996</v>
      </c>
      <c r="BG75" s="18">
        <v>2663.2112599999996</v>
      </c>
      <c r="BH75" s="18">
        <v>2452.8223499999999</v>
      </c>
      <c r="BI75" s="18">
        <v>2359.8974499999999</v>
      </c>
      <c r="BJ75" s="18">
        <v>2512.5082199999997</v>
      </c>
      <c r="BK75" s="18">
        <v>0</v>
      </c>
      <c r="BL75" s="18">
        <v>0</v>
      </c>
      <c r="BM75" s="18">
        <v>0</v>
      </c>
      <c r="BN75" s="18">
        <v>0</v>
      </c>
      <c r="BO75" s="18">
        <v>0</v>
      </c>
      <c r="BP75" s="18">
        <v>0</v>
      </c>
      <c r="BQ75" s="18">
        <v>0</v>
      </c>
      <c r="BR75" s="18">
        <v>0</v>
      </c>
      <c r="BS75" s="18">
        <v>0</v>
      </c>
      <c r="BT75" s="18">
        <v>0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0</v>
      </c>
      <c r="CA75" s="18">
        <v>0</v>
      </c>
      <c r="CB75" s="18">
        <v>0</v>
      </c>
      <c r="CC75" s="18">
        <v>0</v>
      </c>
      <c r="CD75" s="18">
        <v>0</v>
      </c>
      <c r="CE75" s="18">
        <v>0</v>
      </c>
      <c r="CF75" s="18">
        <v>0</v>
      </c>
      <c r="CG75" s="18">
        <v>0</v>
      </c>
      <c r="CH75" s="18">
        <v>0</v>
      </c>
      <c r="CI75" s="18">
        <v>0</v>
      </c>
      <c r="CJ75" s="18">
        <v>0</v>
      </c>
      <c r="CK75" s="18">
        <v>0</v>
      </c>
      <c r="CL75" s="18">
        <v>0</v>
      </c>
      <c r="CM75" s="18">
        <v>0</v>
      </c>
      <c r="CN75" s="18">
        <v>0</v>
      </c>
      <c r="CO75" s="18">
        <v>0</v>
      </c>
      <c r="CP75" s="18">
        <v>0</v>
      </c>
      <c r="CQ75" s="18">
        <v>0</v>
      </c>
      <c r="CR75" s="18">
        <v>0</v>
      </c>
      <c r="CS75" s="18">
        <v>0</v>
      </c>
      <c r="CT75" s="18">
        <v>0</v>
      </c>
      <c r="CU75" s="18">
        <v>0</v>
      </c>
      <c r="CV75" s="18">
        <v>0</v>
      </c>
      <c r="CW75" s="18">
        <v>0</v>
      </c>
      <c r="CX75" s="18">
        <v>0</v>
      </c>
      <c r="CY75" s="18">
        <v>0</v>
      </c>
      <c r="CZ75" s="18">
        <v>0</v>
      </c>
      <c r="DA75" s="18">
        <v>0</v>
      </c>
      <c r="DB75" s="18">
        <v>0</v>
      </c>
      <c r="DC75" s="18">
        <v>0</v>
      </c>
      <c r="DD75" s="18">
        <v>0</v>
      </c>
      <c r="DE75" s="18">
        <v>0</v>
      </c>
      <c r="DF75" s="18">
        <v>0</v>
      </c>
      <c r="DG75" s="18">
        <v>0</v>
      </c>
      <c r="DH75" s="18">
        <v>0</v>
      </c>
      <c r="DI75" s="18">
        <v>0</v>
      </c>
      <c r="DJ75" s="18">
        <v>0</v>
      </c>
      <c r="DK75" s="18">
        <v>0</v>
      </c>
      <c r="DL75" s="18">
        <v>0</v>
      </c>
      <c r="DM75" s="18">
        <v>0</v>
      </c>
      <c r="DN75" s="18">
        <v>0</v>
      </c>
      <c r="DO75" s="18">
        <v>0</v>
      </c>
      <c r="DP75" s="18">
        <v>0</v>
      </c>
      <c r="DQ75" s="18">
        <v>0</v>
      </c>
      <c r="DR75" s="18">
        <v>0</v>
      </c>
      <c r="DS75" s="18">
        <v>0</v>
      </c>
      <c r="DT75" s="18">
        <v>0</v>
      </c>
      <c r="DU75" s="18">
        <v>0</v>
      </c>
      <c r="DV75" s="18">
        <v>0</v>
      </c>
      <c r="DW75" s="18">
        <v>0</v>
      </c>
      <c r="DX75" s="18">
        <v>0</v>
      </c>
      <c r="DY75" s="18">
        <v>0</v>
      </c>
      <c r="DZ75" s="18">
        <v>0</v>
      </c>
      <c r="EA75" s="18">
        <v>0</v>
      </c>
      <c r="EB75" s="18">
        <v>0</v>
      </c>
      <c r="EC75" s="18">
        <v>0</v>
      </c>
      <c r="ED75" s="18">
        <v>0</v>
      </c>
      <c r="EE75" s="18">
        <v>0</v>
      </c>
      <c r="EF75" s="18">
        <v>0</v>
      </c>
      <c r="EG75" s="18">
        <v>0</v>
      </c>
      <c r="EH75" s="18">
        <v>0</v>
      </c>
      <c r="EI75" s="18">
        <v>0</v>
      </c>
      <c r="EJ75" s="18">
        <v>0</v>
      </c>
      <c r="EK75" s="18">
        <v>0</v>
      </c>
      <c r="EL75" s="18">
        <v>0</v>
      </c>
    </row>
    <row r="76" spans="2:142">
      <c r="B76" s="19" t="s">
        <v>43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2">
        <v>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42">
        <v>0</v>
      </c>
      <c r="BI76" s="42">
        <v>0</v>
      </c>
      <c r="BJ76" s="42">
        <v>0</v>
      </c>
      <c r="BK76" s="42">
        <v>4679.3690999999999</v>
      </c>
      <c r="BL76" s="42">
        <v>2916.3717700000002</v>
      </c>
      <c r="BM76" s="42">
        <v>3069.9507599999997</v>
      </c>
      <c r="BN76" s="42">
        <v>3033.2073300000002</v>
      </c>
      <c r="BO76" s="42">
        <v>2876.8201400000007</v>
      </c>
      <c r="BP76" s="42">
        <v>1377.0776200000003</v>
      </c>
      <c r="BQ76" s="42">
        <v>2441.6963100000003</v>
      </c>
      <c r="BR76" s="42">
        <v>2194.4731499999998</v>
      </c>
      <c r="BS76" s="42">
        <v>2455.3036300000003</v>
      </c>
      <c r="BT76" s="42">
        <v>2702.40094</v>
      </c>
      <c r="BU76" s="42">
        <v>2322.5643399999999</v>
      </c>
      <c r="BV76" s="42">
        <v>2600.8734800000002</v>
      </c>
      <c r="BW76" s="42">
        <v>2669.1952399999996</v>
      </c>
      <c r="BX76" s="42">
        <v>2588.4751499999998</v>
      </c>
      <c r="BY76" s="42">
        <v>2317.2074600000001</v>
      </c>
      <c r="BZ76" s="42">
        <v>2133.8180499999999</v>
      </c>
      <c r="CA76" s="42">
        <v>2645.54808</v>
      </c>
      <c r="CB76" s="42">
        <v>4423.26415</v>
      </c>
      <c r="CC76" s="42">
        <v>3520.8429800000004</v>
      </c>
      <c r="CD76" s="42">
        <v>3379.1963999999998</v>
      </c>
      <c r="CE76" s="42">
        <v>3496.10943</v>
      </c>
      <c r="CF76" s="42">
        <v>3161.9308600000004</v>
      </c>
      <c r="CG76" s="42">
        <v>3471.9818300000002</v>
      </c>
      <c r="CH76" s="42">
        <v>3301.29727</v>
      </c>
      <c r="CI76" s="42">
        <v>3081.1869499999998</v>
      </c>
      <c r="CJ76" s="42">
        <v>3300.8487000000005</v>
      </c>
      <c r="CK76" s="42">
        <v>3753.6620499999999</v>
      </c>
      <c r="CL76" s="42">
        <v>1791.73768</v>
      </c>
      <c r="CM76" s="42">
        <v>4989.7588900000001</v>
      </c>
      <c r="CN76" s="42">
        <v>3584.2252600000002</v>
      </c>
      <c r="CO76" s="42">
        <v>4457.0155099999993</v>
      </c>
      <c r="CP76" s="42">
        <v>3732.1393900000003</v>
      </c>
      <c r="CQ76" s="42">
        <v>3087.8192200000003</v>
      </c>
      <c r="CR76" s="42">
        <v>3069.9332399999994</v>
      </c>
      <c r="CS76" s="42">
        <v>3097.6694800000005</v>
      </c>
      <c r="CT76" s="42">
        <v>4689.9910599999994</v>
      </c>
      <c r="CU76" s="42">
        <v>3439.8570299999997</v>
      </c>
      <c r="CV76" s="42">
        <v>1733.4528099999998</v>
      </c>
      <c r="CW76" s="42">
        <v>3854.0220000000004</v>
      </c>
      <c r="CX76" s="42">
        <v>2523.3355499999998</v>
      </c>
      <c r="CY76" s="42">
        <v>3804.69758</v>
      </c>
      <c r="CZ76" s="42">
        <v>2221.7833600000004</v>
      </c>
      <c r="DA76" s="42">
        <v>3365.5511699999997</v>
      </c>
      <c r="DB76" s="42">
        <v>3150.06837</v>
      </c>
      <c r="DC76" s="42">
        <v>1975.1476299999999</v>
      </c>
      <c r="DD76" s="42">
        <v>1663.2912699999997</v>
      </c>
      <c r="DE76" s="25">
        <v>3195.9005200000001</v>
      </c>
      <c r="DF76" s="25">
        <v>2532.0209</v>
      </c>
      <c r="DG76" s="25">
        <v>4036.9843299999998</v>
      </c>
      <c r="DH76" s="25">
        <v>2687.3347100000001</v>
      </c>
      <c r="DI76" s="25">
        <v>3811.1430699999996</v>
      </c>
      <c r="DJ76" s="25">
        <v>2240.12743</v>
      </c>
      <c r="DK76" s="25">
        <v>4704.8919900000001</v>
      </c>
      <c r="DL76" s="25">
        <v>2669.53305</v>
      </c>
      <c r="DM76" s="25">
        <v>4726.97541</v>
      </c>
      <c r="DN76" s="25">
        <v>3733.1816500000004</v>
      </c>
      <c r="DO76" s="25">
        <v>2932.6112499999999</v>
      </c>
      <c r="DP76" s="25">
        <v>4804.3503799999999</v>
      </c>
      <c r="DQ76" s="25">
        <v>2949.7728299999999</v>
      </c>
      <c r="DR76" s="25">
        <v>3280.8179100000002</v>
      </c>
      <c r="DS76" s="25">
        <v>3964.1555400000002</v>
      </c>
      <c r="DT76" s="25">
        <v>3326.7817900000005</v>
      </c>
      <c r="DU76" s="25">
        <v>3235.6928500000004</v>
      </c>
      <c r="DV76" s="25">
        <v>3118.05359</v>
      </c>
      <c r="DW76" s="25">
        <v>3684.70966</v>
      </c>
      <c r="DX76" s="25">
        <v>3058.7961700000001</v>
      </c>
      <c r="DY76" s="25">
        <v>3533.0588000000002</v>
      </c>
      <c r="DZ76" s="25">
        <v>3522.8091800000002</v>
      </c>
      <c r="EA76" s="25">
        <v>3707.1026699999998</v>
      </c>
      <c r="EB76" s="25">
        <v>2600.9358199999997</v>
      </c>
      <c r="EC76" s="25">
        <v>2778.04198</v>
      </c>
      <c r="ED76" s="25">
        <v>1678.7557400000001</v>
      </c>
      <c r="EE76" s="25">
        <v>3776.0128100000002</v>
      </c>
      <c r="EF76" s="25">
        <v>1484</v>
      </c>
      <c r="EG76" s="25">
        <v>3780.5771799999998</v>
      </c>
      <c r="EH76" s="25">
        <v>2014.9461499999998</v>
      </c>
      <c r="EI76" s="25">
        <v>2746.9419800000005</v>
      </c>
      <c r="EJ76" s="25">
        <v>2595.86166</v>
      </c>
      <c r="EK76" s="25">
        <v>2341.74521</v>
      </c>
      <c r="EL76" s="25">
        <v>2681.6984600000001</v>
      </c>
    </row>
    <row r="77" spans="2:142">
      <c r="B77" s="17" t="s">
        <v>44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0</v>
      </c>
      <c r="BF77" s="18">
        <v>0</v>
      </c>
      <c r="BG77" s="18">
        <v>0</v>
      </c>
      <c r="BH77" s="18">
        <v>0</v>
      </c>
      <c r="BI77" s="18">
        <v>0</v>
      </c>
      <c r="BJ77" s="18">
        <v>0</v>
      </c>
      <c r="BK77" s="18">
        <v>0</v>
      </c>
      <c r="BL77" s="18">
        <v>0</v>
      </c>
      <c r="BM77" s="18">
        <v>0</v>
      </c>
      <c r="BN77" s="18">
        <v>651.71461999999997</v>
      </c>
      <c r="BO77" s="18">
        <v>0</v>
      </c>
      <c r="BP77" s="18">
        <v>1162.3592300000003</v>
      </c>
      <c r="BQ77" s="18">
        <v>168</v>
      </c>
      <c r="BR77" s="18">
        <v>333.33332999999999</v>
      </c>
      <c r="BS77" s="18">
        <v>497.71625</v>
      </c>
      <c r="BT77" s="18">
        <v>280</v>
      </c>
      <c r="BU77" s="18">
        <v>320</v>
      </c>
      <c r="BV77" s="18">
        <v>260</v>
      </c>
      <c r="BW77" s="18">
        <v>300</v>
      </c>
      <c r="BX77" s="18">
        <v>300</v>
      </c>
      <c r="BY77" s="18">
        <v>219.95545000000001</v>
      </c>
      <c r="BZ77" s="18">
        <v>300</v>
      </c>
      <c r="CA77" s="18">
        <v>340</v>
      </c>
      <c r="CB77" s="18">
        <v>350</v>
      </c>
      <c r="CC77" s="18">
        <v>350</v>
      </c>
      <c r="CD77" s="18">
        <v>719.19876999999997</v>
      </c>
      <c r="CE77" s="18">
        <v>912.87756000000002</v>
      </c>
      <c r="CF77" s="18">
        <v>350</v>
      </c>
      <c r="CG77" s="18">
        <v>50</v>
      </c>
      <c r="CH77" s="18">
        <v>160</v>
      </c>
      <c r="CI77" s="18">
        <v>425.79336999999998</v>
      </c>
      <c r="CJ77" s="18">
        <v>466.58557999999999</v>
      </c>
      <c r="CK77" s="18">
        <v>617.88006000000007</v>
      </c>
      <c r="CL77" s="18">
        <v>0</v>
      </c>
      <c r="CM77" s="18">
        <v>1300</v>
      </c>
      <c r="CN77" s="18">
        <v>690</v>
      </c>
      <c r="CO77" s="18">
        <v>473.33332999999999</v>
      </c>
      <c r="CP77" s="18">
        <v>473.33332999999999</v>
      </c>
      <c r="CQ77" s="18">
        <v>0</v>
      </c>
      <c r="CR77" s="18">
        <v>298.33333999999996</v>
      </c>
      <c r="CS77" s="18">
        <v>1031.6666699999998</v>
      </c>
      <c r="CT77" s="18">
        <v>227.18778999999998</v>
      </c>
      <c r="CU77" s="18">
        <v>698.95663999999999</v>
      </c>
      <c r="CV77" s="18">
        <v>534.32040000000006</v>
      </c>
      <c r="CW77" s="18">
        <v>695.17048999999997</v>
      </c>
      <c r="CX77" s="18">
        <v>150</v>
      </c>
      <c r="CY77" s="18">
        <v>610</v>
      </c>
      <c r="CZ77" s="18">
        <v>314</v>
      </c>
      <c r="DA77" s="18">
        <v>901</v>
      </c>
      <c r="DB77" s="18">
        <v>610</v>
      </c>
      <c r="DC77" s="18">
        <v>603</v>
      </c>
      <c r="DD77" s="18">
        <v>365</v>
      </c>
      <c r="DE77" s="18">
        <v>0</v>
      </c>
      <c r="DF77" s="18">
        <v>758</v>
      </c>
      <c r="DG77" s="18">
        <v>285</v>
      </c>
      <c r="DH77" s="18">
        <v>0</v>
      </c>
      <c r="DI77" s="18">
        <v>190</v>
      </c>
      <c r="DJ77" s="18">
        <v>438.23894000000001</v>
      </c>
      <c r="DK77" s="18">
        <v>120</v>
      </c>
      <c r="DL77" s="18">
        <v>421.12891999999999</v>
      </c>
      <c r="DM77" s="18">
        <v>200</v>
      </c>
      <c r="DN77" s="18">
        <v>0</v>
      </c>
      <c r="DO77" s="18">
        <v>0</v>
      </c>
      <c r="DP77" s="18">
        <v>237.2</v>
      </c>
      <c r="DQ77" s="18">
        <v>0</v>
      </c>
      <c r="DR77" s="18">
        <v>0</v>
      </c>
      <c r="DS77" s="18">
        <v>0</v>
      </c>
      <c r="DT77" s="18">
        <v>246.07593</v>
      </c>
      <c r="DU77" s="18">
        <v>359.65497999999997</v>
      </c>
      <c r="DV77" s="18">
        <v>0</v>
      </c>
      <c r="DW77" s="18">
        <v>277.99585999999999</v>
      </c>
      <c r="DX77" s="18">
        <v>0</v>
      </c>
      <c r="DY77" s="18">
        <v>127</v>
      </c>
      <c r="DZ77" s="18">
        <v>77.96911999999999</v>
      </c>
      <c r="EA77" s="18">
        <v>384.89325000000002</v>
      </c>
      <c r="EB77" s="18">
        <v>948.06837000000007</v>
      </c>
      <c r="EC77" s="18">
        <v>533.46285999999998</v>
      </c>
      <c r="ED77" s="18">
        <v>0</v>
      </c>
      <c r="EE77" s="18">
        <v>935.48437000000013</v>
      </c>
      <c r="EF77" s="18">
        <v>334.34520999999995</v>
      </c>
      <c r="EG77" s="18">
        <v>99.335660000000004</v>
      </c>
      <c r="EH77" s="18">
        <v>101.85589999999999</v>
      </c>
      <c r="EI77" s="18">
        <v>1293.00459</v>
      </c>
      <c r="EJ77" s="18">
        <v>1425.8965499999997</v>
      </c>
      <c r="EK77" s="18">
        <v>1701.0344</v>
      </c>
      <c r="EL77" s="18">
        <v>1360.8844099999999</v>
      </c>
    </row>
    <row r="78" spans="2:142">
      <c r="B78" s="12" t="s">
        <v>136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</row>
    <row r="79" spans="2:142">
      <c r="B79" s="17" t="s">
        <v>139</v>
      </c>
      <c r="C79" s="18">
        <v>4590.4320900000002</v>
      </c>
      <c r="D79" s="18">
        <v>3553.4653900000003</v>
      </c>
      <c r="E79" s="18">
        <v>5167.0080200000002</v>
      </c>
      <c r="F79" s="18">
        <v>4145.3244100000002</v>
      </c>
      <c r="G79" s="18">
        <v>4714.1256199999998</v>
      </c>
      <c r="H79" s="18">
        <v>6208.9651000000003</v>
      </c>
      <c r="I79" s="18">
        <v>5541.4790699999994</v>
      </c>
      <c r="J79" s="18">
        <v>4406.348899999999</v>
      </c>
      <c r="K79" s="18">
        <v>4717.407369999999</v>
      </c>
      <c r="L79" s="18">
        <v>4769.1349999999993</v>
      </c>
      <c r="M79" s="18">
        <v>4002.8243400000001</v>
      </c>
      <c r="N79" s="18">
        <v>5674.6458900000007</v>
      </c>
      <c r="O79" s="18">
        <v>3382.6217899999992</v>
      </c>
      <c r="P79" s="18">
        <v>5006.3128100000004</v>
      </c>
      <c r="Q79" s="18">
        <v>3501.5742200000004</v>
      </c>
      <c r="R79" s="18">
        <v>5493.8079600000001</v>
      </c>
      <c r="S79" s="18">
        <v>5003.1888099999996</v>
      </c>
      <c r="T79" s="18">
        <v>4176.7681499999999</v>
      </c>
      <c r="U79" s="18">
        <v>3565.2666300000001</v>
      </c>
      <c r="V79" s="18">
        <v>3988.5757400000011</v>
      </c>
      <c r="W79" s="18">
        <v>3629.6644999999999</v>
      </c>
      <c r="X79" s="18">
        <v>3846.90157</v>
      </c>
      <c r="Y79" s="18">
        <v>2636.30296</v>
      </c>
      <c r="Z79" s="18">
        <v>5640.8323399999999</v>
      </c>
      <c r="AA79" s="18">
        <v>3330.0641199999991</v>
      </c>
      <c r="AB79" s="18">
        <v>3504.2729199999994</v>
      </c>
      <c r="AC79" s="18">
        <v>2799.5014799999999</v>
      </c>
      <c r="AD79" s="18">
        <v>3725.25378</v>
      </c>
      <c r="AE79" s="18">
        <v>3273.4045999999998</v>
      </c>
      <c r="AF79" s="18">
        <v>2677.2827799999995</v>
      </c>
      <c r="AG79" s="18">
        <v>3101.2746299999999</v>
      </c>
      <c r="AH79" s="18">
        <v>3263.2022099999995</v>
      </c>
      <c r="AI79" s="18">
        <v>1932.6998700000004</v>
      </c>
      <c r="AJ79" s="18">
        <v>3125.7879199999998</v>
      </c>
      <c r="AK79" s="18">
        <v>2845.97534</v>
      </c>
      <c r="AL79" s="18">
        <v>2508.84411</v>
      </c>
      <c r="AM79" s="18">
        <v>2308.0241000000001</v>
      </c>
      <c r="AN79" s="18">
        <v>2461.5425200000004</v>
      </c>
      <c r="AO79" s="18">
        <v>3173.0888500000001</v>
      </c>
      <c r="AP79" s="18">
        <v>1710.3887699999996</v>
      </c>
      <c r="AQ79" s="18">
        <v>1633.9419100000005</v>
      </c>
      <c r="AR79" s="18">
        <v>3522.9688699999997</v>
      </c>
      <c r="AS79" s="18">
        <v>2919.7131900000004</v>
      </c>
      <c r="AT79" s="18">
        <v>3064.6374600000004</v>
      </c>
      <c r="AU79" s="18">
        <v>1793.8961900000004</v>
      </c>
      <c r="AV79" s="18">
        <v>3601.3736000000004</v>
      </c>
      <c r="AW79" s="18">
        <v>2892.8935799999995</v>
      </c>
      <c r="AX79" s="18">
        <v>2140.2340299999996</v>
      </c>
      <c r="AY79" s="18">
        <v>60.586999999999534</v>
      </c>
      <c r="AZ79" s="18">
        <v>85</v>
      </c>
      <c r="BA79" s="18">
        <v>197.83288999999968</v>
      </c>
      <c r="BB79" s="18">
        <v>51.729999999999563</v>
      </c>
      <c r="BC79" s="18">
        <v>0</v>
      </c>
      <c r="BD79" s="18">
        <v>5.6399999999994179</v>
      </c>
      <c r="BE79" s="18">
        <v>0</v>
      </c>
      <c r="BF79" s="18">
        <v>0</v>
      </c>
      <c r="BG79" s="18">
        <v>0</v>
      </c>
      <c r="BH79" s="18">
        <v>2.2330000000001746</v>
      </c>
      <c r="BI79" s="18">
        <v>8.4990299999990384</v>
      </c>
      <c r="BJ79" s="18">
        <v>0</v>
      </c>
      <c r="BK79" s="18">
        <v>0</v>
      </c>
      <c r="BL79" s="18">
        <v>0</v>
      </c>
      <c r="BM79" s="18">
        <v>0</v>
      </c>
      <c r="BN79" s="18">
        <v>0</v>
      </c>
      <c r="BO79" s="18">
        <v>0</v>
      </c>
      <c r="BP79" s="18">
        <v>0</v>
      </c>
      <c r="BQ79" s="18">
        <v>0</v>
      </c>
      <c r="BR79" s="18">
        <v>0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0</v>
      </c>
      <c r="CA79" s="18">
        <v>0</v>
      </c>
      <c r="CB79" s="18">
        <v>0</v>
      </c>
      <c r="CC79" s="18">
        <v>0</v>
      </c>
      <c r="CD79" s="18">
        <v>0</v>
      </c>
      <c r="CE79" s="18">
        <v>0</v>
      </c>
      <c r="CF79" s="18">
        <v>0</v>
      </c>
      <c r="CG79" s="18">
        <v>0</v>
      </c>
      <c r="CH79" s="18">
        <v>0</v>
      </c>
      <c r="CI79" s="18">
        <v>0</v>
      </c>
      <c r="CJ79" s="18">
        <v>0</v>
      </c>
      <c r="CK79" s="18">
        <v>0</v>
      </c>
      <c r="CL79" s="18">
        <v>0</v>
      </c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0</v>
      </c>
      <c r="CS79" s="18">
        <v>0</v>
      </c>
      <c r="CT79" s="18">
        <v>0</v>
      </c>
      <c r="CU79" s="18">
        <v>0</v>
      </c>
      <c r="CV79" s="18">
        <v>0</v>
      </c>
      <c r="CW79" s="18">
        <v>0</v>
      </c>
      <c r="CX79" s="18">
        <v>0</v>
      </c>
      <c r="CY79" s="18">
        <v>0</v>
      </c>
      <c r="CZ79" s="18">
        <v>0</v>
      </c>
      <c r="DA79" s="18">
        <v>0</v>
      </c>
      <c r="DB79" s="18">
        <v>0</v>
      </c>
      <c r="DC79" s="18">
        <v>0</v>
      </c>
      <c r="DD79" s="18">
        <v>0</v>
      </c>
      <c r="DE79" s="18">
        <v>0</v>
      </c>
      <c r="DF79" s="18">
        <v>0</v>
      </c>
      <c r="DG79" s="18">
        <v>0</v>
      </c>
      <c r="DH79" s="18">
        <v>0</v>
      </c>
      <c r="DI79" s="18">
        <v>0</v>
      </c>
      <c r="DJ79" s="18">
        <v>0</v>
      </c>
      <c r="DK79" s="18">
        <v>0</v>
      </c>
      <c r="DL79" s="18">
        <v>0</v>
      </c>
      <c r="DM79" s="18">
        <v>0</v>
      </c>
      <c r="DN79" s="18">
        <v>0</v>
      </c>
      <c r="DO79" s="18">
        <v>0</v>
      </c>
      <c r="DP79" s="18">
        <v>0</v>
      </c>
      <c r="DQ79" s="18">
        <v>0</v>
      </c>
      <c r="DR79" s="18">
        <v>0</v>
      </c>
      <c r="DS79" s="18">
        <v>0</v>
      </c>
      <c r="DT79" s="18">
        <v>0</v>
      </c>
      <c r="DU79" s="18">
        <v>0</v>
      </c>
      <c r="DV79" s="18">
        <v>0</v>
      </c>
      <c r="DW79" s="18">
        <v>0</v>
      </c>
      <c r="DX79" s="18">
        <v>0</v>
      </c>
      <c r="DY79" s="18">
        <v>0</v>
      </c>
      <c r="DZ79" s="18">
        <v>0</v>
      </c>
      <c r="EA79" s="18">
        <v>0</v>
      </c>
      <c r="EB79" s="18">
        <v>0</v>
      </c>
      <c r="EC79" s="18">
        <v>0</v>
      </c>
      <c r="ED79" s="18">
        <v>0</v>
      </c>
      <c r="EE79" s="18">
        <v>0</v>
      </c>
      <c r="EF79" s="18">
        <v>0</v>
      </c>
      <c r="EG79" s="18">
        <v>0</v>
      </c>
      <c r="EH79" s="18">
        <v>0</v>
      </c>
      <c r="EI79" s="18">
        <v>0</v>
      </c>
      <c r="EJ79" s="18">
        <v>0</v>
      </c>
      <c r="EK79" s="18">
        <v>0</v>
      </c>
      <c r="EL79" s="18">
        <v>0</v>
      </c>
    </row>
    <row r="80" spans="2:142">
      <c r="B80" s="19" t="s">
        <v>137</v>
      </c>
      <c r="C80" s="25">
        <v>41.604827010957919</v>
      </c>
      <c r="D80" s="25">
        <v>45.754272977455386</v>
      </c>
      <c r="E80" s="25">
        <v>48.073291026167205</v>
      </c>
      <c r="F80" s="25">
        <v>51.279615078425181</v>
      </c>
      <c r="G80" s="25">
        <v>53.028000437544556</v>
      </c>
      <c r="H80" s="25">
        <v>56.847539563396801</v>
      </c>
      <c r="I80" s="25">
        <v>63.207250263962479</v>
      </c>
      <c r="J80" s="25">
        <v>59.23321498213636</v>
      </c>
      <c r="K80" s="25">
        <v>64.116944854817575</v>
      </c>
      <c r="L80" s="25">
        <v>71.750421114101428</v>
      </c>
      <c r="M80" s="25">
        <v>77.768523824355469</v>
      </c>
      <c r="N80" s="25">
        <v>76.086336969653615</v>
      </c>
      <c r="O80" s="25">
        <v>76.442020445330385</v>
      </c>
      <c r="P80" s="25">
        <v>79.550078785428511</v>
      </c>
      <c r="Q80" s="25">
        <v>85.487846075129013</v>
      </c>
      <c r="R80" s="25">
        <v>91.253644297388206</v>
      </c>
      <c r="S80" s="25">
        <v>103.94385761547946</v>
      </c>
      <c r="T80" s="25">
        <v>115.21193381777726</v>
      </c>
      <c r="U80" s="25">
        <v>113.42298583991177</v>
      </c>
      <c r="V80" s="25">
        <v>99.129394045303968</v>
      </c>
      <c r="W80" s="25">
        <v>87.469507991716583</v>
      </c>
      <c r="X80" s="25">
        <v>65.422933470065374</v>
      </c>
      <c r="Y80" s="25">
        <v>48.217138858224665</v>
      </c>
      <c r="Z80" s="25">
        <v>26.658761738697596</v>
      </c>
      <c r="AA80" s="25">
        <v>24.841025139179603</v>
      </c>
      <c r="AB80" s="25">
        <v>27.149730649403882</v>
      </c>
      <c r="AC80" s="25">
        <v>36.27993892684065</v>
      </c>
      <c r="AD80" s="25">
        <v>39.295321595512874</v>
      </c>
      <c r="AE80" s="25">
        <v>47.729737240547649</v>
      </c>
      <c r="AF80" s="25">
        <v>60.023394865296979</v>
      </c>
      <c r="AG80" s="25">
        <v>57.292059310464872</v>
      </c>
      <c r="AH80" s="25">
        <v>60.86156129441946</v>
      </c>
      <c r="AI80" s="25">
        <v>63.719660730354342</v>
      </c>
      <c r="AJ80" s="25">
        <v>67.72726430525077</v>
      </c>
      <c r="AK80" s="25">
        <v>69.064610285765866</v>
      </c>
      <c r="AL80" s="25">
        <v>69.334195104693052</v>
      </c>
      <c r="AM80" s="25">
        <v>71.636750439477638</v>
      </c>
      <c r="AN80" s="25">
        <v>68.860036332015085</v>
      </c>
      <c r="AO80" s="25">
        <v>72.639395508890303</v>
      </c>
      <c r="AP80" s="25">
        <v>75.17698268096089</v>
      </c>
      <c r="AQ80" s="25">
        <v>65.422280612166929</v>
      </c>
      <c r="AR80" s="25">
        <v>66.963931560371705</v>
      </c>
      <c r="AS80" s="25">
        <v>68.146328153554009</v>
      </c>
      <c r="AT80" s="25">
        <v>68.248012973776014</v>
      </c>
      <c r="AU80" s="25">
        <v>67.882100184403626</v>
      </c>
      <c r="AV80" s="25">
        <v>73.313884990993444</v>
      </c>
      <c r="AW80" s="25">
        <v>76.42596843469093</v>
      </c>
      <c r="AX80" s="25">
        <v>80.46726887619856</v>
      </c>
      <c r="AY80" s="25">
        <v>83.980307821809959</v>
      </c>
      <c r="AZ80" s="25">
        <v>84.369</v>
      </c>
      <c r="BA80" s="25">
        <v>89.515468838371618</v>
      </c>
      <c r="BB80" s="25">
        <v>111.74753903846155</v>
      </c>
      <c r="BC80" s="25" t="s">
        <v>143</v>
      </c>
      <c r="BD80" s="25">
        <v>95.194000000000017</v>
      </c>
      <c r="BE80" s="25">
        <v>0</v>
      </c>
      <c r="BF80" s="25">
        <v>0</v>
      </c>
      <c r="BG80" s="25">
        <v>0</v>
      </c>
      <c r="BH80" s="25">
        <v>101.41999999999999</v>
      </c>
      <c r="BI80" s="25">
        <v>111.86999999999999</v>
      </c>
      <c r="BJ80" s="25">
        <v>0</v>
      </c>
      <c r="BK80" s="25">
        <v>0</v>
      </c>
      <c r="BL80" s="25">
        <v>0</v>
      </c>
      <c r="BM80" s="25">
        <v>0</v>
      </c>
      <c r="BN80" s="25">
        <v>0</v>
      </c>
      <c r="BO80" s="25">
        <v>0</v>
      </c>
      <c r="BP80" s="25">
        <v>0</v>
      </c>
      <c r="BQ80" s="25">
        <v>0</v>
      </c>
      <c r="BR80" s="25">
        <v>0</v>
      </c>
      <c r="BS80" s="25">
        <v>0</v>
      </c>
      <c r="BT80" s="25">
        <v>0</v>
      </c>
      <c r="BU80" s="25">
        <v>0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0</v>
      </c>
      <c r="CC80" s="25">
        <v>0</v>
      </c>
      <c r="CD80" s="25">
        <v>0</v>
      </c>
      <c r="CE80" s="25">
        <v>0</v>
      </c>
      <c r="CF80" s="25">
        <v>0</v>
      </c>
      <c r="CG80" s="25">
        <v>0</v>
      </c>
      <c r="CH80" s="25">
        <v>0</v>
      </c>
      <c r="CI80" s="25">
        <v>0</v>
      </c>
      <c r="CJ80" s="25">
        <v>0</v>
      </c>
      <c r="CK80" s="25">
        <v>0</v>
      </c>
      <c r="CL80" s="25">
        <v>0</v>
      </c>
      <c r="CM80" s="25">
        <v>0</v>
      </c>
      <c r="CN80" s="25">
        <v>0</v>
      </c>
      <c r="CO80" s="25">
        <v>0</v>
      </c>
      <c r="CP80" s="25">
        <v>0</v>
      </c>
      <c r="CQ80" s="25">
        <v>0</v>
      </c>
      <c r="CR80" s="25">
        <v>0</v>
      </c>
      <c r="CS80" s="25">
        <v>0</v>
      </c>
      <c r="CT80" s="25">
        <v>0</v>
      </c>
      <c r="CU80" s="25">
        <v>0</v>
      </c>
      <c r="CV80" s="25">
        <v>0</v>
      </c>
      <c r="CW80" s="25">
        <v>0</v>
      </c>
      <c r="CX80" s="25">
        <v>0</v>
      </c>
      <c r="CY80" s="25">
        <v>0</v>
      </c>
      <c r="CZ80" s="25">
        <v>0</v>
      </c>
      <c r="DA80" s="25" t="s">
        <v>143</v>
      </c>
      <c r="DB80" s="25" t="s">
        <v>143</v>
      </c>
      <c r="DC80" s="25" t="s">
        <v>143</v>
      </c>
      <c r="DD80" s="25" t="s">
        <v>143</v>
      </c>
      <c r="DE80" s="25" t="s">
        <v>143</v>
      </c>
      <c r="DF80" s="25" t="s">
        <v>143</v>
      </c>
      <c r="DG80" s="25" t="s">
        <v>143</v>
      </c>
      <c r="DH80" s="25" t="s">
        <v>143</v>
      </c>
      <c r="DI80" s="25" t="s">
        <v>143</v>
      </c>
      <c r="DJ80" s="25" t="s">
        <v>143</v>
      </c>
      <c r="DK80" s="25" t="s">
        <v>143</v>
      </c>
      <c r="DL80" s="25" t="s">
        <v>143</v>
      </c>
      <c r="DM80" s="25" t="s">
        <v>143</v>
      </c>
      <c r="DN80" s="25" t="s">
        <v>143</v>
      </c>
      <c r="DO80" s="25" t="s">
        <v>143</v>
      </c>
      <c r="DP80" s="25" t="s">
        <v>143</v>
      </c>
      <c r="DQ80" s="25" t="s">
        <v>143</v>
      </c>
      <c r="DR80" s="25" t="s">
        <v>143</v>
      </c>
      <c r="DS80" s="25" t="s">
        <v>143</v>
      </c>
      <c r="DT80" s="25" t="s">
        <v>143</v>
      </c>
      <c r="DU80" s="25" t="s">
        <v>143</v>
      </c>
      <c r="DV80" s="25" t="s">
        <v>143</v>
      </c>
      <c r="DW80" s="25" t="s">
        <v>143</v>
      </c>
      <c r="DX80" s="25" t="s">
        <v>143</v>
      </c>
      <c r="DY80" s="25" t="s">
        <v>143</v>
      </c>
      <c r="DZ80" s="25" t="s">
        <v>143</v>
      </c>
      <c r="EA80" s="25" t="s">
        <v>143</v>
      </c>
      <c r="EB80" s="25" t="s">
        <v>143</v>
      </c>
      <c r="EC80" s="25" t="s">
        <v>143</v>
      </c>
      <c r="ED80" s="25" t="s">
        <v>143</v>
      </c>
      <c r="EE80" s="25" t="s">
        <v>143</v>
      </c>
      <c r="EF80" s="25" t="s">
        <v>143</v>
      </c>
      <c r="EG80" s="25" t="s">
        <v>143</v>
      </c>
      <c r="EH80" s="25" t="s">
        <v>143</v>
      </c>
      <c r="EI80" s="25" t="s">
        <v>143</v>
      </c>
      <c r="EJ80" s="25">
        <v>0</v>
      </c>
      <c r="EK80" s="25">
        <v>0</v>
      </c>
      <c r="EL80" s="25">
        <v>0</v>
      </c>
    </row>
    <row r="81" spans="2:142">
      <c r="B81" s="17" t="s">
        <v>138</v>
      </c>
      <c r="C81" s="18">
        <v>190984.13301000002</v>
      </c>
      <c r="D81" s="18">
        <v>162586.22546999998</v>
      </c>
      <c r="E81" s="18">
        <v>248395.08027999999</v>
      </c>
      <c r="F81" s="18">
        <v>212570.64011999997</v>
      </c>
      <c r="G81" s="18">
        <v>249980.65544</v>
      </c>
      <c r="H81" s="18">
        <v>352964.38916999998</v>
      </c>
      <c r="I81" s="18">
        <v>350261.65441000002</v>
      </c>
      <c r="J81" s="18">
        <v>261002.21168000001</v>
      </c>
      <c r="K81" s="18">
        <v>302465.74819999997</v>
      </c>
      <c r="L81" s="18">
        <v>342187.44460000005</v>
      </c>
      <c r="M81" s="18">
        <v>311293.74004999996</v>
      </c>
      <c r="N81" s="18">
        <v>431763.01936999999</v>
      </c>
      <c r="O81" s="18">
        <v>258574.44403000001</v>
      </c>
      <c r="P81" s="18">
        <v>398252.57845999999</v>
      </c>
      <c r="Q81" s="18">
        <v>299342.03793999995</v>
      </c>
      <c r="R81" s="18">
        <v>501329.99741999997</v>
      </c>
      <c r="S81" s="18">
        <v>520050.74529000005</v>
      </c>
      <c r="T81" s="18">
        <v>481213.53566999995</v>
      </c>
      <c r="U81" s="18">
        <v>404383.18648999999</v>
      </c>
      <c r="V81" s="18">
        <v>395385.09620999999</v>
      </c>
      <c r="W81" s="18">
        <v>317484.96798999998</v>
      </c>
      <c r="X81" s="18">
        <v>251675.58548000001</v>
      </c>
      <c r="Y81" s="18">
        <v>127044.98396000001</v>
      </c>
      <c r="Z81" s="18">
        <v>150377.60536000002</v>
      </c>
      <c r="AA81" s="18">
        <v>82722.206519999978</v>
      </c>
      <c r="AB81" s="18">
        <v>95140.065900000016</v>
      </c>
      <c r="AC81" s="18">
        <v>101565.74272000001</v>
      </c>
      <c r="AD81" s="18">
        <v>146385.04530999996</v>
      </c>
      <c r="AE81" s="18">
        <v>156238.74143999998</v>
      </c>
      <c r="AF81" s="18">
        <v>160699.60146999999</v>
      </c>
      <c r="AG81" s="18">
        <v>177678.41003999999</v>
      </c>
      <c r="AH81" s="18">
        <v>198603.58132</v>
      </c>
      <c r="AI81" s="18">
        <v>123150.98000999997</v>
      </c>
      <c r="AJ81" s="18">
        <v>211701.06462000002</v>
      </c>
      <c r="AK81" s="18">
        <v>196556.17774000001</v>
      </c>
      <c r="AL81" s="18">
        <v>173948.68700999999</v>
      </c>
      <c r="AM81" s="18">
        <v>165339.34645999997</v>
      </c>
      <c r="AN81" s="18">
        <v>169501.90735999998</v>
      </c>
      <c r="AO81" s="18">
        <v>230491.25595999992</v>
      </c>
      <c r="AP81" s="18">
        <v>128581.86693999998</v>
      </c>
      <c r="AQ81" s="18">
        <v>106896.20614000002</v>
      </c>
      <c r="AR81" s="18">
        <v>235911.84630000003</v>
      </c>
      <c r="AS81" s="18">
        <v>198967.73316</v>
      </c>
      <c r="AT81" s="18">
        <v>209155.41712999999</v>
      </c>
      <c r="AU81" s="18">
        <v>121773.44089</v>
      </c>
      <c r="AV81" s="18">
        <v>264030.68992000003</v>
      </c>
      <c r="AW81" s="18">
        <v>221092.19342999998</v>
      </c>
      <c r="AX81" s="18">
        <v>172218.78714999999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  <c r="BN81" s="18">
        <v>0</v>
      </c>
      <c r="BO81" s="18">
        <v>0</v>
      </c>
      <c r="BP81" s="18">
        <v>0</v>
      </c>
      <c r="BQ81" s="18">
        <v>0</v>
      </c>
      <c r="BR81" s="18">
        <v>0</v>
      </c>
      <c r="BS81" s="18">
        <v>0</v>
      </c>
      <c r="BT81" s="18">
        <v>0</v>
      </c>
      <c r="BU81" s="18">
        <v>0</v>
      </c>
      <c r="BV81" s="18">
        <v>0</v>
      </c>
      <c r="BW81" s="18">
        <v>0</v>
      </c>
      <c r="BX81" s="18">
        <v>0</v>
      </c>
      <c r="BY81" s="18">
        <v>0</v>
      </c>
      <c r="BZ81" s="18">
        <v>0</v>
      </c>
      <c r="CA81" s="18">
        <v>0</v>
      </c>
      <c r="CB81" s="18">
        <v>0</v>
      </c>
      <c r="CC81" s="18">
        <v>0</v>
      </c>
      <c r="CD81" s="18">
        <v>0</v>
      </c>
      <c r="CE81" s="18">
        <v>0</v>
      </c>
      <c r="CF81" s="18">
        <v>0</v>
      </c>
      <c r="CG81" s="18">
        <v>0</v>
      </c>
      <c r="CH81" s="18">
        <v>0</v>
      </c>
      <c r="CI81" s="18">
        <v>0</v>
      </c>
      <c r="CJ81" s="18">
        <v>0</v>
      </c>
      <c r="CK81" s="18">
        <v>0</v>
      </c>
      <c r="CL81" s="18">
        <v>0</v>
      </c>
      <c r="CM81" s="18">
        <v>0</v>
      </c>
      <c r="CN81" s="18">
        <v>0</v>
      </c>
      <c r="CO81" s="18">
        <v>0</v>
      </c>
      <c r="CP81" s="18">
        <v>0</v>
      </c>
      <c r="CQ81" s="18">
        <v>0</v>
      </c>
      <c r="CR81" s="18">
        <v>0</v>
      </c>
      <c r="CS81" s="18">
        <v>0</v>
      </c>
      <c r="CT81" s="18">
        <v>0</v>
      </c>
      <c r="CU81" s="18">
        <v>0</v>
      </c>
      <c r="CV81" s="18">
        <v>0</v>
      </c>
      <c r="CW81" s="18">
        <v>0</v>
      </c>
      <c r="CX81" s="18">
        <v>0</v>
      </c>
      <c r="CY81" s="18">
        <v>0</v>
      </c>
      <c r="CZ81" s="18">
        <v>0</v>
      </c>
      <c r="DA81" s="18">
        <v>0</v>
      </c>
      <c r="DB81" s="18">
        <v>0</v>
      </c>
      <c r="DC81" s="18">
        <v>0</v>
      </c>
      <c r="DD81" s="18">
        <v>0</v>
      </c>
      <c r="DE81" s="18">
        <v>0</v>
      </c>
      <c r="DF81" s="18">
        <v>0</v>
      </c>
      <c r="DG81" s="18">
        <v>0</v>
      </c>
      <c r="DH81" s="18">
        <v>0</v>
      </c>
      <c r="DI81" s="18">
        <v>0</v>
      </c>
      <c r="DJ81" s="18">
        <v>0</v>
      </c>
      <c r="DK81" s="18">
        <v>0</v>
      </c>
      <c r="DL81" s="18">
        <v>0</v>
      </c>
      <c r="DM81" s="18">
        <v>0</v>
      </c>
      <c r="DN81" s="18">
        <v>0</v>
      </c>
      <c r="DO81" s="18">
        <v>0</v>
      </c>
      <c r="DP81" s="18">
        <v>0</v>
      </c>
      <c r="DQ81" s="18">
        <v>0</v>
      </c>
      <c r="DR81" s="18">
        <v>0</v>
      </c>
      <c r="DS81" s="18">
        <v>0</v>
      </c>
      <c r="DT81" s="18">
        <v>0</v>
      </c>
      <c r="DU81" s="18">
        <v>0</v>
      </c>
      <c r="DV81" s="18">
        <v>0</v>
      </c>
      <c r="DW81" s="18">
        <v>0</v>
      </c>
      <c r="DX81" s="18">
        <v>0</v>
      </c>
      <c r="DY81" s="18">
        <v>0</v>
      </c>
      <c r="DZ81" s="18">
        <v>0</v>
      </c>
      <c r="EA81" s="18">
        <v>0</v>
      </c>
      <c r="EB81" s="18">
        <v>0</v>
      </c>
      <c r="EC81" s="18">
        <v>0</v>
      </c>
      <c r="ED81" s="18">
        <v>0</v>
      </c>
      <c r="EE81" s="18">
        <v>0</v>
      </c>
      <c r="EF81" s="18">
        <v>0</v>
      </c>
      <c r="EG81" s="18">
        <v>0</v>
      </c>
      <c r="EH81" s="18">
        <v>0</v>
      </c>
      <c r="EI81" s="18">
        <v>0</v>
      </c>
      <c r="EJ81" s="18">
        <v>0</v>
      </c>
      <c r="EK81" s="18">
        <v>0</v>
      </c>
      <c r="EL81" s="18">
        <v>0</v>
      </c>
    </row>
    <row r="82" spans="2:142">
      <c r="B82" s="19" t="s">
        <v>89</v>
      </c>
      <c r="C82" s="25">
        <v>41.57112443546896</v>
      </c>
      <c r="D82" s="25">
        <v>48.897363094832755</v>
      </c>
      <c r="E82" s="25">
        <v>51.417780099921934</v>
      </c>
      <c r="F82" s="25">
        <v>54.99417058170274</v>
      </c>
      <c r="G82" s="25">
        <v>55.897992015073044</v>
      </c>
      <c r="H82" s="25">
        <v>59.323518668045118</v>
      </c>
      <c r="I82" s="25">
        <v>66.14954636602819</v>
      </c>
      <c r="J82" s="25">
        <v>65.042188176059298</v>
      </c>
      <c r="K82" s="25">
        <v>64.655196410888493</v>
      </c>
      <c r="L82" s="25">
        <v>71.288918604500495</v>
      </c>
      <c r="M82" s="25">
        <v>82.555255214533062</v>
      </c>
      <c r="N82" s="25">
        <v>80.327207158008434</v>
      </c>
      <c r="O82" s="25">
        <v>79.216922071642216</v>
      </c>
      <c r="P82" s="25">
        <v>81.82812276558046</v>
      </c>
      <c r="Q82" s="25">
        <v>91.845439642795895</v>
      </c>
      <c r="R82" s="25">
        <v>99.937179159254313</v>
      </c>
      <c r="S82" s="25">
        <v>112.19805433533962</v>
      </c>
      <c r="T82" s="25">
        <v>121.65797156014585</v>
      </c>
      <c r="U82" s="25">
        <v>117.30615581120266</v>
      </c>
      <c r="V82" s="25">
        <v>100.85987639688808</v>
      </c>
      <c r="W82" s="25">
        <v>90.236980891187685</v>
      </c>
      <c r="X82" s="25">
        <v>63.329709048671958</v>
      </c>
      <c r="Y82" s="25">
        <v>41.763918159260108</v>
      </c>
      <c r="Z82" s="25">
        <v>24.555860088157914</v>
      </c>
      <c r="AA82" s="25">
        <v>27.399004455791523</v>
      </c>
      <c r="AB82" s="25">
        <v>29.13961290739422</v>
      </c>
      <c r="AC82" s="25">
        <v>39.827486283743568</v>
      </c>
      <c r="AD82" s="25">
        <v>42.583730696238327</v>
      </c>
      <c r="AE82" s="25">
        <v>50.91565347098912</v>
      </c>
      <c r="AF82" s="25">
        <v>64.417356083079397</v>
      </c>
      <c r="AG82" s="25">
        <v>56.748166922462033</v>
      </c>
      <c r="AH82" s="25">
        <v>57.783349623446739</v>
      </c>
      <c r="AI82" s="25">
        <v>64.806793076311621</v>
      </c>
      <c r="AJ82" s="25">
        <v>70.453188504281599</v>
      </c>
      <c r="AK82" s="25">
        <v>61.478630007096413</v>
      </c>
      <c r="AL82" s="25">
        <v>60.104051176899759</v>
      </c>
      <c r="AM82" s="25">
        <v>73.82047460951587</v>
      </c>
      <c r="AN82" s="25">
        <v>70.258566618050651</v>
      </c>
      <c r="AO82" s="25">
        <v>73.709926935266168</v>
      </c>
      <c r="AP82" s="25">
        <v>75.466804449844545</v>
      </c>
      <c r="AQ82" s="25">
        <v>67.838524068411118</v>
      </c>
      <c r="AR82" s="25">
        <v>67.547251965341928</v>
      </c>
      <c r="AS82" s="25">
        <v>69.907955780254113</v>
      </c>
      <c r="AT82" s="25">
        <v>70.212446338008405</v>
      </c>
      <c r="AU82" s="25">
        <v>68.202487253445469</v>
      </c>
      <c r="AV82" s="25">
        <v>75.676218448218975</v>
      </c>
      <c r="AW82" s="25">
        <v>72.660845030137665</v>
      </c>
      <c r="AX82" s="25">
        <v>82.635995583946894</v>
      </c>
      <c r="AY82" s="25">
        <v>83.846904316621973</v>
      </c>
      <c r="AZ82" s="25">
        <v>84.421277999923177</v>
      </c>
      <c r="BA82" s="25">
        <v>100.70924500048793</v>
      </c>
      <c r="BB82" s="25">
        <v>110.96764146909193</v>
      </c>
      <c r="BC82" s="25">
        <v>104.10837624055979</v>
      </c>
      <c r="BD82" s="25">
        <v>99.579650438822128</v>
      </c>
      <c r="BE82" s="25">
        <v>99.319913073121128</v>
      </c>
      <c r="BF82" s="25">
        <v>90.223079145590248</v>
      </c>
      <c r="BG82" s="25">
        <v>96.050647612974672</v>
      </c>
      <c r="BH82" s="25">
        <v>102.25137965868936</v>
      </c>
      <c r="BI82" s="25">
        <v>113.30499836853095</v>
      </c>
      <c r="BJ82" s="25">
        <v>106.21700858014174</v>
      </c>
      <c r="BK82" s="25">
        <v>101.35997444743199</v>
      </c>
      <c r="BL82" s="25">
        <v>104.57810998643534</v>
      </c>
      <c r="BM82" s="25">
        <v>112.49436969917551</v>
      </c>
      <c r="BN82" s="25">
        <v>113.74777070957968</v>
      </c>
      <c r="BO82" s="25">
        <v>103.27617114761188</v>
      </c>
      <c r="BP82" s="25">
        <v>87.972366754978324</v>
      </c>
      <c r="BQ82" s="25">
        <v>91.652927517021638</v>
      </c>
      <c r="BR82" s="25">
        <v>96.839155133187532</v>
      </c>
      <c r="BS82" s="25">
        <v>101.19852378220716</v>
      </c>
      <c r="BT82" s="25">
        <v>96.190576749221307</v>
      </c>
      <c r="BU82" s="25">
        <v>93.015464809373938</v>
      </c>
      <c r="BV82" s="25">
        <v>94.205215770061699</v>
      </c>
      <c r="BW82" s="25">
        <v>101.75912499831738</v>
      </c>
      <c r="BX82" s="25">
        <v>101.81169242058343</v>
      </c>
      <c r="BY82" s="25">
        <v>98.944731794477633</v>
      </c>
      <c r="BZ82" s="25">
        <v>97.025472389066778</v>
      </c>
      <c r="CA82" s="25">
        <v>97.696865809307553</v>
      </c>
      <c r="CB82" s="25">
        <v>97.016788279970498</v>
      </c>
      <c r="CC82" s="25">
        <v>103.12185062114875</v>
      </c>
      <c r="CD82" s="25">
        <v>99.76487025336516</v>
      </c>
      <c r="CE82" s="25">
        <v>99.609123227499893</v>
      </c>
      <c r="CF82" s="25">
        <v>93.826604279528084</v>
      </c>
      <c r="CG82" s="25">
        <v>86.280367705200803</v>
      </c>
      <c r="CH82" s="25">
        <v>91.629945604287016</v>
      </c>
      <c r="CI82" s="25">
        <v>92.399772972815285</v>
      </c>
      <c r="CJ82" s="25">
        <v>99.241267860755556</v>
      </c>
      <c r="CK82" s="25">
        <v>97.708598590894425</v>
      </c>
      <c r="CL82" s="25">
        <v>99.27806437589409</v>
      </c>
      <c r="CM82" s="25">
        <v>98.183713383764328</v>
      </c>
      <c r="CN82" s="25">
        <v>100.99455087338964</v>
      </c>
      <c r="CO82" s="25">
        <v>94.159612498292418</v>
      </c>
      <c r="CP82" s="25">
        <v>88.058170465798455</v>
      </c>
      <c r="CQ82" s="25">
        <v>84.936704575171021</v>
      </c>
      <c r="CR82" s="25">
        <v>74.164571617732648</v>
      </c>
      <c r="CS82" s="25">
        <v>62.989474482838581</v>
      </c>
      <c r="CT82" s="25">
        <v>47.337370970843793</v>
      </c>
      <c r="CU82" s="25">
        <v>43.012325372127073</v>
      </c>
      <c r="CV82" s="25">
        <v>42.748105133620527</v>
      </c>
      <c r="CW82" s="25">
        <v>45.29755079885603</v>
      </c>
      <c r="CX82" s="25">
        <v>57.025867534879744</v>
      </c>
      <c r="CY82" s="25">
        <v>57.882562400541829</v>
      </c>
      <c r="CZ82" s="25">
        <v>54.748731313403901</v>
      </c>
      <c r="DA82" s="25">
        <v>42.329810356519715</v>
      </c>
      <c r="DB82" s="25">
        <v>38.336857090734966</v>
      </c>
      <c r="DC82" s="25">
        <v>41.136300514371733</v>
      </c>
      <c r="DD82" s="25">
        <v>38.884022276081438</v>
      </c>
      <c r="DE82" s="25">
        <v>32.317087965088653</v>
      </c>
      <c r="DF82" s="25">
        <v>28.2799522500755</v>
      </c>
      <c r="DG82" s="25">
        <v>23.254205079146729</v>
      </c>
      <c r="DH82" s="25">
        <v>24.978974381672035</v>
      </c>
      <c r="DI82" s="25">
        <v>30.574499617193069</v>
      </c>
      <c r="DJ82" s="25">
        <v>36.111785579389476</v>
      </c>
      <c r="DK82" s="25">
        <v>40.418518175944818</v>
      </c>
      <c r="DL82" s="25">
        <v>40.932584885975274</v>
      </c>
      <c r="DM82" s="25">
        <v>36.978918900416701</v>
      </c>
      <c r="DN82" s="25">
        <v>39.088948940441206</v>
      </c>
      <c r="DO82" s="25">
        <v>41.252483718254254</v>
      </c>
      <c r="DP82" s="25">
        <v>42.53644880992433</v>
      </c>
      <c r="DQ82" s="25">
        <v>41.346573334285779</v>
      </c>
      <c r="DR82" s="25">
        <v>46.300338780446239</v>
      </c>
      <c r="DS82" s="25">
        <v>46.71287936617005</v>
      </c>
      <c r="DT82" s="25">
        <v>45.890244189797592</v>
      </c>
      <c r="DU82" s="25">
        <v>44.453680700131564</v>
      </c>
      <c r="DV82" s="25">
        <v>45.477365165527189</v>
      </c>
      <c r="DW82" s="25">
        <v>42.400977348898017</v>
      </c>
      <c r="DX82" s="25">
        <v>41.506765164352288</v>
      </c>
      <c r="DY82" s="25">
        <v>42.743116690838576</v>
      </c>
      <c r="DZ82" s="25">
        <v>44.315978331331635</v>
      </c>
      <c r="EA82" s="25">
        <v>48.508713406687491</v>
      </c>
      <c r="EB82" s="25">
        <v>52.320799017657002</v>
      </c>
      <c r="EC82" s="25">
        <v>56.122098157879257</v>
      </c>
      <c r="ED82" s="25">
        <v>58.410444205778049</v>
      </c>
      <c r="EE82" s="25">
        <v>62.874044485155991</v>
      </c>
      <c r="EF82" s="25">
        <v>59.300169043799663</v>
      </c>
      <c r="EG82" s="25">
        <v>59.847635030286213</v>
      </c>
      <c r="EH82" s="25">
        <v>63.063049512646245</v>
      </c>
      <c r="EI82" s="25">
        <v>66.480569356197051</v>
      </c>
      <c r="EJ82" s="25">
        <v>65.596001907091875</v>
      </c>
      <c r="EK82" s="25">
        <v>69.762848273394795</v>
      </c>
      <c r="EL82" s="25">
        <v>64.484427145109052</v>
      </c>
    </row>
    <row r="83" spans="2:142">
      <c r="B83" s="17" t="s">
        <v>90</v>
      </c>
      <c r="C83" s="18">
        <v>35.250282219759697</v>
      </c>
      <c r="D83" s="18">
        <v>42.533202943358816</v>
      </c>
      <c r="E83" s="18">
        <v>44.874803197325306</v>
      </c>
      <c r="F83" s="18">
        <v>50.23696957076821</v>
      </c>
      <c r="G83" s="18">
        <v>50.383256861654694</v>
      </c>
      <c r="H83" s="18">
        <v>53.239408988309684</v>
      </c>
      <c r="I83" s="18">
        <v>60.859528354896938</v>
      </c>
      <c r="J83" s="18">
        <v>57.552548070976997</v>
      </c>
      <c r="K83" s="18">
        <v>65.962061544950643</v>
      </c>
      <c r="L83" s="18">
        <v>70.436625965450389</v>
      </c>
      <c r="M83" s="18">
        <v>79.087882030095656</v>
      </c>
      <c r="N83" s="18">
        <v>73.674242138130737</v>
      </c>
      <c r="O83" s="18">
        <v>72.563272749176889</v>
      </c>
      <c r="P83" s="18">
        <v>79.051581355413944</v>
      </c>
      <c r="Q83" s="18">
        <v>85.424197943967499</v>
      </c>
      <c r="R83" s="18">
        <v>92.189758746508517</v>
      </c>
      <c r="S83" s="18">
        <v>101.58310891330756</v>
      </c>
      <c r="T83" s="18">
        <v>114.66869260871854</v>
      </c>
      <c r="U83" s="18">
        <v>107.07786561189432</v>
      </c>
      <c r="V83" s="18">
        <v>97.680825963641112</v>
      </c>
      <c r="W83" s="18">
        <v>85.150580975144294</v>
      </c>
      <c r="X83" s="18">
        <v>61.366257390634786</v>
      </c>
      <c r="Y83" s="18">
        <v>43.797099966266522</v>
      </c>
      <c r="Z83" s="18">
        <v>28.729972216273016</v>
      </c>
      <c r="AA83" s="18">
        <v>28.260978873812817</v>
      </c>
      <c r="AB83" s="18">
        <v>17.435411927099242</v>
      </c>
      <c r="AC83" s="18">
        <v>23.181596774395597</v>
      </c>
      <c r="AD83" s="18">
        <v>34.425901517452999</v>
      </c>
      <c r="AE83" s="18">
        <v>48.601424410850868</v>
      </c>
      <c r="AF83" s="18">
        <v>62.338703144262489</v>
      </c>
      <c r="AG83" s="18">
        <v>54.278813186213149</v>
      </c>
      <c r="AH83" s="18">
        <v>62.607351119262077</v>
      </c>
      <c r="AI83" s="18">
        <v>62.93581173134789</v>
      </c>
      <c r="AJ83" s="18">
        <v>67.683604874907246</v>
      </c>
      <c r="AK83" s="18">
        <v>69.714906989569073</v>
      </c>
      <c r="AL83" s="18">
        <v>67.885179955701105</v>
      </c>
      <c r="AM83" s="18">
        <v>70.699063594916467</v>
      </c>
      <c r="AN83" s="18">
        <v>69.203057360449151</v>
      </c>
      <c r="AO83" s="18">
        <v>72.250467310632089</v>
      </c>
      <c r="AP83" s="18">
        <v>74.303698178562755</v>
      </c>
      <c r="AQ83" s="18">
        <v>59.832114125523141</v>
      </c>
      <c r="AR83" s="18">
        <v>65.259493414055456</v>
      </c>
      <c r="AS83" s="18">
        <v>67.99815755919451</v>
      </c>
      <c r="AT83" s="18">
        <v>63.764344746423809</v>
      </c>
      <c r="AU83" s="18">
        <v>64.748532510393758</v>
      </c>
      <c r="AV83" s="18">
        <v>73.152608353582607</v>
      </c>
      <c r="AW83" s="18">
        <v>71.455383006230051</v>
      </c>
      <c r="AX83" s="18">
        <v>78.835496374875973</v>
      </c>
      <c r="AY83" s="18">
        <v>79.730668308168489</v>
      </c>
      <c r="AZ83" s="18">
        <v>81.69982163575402</v>
      </c>
      <c r="BA83" s="18">
        <v>97.467551132585896</v>
      </c>
      <c r="BB83" s="18">
        <v>108.39984606631396</v>
      </c>
      <c r="BC83" s="18">
        <v>99.297716475679181</v>
      </c>
      <c r="BD83" s="18">
        <v>93.150929816406418</v>
      </c>
      <c r="BE83" s="18">
        <v>94.878633436242382</v>
      </c>
      <c r="BF83" s="18">
        <v>85.384184438080595</v>
      </c>
      <c r="BG83" s="18">
        <v>90.331677142278238</v>
      </c>
      <c r="BH83" s="18">
        <v>99.619123924731028</v>
      </c>
      <c r="BI83" s="18">
        <v>108.81306373291771</v>
      </c>
      <c r="BJ83" s="18">
        <v>103.17737854405907</v>
      </c>
      <c r="BK83" s="18">
        <v>97.09675634050754</v>
      </c>
      <c r="BL83" s="18">
        <v>103.29686221409449</v>
      </c>
      <c r="BM83" s="18">
        <v>112.38047556268234</v>
      </c>
      <c r="BN83" s="18">
        <v>109.14695565969176</v>
      </c>
      <c r="BO83" s="18">
        <v>97.084026533673679</v>
      </c>
      <c r="BP83" s="18">
        <v>82.568933035496102</v>
      </c>
      <c r="BQ83" s="18">
        <v>87.628052038179362</v>
      </c>
      <c r="BR83" s="18">
        <v>92.496434277831995</v>
      </c>
      <c r="BS83" s="18">
        <v>96.566049102743165</v>
      </c>
      <c r="BT83" s="18">
        <v>91.668259742346891</v>
      </c>
      <c r="BU83" s="18">
        <v>88.314810092618671</v>
      </c>
      <c r="BV83" s="18">
        <v>90.432163069559607</v>
      </c>
      <c r="BW83" s="18">
        <v>97.745286288355175</v>
      </c>
      <c r="BX83" s="18">
        <v>96.817048400521116</v>
      </c>
      <c r="BY83" s="18">
        <v>94.374247021704818</v>
      </c>
      <c r="BZ83" s="18">
        <v>92.832039888691668</v>
      </c>
      <c r="CA83" s="18">
        <v>94.272470247387062</v>
      </c>
      <c r="CB83" s="18">
        <v>92.581214351235047</v>
      </c>
      <c r="CC83" s="18">
        <v>98.508619274083188</v>
      </c>
      <c r="CD83" s="18">
        <v>95.098025949136954</v>
      </c>
      <c r="CE83" s="18">
        <v>94.390627066656464</v>
      </c>
      <c r="CF83" s="18">
        <v>89.030067577910557</v>
      </c>
      <c r="CG83" s="18">
        <v>81.483555166160087</v>
      </c>
      <c r="CH83" s="18">
        <v>88.623188381083281</v>
      </c>
      <c r="CI83" s="18">
        <v>90.158456252365582</v>
      </c>
      <c r="CJ83" s="18">
        <v>96.984430914810673</v>
      </c>
      <c r="CK83" s="18">
        <v>94.539495024683447</v>
      </c>
      <c r="CL83" s="18">
        <v>94.90438637488991</v>
      </c>
      <c r="CM83" s="18">
        <v>93.273940297525542</v>
      </c>
      <c r="CN83" s="18">
        <v>96.009776859244482</v>
      </c>
      <c r="CO83" s="18">
        <v>87.041204114401609</v>
      </c>
      <c r="CP83" s="18">
        <v>82.32055099057996</v>
      </c>
      <c r="CQ83" s="18">
        <v>79.794594853243439</v>
      </c>
      <c r="CR83" s="18">
        <v>70.810284430827522</v>
      </c>
      <c r="CS83" s="18">
        <v>58.074933730324318</v>
      </c>
      <c r="CT83" s="18">
        <v>41.893536757502481</v>
      </c>
      <c r="CU83" s="18">
        <v>38.538922702363664</v>
      </c>
      <c r="CV83" s="18">
        <v>37.809989256215509</v>
      </c>
      <c r="CW83" s="18">
        <v>38.981114494045585</v>
      </c>
      <c r="CX83" s="18">
        <v>51.330819963793807</v>
      </c>
      <c r="CY83" s="18">
        <v>54.549335886966418</v>
      </c>
      <c r="CZ83" s="18">
        <v>50.128142874289559</v>
      </c>
      <c r="DA83" s="18">
        <v>39.590307768431764</v>
      </c>
      <c r="DB83" s="18">
        <v>32.897430474816417</v>
      </c>
      <c r="DC83" s="18">
        <v>37.063300024719744</v>
      </c>
      <c r="DD83" s="18">
        <v>34.048509011128139</v>
      </c>
      <c r="DE83" s="18">
        <v>28.555976160638707</v>
      </c>
      <c r="DF83" s="18">
        <v>24.550388297782849</v>
      </c>
      <c r="DG83" s="18">
        <v>19.441466169039764</v>
      </c>
      <c r="DH83" s="18">
        <v>16.376955783921602</v>
      </c>
      <c r="DI83" s="18">
        <v>25.193569838950928</v>
      </c>
      <c r="DJ83" s="18">
        <v>29.893910939966926</v>
      </c>
      <c r="DK83" s="18">
        <v>33.628933507198333</v>
      </c>
      <c r="DL83" s="18">
        <v>37.362444604452385</v>
      </c>
      <c r="DM83" s="18">
        <v>32.720158386428963</v>
      </c>
      <c r="DN83" s="18">
        <v>34.512796553354029</v>
      </c>
      <c r="DO83" s="18">
        <v>34.517456300101706</v>
      </c>
      <c r="DP83" s="18">
        <v>38.96112747098266</v>
      </c>
      <c r="DQ83" s="18">
        <v>34.646921612471168</v>
      </c>
      <c r="DR83" s="18">
        <v>40.818006140454166</v>
      </c>
      <c r="DS83" s="18">
        <v>42.048485992483663</v>
      </c>
      <c r="DT83" s="18">
        <v>42.193086456662776</v>
      </c>
      <c r="DU83" s="18">
        <v>40.066134684093747</v>
      </c>
      <c r="DV83" s="18">
        <v>43.237506264977341</v>
      </c>
      <c r="DW83" s="18">
        <v>40.219539862627038</v>
      </c>
      <c r="DX83" s="18">
        <v>38.319778712696419</v>
      </c>
      <c r="DY83" s="18">
        <v>37.792338602745318</v>
      </c>
      <c r="DZ83" s="18">
        <v>41.561528554527641</v>
      </c>
      <c r="EA83" s="18">
        <v>44.431140630985134</v>
      </c>
      <c r="EB83" s="18">
        <v>47.994917984075478</v>
      </c>
      <c r="EC83" s="18">
        <v>52.32158625257027</v>
      </c>
      <c r="ED83" s="18">
        <v>52.051586908198573</v>
      </c>
      <c r="EE83" s="18">
        <v>57.744066035614615</v>
      </c>
      <c r="EF83" s="18">
        <v>54.664174597710527</v>
      </c>
      <c r="EG83" s="18">
        <v>53.271260476854032</v>
      </c>
      <c r="EH83" s="18">
        <v>55.989154318418137</v>
      </c>
      <c r="EI83" s="18">
        <v>59.557870105180939</v>
      </c>
      <c r="EJ83" s="18">
        <v>57.936729787447433</v>
      </c>
      <c r="EK83" s="18">
        <v>64.017021749076179</v>
      </c>
      <c r="EL83" s="18">
        <v>57.544973681743208</v>
      </c>
    </row>
    <row r="84" spans="2:142">
      <c r="B84" s="12" t="s">
        <v>42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</row>
    <row r="85" spans="2:142">
      <c r="B85" s="43" t="s">
        <v>23</v>
      </c>
      <c r="C85" s="15">
        <f t="shared" ref="C85:BN85" si="399">+C86+C92</f>
        <v>1025.8979999999999</v>
      </c>
      <c r="D85" s="15">
        <f t="shared" si="399"/>
        <v>825.84</v>
      </c>
      <c r="E85" s="15">
        <f t="shared" si="399"/>
        <v>1021.885</v>
      </c>
      <c r="F85" s="15">
        <f t="shared" si="399"/>
        <v>1020.43</v>
      </c>
      <c r="G85" s="15">
        <f t="shared" si="399"/>
        <v>996.375</v>
      </c>
      <c r="H85" s="15">
        <f t="shared" si="399"/>
        <v>800.20799999999997</v>
      </c>
      <c r="I85" s="15">
        <f t="shared" si="399"/>
        <v>1631.58</v>
      </c>
      <c r="J85" s="15">
        <f t="shared" si="399"/>
        <v>1342.88</v>
      </c>
      <c r="K85" s="15">
        <f t="shared" si="399"/>
        <v>1380.1479999999999</v>
      </c>
      <c r="L85" s="15">
        <f t="shared" si="399"/>
        <v>1574.3029999999999</v>
      </c>
      <c r="M85" s="15">
        <f t="shared" si="399"/>
        <v>1580.8310000000001</v>
      </c>
      <c r="N85" s="15">
        <f t="shared" si="399"/>
        <v>1215.51</v>
      </c>
      <c r="O85" s="15">
        <f t="shared" si="399"/>
        <v>1544.9190000000001</v>
      </c>
      <c r="P85" s="15">
        <f t="shared" si="399"/>
        <v>976.64</v>
      </c>
      <c r="Q85" s="15">
        <f t="shared" si="399"/>
        <v>1010.965</v>
      </c>
      <c r="R85" s="15">
        <f t="shared" si="399"/>
        <v>1332.105</v>
      </c>
      <c r="S85" s="15">
        <f t="shared" si="399"/>
        <v>1331.2180000000001</v>
      </c>
      <c r="T85" s="15">
        <f t="shared" si="399"/>
        <v>966.46600000000001</v>
      </c>
      <c r="U85" s="15">
        <f t="shared" si="399"/>
        <v>1144.829</v>
      </c>
      <c r="V85" s="15">
        <f t="shared" si="399"/>
        <v>1536.431</v>
      </c>
      <c r="W85" s="15">
        <f t="shared" si="399"/>
        <v>1467.5832800000001</v>
      </c>
      <c r="X85" s="15">
        <f t="shared" si="399"/>
        <v>1257.8330000000001</v>
      </c>
      <c r="Y85" s="15">
        <f t="shared" si="399"/>
        <v>1503.8110000000001</v>
      </c>
      <c r="Z85" s="15">
        <f t="shared" si="399"/>
        <v>1343.2860000000001</v>
      </c>
      <c r="AA85" s="15">
        <f t="shared" si="399"/>
        <v>1306.4190000000001</v>
      </c>
      <c r="AB85" s="15">
        <f t="shared" si="399"/>
        <v>1029.903</v>
      </c>
      <c r="AC85" s="15">
        <f t="shared" si="399"/>
        <v>871.97199999999998</v>
      </c>
      <c r="AD85" s="15">
        <f t="shared" si="399"/>
        <v>1386.5349999999999</v>
      </c>
      <c r="AE85" s="15">
        <f t="shared" si="399"/>
        <v>969.74400000000003</v>
      </c>
      <c r="AF85" s="15">
        <f t="shared" si="399"/>
        <v>1059.2629999999999</v>
      </c>
      <c r="AG85" s="15">
        <f t="shared" si="399"/>
        <v>1171.5350000000001</v>
      </c>
      <c r="AH85" s="15">
        <f t="shared" si="399"/>
        <v>1144.8879999999999</v>
      </c>
      <c r="AI85" s="15">
        <f t="shared" si="399"/>
        <v>926.19500000000005</v>
      </c>
      <c r="AJ85" s="15">
        <f t="shared" si="399"/>
        <v>991.43</v>
      </c>
      <c r="AK85" s="15">
        <f t="shared" si="399"/>
        <v>741.49300000000005</v>
      </c>
      <c r="AL85" s="15">
        <f t="shared" si="399"/>
        <v>734.93799999999999</v>
      </c>
      <c r="AM85" s="15">
        <f t="shared" si="399"/>
        <v>726.94500000000005</v>
      </c>
      <c r="AN85" s="15">
        <f t="shared" si="399"/>
        <v>752.48</v>
      </c>
      <c r="AO85" s="15">
        <f t="shared" si="399"/>
        <v>371.44</v>
      </c>
      <c r="AP85" s="15">
        <f t="shared" si="399"/>
        <v>778.35199999999998</v>
      </c>
      <c r="AQ85" s="15">
        <f t="shared" si="399"/>
        <v>576.54999999999995</v>
      </c>
      <c r="AR85" s="15">
        <f t="shared" si="399"/>
        <v>969.00699999999995</v>
      </c>
      <c r="AS85" s="15">
        <f t="shared" si="399"/>
        <v>1103.703</v>
      </c>
      <c r="AT85" s="15">
        <f t="shared" si="399"/>
        <v>929.61599999999999</v>
      </c>
      <c r="AU85" s="15">
        <f t="shared" si="399"/>
        <v>522.745</v>
      </c>
      <c r="AV85" s="15">
        <f t="shared" si="399"/>
        <v>1092.912</v>
      </c>
      <c r="AW85" s="15">
        <f t="shared" si="399"/>
        <v>1268.7491999999997</v>
      </c>
      <c r="AX85" s="15">
        <f t="shared" si="399"/>
        <v>1166.3264999999999</v>
      </c>
      <c r="AY85" s="15">
        <f t="shared" si="399"/>
        <v>923.41115000000002</v>
      </c>
      <c r="AZ85" s="15">
        <f t="shared" si="399"/>
        <v>762.76562000000001</v>
      </c>
      <c r="BA85" s="15">
        <f t="shared" si="399"/>
        <v>1190.87014</v>
      </c>
      <c r="BB85" s="15">
        <f t="shared" si="399"/>
        <v>806.17812000000004</v>
      </c>
      <c r="BC85" s="15">
        <f t="shared" si="399"/>
        <v>779.48701000000005</v>
      </c>
      <c r="BD85" s="15">
        <f t="shared" si="399"/>
        <v>801.02490999999998</v>
      </c>
      <c r="BE85" s="15">
        <f t="shared" si="399"/>
        <v>1155.8027099999999</v>
      </c>
      <c r="BF85" s="15">
        <f t="shared" si="399"/>
        <v>1305.59512</v>
      </c>
      <c r="BG85" s="15">
        <f t="shared" si="399"/>
        <v>1298.2670499999999</v>
      </c>
      <c r="BH85" s="15">
        <f t="shared" si="399"/>
        <v>956.10093999999992</v>
      </c>
      <c r="BI85" s="15">
        <f t="shared" si="399"/>
        <v>729.41067999999996</v>
      </c>
      <c r="BJ85" s="15">
        <f t="shared" si="399"/>
        <v>588.48411999999996</v>
      </c>
      <c r="BK85" s="15">
        <f t="shared" si="399"/>
        <v>778.37623999999994</v>
      </c>
      <c r="BL85" s="15">
        <f t="shared" si="399"/>
        <v>954.60775000000001</v>
      </c>
      <c r="BM85" s="15">
        <f t="shared" si="399"/>
        <v>777.66082999999992</v>
      </c>
      <c r="BN85" s="15">
        <f t="shared" si="399"/>
        <v>1408.7927399999999</v>
      </c>
      <c r="BO85" s="15">
        <f t="shared" ref="BO85:BV85" si="400">+BO86+BO92</f>
        <v>1148.89742</v>
      </c>
      <c r="BP85" s="15">
        <f t="shared" si="400"/>
        <v>1158.06258</v>
      </c>
      <c r="BQ85" s="15">
        <f t="shared" si="400"/>
        <v>742.86955</v>
      </c>
      <c r="BR85" s="15">
        <f t="shared" si="400"/>
        <v>766.29588000000001</v>
      </c>
      <c r="BS85" s="15">
        <f t="shared" si="400"/>
        <v>745.17705999999998</v>
      </c>
      <c r="BT85" s="15">
        <f t="shared" si="400"/>
        <v>351.11779999999999</v>
      </c>
      <c r="BU85" s="15">
        <f t="shared" si="400"/>
        <v>516.79937000000007</v>
      </c>
      <c r="BV85" s="15">
        <f t="shared" si="400"/>
        <v>689.19025999999997</v>
      </c>
      <c r="BW85" s="15">
        <f t="shared" ref="BW85:CL85" si="401">+BW86+BW92</f>
        <v>381.08509000000004</v>
      </c>
      <c r="BX85" s="15">
        <f t="shared" si="401"/>
        <v>347.26567999999997</v>
      </c>
      <c r="BY85" s="15">
        <f t="shared" si="401"/>
        <v>556.3777</v>
      </c>
      <c r="BZ85" s="15">
        <f t="shared" si="401"/>
        <v>526.65202999999997</v>
      </c>
      <c r="CA85" s="15">
        <f t="shared" si="401"/>
        <v>364.61935999999997</v>
      </c>
      <c r="CB85" s="15">
        <f t="shared" si="401"/>
        <v>382.30674999999997</v>
      </c>
      <c r="CC85" s="15">
        <f t="shared" si="401"/>
        <v>759.73360000000002</v>
      </c>
      <c r="CD85" s="15">
        <f t="shared" si="401"/>
        <v>905.67792000000009</v>
      </c>
      <c r="CE85" s="15">
        <f t="shared" si="401"/>
        <v>1104.9463699999999</v>
      </c>
      <c r="CF85" s="15">
        <f t="shared" si="401"/>
        <v>1117.9957200000001</v>
      </c>
      <c r="CG85" s="15">
        <f t="shared" si="401"/>
        <v>732.87941999999998</v>
      </c>
      <c r="CH85" s="15">
        <f t="shared" si="401"/>
        <v>0</v>
      </c>
      <c r="CI85" s="15">
        <f t="shared" si="401"/>
        <v>170.58117999999999</v>
      </c>
      <c r="CJ85" s="15">
        <f t="shared" si="401"/>
        <v>568.95321000000001</v>
      </c>
      <c r="CK85" s="15">
        <f t="shared" si="401"/>
        <v>547.51954000000001</v>
      </c>
      <c r="CL85" s="15">
        <f t="shared" si="401"/>
        <v>355.42322000000001</v>
      </c>
      <c r="CM85" s="15">
        <f t="shared" ref="CM85:CN85" si="402">+CM86+CM92</f>
        <v>189.43244000000001</v>
      </c>
      <c r="CN85" s="15">
        <f t="shared" si="402"/>
        <v>0</v>
      </c>
      <c r="CO85" s="15">
        <f t="shared" ref="CO85:CP85" si="403">+CO86+CO92</f>
        <v>0</v>
      </c>
      <c r="CP85" s="15">
        <f t="shared" si="403"/>
        <v>0</v>
      </c>
      <c r="CQ85" s="15">
        <f t="shared" ref="CQ85" si="404">+CQ86+CQ92</f>
        <v>0</v>
      </c>
      <c r="CR85" s="15">
        <f>+CR86+CR92</f>
        <v>0</v>
      </c>
      <c r="CS85" s="15">
        <f>+CS86+CS90+CS92</f>
        <v>620.48325</v>
      </c>
      <c r="CT85" s="15">
        <f t="shared" ref="CT85:CW85" si="405">+CT86+CT90+CT92</f>
        <v>373.65253000000001</v>
      </c>
      <c r="CU85" s="15">
        <f t="shared" si="405"/>
        <v>203.32282999999998</v>
      </c>
      <c r="CV85" s="15">
        <f t="shared" si="405"/>
        <v>798.15450999999996</v>
      </c>
      <c r="CW85" s="15">
        <f t="shared" si="405"/>
        <v>581.44227999999998</v>
      </c>
      <c r="CX85" s="15">
        <f t="shared" ref="CX85:DC85" si="406">+CX86+CX90+CX92</f>
        <v>409.77909999999997</v>
      </c>
      <c r="CY85" s="15">
        <f t="shared" si="406"/>
        <v>594.11054999999999</v>
      </c>
      <c r="CZ85" s="15">
        <f t="shared" si="406"/>
        <v>592.25468000000001</v>
      </c>
      <c r="DA85" s="15">
        <f t="shared" si="406"/>
        <v>600.33965000000001</v>
      </c>
      <c r="DB85" s="15">
        <f t="shared" si="406"/>
        <v>564.73939000000007</v>
      </c>
      <c r="DC85" s="15">
        <f t="shared" si="406"/>
        <v>0</v>
      </c>
      <c r="DD85" s="15">
        <f t="shared" ref="DD85:DE85" si="407">+DD86+DD90+DD92</f>
        <v>194.55280999999999</v>
      </c>
      <c r="DE85" s="15">
        <f t="shared" si="407"/>
        <v>190.55616000000001</v>
      </c>
      <c r="DF85" s="15">
        <f t="shared" ref="DF85" si="408">+DF86+DF90+DF92</f>
        <v>378.10906</v>
      </c>
      <c r="DG85" s="15">
        <f t="shared" ref="DG85:DH85" si="409">+DG86+DG90+DG92</f>
        <v>923.92538000000002</v>
      </c>
      <c r="DH85" s="15">
        <f t="shared" si="409"/>
        <v>926.67072999999993</v>
      </c>
      <c r="DI85" s="15">
        <f t="shared" ref="DI85:DJ85" si="410">+DI86+DI90+DI92</f>
        <v>759.10368000000005</v>
      </c>
      <c r="DJ85" s="15">
        <f t="shared" si="410"/>
        <v>1527.05007</v>
      </c>
      <c r="DK85" s="15">
        <f t="shared" ref="DK85:DL85" si="411">+DK86+DK90+DK92</f>
        <v>1297.6618800000001</v>
      </c>
      <c r="DL85" s="15">
        <f t="shared" si="411"/>
        <v>1174.9072800000001</v>
      </c>
      <c r="DM85" s="15">
        <f t="shared" ref="DM85:DN85" si="412">+DM86+DM90+DM92</f>
        <v>963.06909999999993</v>
      </c>
      <c r="DN85" s="15">
        <f t="shared" si="412"/>
        <v>1297.4436699999999</v>
      </c>
      <c r="DO85" s="15">
        <f t="shared" ref="DO85:DP85" si="413">+DO86+DO90+DO92</f>
        <v>1112.77369</v>
      </c>
      <c r="DP85" s="15">
        <f t="shared" si="413"/>
        <v>350.43728000000004</v>
      </c>
      <c r="DQ85" s="15">
        <f t="shared" ref="DQ85:DS85" si="414">+DQ86+DQ90+DQ92</f>
        <v>1047.84375</v>
      </c>
      <c r="DR85" s="15">
        <f t="shared" si="414"/>
        <v>699.02949000000001</v>
      </c>
      <c r="DS85" s="15">
        <f t="shared" si="414"/>
        <v>900.51373999999987</v>
      </c>
      <c r="DT85" s="15">
        <f t="shared" ref="DT85:DU85" si="415">+DT86+DT90+DT92</f>
        <v>931.31359999999995</v>
      </c>
      <c r="DU85" s="15">
        <f t="shared" si="415"/>
        <v>969.00076999999999</v>
      </c>
      <c r="DV85" s="15">
        <f t="shared" ref="DV85" si="416">+DV86+DV90+DV92</f>
        <v>1207.0057200000001</v>
      </c>
      <c r="DW85" s="15">
        <f t="shared" ref="DW85:EC85" si="417">+DW86+DW88+DW90+DW92</f>
        <v>1143.71976</v>
      </c>
      <c r="DX85" s="15">
        <f t="shared" si="417"/>
        <v>1444.9068</v>
      </c>
      <c r="DY85" s="15">
        <f t="shared" si="417"/>
        <v>1463.0589999999997</v>
      </c>
      <c r="DZ85" s="15">
        <f t="shared" si="417"/>
        <v>1459.0503899999999</v>
      </c>
      <c r="EA85" s="15">
        <f t="shared" si="417"/>
        <v>1716.9130499999999</v>
      </c>
      <c r="EB85" s="15">
        <f t="shared" si="417"/>
        <v>1310.76935</v>
      </c>
      <c r="EC85" s="15">
        <f t="shared" si="417"/>
        <v>1671.0553499999999</v>
      </c>
      <c r="ED85" s="15">
        <f t="shared" ref="ED85:EE85" si="418">+ED86+ED88+ED90+ED92</f>
        <v>1222.8106599999999</v>
      </c>
      <c r="EE85" s="15">
        <f t="shared" si="418"/>
        <v>1294.16687</v>
      </c>
      <c r="EF85" s="15">
        <f t="shared" ref="EF85:EG85" si="419">+EF86+EF88+EF90+EF92</f>
        <v>1701.0113299999998</v>
      </c>
      <c r="EG85" s="15">
        <f t="shared" si="419"/>
        <v>1307.9525500000002</v>
      </c>
      <c r="EH85" s="15">
        <f t="shared" ref="EH85:EI85" si="420">+EH86+EH88+EH90+EH92</f>
        <v>1359.93806</v>
      </c>
      <c r="EI85" s="15">
        <f t="shared" si="420"/>
        <v>1121.84581</v>
      </c>
      <c r="EJ85" s="15">
        <f t="shared" ref="EJ85:EK85" si="421">+EJ86+EJ88+EJ90+EJ92</f>
        <v>1333.1794600000001</v>
      </c>
      <c r="EK85" s="15">
        <f t="shared" si="421"/>
        <v>1537.4060500000001</v>
      </c>
      <c r="EL85" s="15">
        <f t="shared" ref="EL85" si="422">+EL86+EL88+EL90+EL92</f>
        <v>1339.98072</v>
      </c>
    </row>
    <row r="86" spans="2:142">
      <c r="B86" s="44" t="s">
        <v>15</v>
      </c>
      <c r="C86" s="18">
        <v>1025.8979999999999</v>
      </c>
      <c r="D86" s="18">
        <v>825.84</v>
      </c>
      <c r="E86" s="18">
        <v>1021.885</v>
      </c>
      <c r="F86" s="18">
        <v>1020.43</v>
      </c>
      <c r="G86" s="18">
        <v>821.53300000000002</v>
      </c>
      <c r="H86" s="18">
        <v>800.20799999999997</v>
      </c>
      <c r="I86" s="18">
        <v>1451.2449999999999</v>
      </c>
      <c r="J86" s="18">
        <v>1174.9780000000001</v>
      </c>
      <c r="K86" s="18">
        <v>1380.1479999999999</v>
      </c>
      <c r="L86" s="18">
        <v>1222.578</v>
      </c>
      <c r="M86" s="18">
        <v>1396.528</v>
      </c>
      <c r="N86" s="18">
        <v>1020.159</v>
      </c>
      <c r="O86" s="18">
        <v>1544.9190000000001</v>
      </c>
      <c r="P86" s="18">
        <v>787.46299999999997</v>
      </c>
      <c r="Q86" s="18">
        <v>1010.965</v>
      </c>
      <c r="R86" s="18">
        <v>1150.8209999999999</v>
      </c>
      <c r="S86" s="18">
        <v>1331.2180000000001</v>
      </c>
      <c r="T86" s="18">
        <v>786.17899999999997</v>
      </c>
      <c r="U86" s="18">
        <v>955.03399999999999</v>
      </c>
      <c r="V86" s="18">
        <v>1347.096</v>
      </c>
      <c r="W86" s="18">
        <v>1292.9870000000001</v>
      </c>
      <c r="X86" s="18">
        <v>890.89300000000003</v>
      </c>
      <c r="Y86" s="18">
        <v>1326.6210000000001</v>
      </c>
      <c r="Z86" s="18">
        <v>1154.5309999999999</v>
      </c>
      <c r="AA86" s="18">
        <v>1118.865</v>
      </c>
      <c r="AB86" s="18">
        <v>851.44100000000003</v>
      </c>
      <c r="AC86" s="18">
        <v>871.97199999999998</v>
      </c>
      <c r="AD86" s="18">
        <v>1198.8699999999999</v>
      </c>
      <c r="AE86" s="18">
        <v>794.59100000000001</v>
      </c>
      <c r="AF86" s="18">
        <v>1059.2629999999999</v>
      </c>
      <c r="AG86" s="18">
        <v>993.76300000000003</v>
      </c>
      <c r="AH86" s="18">
        <v>1144.8879999999999</v>
      </c>
      <c r="AI86" s="18">
        <v>732.74800000000005</v>
      </c>
      <c r="AJ86" s="18">
        <v>808.09699999999998</v>
      </c>
      <c r="AK86" s="18">
        <v>551.37400000000002</v>
      </c>
      <c r="AL86" s="18">
        <v>734.93799999999999</v>
      </c>
      <c r="AM86" s="18">
        <v>726.94500000000005</v>
      </c>
      <c r="AN86" s="18">
        <v>752.48</v>
      </c>
      <c r="AO86" s="18">
        <v>371.44</v>
      </c>
      <c r="AP86" s="18">
        <v>778.35199999999998</v>
      </c>
      <c r="AQ86" s="18">
        <v>576.54999999999995</v>
      </c>
      <c r="AR86" s="18">
        <v>792.51099999999997</v>
      </c>
      <c r="AS86" s="18">
        <v>1103.703</v>
      </c>
      <c r="AT86" s="18">
        <v>742.572</v>
      </c>
      <c r="AU86" s="18">
        <v>522.745</v>
      </c>
      <c r="AV86" s="18">
        <v>1092.912</v>
      </c>
      <c r="AW86" s="18">
        <v>1081.6191999999999</v>
      </c>
      <c r="AX86" s="18">
        <v>1166.3264999999999</v>
      </c>
      <c r="AY86" s="18">
        <v>923.41115000000002</v>
      </c>
      <c r="AZ86" s="18">
        <v>762.76562000000001</v>
      </c>
      <c r="BA86" s="18">
        <v>1190.87014</v>
      </c>
      <c r="BB86" s="18">
        <v>806.17812000000004</v>
      </c>
      <c r="BC86" s="18">
        <v>779.48701000000005</v>
      </c>
      <c r="BD86" s="18">
        <v>801.02490999999998</v>
      </c>
      <c r="BE86" s="18">
        <v>1155.8027099999999</v>
      </c>
      <c r="BF86" s="18">
        <v>1120.42707</v>
      </c>
      <c r="BG86" s="18">
        <v>920.84236999999996</v>
      </c>
      <c r="BH86" s="18">
        <v>956.10093999999992</v>
      </c>
      <c r="BI86" s="18">
        <v>566.93813</v>
      </c>
      <c r="BJ86" s="18">
        <v>588.48411999999996</v>
      </c>
      <c r="BK86" s="18">
        <v>778.37623999999994</v>
      </c>
      <c r="BL86" s="18">
        <v>954.60775000000001</v>
      </c>
      <c r="BM86" s="18">
        <v>777.66082999999992</v>
      </c>
      <c r="BN86" s="18">
        <v>1217.8121999999998</v>
      </c>
      <c r="BO86" s="18">
        <v>961.78824999999995</v>
      </c>
      <c r="BP86" s="18">
        <v>969.55749000000003</v>
      </c>
      <c r="BQ86" s="18">
        <v>552.71924000000001</v>
      </c>
      <c r="BR86" s="18">
        <v>577.72253999999998</v>
      </c>
      <c r="BS86" s="18">
        <v>563.27761999999996</v>
      </c>
      <c r="BT86" s="18">
        <v>351.11779999999999</v>
      </c>
      <c r="BU86" s="18">
        <v>352.98020000000002</v>
      </c>
      <c r="BV86" s="18">
        <v>512.10244</v>
      </c>
      <c r="BW86" s="18">
        <v>381.08509000000004</v>
      </c>
      <c r="BX86" s="18">
        <v>190.24895999999998</v>
      </c>
      <c r="BY86" s="18">
        <v>556.3777</v>
      </c>
      <c r="BZ86" s="18">
        <v>364.10535999999996</v>
      </c>
      <c r="CA86" s="18">
        <v>364.61935999999997</v>
      </c>
      <c r="CB86" s="18">
        <v>190.40667000000002</v>
      </c>
      <c r="CC86" s="18">
        <v>759.73360000000002</v>
      </c>
      <c r="CD86" s="18">
        <v>734.22031000000004</v>
      </c>
      <c r="CE86" s="18">
        <v>767.94187999999997</v>
      </c>
      <c r="CF86" s="18">
        <v>940.4773100000001</v>
      </c>
      <c r="CG86" s="18">
        <v>551.11090999999999</v>
      </c>
      <c r="CH86" s="18">
        <v>0</v>
      </c>
      <c r="CI86" s="18">
        <v>170.58117999999999</v>
      </c>
      <c r="CJ86" s="18">
        <v>387.58706000000001</v>
      </c>
      <c r="CK86" s="18">
        <v>377.26409000000001</v>
      </c>
      <c r="CL86" s="18">
        <v>186.83151999999998</v>
      </c>
      <c r="CM86" s="18">
        <v>189.43244000000001</v>
      </c>
      <c r="CN86" s="18">
        <v>0</v>
      </c>
      <c r="CO86" s="18">
        <v>0</v>
      </c>
      <c r="CP86" s="18">
        <v>0</v>
      </c>
      <c r="CQ86" s="18">
        <v>0</v>
      </c>
      <c r="CR86" s="18">
        <v>0</v>
      </c>
      <c r="CS86" s="18">
        <v>418.35059999999999</v>
      </c>
      <c r="CT86" s="18">
        <v>373.65253000000001</v>
      </c>
      <c r="CU86" s="18">
        <v>0</v>
      </c>
      <c r="CV86" s="18">
        <v>598.09960999999998</v>
      </c>
      <c r="CW86" s="18">
        <v>382.80540000000002</v>
      </c>
      <c r="CX86" s="18">
        <v>0</v>
      </c>
      <c r="CY86" s="18">
        <v>379.71865000000003</v>
      </c>
      <c r="CZ86" s="18">
        <v>195.44111999999998</v>
      </c>
      <c r="DA86" s="18">
        <v>404.09967</v>
      </c>
      <c r="DB86" s="18">
        <v>383.54144000000002</v>
      </c>
      <c r="DC86" s="18">
        <v>0</v>
      </c>
      <c r="DD86" s="18">
        <v>194.55280999999999</v>
      </c>
      <c r="DE86" s="18">
        <v>190.55616000000001</v>
      </c>
      <c r="DF86" s="18">
        <v>378.10906</v>
      </c>
      <c r="DG86" s="18">
        <v>923.92538000000002</v>
      </c>
      <c r="DH86" s="18">
        <v>926.67072999999993</v>
      </c>
      <c r="DI86" s="18">
        <v>759.10368000000005</v>
      </c>
      <c r="DJ86" s="18">
        <v>1352.0454299999999</v>
      </c>
      <c r="DK86" s="18">
        <v>1127.54701</v>
      </c>
      <c r="DL86" s="18">
        <v>997.92180000000008</v>
      </c>
      <c r="DM86" s="18">
        <v>963.06909999999993</v>
      </c>
      <c r="DN86" s="18">
        <v>1297.4436699999999</v>
      </c>
      <c r="DO86" s="18">
        <v>1112.77369</v>
      </c>
      <c r="DP86" s="18">
        <v>350.43728000000004</v>
      </c>
      <c r="DQ86" s="18">
        <v>1047.84375</v>
      </c>
      <c r="DR86" s="18">
        <v>699.02949000000001</v>
      </c>
      <c r="DS86" s="18">
        <v>900.51373999999987</v>
      </c>
      <c r="DT86" s="18">
        <v>931.31359999999995</v>
      </c>
      <c r="DU86" s="18">
        <v>969.00076999999999</v>
      </c>
      <c r="DV86" s="18">
        <v>1207.0057200000001</v>
      </c>
      <c r="DW86" s="18">
        <v>963.87876000000006</v>
      </c>
      <c r="DX86" s="18">
        <v>1076.5029099999999</v>
      </c>
      <c r="DY86" s="18">
        <v>1277.8135099999997</v>
      </c>
      <c r="DZ86" s="18">
        <v>1273.3800499999998</v>
      </c>
      <c r="EA86" s="18">
        <v>1366.2291499999999</v>
      </c>
      <c r="EB86" s="18">
        <v>1124.56024</v>
      </c>
      <c r="EC86" s="18">
        <v>1492.0852199999999</v>
      </c>
      <c r="ED86" s="18">
        <v>1222.8106599999999</v>
      </c>
      <c r="EE86" s="18">
        <v>1294.16687</v>
      </c>
      <c r="EF86" s="18">
        <v>1320.0453199999997</v>
      </c>
      <c r="EG86" s="18">
        <v>1307.9525500000002</v>
      </c>
      <c r="EH86" s="18">
        <v>1359.93806</v>
      </c>
      <c r="EI86" s="18">
        <v>1121.84581</v>
      </c>
      <c r="EJ86" s="18">
        <v>1333.1794600000001</v>
      </c>
      <c r="EK86" s="18">
        <v>1167.5607199999999</v>
      </c>
      <c r="EL86" s="18">
        <v>1339.98072</v>
      </c>
    </row>
    <row r="87" spans="2:142">
      <c r="B87" s="38" t="s">
        <v>87</v>
      </c>
      <c r="C87" s="25">
        <v>34.17345923278922</v>
      </c>
      <c r="D87" s="25">
        <v>39.773830027608255</v>
      </c>
      <c r="E87" s="25">
        <v>31.81337614310808</v>
      </c>
      <c r="F87" s="25">
        <v>45.749396303519106</v>
      </c>
      <c r="G87" s="25">
        <v>53.615431820754608</v>
      </c>
      <c r="H87" s="25">
        <v>52.440464129326379</v>
      </c>
      <c r="I87" s="25">
        <v>58.207430750838078</v>
      </c>
      <c r="J87" s="25">
        <v>56.07848057580653</v>
      </c>
      <c r="K87" s="25">
        <v>58.524772944640716</v>
      </c>
      <c r="L87" s="25">
        <v>65.664490944545051</v>
      </c>
      <c r="M87" s="25">
        <v>74.270559337156143</v>
      </c>
      <c r="N87" s="25">
        <v>72.886183722341315</v>
      </c>
      <c r="O87" s="25">
        <v>71.978436202804161</v>
      </c>
      <c r="P87" s="25">
        <v>70.276353428669026</v>
      </c>
      <c r="Q87" s="25">
        <v>75.661848639666061</v>
      </c>
      <c r="R87" s="25">
        <v>80.494382653775006</v>
      </c>
      <c r="S87" s="25">
        <v>87.922761035382635</v>
      </c>
      <c r="T87" s="25">
        <v>99.457529532078567</v>
      </c>
      <c r="U87" s="25">
        <v>110.62850884889961</v>
      </c>
      <c r="V87" s="25">
        <v>99.570104484015985</v>
      </c>
      <c r="W87" s="25">
        <v>86.539995692145396</v>
      </c>
      <c r="X87" s="25">
        <v>53.477356551235673</v>
      </c>
      <c r="Y87" s="25">
        <v>41.196695197799521</v>
      </c>
      <c r="Z87" s="25">
        <v>32.119621274786034</v>
      </c>
      <c r="AA87" s="25">
        <v>37.796021593311082</v>
      </c>
      <c r="AB87" s="25">
        <v>40.653307040652258</v>
      </c>
      <c r="AC87" s="25">
        <v>39.928826086158736</v>
      </c>
      <c r="AD87" s="25">
        <v>45.16637368522025</v>
      </c>
      <c r="AE87" s="25">
        <v>54.635281572532286</v>
      </c>
      <c r="AF87" s="25">
        <v>61.048361341800856</v>
      </c>
      <c r="AG87" s="25">
        <v>62.836616627908263</v>
      </c>
      <c r="AH87" s="25">
        <v>68.691033000607916</v>
      </c>
      <c r="AI87" s="25">
        <v>65.971524316681865</v>
      </c>
      <c r="AJ87" s="25">
        <v>69.05525993785399</v>
      </c>
      <c r="AK87" s="25">
        <v>74.588066212770286</v>
      </c>
      <c r="AL87" s="25">
        <v>71.179106359992275</v>
      </c>
      <c r="AM87" s="25">
        <v>70.548699999999997</v>
      </c>
      <c r="AN87" s="25">
        <v>71.486495455028702</v>
      </c>
      <c r="AO87" s="25">
        <v>73.068438051906099</v>
      </c>
      <c r="AP87" s="25">
        <v>74.874872936666193</v>
      </c>
      <c r="AQ87" s="25">
        <v>66.507582638105987</v>
      </c>
      <c r="AR87" s="25">
        <v>67.92</v>
      </c>
      <c r="AS87" s="25">
        <v>67.25</v>
      </c>
      <c r="AT87" s="25">
        <v>67.611799192536211</v>
      </c>
      <c r="AU87" s="25">
        <v>68.001065318654412</v>
      </c>
      <c r="AV87" s="25">
        <v>70.886466979958129</v>
      </c>
      <c r="AW87" s="25">
        <v>73.290965378573162</v>
      </c>
      <c r="AX87" s="25">
        <v>75.572640225528616</v>
      </c>
      <c r="AY87" s="25">
        <v>79.014837031153462</v>
      </c>
      <c r="AZ87" s="25">
        <v>87.7035009653424</v>
      </c>
      <c r="BA87" s="25">
        <v>98.725767781867475</v>
      </c>
      <c r="BB87" s="25">
        <v>104.51632984035835</v>
      </c>
      <c r="BC87" s="25">
        <v>94.918431572066865</v>
      </c>
      <c r="BD87" s="25">
        <v>101.92359006663101</v>
      </c>
      <c r="BE87" s="25">
        <v>103.03867990584656</v>
      </c>
      <c r="BF87" s="25">
        <v>97.761003391322916</v>
      </c>
      <c r="BG87" s="25">
        <v>97.918956455055394</v>
      </c>
      <c r="BH87" s="25">
        <v>99.200140897257143</v>
      </c>
      <c r="BI87" s="25">
        <v>103.20329452880512</v>
      </c>
      <c r="BJ87" s="25">
        <v>98.134138232990892</v>
      </c>
      <c r="BK87" s="25">
        <v>102.39065007945258</v>
      </c>
      <c r="BL87" s="25">
        <v>111.19181341236754</v>
      </c>
      <c r="BM87" s="25">
        <v>116.05003910252238</v>
      </c>
      <c r="BN87" s="25">
        <v>110.01898320611339</v>
      </c>
      <c r="BO87" s="25">
        <v>99.212859816076971</v>
      </c>
      <c r="BP87" s="25">
        <v>87.478484148474777</v>
      </c>
      <c r="BQ87" s="25">
        <v>92.611837702628193</v>
      </c>
      <c r="BR87" s="25">
        <v>101.38995731411137</v>
      </c>
      <c r="BS87" s="25">
        <v>102.94096151024071</v>
      </c>
      <c r="BT87" s="25">
        <v>97.156579130992512</v>
      </c>
      <c r="BU87" s="25">
        <v>93.842128623645166</v>
      </c>
      <c r="BV87" s="25">
        <v>93.785081633276349</v>
      </c>
      <c r="BW87" s="25">
        <v>98.575053303712295</v>
      </c>
      <c r="BX87" s="25">
        <v>103.60100002649162</v>
      </c>
      <c r="BY87" s="25">
        <v>97.736770057462763</v>
      </c>
      <c r="BZ87" s="25">
        <v>91.829140471867817</v>
      </c>
      <c r="CA87" s="25">
        <v>92.232822031172461</v>
      </c>
      <c r="CB87" s="25">
        <v>91.419000027677598</v>
      </c>
      <c r="CC87" s="25">
        <v>92.716116386059525</v>
      </c>
      <c r="CD87" s="25">
        <v>94.740041200985019</v>
      </c>
      <c r="CE87" s="25">
        <v>95.197594120013363</v>
      </c>
      <c r="CF87" s="25">
        <v>93.524700792621985</v>
      </c>
      <c r="CG87" s="25">
        <v>93.271769089093155</v>
      </c>
      <c r="CH87" s="25">
        <v>0</v>
      </c>
      <c r="CI87" s="25">
        <v>95.434999980654382</v>
      </c>
      <c r="CJ87" s="25">
        <v>96.098126315156136</v>
      </c>
      <c r="CK87" s="25">
        <v>94.386950451605387</v>
      </c>
      <c r="CL87" s="25">
        <v>93.002999975592999</v>
      </c>
      <c r="CM87" s="25">
        <v>93.616999971071479</v>
      </c>
      <c r="CN87" s="25">
        <v>0</v>
      </c>
      <c r="CO87" s="25">
        <v>0</v>
      </c>
      <c r="CP87" s="25">
        <v>0</v>
      </c>
      <c r="CQ87" s="25">
        <v>0</v>
      </c>
      <c r="CR87" s="25">
        <v>0</v>
      </c>
      <c r="CS87" s="25">
        <v>58.078000007649088</v>
      </c>
      <c r="CT87" s="25">
        <v>43.169999999732369</v>
      </c>
      <c r="CU87" s="25">
        <v>0</v>
      </c>
      <c r="CV87" s="25">
        <v>47.420573205189015</v>
      </c>
      <c r="CW87" s="25">
        <v>42.907513765479798</v>
      </c>
      <c r="CX87" s="25">
        <v>0</v>
      </c>
      <c r="CY87" s="25">
        <v>51.156210473201668</v>
      </c>
      <c r="CZ87" s="25">
        <v>49.921999986492096</v>
      </c>
      <c r="DA87" s="25">
        <v>40.967461393868504</v>
      </c>
      <c r="DB87" s="25">
        <v>34.011072936473305</v>
      </c>
      <c r="DC87" s="25">
        <v>0</v>
      </c>
      <c r="DD87" s="25">
        <v>34.800000010279987</v>
      </c>
      <c r="DE87" s="25">
        <v>32.220000025189428</v>
      </c>
      <c r="DF87" s="25">
        <v>20.331873930764843</v>
      </c>
      <c r="DG87" s="25">
        <v>17.170827038651108</v>
      </c>
      <c r="DH87" s="25">
        <v>19.642786669219607</v>
      </c>
      <c r="DI87" s="25">
        <v>22.78896428219133</v>
      </c>
      <c r="DJ87" s="25">
        <v>23.496056023797959</v>
      </c>
      <c r="DK87" s="25">
        <v>29.493164413606134</v>
      </c>
      <c r="DL87" s="25">
        <v>32.545781292682449</v>
      </c>
      <c r="DM87" s="25">
        <v>31.208317523633561</v>
      </c>
      <c r="DN87" s="25">
        <v>31.298779619759166</v>
      </c>
      <c r="DO87" s="25">
        <v>34.502796073572128</v>
      </c>
      <c r="DP87" s="25">
        <v>38.706766538936719</v>
      </c>
      <c r="DQ87" s="25">
        <v>36.448307999999997</v>
      </c>
      <c r="DR87" s="25">
        <v>43.084237999999999</v>
      </c>
      <c r="DS87" s="25">
        <v>43.073634760864394</v>
      </c>
      <c r="DT87" s="25">
        <v>43.333473504520931</v>
      </c>
      <c r="DU87" s="25">
        <v>39.674684429610927</v>
      </c>
      <c r="DV87" s="25">
        <v>40.829001795285606</v>
      </c>
      <c r="DW87" s="25">
        <v>40.168524730433944</v>
      </c>
      <c r="DX87" s="25">
        <v>38.966212513387447</v>
      </c>
      <c r="DY87" s="25">
        <v>41.867597735901235</v>
      </c>
      <c r="DZ87" s="25">
        <v>43.366919181198114</v>
      </c>
      <c r="EA87" s="25">
        <v>46.214798291077308</v>
      </c>
      <c r="EB87" s="25">
        <v>46.72442700551106</v>
      </c>
      <c r="EC87" s="25">
        <v>52.822500000000005</v>
      </c>
      <c r="ED87" s="25">
        <v>52.291428571428575</v>
      </c>
      <c r="EE87" s="25">
        <v>54.398857142857153</v>
      </c>
      <c r="EF87" s="25">
        <v>51.145714285714284</v>
      </c>
      <c r="EG87" s="25">
        <v>51.84339591120488</v>
      </c>
      <c r="EH87" s="25">
        <v>56.280230359892727</v>
      </c>
      <c r="EI87" s="25">
        <v>62.5629837635352</v>
      </c>
      <c r="EJ87" s="25">
        <v>62.665960687048091</v>
      </c>
      <c r="EK87" s="25">
        <v>64.560520182710505</v>
      </c>
      <c r="EL87" s="25">
        <v>62.032413497098673</v>
      </c>
    </row>
    <row r="88" spans="2:142">
      <c r="B88" s="44" t="s">
        <v>141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18">
        <v>179.84100000000001</v>
      </c>
      <c r="DX88" s="18">
        <v>368.40388999999999</v>
      </c>
      <c r="DY88" s="18">
        <v>185.24548999999999</v>
      </c>
      <c r="DZ88" s="18">
        <v>185.67034000000001</v>
      </c>
      <c r="EA88" s="18">
        <v>350.68390000000005</v>
      </c>
      <c r="EB88" s="18">
        <v>186.20910999999998</v>
      </c>
      <c r="EC88" s="18">
        <v>178.97013000000001</v>
      </c>
      <c r="ED88" s="18">
        <v>0</v>
      </c>
      <c r="EE88" s="18">
        <v>0</v>
      </c>
      <c r="EF88" s="18">
        <v>380.96600999999998</v>
      </c>
      <c r="EG88" s="18">
        <v>0</v>
      </c>
      <c r="EH88" s="18">
        <v>0</v>
      </c>
      <c r="EI88" s="18">
        <v>0</v>
      </c>
      <c r="EJ88" s="18">
        <v>0</v>
      </c>
      <c r="EK88" s="18">
        <v>369.84532999999999</v>
      </c>
      <c r="EL88" s="18">
        <v>0</v>
      </c>
    </row>
    <row r="89" spans="2:142">
      <c r="B89" s="38" t="s">
        <v>137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>
        <v>44.316000022241866</v>
      </c>
      <c r="DX89" s="25">
        <v>40.503469466622626</v>
      </c>
      <c r="DY89" s="25">
        <v>43.608000011228349</v>
      </c>
      <c r="DZ89" s="25">
        <v>44.962000015726794</v>
      </c>
      <c r="EA89" s="25">
        <v>47.383881695167631</v>
      </c>
      <c r="EB89" s="25">
        <v>46.087999990977892</v>
      </c>
      <c r="EC89" s="25">
        <v>53.097999984690183</v>
      </c>
      <c r="ED89" s="25">
        <v>0</v>
      </c>
      <c r="EE89" s="25">
        <v>0</v>
      </c>
      <c r="EF89" s="25">
        <v>54.031496300680466</v>
      </c>
      <c r="EG89" s="25">
        <v>0</v>
      </c>
      <c r="EH89" s="25">
        <v>0</v>
      </c>
      <c r="EI89" s="25">
        <v>0</v>
      </c>
      <c r="EJ89" s="25">
        <v>0</v>
      </c>
      <c r="EK89" s="25">
        <v>65.341389277512306</v>
      </c>
      <c r="EL89" s="25">
        <v>0</v>
      </c>
    </row>
    <row r="90" spans="2:142">
      <c r="B90" s="44" t="s">
        <v>140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>
        <v>202.13264999999998</v>
      </c>
      <c r="CT90" s="18">
        <v>0</v>
      </c>
      <c r="CU90" s="18">
        <v>203.32282999999998</v>
      </c>
      <c r="CV90" s="18">
        <v>200.0549</v>
      </c>
      <c r="CW90" s="18">
        <v>198.63687999999999</v>
      </c>
      <c r="CX90" s="18">
        <v>409.77909999999997</v>
      </c>
      <c r="CY90" s="18">
        <v>214.39189999999999</v>
      </c>
      <c r="CZ90" s="18">
        <v>396.81356</v>
      </c>
      <c r="DA90" s="18">
        <v>196.23998</v>
      </c>
      <c r="DB90" s="18">
        <v>0</v>
      </c>
      <c r="DC90" s="18">
        <v>0</v>
      </c>
      <c r="DD90" s="18">
        <v>0</v>
      </c>
      <c r="DE90" s="18">
        <v>0</v>
      </c>
      <c r="DF90" s="18">
        <v>0</v>
      </c>
      <c r="DG90" s="18">
        <v>0</v>
      </c>
      <c r="DH90" s="18">
        <v>0</v>
      </c>
      <c r="DI90" s="18">
        <v>0</v>
      </c>
      <c r="DJ90" s="18">
        <v>0</v>
      </c>
      <c r="DK90" s="18">
        <v>0</v>
      </c>
      <c r="DL90" s="18">
        <v>0</v>
      </c>
      <c r="DM90" s="18">
        <v>0</v>
      </c>
      <c r="DN90" s="18">
        <v>0</v>
      </c>
      <c r="DO90" s="18">
        <v>0</v>
      </c>
      <c r="DP90" s="18">
        <v>0</v>
      </c>
      <c r="DQ90" s="18">
        <v>0</v>
      </c>
      <c r="DR90" s="18">
        <v>0</v>
      </c>
      <c r="DS90" s="18">
        <v>0</v>
      </c>
      <c r="DT90" s="18">
        <v>0</v>
      </c>
      <c r="DU90" s="18">
        <v>0</v>
      </c>
      <c r="DV90" s="18">
        <v>0</v>
      </c>
      <c r="DW90" s="18">
        <v>0</v>
      </c>
      <c r="DX90" s="18">
        <v>0</v>
      </c>
      <c r="DY90" s="18">
        <v>0</v>
      </c>
      <c r="DZ90" s="18">
        <v>0</v>
      </c>
      <c r="EA90" s="18">
        <v>0</v>
      </c>
      <c r="EB90" s="18">
        <v>0</v>
      </c>
      <c r="EC90" s="18">
        <v>0</v>
      </c>
      <c r="ED90" s="18">
        <v>0</v>
      </c>
      <c r="EE90" s="18">
        <v>0</v>
      </c>
      <c r="EF90" s="18">
        <v>0</v>
      </c>
      <c r="EG90" s="18">
        <v>0</v>
      </c>
      <c r="EH90" s="18">
        <v>0</v>
      </c>
      <c r="EI90" s="18">
        <v>0</v>
      </c>
      <c r="EJ90" s="18">
        <v>0</v>
      </c>
      <c r="EK90" s="18">
        <v>0</v>
      </c>
      <c r="EL90" s="18">
        <v>0</v>
      </c>
    </row>
    <row r="91" spans="2:142" ht="15" customHeight="1">
      <c r="B91" s="38" t="s">
        <v>137</v>
      </c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>
        <v>75.188600010933428</v>
      </c>
      <c r="CT91" s="25">
        <v>0</v>
      </c>
      <c r="CU91" s="25">
        <v>45.124599977287353</v>
      </c>
      <c r="CV91" s="25">
        <v>57.164800012396597</v>
      </c>
      <c r="CW91" s="25">
        <v>57.076100017277753</v>
      </c>
      <c r="CX91" s="25">
        <v>64.755466298793664</v>
      </c>
      <c r="CY91" s="25">
        <v>69.762001502855284</v>
      </c>
      <c r="CZ91" s="25">
        <v>66.399630849308679</v>
      </c>
      <c r="DA91" s="25">
        <v>55.025900023022828</v>
      </c>
      <c r="DB91" s="25">
        <v>0</v>
      </c>
      <c r="DC91" s="25">
        <v>0</v>
      </c>
      <c r="DD91" s="25">
        <v>0</v>
      </c>
      <c r="DE91" s="25">
        <v>0</v>
      </c>
      <c r="DF91" s="25">
        <v>0</v>
      </c>
      <c r="DG91" s="25">
        <v>0</v>
      </c>
      <c r="DH91" s="25">
        <v>0</v>
      </c>
      <c r="DI91" s="25">
        <v>0</v>
      </c>
      <c r="DJ91" s="25">
        <v>0</v>
      </c>
      <c r="DK91" s="25">
        <v>0</v>
      </c>
      <c r="DL91" s="25">
        <v>0</v>
      </c>
      <c r="DM91" s="25">
        <v>0</v>
      </c>
      <c r="DN91" s="25">
        <v>0</v>
      </c>
      <c r="DO91" s="25">
        <v>0</v>
      </c>
      <c r="DP91" s="25">
        <v>0</v>
      </c>
      <c r="DQ91" s="25">
        <v>0</v>
      </c>
      <c r="DR91" s="25">
        <v>0</v>
      </c>
      <c r="DS91" s="25">
        <v>0</v>
      </c>
      <c r="DT91" s="25">
        <v>0</v>
      </c>
      <c r="DU91" s="25">
        <v>0</v>
      </c>
      <c r="DV91" s="25">
        <v>0</v>
      </c>
      <c r="DW91" s="25">
        <v>0</v>
      </c>
      <c r="DX91" s="25">
        <v>0</v>
      </c>
      <c r="DY91" s="25">
        <v>0</v>
      </c>
      <c r="DZ91" s="25">
        <v>0</v>
      </c>
      <c r="EA91" s="25">
        <v>0</v>
      </c>
      <c r="EB91" s="25">
        <v>0</v>
      </c>
      <c r="EC91" s="25">
        <v>0</v>
      </c>
      <c r="ED91" s="25">
        <v>0</v>
      </c>
      <c r="EE91" s="25">
        <v>0</v>
      </c>
      <c r="EF91" s="25">
        <v>0</v>
      </c>
      <c r="EG91" s="25">
        <v>0</v>
      </c>
      <c r="EH91" s="25">
        <v>0</v>
      </c>
      <c r="EI91" s="25">
        <v>0</v>
      </c>
      <c r="EJ91" s="25">
        <v>0</v>
      </c>
      <c r="EK91" s="25">
        <v>0</v>
      </c>
      <c r="EL91" s="25">
        <v>0</v>
      </c>
    </row>
    <row r="92" spans="2:142">
      <c r="B92" s="44" t="s">
        <v>35</v>
      </c>
      <c r="C92" s="18">
        <v>0</v>
      </c>
      <c r="D92" s="18">
        <v>0</v>
      </c>
      <c r="E92" s="18">
        <v>0</v>
      </c>
      <c r="F92" s="18">
        <v>0</v>
      </c>
      <c r="G92" s="18">
        <v>174.84200000000001</v>
      </c>
      <c r="H92" s="18">
        <v>0</v>
      </c>
      <c r="I92" s="18">
        <v>180.33500000000001</v>
      </c>
      <c r="J92" s="18">
        <v>167.90199999999999</v>
      </c>
      <c r="K92" s="18">
        <v>0</v>
      </c>
      <c r="L92" s="18">
        <v>351.72500000000002</v>
      </c>
      <c r="M92" s="18">
        <v>184.303</v>
      </c>
      <c r="N92" s="18">
        <v>195.351</v>
      </c>
      <c r="O92" s="18">
        <v>0</v>
      </c>
      <c r="P92" s="18">
        <v>189.17699999999999</v>
      </c>
      <c r="Q92" s="18">
        <v>0</v>
      </c>
      <c r="R92" s="18">
        <v>181.28399999999999</v>
      </c>
      <c r="S92" s="18">
        <v>0</v>
      </c>
      <c r="T92" s="18">
        <v>180.28700000000001</v>
      </c>
      <c r="U92" s="18">
        <v>189.79499999999999</v>
      </c>
      <c r="V92" s="18">
        <v>189.33500000000001</v>
      </c>
      <c r="W92" s="18">
        <v>174.59628000000001</v>
      </c>
      <c r="X92" s="18">
        <v>366.94</v>
      </c>
      <c r="Y92" s="18">
        <v>177.19</v>
      </c>
      <c r="Z92" s="18">
        <v>188.755</v>
      </c>
      <c r="AA92" s="18">
        <v>187.554</v>
      </c>
      <c r="AB92" s="18">
        <v>178.46199999999999</v>
      </c>
      <c r="AC92" s="18">
        <v>0</v>
      </c>
      <c r="AD92" s="18">
        <v>187.66499999999999</v>
      </c>
      <c r="AE92" s="18">
        <v>175.15299999999999</v>
      </c>
      <c r="AF92" s="18">
        <v>0</v>
      </c>
      <c r="AG92" s="18">
        <v>177.77199999999999</v>
      </c>
      <c r="AH92" s="18">
        <v>0</v>
      </c>
      <c r="AI92" s="18">
        <v>193.447</v>
      </c>
      <c r="AJ92" s="18">
        <v>183.333</v>
      </c>
      <c r="AK92" s="18">
        <v>190.119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176.49600000000001</v>
      </c>
      <c r="AS92" s="18">
        <v>0</v>
      </c>
      <c r="AT92" s="18">
        <v>187.04400000000001</v>
      </c>
      <c r="AU92" s="18">
        <v>0</v>
      </c>
      <c r="AV92" s="18">
        <v>0</v>
      </c>
      <c r="AW92" s="18">
        <v>187.13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185.16804999999999</v>
      </c>
      <c r="BG92" s="18">
        <v>377.42467999999997</v>
      </c>
      <c r="BH92" s="18">
        <v>0</v>
      </c>
      <c r="BI92" s="18">
        <v>162.47254999999998</v>
      </c>
      <c r="BJ92" s="18">
        <v>0</v>
      </c>
      <c r="BK92" s="18">
        <v>0</v>
      </c>
      <c r="BL92" s="18">
        <v>0</v>
      </c>
      <c r="BM92" s="18">
        <v>0</v>
      </c>
      <c r="BN92" s="18">
        <v>190.98054000000002</v>
      </c>
      <c r="BO92" s="18">
        <v>187.10917000000001</v>
      </c>
      <c r="BP92" s="18">
        <v>188.50509</v>
      </c>
      <c r="BQ92" s="18">
        <v>190.15030999999999</v>
      </c>
      <c r="BR92" s="18">
        <v>188.57334</v>
      </c>
      <c r="BS92" s="18">
        <v>181.89944</v>
      </c>
      <c r="BT92" s="18">
        <v>0</v>
      </c>
      <c r="BU92" s="18">
        <v>163.81917000000001</v>
      </c>
      <c r="BV92" s="18">
        <v>177.08781999999999</v>
      </c>
      <c r="BW92" s="18">
        <v>0</v>
      </c>
      <c r="BX92" s="18">
        <v>157.01671999999999</v>
      </c>
      <c r="BY92" s="18">
        <v>0</v>
      </c>
      <c r="BZ92" s="18">
        <v>162.54667000000001</v>
      </c>
      <c r="CA92" s="18">
        <v>0</v>
      </c>
      <c r="CB92" s="18">
        <v>191.90007999999997</v>
      </c>
      <c r="CC92" s="18">
        <v>0</v>
      </c>
      <c r="CD92" s="18">
        <v>171.45760999999999</v>
      </c>
      <c r="CE92" s="18">
        <v>337.00448999999998</v>
      </c>
      <c r="CF92" s="18">
        <v>177.51841000000002</v>
      </c>
      <c r="CG92" s="18">
        <v>181.76851000000002</v>
      </c>
      <c r="CH92" s="18">
        <v>0</v>
      </c>
      <c r="CI92" s="18">
        <v>0</v>
      </c>
      <c r="CJ92" s="18">
        <v>181.36615</v>
      </c>
      <c r="CK92" s="18">
        <v>170.25545000000002</v>
      </c>
      <c r="CL92" s="18">
        <v>168.5917</v>
      </c>
      <c r="CM92" s="18">
        <v>0</v>
      </c>
      <c r="CN92" s="18">
        <v>0</v>
      </c>
      <c r="CO92" s="18">
        <v>0</v>
      </c>
      <c r="CP92" s="18">
        <v>0</v>
      </c>
      <c r="CQ92" s="18">
        <v>0</v>
      </c>
      <c r="CR92" s="18">
        <v>0</v>
      </c>
      <c r="CS92" s="18">
        <v>0</v>
      </c>
      <c r="CT92" s="18">
        <v>0</v>
      </c>
      <c r="CU92" s="18">
        <v>0</v>
      </c>
      <c r="CV92" s="18">
        <v>0</v>
      </c>
      <c r="CW92" s="18">
        <v>0</v>
      </c>
      <c r="CX92" s="18">
        <v>0</v>
      </c>
      <c r="CY92" s="18">
        <v>0</v>
      </c>
      <c r="CZ92" s="18">
        <v>0</v>
      </c>
      <c r="DA92" s="18">
        <v>0</v>
      </c>
      <c r="DB92" s="18">
        <v>181.19795000000002</v>
      </c>
      <c r="DC92" s="18">
        <v>0</v>
      </c>
      <c r="DD92" s="18">
        <v>0</v>
      </c>
      <c r="DE92" s="18">
        <v>0</v>
      </c>
      <c r="DF92" s="18">
        <v>0</v>
      </c>
      <c r="DG92" s="18">
        <v>0</v>
      </c>
      <c r="DH92" s="18">
        <v>0</v>
      </c>
      <c r="DI92" s="18">
        <v>0</v>
      </c>
      <c r="DJ92" s="18">
        <v>175.00464000000002</v>
      </c>
      <c r="DK92" s="18">
        <v>170.11487</v>
      </c>
      <c r="DL92" s="18">
        <v>176.98548000000002</v>
      </c>
      <c r="DM92" s="18">
        <v>0</v>
      </c>
      <c r="DN92" s="18">
        <v>0</v>
      </c>
      <c r="DO92" s="18">
        <v>0</v>
      </c>
      <c r="DP92" s="18">
        <v>0</v>
      </c>
      <c r="DQ92" s="18">
        <v>0</v>
      </c>
      <c r="DR92" s="18">
        <v>0</v>
      </c>
      <c r="DS92" s="18">
        <v>0</v>
      </c>
      <c r="DT92" s="18">
        <v>0</v>
      </c>
      <c r="DU92" s="18">
        <v>0</v>
      </c>
      <c r="DV92" s="18">
        <v>0</v>
      </c>
      <c r="DW92" s="18">
        <v>0</v>
      </c>
      <c r="DX92" s="18">
        <v>0</v>
      </c>
      <c r="DY92" s="18">
        <v>0</v>
      </c>
      <c r="DZ92" s="18">
        <v>0</v>
      </c>
      <c r="EA92" s="18">
        <v>0</v>
      </c>
      <c r="EB92" s="18">
        <v>0</v>
      </c>
      <c r="EC92" s="18">
        <v>0</v>
      </c>
      <c r="ED92" s="18">
        <v>0</v>
      </c>
      <c r="EE92" s="18">
        <v>0</v>
      </c>
      <c r="EF92" s="18">
        <v>0</v>
      </c>
      <c r="EG92" s="18">
        <v>0</v>
      </c>
      <c r="EH92" s="18">
        <v>0</v>
      </c>
      <c r="EI92" s="18">
        <v>0</v>
      </c>
      <c r="EJ92" s="18">
        <v>0</v>
      </c>
      <c r="EK92" s="18">
        <v>0</v>
      </c>
      <c r="EL92" s="18">
        <v>0</v>
      </c>
    </row>
    <row r="93" spans="2:142">
      <c r="B93" s="38" t="s">
        <v>87</v>
      </c>
      <c r="C93" s="25">
        <v>0</v>
      </c>
      <c r="D93" s="25">
        <v>0</v>
      </c>
      <c r="E93" s="25">
        <v>0</v>
      </c>
      <c r="F93" s="25">
        <v>0</v>
      </c>
      <c r="G93" s="25">
        <v>74.518700026309475</v>
      </c>
      <c r="H93" s="25">
        <v>0</v>
      </c>
      <c r="I93" s="25">
        <v>74.931015498932538</v>
      </c>
      <c r="J93" s="25">
        <v>69.311899977367759</v>
      </c>
      <c r="K93" s="25">
        <v>0</v>
      </c>
      <c r="L93" s="25">
        <v>78.097242760679507</v>
      </c>
      <c r="M93" s="25">
        <v>93.083920012153897</v>
      </c>
      <c r="N93" s="25">
        <v>92.859519992219134</v>
      </c>
      <c r="O93" s="25">
        <v>0</v>
      </c>
      <c r="P93" s="25">
        <v>90.897100017443989</v>
      </c>
      <c r="Q93" s="25">
        <v>0</v>
      </c>
      <c r="R93" s="25">
        <v>103.05084000794334</v>
      </c>
      <c r="S93" s="25">
        <v>0</v>
      </c>
      <c r="T93" s="25">
        <v>128.52917997415233</v>
      </c>
      <c r="U93" s="25">
        <v>120.21688000210753</v>
      </c>
      <c r="V93" s="25">
        <v>112.33985998362691</v>
      </c>
      <c r="W93" s="25">
        <v>138.24210000350521</v>
      </c>
      <c r="X93" s="25">
        <v>65.164414182155127</v>
      </c>
      <c r="Y93" s="25">
        <v>34.846080027089563</v>
      </c>
      <c r="Z93" s="25">
        <v>25.646000000000001</v>
      </c>
      <c r="AA93" s="25">
        <v>43.969800004265437</v>
      </c>
      <c r="AB93" s="25">
        <v>43.065900023534425</v>
      </c>
      <c r="AC93" s="25">
        <v>0</v>
      </c>
      <c r="AD93" s="25">
        <v>47.768700023978894</v>
      </c>
      <c r="AE93" s="25">
        <v>63.537500014273235</v>
      </c>
      <c r="AF93" s="25">
        <v>0</v>
      </c>
      <c r="AG93" s="25">
        <v>58.413300013500439</v>
      </c>
      <c r="AH93" s="25">
        <v>0</v>
      </c>
      <c r="AI93" s="25">
        <v>64.681799976220873</v>
      </c>
      <c r="AJ93" s="25">
        <v>65.151899985272692</v>
      </c>
      <c r="AK93" s="25">
        <v>73.427200016831563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78.44</v>
      </c>
      <c r="AS93" s="25">
        <v>0</v>
      </c>
      <c r="AT93" s="25">
        <v>73.328499978614659</v>
      </c>
      <c r="AU93" s="25">
        <v>0</v>
      </c>
      <c r="AV93" s="25">
        <v>0</v>
      </c>
      <c r="AW93" s="25">
        <v>83.159213327633196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>
        <v>0</v>
      </c>
      <c r="BD93" s="25">
        <v>0</v>
      </c>
      <c r="BE93" s="25">
        <v>0</v>
      </c>
      <c r="BF93" s="25">
        <v>98.446799974401642</v>
      </c>
      <c r="BG93" s="25">
        <v>107.78090065546323</v>
      </c>
      <c r="BH93" s="25">
        <v>0</v>
      </c>
      <c r="BI93" s="25">
        <v>100.38139999649172</v>
      </c>
      <c r="BJ93" s="25">
        <v>0</v>
      </c>
      <c r="BK93" s="25">
        <v>0</v>
      </c>
      <c r="BL93" s="25">
        <v>0</v>
      </c>
      <c r="BM93" s="25">
        <v>0</v>
      </c>
      <c r="BN93" s="25">
        <v>115.63880000548745</v>
      </c>
      <c r="BO93" s="25">
        <v>105.67700001020795</v>
      </c>
      <c r="BP93" s="25">
        <v>86.203299974552408</v>
      </c>
      <c r="BQ93" s="25">
        <v>97.865899981966891</v>
      </c>
      <c r="BR93" s="25">
        <v>111.60740001741499</v>
      </c>
      <c r="BS93" s="25">
        <v>122.17629999300713</v>
      </c>
      <c r="BT93" s="25">
        <v>0</v>
      </c>
      <c r="BU93" s="25">
        <v>114.93040002583335</v>
      </c>
      <c r="BV93" s="25">
        <v>124.6660000106162</v>
      </c>
      <c r="BW93" s="25">
        <v>0</v>
      </c>
      <c r="BX93" s="25">
        <v>124.07719999500689</v>
      </c>
      <c r="BY93" s="25">
        <v>0</v>
      </c>
      <c r="BZ93" s="25">
        <v>100.98309999214379</v>
      </c>
      <c r="CA93" s="25">
        <v>0</v>
      </c>
      <c r="CB93" s="25">
        <v>86.779499987701939</v>
      </c>
      <c r="CC93" s="25">
        <v>0</v>
      </c>
      <c r="CD93" s="25">
        <v>102.23559998299288</v>
      </c>
      <c r="CE93" s="25">
        <v>103.25914034557819</v>
      </c>
      <c r="CF93" s="25">
        <v>105.88630001812207</v>
      </c>
      <c r="CG93" s="25">
        <v>102.92979999671009</v>
      </c>
      <c r="CH93" s="25">
        <v>0</v>
      </c>
      <c r="CI93" s="25">
        <v>0</v>
      </c>
      <c r="CJ93" s="25">
        <v>107.64140000766406</v>
      </c>
      <c r="CK93" s="25">
        <v>107.48259999900149</v>
      </c>
      <c r="CL93" s="25">
        <v>114.89979999015371</v>
      </c>
      <c r="CM93" s="25">
        <v>0</v>
      </c>
      <c r="CN93" s="25">
        <v>0</v>
      </c>
      <c r="CO93" s="25">
        <v>0</v>
      </c>
      <c r="CP93" s="25">
        <v>0</v>
      </c>
      <c r="CQ93" s="25">
        <v>0</v>
      </c>
      <c r="CR93" s="25">
        <v>0</v>
      </c>
      <c r="CS93" s="25">
        <v>0</v>
      </c>
      <c r="CT93" s="25">
        <v>0</v>
      </c>
      <c r="CU93" s="25">
        <v>0</v>
      </c>
      <c r="CV93" s="25">
        <v>0</v>
      </c>
      <c r="CW93" s="25">
        <v>0</v>
      </c>
      <c r="CX93" s="25">
        <v>0</v>
      </c>
      <c r="CY93" s="25">
        <v>0</v>
      </c>
      <c r="CZ93" s="25">
        <v>0</v>
      </c>
      <c r="DA93" s="25">
        <v>0</v>
      </c>
      <c r="DB93" s="25">
        <v>51.970800000772634</v>
      </c>
      <c r="DC93" s="25">
        <v>0</v>
      </c>
      <c r="DD93" s="25">
        <v>0</v>
      </c>
      <c r="DE93" s="25">
        <v>0</v>
      </c>
      <c r="DF93" s="25">
        <v>0</v>
      </c>
      <c r="DG93" s="25">
        <v>0</v>
      </c>
      <c r="DH93" s="25">
        <v>0</v>
      </c>
      <c r="DI93" s="25">
        <v>0</v>
      </c>
      <c r="DJ93" s="25">
        <v>41.36200000182852</v>
      </c>
      <c r="DK93" s="25">
        <v>45.640200001328516</v>
      </c>
      <c r="DL93" s="25">
        <v>44.032600018939405</v>
      </c>
      <c r="DM93" s="25">
        <v>0</v>
      </c>
      <c r="DN93" s="25">
        <v>0</v>
      </c>
      <c r="DO93" s="25">
        <v>0</v>
      </c>
      <c r="DP93" s="25">
        <v>0</v>
      </c>
      <c r="DQ93" s="25">
        <v>0</v>
      </c>
      <c r="DR93" s="25">
        <v>0</v>
      </c>
      <c r="DS93" s="25">
        <v>0</v>
      </c>
      <c r="DT93" s="25">
        <v>0</v>
      </c>
      <c r="DU93" s="25">
        <v>0</v>
      </c>
      <c r="DV93" s="25">
        <v>0</v>
      </c>
      <c r="DW93" s="25">
        <v>0</v>
      </c>
      <c r="DX93" s="25">
        <v>0</v>
      </c>
      <c r="DY93" s="25">
        <v>0</v>
      </c>
      <c r="DZ93" s="25">
        <v>0</v>
      </c>
      <c r="EA93" s="25">
        <v>0</v>
      </c>
      <c r="EB93" s="25">
        <v>0</v>
      </c>
      <c r="EC93" s="25">
        <v>0</v>
      </c>
      <c r="ED93" s="25">
        <v>0</v>
      </c>
      <c r="EE93" s="25">
        <v>0</v>
      </c>
      <c r="EF93" s="25">
        <v>0</v>
      </c>
      <c r="EG93" s="25">
        <v>0</v>
      </c>
      <c r="EH93" s="25">
        <v>0</v>
      </c>
      <c r="EI93" s="25">
        <v>0</v>
      </c>
      <c r="EJ93" s="25">
        <v>0</v>
      </c>
      <c r="EK93" s="25">
        <v>0</v>
      </c>
      <c r="EL93" s="25">
        <v>0</v>
      </c>
    </row>
    <row r="94" spans="2:142">
      <c r="B94" s="39" t="s">
        <v>91</v>
      </c>
      <c r="C94" s="18">
        <f t="shared" ref="C94:BN94" si="423">+C95+C96</f>
        <v>258524.47218000001</v>
      </c>
      <c r="D94" s="18">
        <f t="shared" si="423"/>
        <v>296630.79294999997</v>
      </c>
      <c r="E94" s="18">
        <f t="shared" si="423"/>
        <v>282563.69179000001</v>
      </c>
      <c r="F94" s="18">
        <f t="shared" si="423"/>
        <v>322245.47179000004</v>
      </c>
      <c r="G94" s="18">
        <f t="shared" si="423"/>
        <v>303183.56967</v>
      </c>
      <c r="H94" s="18">
        <f t="shared" si="423"/>
        <v>363243.70839000004</v>
      </c>
      <c r="I94" s="18">
        <f t="shared" si="423"/>
        <v>527691.53395000007</v>
      </c>
      <c r="J94" s="18">
        <f t="shared" si="423"/>
        <v>441572.82699000003</v>
      </c>
      <c r="K94" s="18">
        <f t="shared" si="423"/>
        <v>483987.84540000005</v>
      </c>
      <c r="L94" s="18">
        <f t="shared" si="423"/>
        <v>522281.56932999991</v>
      </c>
      <c r="M94" s="18">
        <f t="shared" si="423"/>
        <v>544967.13922999997</v>
      </c>
      <c r="N94" s="18">
        <f t="shared" si="423"/>
        <v>488554.99781999999</v>
      </c>
      <c r="O94" s="18">
        <f t="shared" si="423"/>
        <v>794474.75968999998</v>
      </c>
      <c r="P94" s="18">
        <f t="shared" si="423"/>
        <v>659072.76558999997</v>
      </c>
      <c r="Q94" s="18">
        <f t="shared" si="423"/>
        <v>562817.76475999993</v>
      </c>
      <c r="R94" s="18">
        <f t="shared" si="423"/>
        <v>629792.32879000006</v>
      </c>
      <c r="S94" s="18">
        <f t="shared" si="423"/>
        <v>834504.57104000007</v>
      </c>
      <c r="T94" s="18">
        <f t="shared" si="423"/>
        <v>838069.73884999997</v>
      </c>
      <c r="U94" s="18">
        <f t="shared" si="423"/>
        <v>834401.00231999997</v>
      </c>
      <c r="V94" s="18">
        <f t="shared" si="423"/>
        <v>811522.68592000008</v>
      </c>
      <c r="W94" s="18">
        <f t="shared" si="423"/>
        <v>662357.41223000002</v>
      </c>
      <c r="X94" s="18">
        <f t="shared" si="423"/>
        <v>483673.81838999997</v>
      </c>
      <c r="Y94" s="18">
        <f t="shared" si="423"/>
        <v>333056.87161999999</v>
      </c>
      <c r="Z94" s="18">
        <f t="shared" si="423"/>
        <v>201089.36495999998</v>
      </c>
      <c r="AA94" s="18">
        <f t="shared" si="423"/>
        <v>256558.57320000001</v>
      </c>
      <c r="AB94" s="18">
        <f t="shared" si="423"/>
        <v>199289.44057000001</v>
      </c>
      <c r="AC94" s="18">
        <f t="shared" si="423"/>
        <v>281139.12463000003</v>
      </c>
      <c r="AD94" s="18">
        <f t="shared" si="423"/>
        <v>342212.69014000002</v>
      </c>
      <c r="AE94" s="18">
        <f t="shared" si="423"/>
        <v>402580.89755000005</v>
      </c>
      <c r="AF94" s="18">
        <f t="shared" si="423"/>
        <v>473911.15448000003</v>
      </c>
      <c r="AG94" s="18">
        <f t="shared" si="423"/>
        <v>465344.90758</v>
      </c>
      <c r="AH94" s="18">
        <f t="shared" si="423"/>
        <v>602542.23151000007</v>
      </c>
      <c r="AI94" s="18">
        <f t="shared" si="423"/>
        <v>507710.21937000001</v>
      </c>
      <c r="AJ94" s="18">
        <f t="shared" si="423"/>
        <v>507884.67835</v>
      </c>
      <c r="AK94" s="18">
        <f t="shared" si="423"/>
        <v>462927.40797</v>
      </c>
      <c r="AL94" s="18">
        <f t="shared" si="423"/>
        <v>655083.41450000007</v>
      </c>
      <c r="AM94" s="18">
        <f t="shared" si="423"/>
        <v>578303.36415149993</v>
      </c>
      <c r="AN94" s="18">
        <f t="shared" si="423"/>
        <v>476608.48527000006</v>
      </c>
      <c r="AO94" s="18">
        <f t="shared" si="423"/>
        <v>622937.15428999998</v>
      </c>
      <c r="AP94" s="18">
        <f t="shared" si="423"/>
        <v>791973.46460000006</v>
      </c>
      <c r="AQ94" s="18">
        <f t="shared" si="423"/>
        <v>547666.82825999998</v>
      </c>
      <c r="AR94" s="18">
        <f t="shared" si="423"/>
        <v>621258.66745000007</v>
      </c>
      <c r="AS94" s="18">
        <f t="shared" si="423"/>
        <v>543658.43647999992</v>
      </c>
      <c r="AT94" s="18">
        <f t="shared" si="423"/>
        <v>508588.39152000006</v>
      </c>
      <c r="AU94" s="18">
        <f t="shared" si="423"/>
        <v>650827.31462000008</v>
      </c>
      <c r="AV94" s="18">
        <f t="shared" si="423"/>
        <v>651102.18473999994</v>
      </c>
      <c r="AW94" s="18">
        <f t="shared" si="423"/>
        <v>632968.91152999992</v>
      </c>
      <c r="AX94" s="18">
        <f t="shared" si="423"/>
        <v>832830.23274000001</v>
      </c>
      <c r="AY94" s="18">
        <f t="shared" si="423"/>
        <v>801458.34458000003</v>
      </c>
      <c r="AZ94" s="18">
        <f t="shared" si="423"/>
        <v>831144.80908000004</v>
      </c>
      <c r="BA94" s="18">
        <f t="shared" si="423"/>
        <v>1073925.0412300001</v>
      </c>
      <c r="BB94" s="18">
        <f t="shared" si="423"/>
        <v>1004846.84325</v>
      </c>
      <c r="BC94" s="18">
        <f t="shared" si="423"/>
        <v>1120178.41417</v>
      </c>
      <c r="BD94" s="18">
        <f t="shared" si="423"/>
        <v>976136.44548999995</v>
      </c>
      <c r="BE94" s="18">
        <f t="shared" si="423"/>
        <v>1044098.1013799999</v>
      </c>
      <c r="BF94" s="18">
        <f t="shared" si="423"/>
        <v>890618.16528000007</v>
      </c>
      <c r="BG94" s="18">
        <f t="shared" si="423"/>
        <v>917454.87009999994</v>
      </c>
      <c r="BH94" s="18">
        <f t="shared" si="423"/>
        <v>886357.67954000004</v>
      </c>
      <c r="BI94" s="18">
        <f t="shared" si="423"/>
        <v>900813.27616000001</v>
      </c>
      <c r="BJ94" s="18">
        <f t="shared" si="423"/>
        <v>967037.26514999999</v>
      </c>
      <c r="BK94" s="18">
        <f t="shared" si="423"/>
        <v>1305049.3825999999</v>
      </c>
      <c r="BL94" s="18">
        <f t="shared" si="423"/>
        <v>1002634.5864008922</v>
      </c>
      <c r="BM94" s="18">
        <f t="shared" si="423"/>
        <v>1067758.0491830448</v>
      </c>
      <c r="BN94" s="18">
        <f t="shared" si="423"/>
        <v>1189984.1821409501</v>
      </c>
      <c r="BO94" s="18">
        <f t="shared" ref="BO94:BV94" si="424">+BO95+BO96</f>
        <v>1118307.4755401942</v>
      </c>
      <c r="BP94" s="18">
        <f t="shared" si="424"/>
        <v>908799.14799634181</v>
      </c>
      <c r="BQ94" s="18">
        <f t="shared" si="424"/>
        <v>841949.68651904934</v>
      </c>
      <c r="BR94" s="18">
        <f t="shared" si="424"/>
        <v>1042719.2904344753</v>
      </c>
      <c r="BS94" s="18">
        <f t="shared" si="424"/>
        <v>1021368.435554084</v>
      </c>
      <c r="BT94" s="18">
        <f t="shared" si="424"/>
        <v>888023.13923375821</v>
      </c>
      <c r="BU94" s="18">
        <f t="shared" si="424"/>
        <v>796442.33854773489</v>
      </c>
      <c r="BV94" s="18">
        <f t="shared" si="424"/>
        <v>915115.35290320101</v>
      </c>
      <c r="BW94" s="18">
        <f t="shared" ref="BW94:CL94" si="425">+BW95+BW96</f>
        <v>956260.72232145444</v>
      </c>
      <c r="BX94" s="18">
        <f t="shared" si="425"/>
        <v>1073277.5397572175</v>
      </c>
      <c r="BY94" s="45">
        <f t="shared" si="425"/>
        <v>1086487.6159428731</v>
      </c>
      <c r="BZ94" s="45">
        <f t="shared" si="425"/>
        <v>920108.79998803267</v>
      </c>
      <c r="CA94" s="45">
        <f t="shared" si="425"/>
        <v>987219.51823665318</v>
      </c>
      <c r="CB94" s="45">
        <f t="shared" si="425"/>
        <v>966887.74833126448</v>
      </c>
      <c r="CC94" s="45">
        <f t="shared" si="425"/>
        <v>1208801.9487471678</v>
      </c>
      <c r="CD94" s="45">
        <f t="shared" si="425"/>
        <v>1134210.6088112486</v>
      </c>
      <c r="CE94" s="45">
        <f t="shared" si="425"/>
        <v>1212871.4610829244</v>
      </c>
      <c r="CF94" s="45">
        <f t="shared" si="425"/>
        <v>1054159.200261388</v>
      </c>
      <c r="CG94" s="45">
        <f t="shared" si="425"/>
        <v>936839.847660942</v>
      </c>
      <c r="CH94" s="45">
        <f t="shared" si="425"/>
        <v>1054755.6058810803</v>
      </c>
      <c r="CI94" s="45">
        <f t="shared" si="425"/>
        <v>952556.03598656435</v>
      </c>
      <c r="CJ94" s="45">
        <f t="shared" si="425"/>
        <v>1011176.9121399848</v>
      </c>
      <c r="CK94" s="45">
        <f t="shared" si="425"/>
        <v>1214307.8096816312</v>
      </c>
      <c r="CL94" s="45">
        <f t="shared" si="425"/>
        <v>775868.66028171952</v>
      </c>
      <c r="CM94" s="45">
        <f t="shared" ref="CM94:CN94" si="426">+CM95+CM96</f>
        <v>1353938.8977428328</v>
      </c>
      <c r="CN94" s="45">
        <f t="shared" si="426"/>
        <v>1200221.6732910504</v>
      </c>
      <c r="CO94" s="45">
        <f t="shared" ref="CO94:CP94" si="427">+CO95+CO96</f>
        <v>1036881.0532731402</v>
      </c>
      <c r="CP94" s="45">
        <f t="shared" si="427"/>
        <v>1161644.8714887041</v>
      </c>
      <c r="CQ94" s="45">
        <f t="shared" ref="CQ94:CR94" si="428">+CQ95+CQ96</f>
        <v>924261.05955364008</v>
      </c>
      <c r="CR94" s="45">
        <f t="shared" si="428"/>
        <v>903051.52504294633</v>
      </c>
      <c r="CS94" s="45">
        <f t="shared" ref="CS94:CT94" si="429">+CS95+CS96</f>
        <v>835401.35614108772</v>
      </c>
      <c r="CT94" s="45">
        <f t="shared" si="429"/>
        <v>544458.82968244387</v>
      </c>
      <c r="CU94" s="45">
        <f t="shared" ref="CU94:CV94" si="430">+CU95+CU96</f>
        <v>528169.65708862152</v>
      </c>
      <c r="CV94" s="45">
        <f t="shared" si="430"/>
        <v>436030.59380817402</v>
      </c>
      <c r="CW94" s="45">
        <f t="shared" ref="CW94:CX94" si="431">+CW95+CW96</f>
        <v>546394.86399246077</v>
      </c>
      <c r="CX94" s="45">
        <f t="shared" si="431"/>
        <v>519748.04414682795</v>
      </c>
      <c r="CY94" s="45">
        <f t="shared" ref="CY94:CZ94" si="432">+CY95+CY96</f>
        <v>722341.30073416152</v>
      </c>
      <c r="CZ94" s="45">
        <f t="shared" si="432"/>
        <v>584573.36916986096</v>
      </c>
      <c r="DA94" s="45">
        <f t="shared" ref="DA94:DB94" si="433">+DA95+DA96</f>
        <v>575647.324818074</v>
      </c>
      <c r="DB94" s="45">
        <f t="shared" si="433"/>
        <v>482933.41540353431</v>
      </c>
      <c r="DC94" s="45">
        <f t="shared" ref="DC94:DD94" si="434">+DC95+DC96</f>
        <v>413754.44692898582</v>
      </c>
      <c r="DD94" s="45">
        <f t="shared" si="434"/>
        <v>373393.34704127314</v>
      </c>
      <c r="DE94" s="45">
        <f t="shared" ref="DE94:DF94" si="435">+DE95+DE96</f>
        <v>324617.14679503941</v>
      </c>
      <c r="DF94" s="45">
        <f t="shared" si="435"/>
        <v>285944.64472383016</v>
      </c>
      <c r="DG94" s="45">
        <f t="shared" ref="DG94:DH94" si="436">+DG95+DG96</f>
        <v>254644.90830200995</v>
      </c>
      <c r="DH94" s="45">
        <f t="shared" si="436"/>
        <v>226345.93689592427</v>
      </c>
      <c r="DI94" s="45">
        <f t="shared" ref="DI94:DJ94" si="437">+DI95+DI96</f>
        <v>305348.32111276349</v>
      </c>
      <c r="DJ94" s="45">
        <f t="shared" si="437"/>
        <v>344912.41410105821</v>
      </c>
      <c r="DK94" s="45">
        <f t="shared" ref="DK94:DL94" si="438">+DK95+DK96</f>
        <v>477159.81021728704</v>
      </c>
      <c r="DL94" s="45">
        <f t="shared" si="438"/>
        <v>476507.78139552253</v>
      </c>
      <c r="DM94" s="45">
        <f t="shared" ref="DM94:DN94" si="439">+DM95+DM96</f>
        <v>479047.05444590573</v>
      </c>
      <c r="DN94" s="45">
        <f t="shared" si="439"/>
        <v>400018.48939908354</v>
      </c>
      <c r="DO94" s="45">
        <f t="shared" ref="DO94:DP94" si="440">+DO95+DO96</f>
        <v>422252.51704857871</v>
      </c>
      <c r="DP94" s="45">
        <f t="shared" si="440"/>
        <v>498939.24759176932</v>
      </c>
      <c r="DQ94" s="45">
        <f t="shared" ref="DQ94:DS94" si="441">+DQ95+DQ96</f>
        <v>417629.36934586748</v>
      </c>
      <c r="DR94" s="45">
        <f t="shared" si="441"/>
        <v>494528.89804956882</v>
      </c>
      <c r="DS94" s="45">
        <f t="shared" si="441"/>
        <v>505984.64481928747</v>
      </c>
      <c r="DT94" s="45">
        <f t="shared" ref="DT94:DU94" si="442">+DT95+DT96</f>
        <v>487066.6679948435</v>
      </c>
      <c r="DU94" s="45">
        <f t="shared" si="442"/>
        <v>471202.56602608174</v>
      </c>
      <c r="DV94" s="45">
        <f t="shared" ref="DV94:DW94" si="443">+DV95+DV96</f>
        <v>510149.95331371226</v>
      </c>
      <c r="DW94" s="45">
        <f t="shared" si="443"/>
        <v>463996.9902306603</v>
      </c>
      <c r="DX94" s="45">
        <f t="shared" ref="DX94:DY94" si="444">+DX95+DX96</f>
        <v>441220.81958932395</v>
      </c>
      <c r="DY94" s="45">
        <f t="shared" si="444"/>
        <v>475688.06996883976</v>
      </c>
      <c r="DZ94" s="45">
        <f t="shared" ref="DZ94:EA94" si="445">+DZ95+DZ96</f>
        <v>453650.1239343278</v>
      </c>
      <c r="EA94" s="45">
        <f t="shared" si="445"/>
        <v>554117.15432513936</v>
      </c>
      <c r="EB94" s="45">
        <f t="shared" ref="EB94:EC94" si="446">+EB95+EB96</f>
        <v>534836.53078337922</v>
      </c>
      <c r="EC94" s="45">
        <f t="shared" si="446"/>
        <v>578133.16375742434</v>
      </c>
      <c r="ED94" s="45">
        <f t="shared" ref="ED94:EE94" si="447">+ED95+ED96</f>
        <v>545932.84742776409</v>
      </c>
      <c r="EE94" s="45">
        <f t="shared" si="447"/>
        <v>686973.33567692281</v>
      </c>
      <c r="EF94" s="45">
        <f t="shared" ref="EF94:EG94" si="448">+EF95+EF96</f>
        <v>471772.24911294592</v>
      </c>
      <c r="EG94" s="45">
        <f t="shared" si="448"/>
        <v>626434.06470123969</v>
      </c>
      <c r="EH94" s="45">
        <f t="shared" ref="EH94:EI94" si="449">+EH95+EH96</f>
        <v>543737.98099124664</v>
      </c>
      <c r="EI94" s="45">
        <f t="shared" si="449"/>
        <v>722244.35877640813</v>
      </c>
      <c r="EJ94" s="45">
        <f t="shared" ref="EJ94:EK94" si="450">+EJ95+EJ96</f>
        <v>657038.56652789016</v>
      </c>
      <c r="EK94" s="45">
        <f t="shared" si="450"/>
        <v>743571.95739077276</v>
      </c>
      <c r="EL94" s="45">
        <f t="shared" ref="EL94" si="451">+EL95+EL96</f>
        <v>688735.42649664893</v>
      </c>
    </row>
    <row r="95" spans="2:142">
      <c r="B95" s="38" t="s">
        <v>88</v>
      </c>
      <c r="C95" s="25">
        <v>223465.98870000002</v>
      </c>
      <c r="D95" s="25">
        <v>263783.97315999999</v>
      </c>
      <c r="E95" s="25">
        <v>250054.07991</v>
      </c>
      <c r="F95" s="25">
        <v>275561.41532000003</v>
      </c>
      <c r="G95" s="25">
        <v>246107.72457000002</v>
      </c>
      <c r="H95" s="25">
        <v>321280.42947000003</v>
      </c>
      <c r="I95" s="25">
        <v>429705.60643000004</v>
      </c>
      <c r="J95" s="25">
        <v>364044.23941000004</v>
      </c>
      <c r="K95" s="25">
        <v>403214.99707000004</v>
      </c>
      <c r="L95" s="25">
        <v>414532.85460999992</v>
      </c>
      <c r="M95" s="25">
        <v>424090.57782999997</v>
      </c>
      <c r="N95" s="25">
        <v>396059.30142999999</v>
      </c>
      <c r="O95" s="25">
        <v>683273.90601000004</v>
      </c>
      <c r="P95" s="25">
        <v>586537.09679999994</v>
      </c>
      <c r="Q95" s="25">
        <v>486326.28394999995</v>
      </c>
      <c r="R95" s="25">
        <v>518476.23437000002</v>
      </c>
      <c r="S95" s="25">
        <v>717460.20894000004</v>
      </c>
      <c r="T95" s="25">
        <v>736706.17747</v>
      </c>
      <c r="U95" s="25">
        <v>705930.45225999993</v>
      </c>
      <c r="V95" s="25">
        <v>656122.32906000002</v>
      </c>
      <c r="W95" s="25">
        <v>526325.76642</v>
      </c>
      <c r="X95" s="25">
        <v>412119.78563999996</v>
      </c>
      <c r="Y95" s="25">
        <v>272230.09372</v>
      </c>
      <c r="Z95" s="25">
        <v>159165.45575999998</v>
      </c>
      <c r="AA95" s="25">
        <v>206023.21563000002</v>
      </c>
      <c r="AB95" s="25">
        <v>156989.92152</v>
      </c>
      <c r="AC95" s="25">
        <v>246322.30629000001</v>
      </c>
      <c r="AD95" s="25">
        <v>279099.56663000002</v>
      </c>
      <c r="AE95" s="25">
        <v>348039.41079000005</v>
      </c>
      <c r="AF95" s="25">
        <v>409244.88410000002</v>
      </c>
      <c r="AG95" s="25">
        <v>392515.95376</v>
      </c>
      <c r="AH95" s="25">
        <v>523898.69212000002</v>
      </c>
      <c r="AI95" s="25">
        <v>446857.21671000001</v>
      </c>
      <c r="AJ95" s="25">
        <v>440136.83668000001</v>
      </c>
      <c r="AK95" s="25">
        <v>407841.58171</v>
      </c>
      <c r="AL95" s="25">
        <v>602771.18443000002</v>
      </c>
      <c r="AM95" s="25">
        <v>527018.33942999993</v>
      </c>
      <c r="AN95" s="25">
        <v>422816.32717000006</v>
      </c>
      <c r="AO95" s="25">
        <v>595796.61366000003</v>
      </c>
      <c r="AP95" s="25">
        <v>733694.45750000002</v>
      </c>
      <c r="AQ95" s="25">
        <v>509321.88149</v>
      </c>
      <c r="AR95" s="25">
        <v>553586.97409000003</v>
      </c>
      <c r="AS95" s="25">
        <v>469945.07958999998</v>
      </c>
      <c r="AT95" s="25">
        <v>444666.10662000004</v>
      </c>
      <c r="AU95" s="25">
        <v>615280.09773000004</v>
      </c>
      <c r="AV95" s="25">
        <v>573629.51433999999</v>
      </c>
      <c r="AW95" s="25">
        <v>538134.41259999992</v>
      </c>
      <c r="AX95" s="25">
        <v>744687.85976999998</v>
      </c>
      <c r="AY95" s="25">
        <v>728495.16305000009</v>
      </c>
      <c r="AZ95" s="25">
        <v>764247.59379000007</v>
      </c>
      <c r="BA95" s="25">
        <v>956355.47233000002</v>
      </c>
      <c r="BB95" s="25">
        <v>920588.06495000003</v>
      </c>
      <c r="BC95" s="25">
        <v>1046190.7297499999</v>
      </c>
      <c r="BD95" s="25">
        <v>894493.11092999997</v>
      </c>
      <c r="BE95" s="25">
        <v>925005.71590999991</v>
      </c>
      <c r="BF95" s="25">
        <v>762854.88871000009</v>
      </c>
      <c r="BG95" s="25">
        <v>786607.77422999998</v>
      </c>
      <c r="BH95" s="25">
        <v>791512.33158</v>
      </c>
      <c r="BI95" s="25">
        <v>825994.17131999996</v>
      </c>
      <c r="BJ95" s="25">
        <v>909286.88317000004</v>
      </c>
      <c r="BK95" s="25">
        <v>1225350.9333799998</v>
      </c>
      <c r="BL95" s="25">
        <v>896490.01958089229</v>
      </c>
      <c r="BM95" s="25">
        <v>977510.47945304471</v>
      </c>
      <c r="BN95" s="25">
        <v>1033916.9616909502</v>
      </c>
      <c r="BO95" s="25">
        <v>1003112.5769601943</v>
      </c>
      <c r="BP95" s="25">
        <v>807733.96765634185</v>
      </c>
      <c r="BQ95" s="25">
        <v>772152.11074904935</v>
      </c>
      <c r="BR95" s="25">
        <v>963097.84657447529</v>
      </c>
      <c r="BS95" s="25">
        <v>941160.29520408402</v>
      </c>
      <c r="BT95" s="25">
        <v>853909.73491375824</v>
      </c>
      <c r="BU95" s="25">
        <v>744490.12247773493</v>
      </c>
      <c r="BV95" s="25">
        <v>845010.953593201</v>
      </c>
      <c r="BW95" s="25">
        <v>918695.23926145444</v>
      </c>
      <c r="BX95" s="25">
        <v>1034085.3622772174</v>
      </c>
      <c r="BY95" s="41">
        <v>1032109.056612873</v>
      </c>
      <c r="BZ95" s="41">
        <v>870258.85110803263</v>
      </c>
      <c r="CA95" s="41">
        <v>953589.64569665317</v>
      </c>
      <c r="CB95" s="41">
        <v>932827.9679712645</v>
      </c>
      <c r="CC95" s="41">
        <v>1138362.3998671679</v>
      </c>
      <c r="CD95" s="41">
        <v>1047121.4747612486</v>
      </c>
      <c r="CE95" s="41">
        <v>1104966.4477529244</v>
      </c>
      <c r="CF95" s="41">
        <v>947404.57362138794</v>
      </c>
      <c r="CG95" s="41">
        <v>866727.361740942</v>
      </c>
      <c r="CH95" s="41">
        <v>1054755.6058810803</v>
      </c>
      <c r="CI95" s="41">
        <v>936276.6210765643</v>
      </c>
      <c r="CJ95" s="41">
        <v>954408.01558998483</v>
      </c>
      <c r="CK95" s="41">
        <v>1160399.5042816312</v>
      </c>
      <c r="CL95" s="41">
        <v>739121.61582171952</v>
      </c>
      <c r="CM95" s="41">
        <v>1336204.8010128327</v>
      </c>
      <c r="CN95" s="41">
        <v>1200221.6732910504</v>
      </c>
      <c r="CO95" s="41">
        <v>1036881.0532731402</v>
      </c>
      <c r="CP95" s="41">
        <v>1161644.8714887041</v>
      </c>
      <c r="CQ95" s="41">
        <v>924261.05955364008</v>
      </c>
      <c r="CR95" s="41">
        <v>903051.52504294633</v>
      </c>
      <c r="CS95" s="41">
        <v>811104.38999108772</v>
      </c>
      <c r="CT95" s="41">
        <v>528328.24996244384</v>
      </c>
      <c r="CU95" s="41">
        <v>518994.79571862152</v>
      </c>
      <c r="CV95" s="41">
        <v>396232.26911817404</v>
      </c>
      <c r="CW95" s="41">
        <v>518632.21759246074</v>
      </c>
      <c r="CX95" s="41">
        <v>493212.60744682793</v>
      </c>
      <c r="CY95" s="41">
        <v>687959.92550416151</v>
      </c>
      <c r="CZ95" s="41">
        <v>548468.28367986099</v>
      </c>
      <c r="DA95" s="41">
        <v>548294.10566807399</v>
      </c>
      <c r="DB95" s="41">
        <v>460471.75709353434</v>
      </c>
      <c r="DC95" s="41">
        <v>413754.44692898582</v>
      </c>
      <c r="DD95" s="41">
        <v>360347.48569127312</v>
      </c>
      <c r="DE95" s="41">
        <v>318477.42731503939</v>
      </c>
      <c r="DF95" s="41">
        <v>274282.62789383018</v>
      </c>
      <c r="DG95" s="41">
        <v>237265.52142200994</v>
      </c>
      <c r="DH95" s="41">
        <v>207754.74797592426</v>
      </c>
      <c r="DI95" s="41">
        <v>287586.56626276346</v>
      </c>
      <c r="DJ95" s="41">
        <v>314888.7004410582</v>
      </c>
      <c r="DK95" s="41">
        <v>436140.80417728703</v>
      </c>
      <c r="DL95" s="41">
        <v>436236.50589552254</v>
      </c>
      <c r="DM95" s="41">
        <v>448991.28817590571</v>
      </c>
      <c r="DN95" s="41">
        <v>359410.08590270201</v>
      </c>
      <c r="DO95" s="41">
        <v>383858.50944847235</v>
      </c>
      <c r="DP95" s="41">
        <v>485148.0189075293</v>
      </c>
      <c r="DQ95" s="41">
        <v>379437.2376099925</v>
      </c>
      <c r="DR95" s="41">
        <v>464411.74513339018</v>
      </c>
      <c r="DS95" s="41">
        <v>467196.24488538748</v>
      </c>
      <c r="DT95" s="41">
        <v>446709.61478484352</v>
      </c>
      <c r="DU95" s="41">
        <v>432757.76626428176</v>
      </c>
      <c r="DV95" s="41">
        <v>460869.11460491223</v>
      </c>
      <c r="DW95" s="41">
        <v>417309.56866246031</v>
      </c>
      <c r="DX95" s="41">
        <v>384351.94271698396</v>
      </c>
      <c r="DY95" s="41">
        <v>414110.90262065979</v>
      </c>
      <c r="DZ95" s="41">
        <v>390079.44438902778</v>
      </c>
      <c r="EA95" s="41">
        <v>474360.38530849933</v>
      </c>
      <c r="EB95" s="41">
        <v>473710.09247619926</v>
      </c>
      <c r="EC95" s="41">
        <v>489814.53626397427</v>
      </c>
      <c r="ED95" s="41">
        <v>481990.33114399266</v>
      </c>
      <c r="EE95" s="41">
        <v>616572.13699677424</v>
      </c>
      <c r="EF95" s="41">
        <v>383673.42477203166</v>
      </c>
      <c r="EG95" s="41">
        <v>558625.3628185197</v>
      </c>
      <c r="EH95" s="41">
        <v>467200.35369926097</v>
      </c>
      <c r="EI95" s="41">
        <v>652058.33758018818</v>
      </c>
      <c r="EJ95" s="41">
        <v>573493.59489875019</v>
      </c>
      <c r="EK95" s="41">
        <v>644027.42228267272</v>
      </c>
      <c r="EL95" s="41">
        <v>605613.18839546887</v>
      </c>
    </row>
    <row r="96" spans="2:142">
      <c r="B96" s="44" t="s">
        <v>92</v>
      </c>
      <c r="C96" s="18">
        <v>35058.483479999995</v>
      </c>
      <c r="D96" s="18">
        <v>32846.819790000001</v>
      </c>
      <c r="E96" s="18">
        <v>32509.61188</v>
      </c>
      <c r="F96" s="18">
        <v>46684.056469999996</v>
      </c>
      <c r="G96" s="18">
        <v>57075.845099999991</v>
      </c>
      <c r="H96" s="18">
        <v>41963.278920000004</v>
      </c>
      <c r="I96" s="18">
        <v>97985.927520000012</v>
      </c>
      <c r="J96" s="18">
        <v>77528.587579999992</v>
      </c>
      <c r="K96" s="18">
        <v>80772.848329999993</v>
      </c>
      <c r="L96" s="18">
        <v>107748.71472</v>
      </c>
      <c r="M96" s="18">
        <v>120876.56140000001</v>
      </c>
      <c r="N96" s="18">
        <v>92495.696389999997</v>
      </c>
      <c r="O96" s="18">
        <v>111200.85368</v>
      </c>
      <c r="P96" s="18">
        <v>72535.668790000011</v>
      </c>
      <c r="Q96" s="18">
        <v>76491.480810000008</v>
      </c>
      <c r="R96" s="18">
        <v>111316.09442000001</v>
      </c>
      <c r="S96" s="18">
        <v>117044.3621</v>
      </c>
      <c r="T96" s="18">
        <v>101363.56138</v>
      </c>
      <c r="U96" s="18">
        <v>128470.55005999999</v>
      </c>
      <c r="V96" s="18">
        <v>155400.35686</v>
      </c>
      <c r="W96" s="18">
        <v>136031.64581000002</v>
      </c>
      <c r="X96" s="18">
        <v>71554.032749999998</v>
      </c>
      <c r="Y96" s="18">
        <v>60826.777900000001</v>
      </c>
      <c r="Z96" s="18">
        <v>41923.909200000002</v>
      </c>
      <c r="AA96" s="18">
        <v>50535.35757</v>
      </c>
      <c r="AB96" s="18">
        <v>42299.519049999995</v>
      </c>
      <c r="AC96" s="18">
        <v>34816.818340000005</v>
      </c>
      <c r="AD96" s="18">
        <v>63113.123510000005</v>
      </c>
      <c r="AE96" s="18">
        <v>54541.486760000007</v>
      </c>
      <c r="AF96" s="18">
        <v>64666.270380000002</v>
      </c>
      <c r="AG96" s="18">
        <v>72828.953819999995</v>
      </c>
      <c r="AH96" s="18">
        <v>78643.539390000005</v>
      </c>
      <c r="AI96" s="18">
        <v>60853.002659999998</v>
      </c>
      <c r="AJ96" s="18">
        <v>67747.841670000009</v>
      </c>
      <c r="AK96" s="18">
        <v>55085.826260000009</v>
      </c>
      <c r="AL96" s="18">
        <v>52312.230069999998</v>
      </c>
      <c r="AM96" s="18">
        <v>51285.024721499991</v>
      </c>
      <c r="AN96" s="18">
        <v>53792.158100000001</v>
      </c>
      <c r="AO96" s="18">
        <v>27140.54063</v>
      </c>
      <c r="AP96" s="18">
        <v>58279.007100000003</v>
      </c>
      <c r="AQ96" s="18">
        <v>38344.946770000002</v>
      </c>
      <c r="AR96" s="18">
        <v>67671.693360000005</v>
      </c>
      <c r="AS96" s="18">
        <v>73713.356889999995</v>
      </c>
      <c r="AT96" s="18">
        <v>63922.284900000006</v>
      </c>
      <c r="AU96" s="18">
        <v>35547.216890000003</v>
      </c>
      <c r="AV96" s="18">
        <v>77472.670400000003</v>
      </c>
      <c r="AW96" s="18">
        <v>94834.498930000002</v>
      </c>
      <c r="AX96" s="18">
        <v>88142.372969999997</v>
      </c>
      <c r="AY96" s="18">
        <v>72963.181530000002</v>
      </c>
      <c r="AZ96" s="18">
        <v>66897.215289999993</v>
      </c>
      <c r="BA96" s="18">
        <v>117569.56890000001</v>
      </c>
      <c r="BB96" s="18">
        <v>84258.778299999991</v>
      </c>
      <c r="BC96" s="18">
        <v>73987.684420000005</v>
      </c>
      <c r="BD96" s="18">
        <v>81643.334560000003</v>
      </c>
      <c r="BE96" s="18">
        <v>119092.38546999999</v>
      </c>
      <c r="BF96" s="18">
        <v>127763.27657</v>
      </c>
      <c r="BG96" s="18">
        <v>130847.09587</v>
      </c>
      <c r="BH96" s="18">
        <v>94845.347959999999</v>
      </c>
      <c r="BI96" s="18">
        <v>74819.10484</v>
      </c>
      <c r="BJ96" s="18">
        <v>57750.381979999998</v>
      </c>
      <c r="BK96" s="18">
        <v>79698.449219999995</v>
      </c>
      <c r="BL96" s="18">
        <v>106144.56681999999</v>
      </c>
      <c r="BM96" s="18">
        <v>90247.569730000003</v>
      </c>
      <c r="BN96" s="18">
        <v>156067.22044999999</v>
      </c>
      <c r="BO96" s="18">
        <v>115194.89857999999</v>
      </c>
      <c r="BP96" s="18">
        <v>101065.18034000001</v>
      </c>
      <c r="BQ96" s="18">
        <v>69797.575769999996</v>
      </c>
      <c r="BR96" s="18">
        <v>79621.443859999999</v>
      </c>
      <c r="BS96" s="18">
        <v>80208.140349999987</v>
      </c>
      <c r="BT96" s="18">
        <v>34113.404320000001</v>
      </c>
      <c r="BU96" s="18">
        <v>51952.216069999995</v>
      </c>
      <c r="BV96" s="18">
        <v>70104.399310000008</v>
      </c>
      <c r="BW96" s="18">
        <v>37565.483060000006</v>
      </c>
      <c r="BX96" s="18">
        <v>39192.177480000006</v>
      </c>
      <c r="BY96" s="46">
        <v>54378.559329999996</v>
      </c>
      <c r="BZ96" s="46">
        <v>49849.948880000004</v>
      </c>
      <c r="CA96" s="46">
        <v>33629.872539999997</v>
      </c>
      <c r="CB96" s="46">
        <v>34059.780359999997</v>
      </c>
      <c r="CC96" s="46">
        <v>70439.548880000002</v>
      </c>
      <c r="CD96" s="46">
        <v>87089.134049999993</v>
      </c>
      <c r="CE96" s="46">
        <v>107905.01333000002</v>
      </c>
      <c r="CF96" s="46">
        <v>106754.62664</v>
      </c>
      <c r="CG96" s="46">
        <v>70112.485920000006</v>
      </c>
      <c r="CH96" s="46">
        <v>0</v>
      </c>
      <c r="CI96" s="46">
        <v>16279.41491</v>
      </c>
      <c r="CJ96" s="46">
        <v>56768.896549999998</v>
      </c>
      <c r="CK96" s="46">
        <v>53908.305399999997</v>
      </c>
      <c r="CL96" s="46">
        <v>36747.044460000005</v>
      </c>
      <c r="CM96" s="46">
        <v>17734.096730000001</v>
      </c>
      <c r="CN96" s="46">
        <v>0</v>
      </c>
      <c r="CO96" s="46">
        <v>0</v>
      </c>
      <c r="CP96" s="46">
        <v>0</v>
      </c>
      <c r="CQ96" s="46">
        <v>0</v>
      </c>
      <c r="CR96" s="46">
        <v>0</v>
      </c>
      <c r="CS96" s="46">
        <v>24296.96615</v>
      </c>
      <c r="CT96" s="46">
        <v>16130.579720000002</v>
      </c>
      <c r="CU96" s="46">
        <v>9174.8613699999987</v>
      </c>
      <c r="CV96" s="46">
        <v>39798.324689999994</v>
      </c>
      <c r="CW96" s="46">
        <v>27762.646399999998</v>
      </c>
      <c r="CX96" s="46">
        <v>26535.436699999998</v>
      </c>
      <c r="CY96" s="46">
        <v>34381.375229999998</v>
      </c>
      <c r="CZ96" s="46">
        <v>36105.085489999998</v>
      </c>
      <c r="DA96" s="46">
        <v>27353.219149999997</v>
      </c>
      <c r="DB96" s="46">
        <v>22461.658309999999</v>
      </c>
      <c r="DC96" s="46">
        <v>0</v>
      </c>
      <c r="DD96" s="46">
        <v>13045.861349999999</v>
      </c>
      <c r="DE96" s="46">
        <v>6139.7194800000007</v>
      </c>
      <c r="DF96" s="46">
        <v>11662.01683</v>
      </c>
      <c r="DG96" s="46">
        <v>17379.386879999998</v>
      </c>
      <c r="DH96" s="46">
        <v>18591.188920000001</v>
      </c>
      <c r="DI96" s="46">
        <v>17761.754850000001</v>
      </c>
      <c r="DJ96" s="46">
        <v>30023.713659999998</v>
      </c>
      <c r="DK96" s="46">
        <v>41019.00604</v>
      </c>
      <c r="DL96" s="46">
        <v>40271.275500000003</v>
      </c>
      <c r="DM96" s="46">
        <v>30055.76627</v>
      </c>
      <c r="DN96" s="46">
        <v>40608.403496381536</v>
      </c>
      <c r="DO96" s="46">
        <v>38394.007600106364</v>
      </c>
      <c r="DP96" s="46">
        <v>13791.228684239999</v>
      </c>
      <c r="DQ96" s="46">
        <v>38192.131735874995</v>
      </c>
      <c r="DR96" s="46">
        <v>30117.152916178617</v>
      </c>
      <c r="DS96" s="46">
        <v>38788.3999339</v>
      </c>
      <c r="DT96" s="46">
        <v>40357.053209999998</v>
      </c>
      <c r="DU96" s="46">
        <v>38444.799761800001</v>
      </c>
      <c r="DV96" s="46">
        <v>49280.838708800002</v>
      </c>
      <c r="DW96" s="46">
        <v>46687.421568199999</v>
      </c>
      <c r="DX96" s="46">
        <v>56868.876872339999</v>
      </c>
      <c r="DY96" s="46">
        <v>61577.167348179995</v>
      </c>
      <c r="DZ96" s="46">
        <v>63570.679545300001</v>
      </c>
      <c r="EA96" s="46">
        <v>79756.769016639999</v>
      </c>
      <c r="EB96" s="46">
        <v>61126.438307180004</v>
      </c>
      <c r="EC96" s="46">
        <v>88318.627493450011</v>
      </c>
      <c r="ED96" s="46">
        <v>63942.516283771423</v>
      </c>
      <c r="EE96" s="46">
        <v>70401.198680148591</v>
      </c>
      <c r="EF96" s="46">
        <v>88098.824340914274</v>
      </c>
      <c r="EG96" s="46">
        <v>67808.701882720008</v>
      </c>
      <c r="EH96" s="46">
        <v>76537.627291985613</v>
      </c>
      <c r="EI96" s="46">
        <v>70186.021196219997</v>
      </c>
      <c r="EJ96" s="46">
        <v>83544.971629140011</v>
      </c>
      <c r="EK96" s="46">
        <v>99544.535108099997</v>
      </c>
      <c r="EL96" s="46">
        <v>83122.238101180003</v>
      </c>
    </row>
    <row r="97" spans="2:144">
      <c r="B97" s="30" t="s">
        <v>125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</row>
    <row r="98" spans="2:144">
      <c r="B98" s="37" t="s">
        <v>39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45">
        <v>1393.5555899999999</v>
      </c>
      <c r="AZ98" s="45">
        <v>1443.59438</v>
      </c>
      <c r="BA98" s="45">
        <v>1774.1993399999999</v>
      </c>
      <c r="BB98" s="45">
        <v>40</v>
      </c>
      <c r="BC98" s="45">
        <v>720.01705000000004</v>
      </c>
      <c r="BD98" s="45">
        <v>1474.4715799999999</v>
      </c>
      <c r="BE98" s="45">
        <v>1252.1120900000001</v>
      </c>
      <c r="BF98" s="45">
        <v>1388.9880800000001</v>
      </c>
      <c r="BG98" s="45">
        <v>1929.3062600000001</v>
      </c>
      <c r="BH98" s="45">
        <v>1562.5224599999999</v>
      </c>
      <c r="BI98" s="45">
        <v>1747.55574</v>
      </c>
      <c r="BJ98" s="45">
        <v>994.43529000000001</v>
      </c>
      <c r="BK98" s="45">
        <v>772.22771999999998</v>
      </c>
      <c r="BL98" s="45">
        <v>2290.4940000000001</v>
      </c>
      <c r="BM98" s="45">
        <v>1168.1425899999999</v>
      </c>
      <c r="BN98" s="45">
        <v>1061.8631600000001</v>
      </c>
      <c r="BO98" s="45">
        <v>1552.45787</v>
      </c>
      <c r="BP98" s="45">
        <v>926.67511000000002</v>
      </c>
      <c r="BQ98" s="45">
        <v>1638.55081</v>
      </c>
      <c r="BR98" s="45">
        <v>1244.0279</v>
      </c>
      <c r="BS98" s="45">
        <v>2025.0832700000001</v>
      </c>
      <c r="BT98" s="45">
        <v>1404.3127099999999</v>
      </c>
      <c r="BU98" s="45">
        <v>1140.52277</v>
      </c>
      <c r="BV98" s="45">
        <v>1970.4878799999999</v>
      </c>
      <c r="BW98" s="45">
        <v>1362.67723</v>
      </c>
      <c r="BX98" s="45">
        <v>1405.19372</v>
      </c>
      <c r="BY98" s="45">
        <v>1383.08654</v>
      </c>
      <c r="BZ98" s="45">
        <v>1232.19064</v>
      </c>
      <c r="CA98" s="45">
        <v>1033.83771</v>
      </c>
      <c r="CB98" s="45">
        <v>1552.98047</v>
      </c>
      <c r="CC98" s="45">
        <v>1356.3876299999999</v>
      </c>
      <c r="CD98" s="45">
        <v>1339.78026</v>
      </c>
      <c r="CE98" s="45">
        <v>1397.64237</v>
      </c>
      <c r="CF98" s="45">
        <v>1322.9336900000001</v>
      </c>
      <c r="CG98" s="45">
        <v>1248.0939499999999</v>
      </c>
      <c r="CH98" s="45">
        <v>1478.1774800000001</v>
      </c>
      <c r="CI98" s="45">
        <v>1354.4595899999999</v>
      </c>
      <c r="CJ98" s="45">
        <v>1425.1622600000001</v>
      </c>
      <c r="CK98" s="45">
        <v>1083.30024</v>
      </c>
      <c r="CL98" s="45">
        <v>1045.4469899999999</v>
      </c>
      <c r="CM98" s="45">
        <v>1649.57836</v>
      </c>
      <c r="CN98" s="45">
        <v>948.62301000000002</v>
      </c>
      <c r="CO98" s="45">
        <v>1393.7851900000001</v>
      </c>
      <c r="CP98" s="45">
        <v>1158.21479</v>
      </c>
      <c r="CQ98" s="45">
        <v>1308.2583999999999</v>
      </c>
      <c r="CR98" s="45">
        <v>1503.7787599999999</v>
      </c>
      <c r="CS98" s="45">
        <v>1523.2229299999999</v>
      </c>
      <c r="CT98" s="45">
        <v>1610.0890400000001</v>
      </c>
      <c r="CU98" s="45">
        <v>1954.8322499999999</v>
      </c>
      <c r="CV98" s="45">
        <v>2135.8507300000001</v>
      </c>
      <c r="CW98" s="45">
        <v>1593.0622800000001</v>
      </c>
      <c r="CX98" s="45">
        <v>1179.8322900000001</v>
      </c>
      <c r="CY98" s="45">
        <v>1060.1297400000001</v>
      </c>
      <c r="CZ98" s="45">
        <v>1922.3783599999999</v>
      </c>
      <c r="DA98" s="45">
        <v>1389.2046399999999</v>
      </c>
      <c r="DB98" s="45">
        <v>1916.0840700000001</v>
      </c>
      <c r="DC98" s="45">
        <v>2033.0063700000001</v>
      </c>
      <c r="DD98" s="45">
        <v>1675.4150500000001</v>
      </c>
      <c r="DE98" s="45">
        <v>1797.8114599999999</v>
      </c>
      <c r="DF98" s="45">
        <v>1742.5325800000001</v>
      </c>
      <c r="DG98" s="45">
        <v>1721.0884900000001</v>
      </c>
      <c r="DH98" s="45">
        <v>1233.2298499999999</v>
      </c>
      <c r="DI98" s="45">
        <v>1758.09033</v>
      </c>
      <c r="DJ98" s="45">
        <v>891.91663000000005</v>
      </c>
      <c r="DK98" s="45">
        <v>1448.9160400000001</v>
      </c>
      <c r="DL98" s="45">
        <v>1962.9615800000001</v>
      </c>
      <c r="DM98" s="45">
        <v>1368.3777600000001</v>
      </c>
      <c r="DN98" s="45">
        <v>1811.9622099999999</v>
      </c>
      <c r="DO98" s="45">
        <v>1743.5771399999999</v>
      </c>
      <c r="DP98" s="45">
        <v>1177.1326999999999</v>
      </c>
      <c r="DQ98" s="45">
        <v>1979.2825800000001</v>
      </c>
      <c r="DR98" s="45">
        <v>1461.1497099999999</v>
      </c>
      <c r="DS98" s="45">
        <v>1374.30963</v>
      </c>
      <c r="DT98" s="45">
        <v>1754.64076</v>
      </c>
      <c r="DU98" s="45">
        <v>1341.42047</v>
      </c>
      <c r="DV98" s="45">
        <v>1303.2542900000001</v>
      </c>
      <c r="DW98" s="45">
        <v>1624.53872</v>
      </c>
      <c r="DX98" s="45">
        <v>1914.7069199999999</v>
      </c>
      <c r="DY98" s="45">
        <v>1376.9781</v>
      </c>
      <c r="DZ98" s="45">
        <v>1818.8183899999999</v>
      </c>
      <c r="EA98" s="45">
        <v>1560.74342</v>
      </c>
      <c r="EB98" s="45">
        <v>1568.4371699999999</v>
      </c>
      <c r="EC98" s="45">
        <v>1747.55826</v>
      </c>
      <c r="ED98" s="45">
        <v>1776.23876</v>
      </c>
      <c r="EE98" s="45">
        <v>1562.06944</v>
      </c>
      <c r="EF98" s="45">
        <v>1600.18706</v>
      </c>
      <c r="EG98" s="45">
        <v>1382.0334700000001</v>
      </c>
      <c r="EH98" s="45">
        <v>1971.0081299999999</v>
      </c>
      <c r="EI98" s="45">
        <v>1397.46047</v>
      </c>
      <c r="EJ98" s="45">
        <v>1622.6158599999999</v>
      </c>
      <c r="EK98" s="45">
        <v>1500.8334100000002</v>
      </c>
      <c r="EL98" s="45">
        <v>2011.6842554720001</v>
      </c>
    </row>
    <row r="99" spans="2:144">
      <c r="B99" s="38" t="s">
        <v>87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47">
        <v>0</v>
      </c>
      <c r="AD99" s="47">
        <v>0</v>
      </c>
      <c r="AE99" s="47">
        <v>0</v>
      </c>
      <c r="AF99" s="47">
        <v>0</v>
      </c>
      <c r="AG99" s="47">
        <v>0</v>
      </c>
      <c r="AH99" s="47">
        <v>0</v>
      </c>
      <c r="AI99" s="47">
        <v>0</v>
      </c>
      <c r="AJ99" s="47">
        <v>0</v>
      </c>
      <c r="AK99" s="47">
        <v>0</v>
      </c>
      <c r="AL99" s="47">
        <v>0</v>
      </c>
      <c r="AM99" s="47">
        <v>0</v>
      </c>
      <c r="AN99" s="47">
        <v>0</v>
      </c>
      <c r="AO99" s="47">
        <v>0</v>
      </c>
      <c r="AP99" s="47">
        <v>0</v>
      </c>
      <c r="AQ99" s="47">
        <v>0</v>
      </c>
      <c r="AR99" s="47">
        <v>0</v>
      </c>
      <c r="AS99" s="47">
        <v>0</v>
      </c>
      <c r="AT99" s="47">
        <v>0</v>
      </c>
      <c r="AU99" s="47">
        <v>0</v>
      </c>
      <c r="AV99" s="47">
        <v>0</v>
      </c>
      <c r="AW99" s="47">
        <v>0</v>
      </c>
      <c r="AX99" s="47">
        <v>0</v>
      </c>
      <c r="AY99" s="24">
        <v>78.827202709581186</v>
      </c>
      <c r="AZ99" s="24">
        <v>80.450191985369187</v>
      </c>
      <c r="BA99" s="24">
        <v>82.235374205471189</v>
      </c>
      <c r="BB99" s="24">
        <v>90</v>
      </c>
      <c r="BC99" s="24">
        <v>102.6299999979167</v>
      </c>
      <c r="BD99" s="24">
        <v>100.14333982619048</v>
      </c>
      <c r="BE99" s="24">
        <v>95.468070115032589</v>
      </c>
      <c r="BF99" s="24">
        <v>91.349701093187207</v>
      </c>
      <c r="BG99" s="24">
        <v>89.29129677939261</v>
      </c>
      <c r="BH99" s="24">
        <v>95.844464802125145</v>
      </c>
      <c r="BI99" s="24">
        <v>102.87779514260301</v>
      </c>
      <c r="BJ99" s="24">
        <v>106.16052136484416</v>
      </c>
      <c r="BK99" s="24">
        <v>97.722563274470389</v>
      </c>
      <c r="BL99" s="24">
        <v>99.672865456098108</v>
      </c>
      <c r="BM99" s="24">
        <v>108.53067583127844</v>
      </c>
      <c r="BN99" s="24">
        <v>110.70768129859593</v>
      </c>
      <c r="BO99" s="24">
        <v>103.00405579444161</v>
      </c>
      <c r="BP99" s="24">
        <v>82.56893304277915</v>
      </c>
      <c r="BQ99" s="24">
        <v>86.413445244337595</v>
      </c>
      <c r="BR99" s="24">
        <v>90.201865922781948</v>
      </c>
      <c r="BS99" s="24">
        <v>96.165643233031105</v>
      </c>
      <c r="BT99" s="24">
        <v>93.863952943927998</v>
      </c>
      <c r="BU99" s="24">
        <v>90.493026395255569</v>
      </c>
      <c r="BV99" s="24">
        <v>90.939516100956695</v>
      </c>
      <c r="BW99" s="24">
        <v>95.472732277180569</v>
      </c>
      <c r="BX99" s="24">
        <v>97.733198480277863</v>
      </c>
      <c r="BY99" s="24">
        <v>96.266706470876358</v>
      </c>
      <c r="BZ99" s="24">
        <v>94.755110418628064</v>
      </c>
      <c r="CA99" s="24">
        <v>93.839982582952985</v>
      </c>
      <c r="CB99" s="24">
        <v>94.444074663733531</v>
      </c>
      <c r="CC99" s="24">
        <v>97.273277322648553</v>
      </c>
      <c r="CD99" s="24">
        <v>97.407846343399626</v>
      </c>
      <c r="CE99" s="24">
        <v>95.62101458043233</v>
      </c>
      <c r="CF99" s="24">
        <v>92.164061374837303</v>
      </c>
      <c r="CG99" s="24">
        <v>82.271102107337356</v>
      </c>
      <c r="CH99" s="24">
        <v>87.362300743480404</v>
      </c>
      <c r="CI99" s="24">
        <v>90.037069079336661</v>
      </c>
      <c r="CJ99" s="24">
        <v>95.151639357893174</v>
      </c>
      <c r="CK99" s="24">
        <v>95.856721733948845</v>
      </c>
      <c r="CL99" s="24">
        <v>94.758577323944479</v>
      </c>
      <c r="CM99" s="24">
        <v>95.735118372915622</v>
      </c>
      <c r="CN99" s="24">
        <v>94.715944303311815</v>
      </c>
      <c r="CO99" s="24">
        <v>90.806347626638214</v>
      </c>
      <c r="CP99" s="24">
        <v>82.320551009368486</v>
      </c>
      <c r="CQ99" s="24">
        <v>81.867261421749703</v>
      </c>
      <c r="CR99" s="24">
        <v>74.321361647640245</v>
      </c>
      <c r="CS99" s="24">
        <v>62.588667274067362</v>
      </c>
      <c r="CT99" s="24">
        <v>47.697966902501243</v>
      </c>
      <c r="CU99" s="24">
        <v>40.547063698176665</v>
      </c>
      <c r="CV99" s="24">
        <v>38.688036139117266</v>
      </c>
      <c r="CW99" s="24">
        <v>41.571044108834215</v>
      </c>
      <c r="CX99" s="24">
        <v>51.195951994160119</v>
      </c>
      <c r="CY99" s="24">
        <v>55.04185207557709</v>
      </c>
      <c r="CZ99" s="24">
        <v>50.934254186048996</v>
      </c>
      <c r="DA99" s="24">
        <v>41.818595775781461</v>
      </c>
      <c r="DB99" s="24">
        <v>37.086305816424847</v>
      </c>
      <c r="DC99" s="24">
        <v>40.071705358208</v>
      </c>
      <c r="DD99" s="24">
        <v>35.930152734392593</v>
      </c>
      <c r="DE99" s="24">
        <v>31.177015836799708</v>
      </c>
      <c r="DF99" s="24">
        <v>25.507704234717952</v>
      </c>
      <c r="DG99" s="24">
        <v>20.504873418797892</v>
      </c>
      <c r="DH99" s="24">
        <v>18.969035277568089</v>
      </c>
      <c r="DI99" s="24">
        <v>26.043792493870324</v>
      </c>
      <c r="DJ99" s="24">
        <v>32.340406670071843</v>
      </c>
      <c r="DK99" s="24">
        <v>36.112764781042799</v>
      </c>
      <c r="DL99" s="24">
        <v>38.117764531081654</v>
      </c>
      <c r="DM99" s="24">
        <v>34.092489145687374</v>
      </c>
      <c r="DN99" s="24">
        <v>34.479136090812851</v>
      </c>
      <c r="DO99" s="24">
        <v>36.415553830901914</v>
      </c>
      <c r="DP99" s="24">
        <v>40.053098448458705</v>
      </c>
      <c r="DQ99" s="24">
        <v>36.133217410522555</v>
      </c>
      <c r="DR99" s="24">
        <v>41.786926604529796</v>
      </c>
      <c r="DS99" s="24">
        <v>43.478561938040116</v>
      </c>
      <c r="DT99" s="24">
        <v>42.956539314634412</v>
      </c>
      <c r="DU99" s="24">
        <v>41.354186409575213</v>
      </c>
      <c r="DV99" s="24">
        <v>43.85495054844592</v>
      </c>
      <c r="DW99" s="24">
        <v>40.776936686372117</v>
      </c>
      <c r="DX99" s="24">
        <v>38.978162428117194</v>
      </c>
      <c r="DY99" s="24">
        <v>39.303663791021798</v>
      </c>
      <c r="DZ99" s="24">
        <v>42.106220621620174</v>
      </c>
      <c r="EA99" s="24">
        <v>45.891639222800634</v>
      </c>
      <c r="EB99" s="24">
        <v>48.985527153759051</v>
      </c>
      <c r="EC99" s="24">
        <v>54.080242949954638</v>
      </c>
      <c r="ED99" s="24">
        <v>53.070210848230786</v>
      </c>
      <c r="EE99" s="24">
        <v>59.339911425448534</v>
      </c>
      <c r="EF99" s="24">
        <v>55.70581784357136</v>
      </c>
      <c r="EG99" s="24">
        <v>55.458470900853079</v>
      </c>
      <c r="EH99" s="24">
        <v>57.279532642008945</v>
      </c>
      <c r="EI99" s="24">
        <v>61.870504537419933</v>
      </c>
      <c r="EJ99" s="24">
        <v>59.910526680833222</v>
      </c>
      <c r="EK99" s="24">
        <v>65.96394410677307</v>
      </c>
      <c r="EL99" s="24">
        <v>58.889905241219857</v>
      </c>
    </row>
    <row r="100" spans="2:144">
      <c r="B100" s="39" t="s">
        <v>93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8">
        <v>0</v>
      </c>
      <c r="R100" s="48">
        <v>0</v>
      </c>
      <c r="S100" s="48">
        <v>0</v>
      </c>
      <c r="T100" s="48">
        <v>0</v>
      </c>
      <c r="U100" s="48">
        <v>0</v>
      </c>
      <c r="V100" s="48">
        <v>0</v>
      </c>
      <c r="W100" s="48">
        <v>0</v>
      </c>
      <c r="X100" s="48">
        <v>0</v>
      </c>
      <c r="Y100" s="48">
        <v>0</v>
      </c>
      <c r="Z100" s="48">
        <v>0</v>
      </c>
      <c r="AA100" s="48">
        <v>0</v>
      </c>
      <c r="AB100" s="48">
        <v>0</v>
      </c>
      <c r="AC100" s="48">
        <v>0</v>
      </c>
      <c r="AD100" s="48">
        <v>0</v>
      </c>
      <c r="AE100" s="48">
        <v>0</v>
      </c>
      <c r="AF100" s="48">
        <v>0</v>
      </c>
      <c r="AG100" s="48">
        <v>0</v>
      </c>
      <c r="AH100" s="48">
        <v>0</v>
      </c>
      <c r="AI100" s="48">
        <v>0</v>
      </c>
      <c r="AJ100" s="48">
        <v>0</v>
      </c>
      <c r="AK100" s="48">
        <v>0</v>
      </c>
      <c r="AL100" s="48">
        <v>0</v>
      </c>
      <c r="AM100" s="48">
        <v>0</v>
      </c>
      <c r="AN100" s="48">
        <v>0</v>
      </c>
      <c r="AO100" s="48">
        <v>0</v>
      </c>
      <c r="AP100" s="48">
        <v>0</v>
      </c>
      <c r="AQ100" s="48">
        <v>0</v>
      </c>
      <c r="AR100" s="48">
        <v>0</v>
      </c>
      <c r="AS100" s="48">
        <v>0</v>
      </c>
      <c r="AT100" s="48">
        <v>0</v>
      </c>
      <c r="AU100" s="48">
        <v>0</v>
      </c>
      <c r="AV100" s="48">
        <v>0</v>
      </c>
      <c r="AW100" s="48">
        <v>0</v>
      </c>
      <c r="AX100" s="48">
        <v>0</v>
      </c>
      <c r="AY100" s="29">
        <v>109850.08898</v>
      </c>
      <c r="AZ100" s="29">
        <v>116137.44502</v>
      </c>
      <c r="BA100" s="29">
        <v>145901.94664000001</v>
      </c>
      <c r="BB100" s="29">
        <v>3600</v>
      </c>
      <c r="BC100" s="29">
        <v>73895.349839999995</v>
      </c>
      <c r="BD100" s="29">
        <v>147658.5085</v>
      </c>
      <c r="BE100" s="29">
        <v>119536.7248</v>
      </c>
      <c r="BF100" s="29">
        <v>126883.64593</v>
      </c>
      <c r="BG100" s="29">
        <v>172270.25784000001</v>
      </c>
      <c r="BH100" s="29">
        <v>149759.12891999999</v>
      </c>
      <c r="BI100" s="29">
        <v>179784.68142000001</v>
      </c>
      <c r="BJ100" s="29">
        <v>105569.76884999999</v>
      </c>
      <c r="BK100" s="29">
        <v>75464.072230000005</v>
      </c>
      <c r="BL100" s="29">
        <v>228300.10029</v>
      </c>
      <c r="BM100" s="29">
        <v>126779.30476</v>
      </c>
      <c r="BN100" s="29">
        <v>117556.4083</v>
      </c>
      <c r="BO100" s="29">
        <v>159909.45705999999</v>
      </c>
      <c r="BP100" s="29">
        <v>76514.575110000005</v>
      </c>
      <c r="BQ100" s="29">
        <v>141592.82070000001</v>
      </c>
      <c r="BR100" s="29">
        <v>112213.63784</v>
      </c>
      <c r="BS100" s="29">
        <v>194743.43526</v>
      </c>
      <c r="BT100" s="29">
        <v>131814.34213</v>
      </c>
      <c r="BU100" s="29">
        <v>103209.35713</v>
      </c>
      <c r="BV100" s="29">
        <v>179195.21429</v>
      </c>
      <c r="BW100" s="29">
        <v>130098.51836</v>
      </c>
      <c r="BX100" s="29">
        <v>137334.07673999999</v>
      </c>
      <c r="BY100" s="29">
        <v>133145.18596999999</v>
      </c>
      <c r="BZ100" s="29">
        <v>116756.36014999999</v>
      </c>
      <c r="CA100" s="29">
        <v>97015.312699999995</v>
      </c>
      <c r="CB100" s="29">
        <v>146669.80346</v>
      </c>
      <c r="CC100" s="29">
        <v>131940.27009000001</v>
      </c>
      <c r="CD100" s="29">
        <v>130505.1097</v>
      </c>
      <c r="CE100" s="29">
        <v>133643.98144</v>
      </c>
      <c r="CF100" s="29">
        <v>121926.9418</v>
      </c>
      <c r="CG100" s="29">
        <v>102682.06479999999</v>
      </c>
      <c r="CH100" s="29">
        <v>129136.98556</v>
      </c>
      <c r="CI100" s="29">
        <v>121951.57167</v>
      </c>
      <c r="CJ100" s="29">
        <v>135606.52539</v>
      </c>
      <c r="CK100" s="29">
        <v>103841.60966</v>
      </c>
      <c r="CL100" s="29">
        <v>99065.069440000007</v>
      </c>
      <c r="CM100" s="29">
        <v>157922.57956000001</v>
      </c>
      <c r="CN100" s="29">
        <v>89849.724180000005</v>
      </c>
      <c r="CO100" s="29">
        <v>126564.54248</v>
      </c>
      <c r="CP100" s="29">
        <v>95344.879700000005</v>
      </c>
      <c r="CQ100" s="29">
        <v>107103.53244</v>
      </c>
      <c r="CR100" s="29">
        <v>111762.88506</v>
      </c>
      <c r="CS100" s="29">
        <v>95336.493149999995</v>
      </c>
      <c r="CT100" s="29">
        <v>76797.973740000001</v>
      </c>
      <c r="CU100" s="29">
        <v>79262.707760000005</v>
      </c>
      <c r="CV100" s="29">
        <v>82631.87023</v>
      </c>
      <c r="CW100" s="29">
        <v>66225.262310000006</v>
      </c>
      <c r="CX100" s="29">
        <v>60402.637280000003</v>
      </c>
      <c r="CY100" s="29">
        <v>58351.504330000003</v>
      </c>
      <c r="CZ100" s="29">
        <v>97914.908030000006</v>
      </c>
      <c r="DA100" s="29">
        <v>58094.587290000003</v>
      </c>
      <c r="DB100" s="29">
        <v>71060.479789999998</v>
      </c>
      <c r="DC100" s="29">
        <v>81466.032250000004</v>
      </c>
      <c r="DD100" s="29">
        <v>60197.918640000004</v>
      </c>
      <c r="DE100" s="29">
        <v>56050.396359999999</v>
      </c>
      <c r="DF100" s="29">
        <v>44448.005669999999</v>
      </c>
      <c r="DG100" s="29">
        <v>35290.701630000003</v>
      </c>
      <c r="DH100" s="29">
        <v>23393.180530000001</v>
      </c>
      <c r="DI100" s="29">
        <v>45787.339740000003</v>
      </c>
      <c r="DJ100" s="29">
        <v>28844.946530000001</v>
      </c>
      <c r="DK100" s="29">
        <v>52324.364139999998</v>
      </c>
      <c r="DL100" s="29">
        <v>74823.707290000006</v>
      </c>
      <c r="DM100" s="29">
        <v>46651.40393</v>
      </c>
      <c r="DN100" s="29">
        <v>62474.891630000006</v>
      </c>
      <c r="DO100" s="29">
        <v>63493.3272</v>
      </c>
      <c r="DP100" s="29">
        <v>47147.81192</v>
      </c>
      <c r="DQ100" s="29">
        <v>71517.847779999996</v>
      </c>
      <c r="DR100" s="29">
        <v>61056.955689999995</v>
      </c>
      <c r="DS100" s="29">
        <v>59753.006369999996</v>
      </c>
      <c r="DT100" s="29">
        <v>75373.29479</v>
      </c>
      <c r="DU100" s="29">
        <v>55473.352169999998</v>
      </c>
      <c r="DV100" s="29">
        <v>57154.152439999998</v>
      </c>
      <c r="DW100" s="29">
        <v>66243.712530000004</v>
      </c>
      <c r="DX100" s="29">
        <v>74631.757329999993</v>
      </c>
      <c r="DY100" s="29">
        <v>54120.284289999996</v>
      </c>
      <c r="DZ100" s="29">
        <v>76583.568400000004</v>
      </c>
      <c r="EA100" s="29">
        <v>71625.073950000005</v>
      </c>
      <c r="EB100" s="29">
        <v>76830.721579999998</v>
      </c>
      <c r="EC100" s="29">
        <v>94508.37526999999</v>
      </c>
      <c r="ED100" s="29">
        <v>94265.365510000003</v>
      </c>
      <c r="EE100" s="29">
        <v>92693.062209999989</v>
      </c>
      <c r="EF100" s="29">
        <v>89139.728879999995</v>
      </c>
      <c r="EG100" s="29">
        <v>76645.462980000011</v>
      </c>
      <c r="EH100" s="29">
        <v>112898.42452</v>
      </c>
      <c r="EI100" s="29">
        <v>86461.58434999999</v>
      </c>
      <c r="EJ100" s="29">
        <v>97211.770773273136</v>
      </c>
      <c r="EK100" s="29">
        <v>99000.891170817646</v>
      </c>
      <c r="EL100" s="29">
        <v>118467.89518000001</v>
      </c>
    </row>
    <row r="101" spans="2:144">
      <c r="B101" s="49" t="s">
        <v>133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  <c r="EJ101" s="50"/>
      <c r="EK101" s="50"/>
      <c r="EL101" s="50"/>
    </row>
    <row r="102" spans="2:144">
      <c r="B102" s="38" t="s">
        <v>94</v>
      </c>
      <c r="C102" s="51">
        <f>C104-C103</f>
        <v>-62364.579025304716</v>
      </c>
      <c r="D102" s="51">
        <f>D104-D103</f>
        <v>-66285.125807737539</v>
      </c>
      <c r="E102" s="51">
        <f>E104-E103</f>
        <v>-97316.607904192584</v>
      </c>
      <c r="F102" s="51">
        <f>F104-F103</f>
        <v>-105673.46032620023</v>
      </c>
      <c r="G102" s="51">
        <f t="shared" ref="G102:AL102" si="452">+G104-G103</f>
        <v>-122932.65572920738</v>
      </c>
      <c r="H102" s="51">
        <f t="shared" si="452"/>
        <v>-144627.27619934475</v>
      </c>
      <c r="I102" s="51">
        <f t="shared" si="452"/>
        <v>-127061.12005095489</v>
      </c>
      <c r="J102" s="51">
        <f t="shared" si="452"/>
        <v>-103228.11723299013</v>
      </c>
      <c r="K102" s="51">
        <f t="shared" si="452"/>
        <v>-136694.12971261505</v>
      </c>
      <c r="L102" s="51">
        <f t="shared" si="452"/>
        <v>-146588.3102303285</v>
      </c>
      <c r="M102" s="51">
        <f t="shared" si="452"/>
        <v>-156262.18000699955</v>
      </c>
      <c r="N102" s="51">
        <f t="shared" si="452"/>
        <v>-157356.43222501222</v>
      </c>
      <c r="O102" s="51">
        <f t="shared" si="452"/>
        <v>-136887.08948460667</v>
      </c>
      <c r="P102" s="51">
        <f t="shared" si="452"/>
        <v>-99333.435442540533</v>
      </c>
      <c r="Q102" s="51">
        <f t="shared" si="452"/>
        <v>-149835.48080997495</v>
      </c>
      <c r="R102" s="51">
        <f t="shared" si="452"/>
        <v>-145517.08802808987</v>
      </c>
      <c r="S102" s="51">
        <f t="shared" si="452"/>
        <v>-171117.66273195361</v>
      </c>
      <c r="T102" s="51">
        <f t="shared" si="452"/>
        <v>-252332.82781842299</v>
      </c>
      <c r="U102" s="51">
        <f t="shared" si="452"/>
        <v>-239711.2476340154</v>
      </c>
      <c r="V102" s="51">
        <f t="shared" si="452"/>
        <v>-229903.24670411475</v>
      </c>
      <c r="W102" s="51">
        <f t="shared" si="452"/>
        <v>-197371.95612758808</v>
      </c>
      <c r="X102" s="51">
        <f t="shared" si="452"/>
        <v>-130063.26409119142</v>
      </c>
      <c r="Y102" s="51">
        <f t="shared" si="452"/>
        <v>-78749.088869258587</v>
      </c>
      <c r="Z102" s="51">
        <f t="shared" si="452"/>
        <v>-60118.567468279667</v>
      </c>
      <c r="AA102" s="51">
        <f t="shared" si="452"/>
        <v>-45995.904151114577</v>
      </c>
      <c r="AB102" s="51">
        <f t="shared" si="452"/>
        <v>-42495.697173148263</v>
      </c>
      <c r="AC102" s="51">
        <f t="shared" si="452"/>
        <v>-52258.754202883021</v>
      </c>
      <c r="AD102" s="51">
        <f t="shared" si="452"/>
        <v>-59753.507665976707</v>
      </c>
      <c r="AE102" s="51">
        <f t="shared" si="452"/>
        <v>-70461.657860648629</v>
      </c>
      <c r="AF102" s="51">
        <f t="shared" si="452"/>
        <v>-59590.962306107183</v>
      </c>
      <c r="AG102" s="51">
        <f t="shared" si="452"/>
        <v>-86989.918655262562</v>
      </c>
      <c r="AH102" s="51">
        <f t="shared" si="452"/>
        <v>-125673.94050500047</v>
      </c>
      <c r="AI102" s="51">
        <f t="shared" si="452"/>
        <v>-100550.35064007135</v>
      </c>
      <c r="AJ102" s="51">
        <f t="shared" si="452"/>
        <v>-132450.50513973681</v>
      </c>
      <c r="AK102" s="51">
        <f t="shared" si="452"/>
        <v>-129302.86736658591</v>
      </c>
      <c r="AL102" s="51">
        <f t="shared" si="452"/>
        <v>-179835.03023630218</v>
      </c>
      <c r="AM102" s="51">
        <f t="shared" ref="AM102:BR102" si="453">+AM104-AM103</f>
        <v>-147833.22288474394</v>
      </c>
      <c r="AN102" s="51">
        <f t="shared" si="453"/>
        <v>-130066.55778122135</v>
      </c>
      <c r="AO102" s="51">
        <f t="shared" si="453"/>
        <v>-151551.50755297139</v>
      </c>
      <c r="AP102" s="51">
        <f t="shared" si="453"/>
        <v>-186181.58350275934</v>
      </c>
      <c r="AQ102" s="51">
        <f t="shared" si="453"/>
        <v>-227744.92129841328</v>
      </c>
      <c r="AR102" s="51">
        <f t="shared" si="453"/>
        <v>-149156.54084299164</v>
      </c>
      <c r="AS102" s="51">
        <f t="shared" si="453"/>
        <v>-153063.40191352402</v>
      </c>
      <c r="AT102" s="51">
        <f t="shared" si="453"/>
        <v>-134885.81367280401</v>
      </c>
      <c r="AU102" s="51">
        <f t="shared" si="453"/>
        <v>-171926.40641737595</v>
      </c>
      <c r="AV102" s="51">
        <f t="shared" si="453"/>
        <v>-194585.871626957</v>
      </c>
      <c r="AW102" s="51">
        <f t="shared" si="453"/>
        <v>-190140.07938371302</v>
      </c>
      <c r="AX102" s="51">
        <f t="shared" si="453"/>
        <v>-179946.57543635985</v>
      </c>
      <c r="AY102" s="51">
        <f t="shared" si="453"/>
        <v>-135140.2141675624</v>
      </c>
      <c r="AZ102" s="51">
        <f t="shared" si="453"/>
        <v>-148654.33845849993</v>
      </c>
      <c r="BA102" s="51">
        <f t="shared" si="453"/>
        <v>-226434.47392136639</v>
      </c>
      <c r="BB102" s="51">
        <f t="shared" si="453"/>
        <v>-284759.12034964818</v>
      </c>
      <c r="BC102" s="51">
        <f t="shared" si="453"/>
        <v>-304158.85888019158</v>
      </c>
      <c r="BD102" s="51">
        <f t="shared" si="453"/>
        <v>-220622.40197631562</v>
      </c>
      <c r="BE102" s="51">
        <f t="shared" si="453"/>
        <v>-259657.3006702284</v>
      </c>
      <c r="BF102" s="51">
        <f t="shared" si="453"/>
        <v>-247982.97126066682</v>
      </c>
      <c r="BG102" s="51">
        <f t="shared" si="453"/>
        <v>-270776.30780275929</v>
      </c>
      <c r="BH102" s="51">
        <f t="shared" si="453"/>
        <v>-289072.14676259912</v>
      </c>
      <c r="BI102" s="51">
        <f t="shared" si="453"/>
        <v>-258271.47120382258</v>
      </c>
      <c r="BJ102" s="51">
        <f t="shared" si="453"/>
        <v>-304345.88842501119</v>
      </c>
      <c r="BK102" s="51">
        <f t="shared" si="453"/>
        <v>-272430.44973442465</v>
      </c>
      <c r="BL102" s="51">
        <f t="shared" si="453"/>
        <v>-193639.07110245942</v>
      </c>
      <c r="BM102" s="51">
        <f t="shared" si="453"/>
        <v>-242595.81731084688</v>
      </c>
      <c r="BN102" s="51">
        <f t="shared" si="453"/>
        <v>-283432.25365057075</v>
      </c>
      <c r="BO102" s="51">
        <f t="shared" si="453"/>
        <v>-316555.94019456819</v>
      </c>
      <c r="BP102" s="51">
        <f t="shared" si="453"/>
        <v>-295379.69458153099</v>
      </c>
      <c r="BQ102" s="51">
        <f t="shared" si="453"/>
        <v>-239360.86008732251</v>
      </c>
      <c r="BR102" s="51">
        <f t="shared" si="453"/>
        <v>-301992.2295725919</v>
      </c>
      <c r="BS102" s="15">
        <f t="shared" ref="BS102:BV102" si="454">+BS104-BS103</f>
        <v>-313034.16146024468</v>
      </c>
      <c r="BT102" s="15">
        <f t="shared" si="454"/>
        <v>-329625.84811707452</v>
      </c>
      <c r="BU102" s="15">
        <f t="shared" si="454"/>
        <v>-322999.01155063265</v>
      </c>
      <c r="BV102" s="15">
        <f t="shared" si="454"/>
        <v>-294621.29863151477</v>
      </c>
      <c r="BW102" s="15">
        <f t="shared" ref="BW102:CK102" si="455">+BW104-BW103</f>
        <v>-245871.9346368619</v>
      </c>
      <c r="BX102" s="15">
        <f t="shared" si="455"/>
        <v>-352876.31220349111</v>
      </c>
      <c r="BY102" s="15">
        <f t="shared" si="455"/>
        <v>-365807.3495288227</v>
      </c>
      <c r="BZ102" s="15">
        <f t="shared" si="455"/>
        <v>-284034.86007705075</v>
      </c>
      <c r="CA102" s="15">
        <f t="shared" si="455"/>
        <v>-279358.18999952532</v>
      </c>
      <c r="CB102" s="15">
        <f t="shared" si="455"/>
        <v>-347319.81328888331</v>
      </c>
      <c r="CC102" s="15">
        <f t="shared" si="455"/>
        <v>-238268.80895985023</v>
      </c>
      <c r="CD102" s="15">
        <f t="shared" si="455"/>
        <v>-354729.26984550385</v>
      </c>
      <c r="CE102" s="15">
        <f t="shared" si="455"/>
        <v>-303675.09074324812</v>
      </c>
      <c r="CF102" s="15">
        <f t="shared" si="455"/>
        <v>-324894.76018350647</v>
      </c>
      <c r="CG102" s="15">
        <f t="shared" si="455"/>
        <v>-278763.40540239832</v>
      </c>
      <c r="CH102" s="15">
        <f t="shared" si="455"/>
        <v>-291252.75064295426</v>
      </c>
      <c r="CI102" s="15">
        <f t="shared" si="455"/>
        <v>-392881.79359484068</v>
      </c>
      <c r="CJ102" s="15">
        <f t="shared" si="455"/>
        <v>-293521.51257843577</v>
      </c>
      <c r="CK102" s="15">
        <f t="shared" si="455"/>
        <v>-357423.80500984943</v>
      </c>
      <c r="CL102" s="15">
        <f t="shared" ref="CL102:CQ102" si="456">+CL104-CL103</f>
        <v>-305020.20395839709</v>
      </c>
      <c r="CM102" s="15">
        <f t="shared" si="456"/>
        <v>-334714.72273652547</v>
      </c>
      <c r="CN102" s="15">
        <f t="shared" si="456"/>
        <v>-321561.6093380737</v>
      </c>
      <c r="CO102" s="15">
        <f t="shared" si="456"/>
        <v>-284239.60774620855</v>
      </c>
      <c r="CP102" s="15">
        <f t="shared" si="456"/>
        <v>-333431.83006670349</v>
      </c>
      <c r="CQ102" s="15">
        <f t="shared" si="456"/>
        <v>-304009.78290083609</v>
      </c>
      <c r="CR102" s="15">
        <f t="shared" ref="CR102:CW102" si="457">+CR104-CR103</f>
        <v>-367264.41198932711</v>
      </c>
      <c r="CS102" s="15">
        <f t="shared" si="457"/>
        <v>-354009.13119537785</v>
      </c>
      <c r="CT102" s="15">
        <f t="shared" si="457"/>
        <v>-251087.63047181081</v>
      </c>
      <c r="CU102" s="15">
        <f t="shared" si="457"/>
        <v>-221939.70598955755</v>
      </c>
      <c r="CV102" s="15">
        <f t="shared" si="457"/>
        <v>-189211.51119655717</v>
      </c>
      <c r="CW102" s="15">
        <f t="shared" si="457"/>
        <v>-138274.81559367004</v>
      </c>
      <c r="CX102" s="15">
        <f t="shared" ref="CX102:CY102" si="458">+CX104-CX103</f>
        <v>-166136.52950990546</v>
      </c>
      <c r="CY102" s="15">
        <f t="shared" si="458"/>
        <v>-182457.80141116527</v>
      </c>
      <c r="CZ102" s="15">
        <f t="shared" ref="CZ102:DA102" si="459">+CZ104-CZ103</f>
        <v>-172823.48152367174</v>
      </c>
      <c r="DA102" s="15">
        <f t="shared" si="459"/>
        <v>-150183.52175764958</v>
      </c>
      <c r="DB102" s="15">
        <f t="shared" ref="DB102:DC102" si="460">+DB104-DB103</f>
        <v>-137730.97904771264</v>
      </c>
      <c r="DC102" s="15">
        <f t="shared" si="460"/>
        <v>-116179.07418167306</v>
      </c>
      <c r="DD102" s="15">
        <f t="shared" ref="DD102:DE102" si="461">+DD104-DD103</f>
        <v>-104505.46554626283</v>
      </c>
      <c r="DE102" s="15">
        <f t="shared" si="461"/>
        <v>-82813.691236122162</v>
      </c>
      <c r="DF102" s="15">
        <f t="shared" ref="DF102" si="462">+DF104-DF103</f>
        <v>-50800.928363734216</v>
      </c>
      <c r="DG102" s="15">
        <f t="shared" ref="DG102:DH102" si="463">+DG104-DG103</f>
        <v>-31007.877543475595</v>
      </c>
      <c r="DH102" s="15">
        <f t="shared" si="463"/>
        <v>-11507.452978999208</v>
      </c>
      <c r="DI102" s="15">
        <f t="shared" ref="DI102:DJ102" si="464">+DI104-DI103</f>
        <v>-28651.78952351131</v>
      </c>
      <c r="DJ102" s="15">
        <f t="shared" si="464"/>
        <v>-36116.034981418794</v>
      </c>
      <c r="DK102" s="15">
        <f t="shared" ref="DK102:DL102" si="465">+DK104-DK103</f>
        <v>-46492.219850462177</v>
      </c>
      <c r="DL102" s="15">
        <f t="shared" si="465"/>
        <v>-65623.349684004905</v>
      </c>
      <c r="DM102" s="15">
        <f t="shared" ref="DM102:DN102" si="466">+DM104-DM103</f>
        <v>-61180.370866968035</v>
      </c>
      <c r="DN102" s="15">
        <f t="shared" si="466"/>
        <v>-64521.995576598158</v>
      </c>
      <c r="DO102" s="15">
        <f t="shared" ref="DO102:DP102" si="467">+DO104-DO103</f>
        <v>-59740.072019519692</v>
      </c>
      <c r="DP102" s="15">
        <f t="shared" si="467"/>
        <v>-68480.054744387686</v>
      </c>
      <c r="DQ102" s="15">
        <f t="shared" ref="DQ102:DS102" si="468">+DQ104-DQ103</f>
        <v>-62138.405748464138</v>
      </c>
      <c r="DR102" s="15">
        <f t="shared" si="468"/>
        <v>-92248.13428093656</v>
      </c>
      <c r="DS102" s="15">
        <f t="shared" si="468"/>
        <v>-103268.55313924904</v>
      </c>
      <c r="DT102" s="15">
        <f t="shared" ref="DT102:DU102" si="469">+DT104-DT103</f>
        <v>-78505.670579490135</v>
      </c>
      <c r="DU102" s="15">
        <f t="shared" si="469"/>
        <v>-82318.023702974111</v>
      </c>
      <c r="DV102" s="15">
        <f t="shared" ref="DV102:DW102" si="470">+DV104-DV103</f>
        <v>-75513.371698885865</v>
      </c>
      <c r="DW102" s="15">
        <f t="shared" si="470"/>
        <v>-89953.085013825505</v>
      </c>
      <c r="DX102" s="15">
        <f t="shared" ref="DX102:DY102" si="471">+DX104-DX103</f>
        <v>-75003.668149732344</v>
      </c>
      <c r="DY102" s="15">
        <f t="shared" si="471"/>
        <v>-71162.778577421472</v>
      </c>
      <c r="DZ102" s="15">
        <f t="shared" ref="DZ102:EA102" si="472">+DZ104-DZ103</f>
        <v>-82041.720710178924</v>
      </c>
      <c r="EA102" s="15">
        <f t="shared" si="472"/>
        <v>-130174.75150183114</v>
      </c>
      <c r="EB102" s="15">
        <f t="shared" ref="EB102:EC102" si="473">+EB104-EB103</f>
        <v>-106034.91817396192</v>
      </c>
      <c r="EC102" s="15">
        <f t="shared" si="473"/>
        <v>-111751.92461629421</v>
      </c>
      <c r="ED102" s="15">
        <f t="shared" ref="ED102:EE102" si="474">+ED104-ED103</f>
        <v>-116856.21997913776</v>
      </c>
      <c r="EE102" s="15">
        <f t="shared" si="474"/>
        <v>-135437.9703719207</v>
      </c>
      <c r="EF102" s="15">
        <f t="shared" ref="EF102:EG102" si="475">+EF104-EF103</f>
        <v>-114952.10196748303</v>
      </c>
      <c r="EG102" s="15">
        <f t="shared" si="475"/>
        <v>-102543.61009215271</v>
      </c>
      <c r="EH102" s="15">
        <f t="shared" ref="EH102:EI102" si="476">+EH104-EH103</f>
        <v>-158685.96287970105</v>
      </c>
      <c r="EI102" s="15">
        <f t="shared" si="476"/>
        <v>-228190.71462843922</v>
      </c>
      <c r="EJ102" s="15">
        <f t="shared" ref="EJ102:EK102" si="477">+EJ104-EJ103</f>
        <v>-167377.67040596603</v>
      </c>
      <c r="EK102" s="15">
        <f t="shared" si="477"/>
        <v>-162247.08127141171</v>
      </c>
      <c r="EL102" s="15">
        <f t="shared" ref="EL102" si="478">+EL104-EL103</f>
        <v>-145805.93379614686</v>
      </c>
    </row>
    <row r="103" spans="2:144">
      <c r="B103" s="44" t="s">
        <v>95</v>
      </c>
      <c r="C103" s="52">
        <f t="shared" ref="C103:N103" si="479">C123+C116+C109</f>
        <v>124200.56379</v>
      </c>
      <c r="D103" s="52">
        <f t="shared" si="479"/>
        <v>123199.27033999999</v>
      </c>
      <c r="E103" s="52">
        <f t="shared" si="479"/>
        <v>187976.88034</v>
      </c>
      <c r="F103" s="52">
        <f t="shared" si="479"/>
        <v>189722.48196</v>
      </c>
      <c r="G103" s="52">
        <f t="shared" si="479"/>
        <v>209392.79135999997</v>
      </c>
      <c r="H103" s="52">
        <f t="shared" si="479"/>
        <v>254843.32957999999</v>
      </c>
      <c r="I103" s="52">
        <f t="shared" si="479"/>
        <v>208144.02598000001</v>
      </c>
      <c r="J103" s="52">
        <f t="shared" si="479"/>
        <v>174821.36913000001</v>
      </c>
      <c r="K103" s="52">
        <f t="shared" si="479"/>
        <v>227263.87955000001</v>
      </c>
      <c r="L103" s="52">
        <f t="shared" si="479"/>
        <v>239602.51156000001</v>
      </c>
      <c r="M103" s="52">
        <f t="shared" si="479"/>
        <v>243553.31664999999</v>
      </c>
      <c r="N103" s="52">
        <f t="shared" si="479"/>
        <v>252141.72903750002</v>
      </c>
      <c r="O103" s="52">
        <f t="shared" ref="O103:BB103" si="480">O123+O116+O109</f>
        <v>210583.49419</v>
      </c>
      <c r="P103" s="52">
        <f t="shared" si="480"/>
        <v>154469.22880000001</v>
      </c>
      <c r="Q103" s="52">
        <f t="shared" si="480"/>
        <v>229031.82750000001</v>
      </c>
      <c r="R103" s="52">
        <f t="shared" si="480"/>
        <v>215503.10058</v>
      </c>
      <c r="S103" s="52">
        <f t="shared" si="480"/>
        <v>238072.21004000001</v>
      </c>
      <c r="T103" s="52">
        <f t="shared" si="480"/>
        <v>341212.78795999999</v>
      </c>
      <c r="U103" s="52">
        <f t="shared" si="480"/>
        <v>340287.51209000003</v>
      </c>
      <c r="V103" s="52">
        <f t="shared" si="480"/>
        <v>330134.73657000001</v>
      </c>
      <c r="W103" s="52">
        <f t="shared" si="480"/>
        <v>295100.57324</v>
      </c>
      <c r="X103" s="52">
        <f t="shared" si="480"/>
        <v>217828.40356999999</v>
      </c>
      <c r="Y103" s="52">
        <f t="shared" si="480"/>
        <v>170924.77787999998</v>
      </c>
      <c r="Z103" s="52">
        <f t="shared" si="480"/>
        <v>134803.4547645</v>
      </c>
      <c r="AA103" s="52">
        <f t="shared" si="480"/>
        <v>138464.58093</v>
      </c>
      <c r="AB103" s="52">
        <f t="shared" si="480"/>
        <v>111581.46356999999</v>
      </c>
      <c r="AC103" s="52">
        <f t="shared" si="480"/>
        <v>151350.68103000001</v>
      </c>
      <c r="AD103" s="52">
        <f t="shared" si="480"/>
        <v>159464.40643999999</v>
      </c>
      <c r="AE103" s="52">
        <f t="shared" si="480"/>
        <v>152619.00959</v>
      </c>
      <c r="AF103" s="52">
        <f t="shared" si="480"/>
        <v>122810.66436</v>
      </c>
      <c r="AG103" s="52">
        <f t="shared" si="480"/>
        <v>162611.24661999999</v>
      </c>
      <c r="AH103" s="52">
        <f t="shared" si="480"/>
        <v>258715.25187000004</v>
      </c>
      <c r="AI103" s="52">
        <f t="shared" si="480"/>
        <v>185168.74946000002</v>
      </c>
      <c r="AJ103" s="52">
        <f t="shared" si="480"/>
        <v>231546.21609999996</v>
      </c>
      <c r="AK103" s="52">
        <f t="shared" si="480"/>
        <v>241793.45411999998</v>
      </c>
      <c r="AL103" s="52">
        <f t="shared" si="480"/>
        <v>322927.16369999998</v>
      </c>
      <c r="AM103" s="52">
        <f t="shared" si="480"/>
        <v>249525.43224905001</v>
      </c>
      <c r="AN103" s="52">
        <f t="shared" si="480"/>
        <v>236965.46857150403</v>
      </c>
      <c r="AO103" s="52">
        <f t="shared" si="480"/>
        <v>271228.41200072353</v>
      </c>
      <c r="AP103" s="52">
        <f t="shared" si="480"/>
        <v>324626.22261198348</v>
      </c>
      <c r="AQ103" s="52">
        <f t="shared" si="480"/>
        <v>405518.46639713453</v>
      </c>
      <c r="AR103" s="52">
        <f t="shared" si="480"/>
        <v>275681.51540567901</v>
      </c>
      <c r="AS103" s="52">
        <f t="shared" si="480"/>
        <v>282427.44012123148</v>
      </c>
      <c r="AT103" s="52">
        <f t="shared" si="480"/>
        <v>245944.194557571</v>
      </c>
      <c r="AU103" s="52">
        <f t="shared" si="480"/>
        <v>328497.0503325215</v>
      </c>
      <c r="AV103" s="52">
        <f t="shared" si="480"/>
        <v>339319.38709596399</v>
      </c>
      <c r="AW103" s="52">
        <f t="shared" si="480"/>
        <v>321364.53010797204</v>
      </c>
      <c r="AX103" s="52">
        <f t="shared" si="480"/>
        <v>304892.16125</v>
      </c>
      <c r="AY103" s="52">
        <f t="shared" si="480"/>
        <v>215634.43732438001</v>
      </c>
      <c r="AZ103" s="52">
        <f t="shared" si="480"/>
        <v>240437.92948350002</v>
      </c>
      <c r="BA103" s="52">
        <f t="shared" si="480"/>
        <v>341606.25180875004</v>
      </c>
      <c r="BB103" s="52">
        <f t="shared" si="480"/>
        <v>424113.90662210004</v>
      </c>
      <c r="BC103" s="52">
        <f t="shared" ref="BC103:BV103" si="481">+BC109+BC116+BC123</f>
        <v>429127.69128000003</v>
      </c>
      <c r="BD103" s="52">
        <f t="shared" si="481"/>
        <v>325896.97025000001</v>
      </c>
      <c r="BE103" s="52">
        <f t="shared" si="481"/>
        <v>378486.08130999992</v>
      </c>
      <c r="BF103" s="52">
        <f t="shared" si="481"/>
        <v>358549.35261</v>
      </c>
      <c r="BG103" s="52">
        <f t="shared" si="481"/>
        <v>405174.62310000003</v>
      </c>
      <c r="BH103" s="52">
        <f t="shared" si="481"/>
        <v>431916.38265999994</v>
      </c>
      <c r="BI103" s="52">
        <f t="shared" si="481"/>
        <v>390496.20192000002</v>
      </c>
      <c r="BJ103" s="52">
        <f t="shared" si="481"/>
        <v>466482.39317</v>
      </c>
      <c r="BK103" s="52">
        <f t="shared" si="481"/>
        <v>409399.51429000002</v>
      </c>
      <c r="BL103" s="52">
        <f t="shared" si="481"/>
        <v>286197.01515999995</v>
      </c>
      <c r="BM103" s="52">
        <f t="shared" si="481"/>
        <v>349184.68268650945</v>
      </c>
      <c r="BN103" s="52">
        <f t="shared" si="481"/>
        <v>410334.54581212002</v>
      </c>
      <c r="BO103" s="52">
        <f t="shared" si="481"/>
        <v>462096.85560155613</v>
      </c>
      <c r="BP103" s="52">
        <f t="shared" si="481"/>
        <v>448681.57631999999</v>
      </c>
      <c r="BQ103" s="52">
        <f t="shared" si="481"/>
        <v>358825.25637000002</v>
      </c>
      <c r="BR103" s="52">
        <f t="shared" si="481"/>
        <v>454544.03757999995</v>
      </c>
      <c r="BS103" s="52">
        <f t="shared" si="481"/>
        <v>452203.36982999998</v>
      </c>
      <c r="BT103" s="52">
        <f t="shared" si="481"/>
        <v>474135.15147620003</v>
      </c>
      <c r="BU103" s="52">
        <f t="shared" si="481"/>
        <v>470767.96867999987</v>
      </c>
      <c r="BV103" s="52">
        <f t="shared" si="481"/>
        <v>433057.15124000004</v>
      </c>
      <c r="BW103" s="52">
        <f t="shared" ref="BW103:CK103" si="482">+BW109+BW116+BW123</f>
        <v>365250.21377999999</v>
      </c>
      <c r="BX103" s="52">
        <f t="shared" si="482"/>
        <v>518905.7472199999</v>
      </c>
      <c r="BY103" s="52">
        <f t="shared" si="482"/>
        <v>540500.70965000009</v>
      </c>
      <c r="BZ103" s="52">
        <f t="shared" si="482"/>
        <v>414510.22330000001</v>
      </c>
      <c r="CA103" s="52">
        <f t="shared" si="482"/>
        <v>417802.27877000009</v>
      </c>
      <c r="CB103" s="52">
        <f t="shared" si="482"/>
        <v>521313.05979999993</v>
      </c>
      <c r="CC103" s="52">
        <f t="shared" si="482"/>
        <v>365933.46419999999</v>
      </c>
      <c r="CD103" s="52">
        <f t="shared" si="482"/>
        <v>534741.68446000014</v>
      </c>
      <c r="CE103" s="52">
        <f t="shared" si="482"/>
        <v>464802.49498084001</v>
      </c>
      <c r="CF103" s="52">
        <f t="shared" si="482"/>
        <v>493304.42834536493</v>
      </c>
      <c r="CG103" s="52">
        <f t="shared" si="482"/>
        <v>426878.872472352</v>
      </c>
      <c r="CH103" s="52">
        <f t="shared" si="482"/>
        <v>446905.72811000003</v>
      </c>
      <c r="CI103" s="52">
        <f t="shared" si="482"/>
        <v>595890.89864000003</v>
      </c>
      <c r="CJ103" s="52">
        <f t="shared" si="482"/>
        <v>440717.73695000005</v>
      </c>
      <c r="CK103" s="52">
        <f t="shared" si="482"/>
        <v>533854.00165999995</v>
      </c>
      <c r="CL103" s="52">
        <f t="shared" ref="CL103:CQ103" si="483">+CL109+CL116+CL123</f>
        <v>455381.77202000009</v>
      </c>
      <c r="CM103" s="52">
        <f t="shared" si="483"/>
        <v>507919.24616000004</v>
      </c>
      <c r="CN103" s="52">
        <f t="shared" si="483"/>
        <v>493713.08576835005</v>
      </c>
      <c r="CO103" s="52">
        <f t="shared" si="483"/>
        <v>446466.38219000003</v>
      </c>
      <c r="CP103" s="52">
        <f t="shared" si="483"/>
        <v>523595.06762000005</v>
      </c>
      <c r="CQ103" s="52">
        <f t="shared" si="483"/>
        <v>474349.87441000005</v>
      </c>
      <c r="CR103" s="52">
        <f t="shared" ref="CR103:CW103" si="484">+CR109+CR116+CR123</f>
        <v>579410.42131000001</v>
      </c>
      <c r="CS103" s="52">
        <f t="shared" si="484"/>
        <v>579493.74581999995</v>
      </c>
      <c r="CT103" s="52">
        <f t="shared" si="484"/>
        <v>472589.83198999998</v>
      </c>
      <c r="CU103" s="52">
        <f t="shared" si="484"/>
        <v>399923.533965168</v>
      </c>
      <c r="CV103" s="52">
        <f t="shared" si="484"/>
        <v>364486.80543295603</v>
      </c>
      <c r="CW103" s="52">
        <f t="shared" si="484"/>
        <v>294193.42440999998</v>
      </c>
      <c r="CX103" s="52">
        <f t="shared" ref="CX103:CY103" si="485">+CX109+CX116+CX123</f>
        <v>348196.69417000003</v>
      </c>
      <c r="CY103" s="52">
        <f t="shared" si="485"/>
        <v>354618.98285910394</v>
      </c>
      <c r="CZ103" s="52">
        <f t="shared" ref="CZ103:DA103" si="486">+CZ109+CZ116+CZ123</f>
        <v>348746.64259031095</v>
      </c>
      <c r="DA103" s="52">
        <f t="shared" si="486"/>
        <v>301190.12875964202</v>
      </c>
      <c r="DB103" s="52">
        <f t="shared" ref="DB103:DC103" si="487">+DB109+DB116+DB123</f>
        <v>310661.62598243303</v>
      </c>
      <c r="DC103" s="52">
        <f t="shared" si="487"/>
        <v>284133.04411000002</v>
      </c>
      <c r="DD103" s="52">
        <f t="shared" ref="DD103:DE103" si="488">+DD109+DD116+DD123</f>
        <v>289139.94920999999</v>
      </c>
      <c r="DE103" s="52">
        <f t="shared" si="488"/>
        <v>297129.6923845</v>
      </c>
      <c r="DF103" s="52">
        <f t="shared" ref="DF103" si="489">+DF109+DF116+DF123</f>
        <v>195388.19121146097</v>
      </c>
      <c r="DG103" s="52">
        <f t="shared" ref="DG103:DH103" si="490">+DG109+DG116+DG123</f>
        <v>198011.76074422296</v>
      </c>
      <c r="DH103" s="52">
        <f t="shared" si="490"/>
        <v>149692.3361704</v>
      </c>
      <c r="DI103" s="52">
        <f t="shared" ref="DI103:DJ103" si="491">+DI109+DI116+DI123</f>
        <v>168937.36487870198</v>
      </c>
      <c r="DJ103" s="52">
        <f t="shared" si="491"/>
        <v>141974.62949188001</v>
      </c>
      <c r="DK103" s="52">
        <f t="shared" ref="DK103:DL103" si="492">+DK109+DK116+DK123</f>
        <v>152140.43097836198</v>
      </c>
      <c r="DL103" s="52">
        <f t="shared" si="492"/>
        <v>201749.22307203797</v>
      </c>
      <c r="DM103" s="52">
        <f t="shared" ref="DM103:DN103" si="493">+DM109+DM116+DM123</f>
        <v>204987.81128373797</v>
      </c>
      <c r="DN103" s="52">
        <f t="shared" si="493"/>
        <v>241064.01585758803</v>
      </c>
      <c r="DO103" s="52">
        <f t="shared" ref="DO103:DP103" si="494">+DO109+DO116+DO123</f>
        <v>204909.10187877601</v>
      </c>
      <c r="DP103" s="52">
        <f t="shared" si="494"/>
        <v>199737.63407905897</v>
      </c>
      <c r="DQ103" s="52">
        <f t="shared" ref="DQ103:DS103" si="495">+DQ109+DQ116+DQ123</f>
        <v>208875.90692456</v>
      </c>
      <c r="DR103" s="52">
        <f t="shared" si="495"/>
        <v>259750.669232657</v>
      </c>
      <c r="DS103" s="52">
        <f t="shared" si="495"/>
        <v>279619.19487000001</v>
      </c>
      <c r="DT103" s="52">
        <f t="shared" ref="DT103:DU103" si="496">+DT109+DT116+DT123</f>
        <v>191623.18970000002</v>
      </c>
      <c r="DU103" s="52">
        <f t="shared" si="496"/>
        <v>216737.41063</v>
      </c>
      <c r="DV103" s="52">
        <f t="shared" ref="DV103:DW103" si="497">+DV109+DV116+DV123</f>
        <v>196950.87055999998</v>
      </c>
      <c r="DW103" s="52">
        <f t="shared" si="497"/>
        <v>259199.50972000003</v>
      </c>
      <c r="DX103" s="52">
        <f t="shared" ref="DX103:DY103" si="498">+DX109+DX116+DX123</f>
        <v>216733.14207</v>
      </c>
      <c r="DY103" s="52">
        <f t="shared" si="498"/>
        <v>210605.28334000002</v>
      </c>
      <c r="DZ103" s="52">
        <f t="shared" ref="DZ103:EA103" si="499">+DZ109+DZ116+DZ123</f>
        <v>239990.46165000001</v>
      </c>
      <c r="EA103" s="52">
        <f t="shared" si="499"/>
        <v>301321.18375999999</v>
      </c>
      <c r="EB103" s="52">
        <f t="shared" ref="EB103:EC103" si="500">+EB109+EB116+EB123</f>
        <v>253203.25321</v>
      </c>
      <c r="EC103" s="52">
        <f t="shared" si="500"/>
        <v>256404.95695000002</v>
      </c>
      <c r="ED103" s="52">
        <f t="shared" ref="ED103:EE103" si="501">+ED109+ED116+ED123</f>
        <v>266888.35453000001</v>
      </c>
      <c r="EE103" s="52">
        <f t="shared" si="501"/>
        <v>295350.58669999999</v>
      </c>
      <c r="EF103" s="52">
        <f t="shared" ref="EF103:EG103" si="502">+EF109+EF116+EF123</f>
        <v>249903.54019000003</v>
      </c>
      <c r="EG103" s="52">
        <f t="shared" si="502"/>
        <v>228431.94141999996</v>
      </c>
      <c r="EH103" s="52">
        <f t="shared" ref="EH103:EI103" si="503">+EH109+EH116+EH123</f>
        <v>333741.35110999999</v>
      </c>
      <c r="EI103" s="52">
        <f t="shared" si="503"/>
        <v>402799.51480999996</v>
      </c>
      <c r="EJ103" s="52">
        <f t="shared" ref="EJ103:EK103" si="504">+EJ109+EJ116+EJ123</f>
        <v>319725.51845999999</v>
      </c>
      <c r="EK103" s="52">
        <f t="shared" si="504"/>
        <v>330228.04836000002</v>
      </c>
      <c r="EL103" s="52">
        <f t="shared" ref="EL103" si="505">+EL109+EL116+EL123</f>
        <v>291132.67847000004</v>
      </c>
      <c r="EM103" s="78"/>
      <c r="EN103" s="78"/>
    </row>
    <row r="104" spans="2:144">
      <c r="B104" s="38" t="s">
        <v>96</v>
      </c>
      <c r="C104" s="53">
        <f t="shared" ref="C104:N104" si="506">C125+C118+C111</f>
        <v>61835.984764695284</v>
      </c>
      <c r="D104" s="53">
        <f t="shared" si="506"/>
        <v>56914.14453226245</v>
      </c>
      <c r="E104" s="53">
        <f t="shared" si="506"/>
        <v>90660.272435807419</v>
      </c>
      <c r="F104" s="53">
        <f t="shared" si="506"/>
        <v>84049.02163379977</v>
      </c>
      <c r="G104" s="53">
        <f t="shared" si="506"/>
        <v>86460.135630792589</v>
      </c>
      <c r="H104" s="53">
        <f t="shared" si="506"/>
        <v>110216.05338065524</v>
      </c>
      <c r="I104" s="53">
        <f t="shared" si="506"/>
        <v>81082.905929045111</v>
      </c>
      <c r="J104" s="53">
        <f t="shared" si="506"/>
        <v>71593.251897009875</v>
      </c>
      <c r="K104" s="53">
        <f t="shared" si="506"/>
        <v>90569.749837384967</v>
      </c>
      <c r="L104" s="53">
        <f t="shared" si="506"/>
        <v>93014.201329671516</v>
      </c>
      <c r="M104" s="53">
        <f t="shared" si="506"/>
        <v>87291.136643000442</v>
      </c>
      <c r="N104" s="53">
        <f t="shared" si="506"/>
        <v>94785.296812487795</v>
      </c>
      <c r="O104" s="53">
        <f t="shared" ref="O104:BB104" si="507">O125+O118+O111</f>
        <v>73696.404705393332</v>
      </c>
      <c r="P104" s="53">
        <f t="shared" si="507"/>
        <v>55135.793357459472</v>
      </c>
      <c r="Q104" s="53">
        <f t="shared" si="507"/>
        <v>79196.346690025079</v>
      </c>
      <c r="R104" s="53">
        <f t="shared" si="507"/>
        <v>69986.012551910128</v>
      </c>
      <c r="S104" s="53">
        <f t="shared" si="507"/>
        <v>66954.5473080464</v>
      </c>
      <c r="T104" s="53">
        <f t="shared" si="507"/>
        <v>88879.960141576987</v>
      </c>
      <c r="U104" s="53">
        <f t="shared" si="507"/>
        <v>100576.26445598464</v>
      </c>
      <c r="V104" s="53">
        <f t="shared" si="507"/>
        <v>100231.48986588526</v>
      </c>
      <c r="W104" s="53">
        <f t="shared" si="507"/>
        <v>97728.617112411914</v>
      </c>
      <c r="X104" s="53">
        <f t="shared" si="507"/>
        <v>87765.139478808574</v>
      </c>
      <c r="Y104" s="53">
        <f t="shared" si="507"/>
        <v>92175.689010741393</v>
      </c>
      <c r="Z104" s="53">
        <f t="shared" si="507"/>
        <v>74684.887296220331</v>
      </c>
      <c r="AA104" s="53">
        <f t="shared" si="507"/>
        <v>92468.676778885419</v>
      </c>
      <c r="AB104" s="53">
        <f t="shared" si="507"/>
        <v>69085.76639685173</v>
      </c>
      <c r="AC104" s="53">
        <f t="shared" si="507"/>
        <v>99091.926827116986</v>
      </c>
      <c r="AD104" s="53">
        <f t="shared" si="507"/>
        <v>99710.898774023284</v>
      </c>
      <c r="AE104" s="53">
        <f t="shared" si="507"/>
        <v>82157.351729351372</v>
      </c>
      <c r="AF104" s="53">
        <f t="shared" si="507"/>
        <v>63219.702053892812</v>
      </c>
      <c r="AG104" s="53">
        <f t="shared" si="507"/>
        <v>75621.327964737429</v>
      </c>
      <c r="AH104" s="53">
        <f t="shared" si="507"/>
        <v>133041.31136499956</v>
      </c>
      <c r="AI104" s="53">
        <f t="shared" si="507"/>
        <v>84618.398819928669</v>
      </c>
      <c r="AJ104" s="53">
        <f t="shared" si="507"/>
        <v>99095.710960263154</v>
      </c>
      <c r="AK104" s="53">
        <f t="shared" si="507"/>
        <v>112490.58675341407</v>
      </c>
      <c r="AL104" s="53">
        <f t="shared" si="507"/>
        <v>143092.1334636978</v>
      </c>
      <c r="AM104" s="53">
        <f t="shared" si="507"/>
        <v>101692.20936430608</v>
      </c>
      <c r="AN104" s="53">
        <f t="shared" si="507"/>
        <v>106898.91079028268</v>
      </c>
      <c r="AO104" s="53">
        <f t="shared" si="507"/>
        <v>119676.90444775214</v>
      </c>
      <c r="AP104" s="53">
        <f t="shared" si="507"/>
        <v>138444.63910922414</v>
      </c>
      <c r="AQ104" s="53">
        <f t="shared" si="507"/>
        <v>177773.54509872125</v>
      </c>
      <c r="AR104" s="53">
        <f t="shared" si="507"/>
        <v>126524.97456268736</v>
      </c>
      <c r="AS104" s="53">
        <f t="shared" si="507"/>
        <v>129364.03820770748</v>
      </c>
      <c r="AT104" s="53">
        <f t="shared" si="507"/>
        <v>111058.38088476699</v>
      </c>
      <c r="AU104" s="53">
        <f t="shared" si="507"/>
        <v>156570.64391514554</v>
      </c>
      <c r="AV104" s="53">
        <f t="shared" si="507"/>
        <v>144733.51546900699</v>
      </c>
      <c r="AW104" s="53">
        <f t="shared" si="507"/>
        <v>131224.45072425902</v>
      </c>
      <c r="AX104" s="53">
        <f t="shared" si="507"/>
        <v>124945.58581364015</v>
      </c>
      <c r="AY104" s="53">
        <f t="shared" si="507"/>
        <v>80494.223156817607</v>
      </c>
      <c r="AZ104" s="53">
        <f t="shared" si="507"/>
        <v>91783.591025000074</v>
      </c>
      <c r="BA104" s="53">
        <f t="shared" si="507"/>
        <v>115171.77788738365</v>
      </c>
      <c r="BB104" s="53">
        <f t="shared" si="507"/>
        <v>139354.78627245189</v>
      </c>
      <c r="BC104" s="53">
        <f t="shared" ref="BC104:BV104" si="508">+BC111+BC118+BC125</f>
        <v>124968.83239980848</v>
      </c>
      <c r="BD104" s="53">
        <f t="shared" si="508"/>
        <v>105274.56827368439</v>
      </c>
      <c r="BE104" s="53">
        <f t="shared" si="508"/>
        <v>118828.78063977152</v>
      </c>
      <c r="BF104" s="53">
        <f t="shared" si="508"/>
        <v>110566.38134933318</v>
      </c>
      <c r="BG104" s="53">
        <f t="shared" si="508"/>
        <v>134398.31529724074</v>
      </c>
      <c r="BH104" s="53">
        <f t="shared" si="508"/>
        <v>142844.23589740079</v>
      </c>
      <c r="BI104" s="53">
        <f t="shared" si="508"/>
        <v>132224.73071617744</v>
      </c>
      <c r="BJ104" s="53">
        <f t="shared" si="508"/>
        <v>162136.50474498881</v>
      </c>
      <c r="BK104" s="53">
        <f t="shared" si="508"/>
        <v>136969.06455557537</v>
      </c>
      <c r="BL104" s="53">
        <f t="shared" si="508"/>
        <v>92557.944057540532</v>
      </c>
      <c r="BM104" s="53">
        <f t="shared" si="508"/>
        <v>106588.86537566257</v>
      </c>
      <c r="BN104" s="53">
        <f t="shared" si="508"/>
        <v>126902.29216154924</v>
      </c>
      <c r="BO104" s="53">
        <f t="shared" si="508"/>
        <v>145540.91540698794</v>
      </c>
      <c r="BP104" s="53">
        <f t="shared" si="508"/>
        <v>153301.88173846898</v>
      </c>
      <c r="BQ104" s="53">
        <f t="shared" si="508"/>
        <v>119464.39628267751</v>
      </c>
      <c r="BR104" s="53">
        <f t="shared" si="508"/>
        <v>152551.80800740805</v>
      </c>
      <c r="BS104" s="24">
        <f t="shared" si="508"/>
        <v>139169.20836975527</v>
      </c>
      <c r="BT104" s="24">
        <f t="shared" si="508"/>
        <v>144509.30335912551</v>
      </c>
      <c r="BU104" s="24">
        <f t="shared" si="508"/>
        <v>147768.95712936722</v>
      </c>
      <c r="BV104" s="24">
        <f t="shared" si="508"/>
        <v>138435.85260848523</v>
      </c>
      <c r="BW104" s="24">
        <f t="shared" ref="BW104:CK104" si="509">+BW111+BW118+BW125</f>
        <v>119378.2791431381</v>
      </c>
      <c r="BX104" s="24">
        <f t="shared" si="509"/>
        <v>166029.4350165088</v>
      </c>
      <c r="BY104" s="24">
        <f t="shared" si="509"/>
        <v>174693.36012117742</v>
      </c>
      <c r="BZ104" s="24">
        <f t="shared" si="509"/>
        <v>130475.36322294924</v>
      </c>
      <c r="CA104" s="24">
        <f t="shared" si="509"/>
        <v>138444.08877047477</v>
      </c>
      <c r="CB104" s="24">
        <f t="shared" si="509"/>
        <v>173993.24651111662</v>
      </c>
      <c r="CC104" s="24">
        <f t="shared" si="509"/>
        <v>127664.65524014978</v>
      </c>
      <c r="CD104" s="24">
        <f t="shared" si="509"/>
        <v>180012.41461449629</v>
      </c>
      <c r="CE104" s="24">
        <f t="shared" si="509"/>
        <v>161127.40423759192</v>
      </c>
      <c r="CF104" s="24">
        <f t="shared" si="509"/>
        <v>168409.66816185846</v>
      </c>
      <c r="CG104" s="24">
        <f t="shared" si="509"/>
        <v>148115.46706995368</v>
      </c>
      <c r="CH104" s="24">
        <f t="shared" si="509"/>
        <v>155652.97746704574</v>
      </c>
      <c r="CI104" s="24">
        <f t="shared" si="509"/>
        <v>203009.10504515935</v>
      </c>
      <c r="CJ104" s="24">
        <f t="shared" si="509"/>
        <v>147196.22437156428</v>
      </c>
      <c r="CK104" s="24">
        <f t="shared" si="509"/>
        <v>176430.19665015052</v>
      </c>
      <c r="CL104" s="24">
        <f t="shared" ref="CL104:CQ104" si="510">+CL111+CL118+CL125</f>
        <v>150361.568061603</v>
      </c>
      <c r="CM104" s="24">
        <f t="shared" si="510"/>
        <v>173204.5234234746</v>
      </c>
      <c r="CN104" s="24">
        <f t="shared" si="510"/>
        <v>172151.47643027635</v>
      </c>
      <c r="CO104" s="24">
        <f t="shared" si="510"/>
        <v>162226.77444379145</v>
      </c>
      <c r="CP104" s="24">
        <f t="shared" si="510"/>
        <v>190163.23755329652</v>
      </c>
      <c r="CQ104" s="24">
        <f t="shared" si="510"/>
        <v>170340.09150916399</v>
      </c>
      <c r="CR104" s="24">
        <f t="shared" ref="CR104:CW104" si="511">+CR111+CR118+CR125</f>
        <v>212146.00932067289</v>
      </c>
      <c r="CS104" s="24">
        <f t="shared" si="511"/>
        <v>225484.6146246221</v>
      </c>
      <c r="CT104" s="24">
        <f t="shared" si="511"/>
        <v>221502.20151818916</v>
      </c>
      <c r="CU104" s="24">
        <f t="shared" si="511"/>
        <v>177983.82797561045</v>
      </c>
      <c r="CV104" s="24">
        <f t="shared" si="511"/>
        <v>175275.29423639885</v>
      </c>
      <c r="CW104" s="24">
        <f t="shared" si="511"/>
        <v>155918.60881632994</v>
      </c>
      <c r="CX104" s="24">
        <f t="shared" ref="CX104:CY104" si="512">+CX111+CX118+CX125</f>
        <v>182060.16466009457</v>
      </c>
      <c r="CY104" s="24">
        <f t="shared" si="512"/>
        <v>172161.18144793867</v>
      </c>
      <c r="CZ104" s="24">
        <f t="shared" ref="CZ104:DA104" si="513">+CZ111+CZ118+CZ125</f>
        <v>175923.16106663921</v>
      </c>
      <c r="DA104" s="24">
        <f t="shared" si="513"/>
        <v>151006.60700199244</v>
      </c>
      <c r="DB104" s="24">
        <f t="shared" ref="DB104:DC104" si="514">+DB111+DB118+DB125</f>
        <v>172930.6469347204</v>
      </c>
      <c r="DC104" s="24">
        <f t="shared" si="514"/>
        <v>167953.96992832696</v>
      </c>
      <c r="DD104" s="24">
        <f t="shared" ref="DD104:DE104" si="515">+DD111+DD118+DD125</f>
        <v>184634.48366373716</v>
      </c>
      <c r="DE104" s="24">
        <f t="shared" si="515"/>
        <v>214316.00114837784</v>
      </c>
      <c r="DF104" s="24">
        <f t="shared" ref="DF104" si="516">+DF111+DF118+DF125</f>
        <v>144587.26284772676</v>
      </c>
      <c r="DG104" s="24">
        <f t="shared" ref="DG104:DH104" si="517">+DG111+DG118+DG125</f>
        <v>167003.88320074737</v>
      </c>
      <c r="DH104" s="24">
        <f t="shared" si="517"/>
        <v>138184.88319140079</v>
      </c>
      <c r="DI104" s="24">
        <f t="shared" ref="DI104:DJ104" si="518">+DI111+DI118+DI125</f>
        <v>140285.57535519067</v>
      </c>
      <c r="DJ104" s="24">
        <f t="shared" si="518"/>
        <v>105858.59451046122</v>
      </c>
      <c r="DK104" s="24">
        <f t="shared" ref="DK104:DL104" si="519">+DK111+DK118+DK125</f>
        <v>105648.21112789981</v>
      </c>
      <c r="DL104" s="24">
        <f t="shared" si="519"/>
        <v>136125.87338803307</v>
      </c>
      <c r="DM104" s="24">
        <f t="shared" ref="DM104:DN104" si="520">+DM111+DM118+DM125</f>
        <v>143807.44041676994</v>
      </c>
      <c r="DN104" s="24">
        <f t="shared" si="520"/>
        <v>176542.02028098988</v>
      </c>
      <c r="DO104" s="24">
        <f t="shared" ref="DO104:DP104" si="521">+DO111+DO118+DO125</f>
        <v>145169.02985925632</v>
      </c>
      <c r="DP104" s="24">
        <f t="shared" si="521"/>
        <v>131257.57933467129</v>
      </c>
      <c r="DQ104" s="24">
        <f t="shared" ref="DQ104:DS104" si="522">+DQ111+DQ118+DQ125</f>
        <v>146737.50117609586</v>
      </c>
      <c r="DR104" s="24">
        <f t="shared" si="522"/>
        <v>167502.53495172044</v>
      </c>
      <c r="DS104" s="24">
        <f t="shared" si="522"/>
        <v>176350.64173075097</v>
      </c>
      <c r="DT104" s="24">
        <f t="shared" ref="DT104:DU104" si="523">+DT111+DT118+DT125</f>
        <v>113117.51912050988</v>
      </c>
      <c r="DU104" s="24">
        <f t="shared" si="523"/>
        <v>134419.38692702589</v>
      </c>
      <c r="DV104" s="24">
        <f t="shared" ref="DV104:DW104" si="524">+DV111+DV118+DV125</f>
        <v>121437.49886111412</v>
      </c>
      <c r="DW104" s="24">
        <f t="shared" si="524"/>
        <v>169246.42470617453</v>
      </c>
      <c r="DX104" s="24">
        <f t="shared" ref="DX104:DY104" si="525">+DX111+DX118+DX125</f>
        <v>141729.47392026766</v>
      </c>
      <c r="DY104" s="24">
        <f t="shared" si="525"/>
        <v>139442.50476257855</v>
      </c>
      <c r="DZ104" s="24">
        <f t="shared" ref="DZ104:EA104" si="526">+DZ111+DZ118+DZ125</f>
        <v>157948.74093982109</v>
      </c>
      <c r="EA104" s="24">
        <f t="shared" si="526"/>
        <v>171146.43225816885</v>
      </c>
      <c r="EB104" s="24">
        <f t="shared" ref="EB104:EC104" si="527">+EB111+EB118+EB125</f>
        <v>147168.33503603807</v>
      </c>
      <c r="EC104" s="24">
        <f t="shared" si="527"/>
        <v>144653.03233370581</v>
      </c>
      <c r="ED104" s="24">
        <f t="shared" ref="ED104:EE104" si="528">+ED111+ED118+ED125</f>
        <v>150032.13455086225</v>
      </c>
      <c r="EE104" s="24">
        <f t="shared" si="528"/>
        <v>159912.61632807928</v>
      </c>
      <c r="EF104" s="24">
        <f t="shared" ref="EF104:EG104" si="529">+EF111+EF118+EF125</f>
        <v>134951.438222517</v>
      </c>
      <c r="EG104" s="24">
        <f t="shared" si="529"/>
        <v>125888.33132784725</v>
      </c>
      <c r="EH104" s="24">
        <f t="shared" ref="EH104:EI104" si="530">+EH111+EH118+EH125</f>
        <v>175055.38823029894</v>
      </c>
      <c r="EI104" s="24">
        <f t="shared" si="530"/>
        <v>174608.80018156074</v>
      </c>
      <c r="EJ104" s="24">
        <f t="shared" ref="EJ104:EK104" si="531">+EJ111+EJ118+EJ125</f>
        <v>152347.84805403397</v>
      </c>
      <c r="EK104" s="24">
        <f t="shared" si="531"/>
        <v>167980.96708858831</v>
      </c>
      <c r="EL104" s="24">
        <f t="shared" ref="EL104" si="532">+EL111+EL118+EL125</f>
        <v>145326.74467385319</v>
      </c>
    </row>
    <row r="105" spans="2:144">
      <c r="B105" s="54" t="s">
        <v>6</v>
      </c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  <c r="EC105" s="54"/>
      <c r="ED105" s="54"/>
      <c r="EE105" s="54"/>
      <c r="EF105" s="54"/>
      <c r="EG105" s="54"/>
      <c r="EH105" s="54"/>
      <c r="EI105" s="54"/>
      <c r="EJ105" s="54"/>
      <c r="EK105" s="54"/>
      <c r="EL105" s="54"/>
    </row>
    <row r="106" spans="2:144">
      <c r="B106" s="38" t="s">
        <v>97</v>
      </c>
      <c r="C106" s="55">
        <f t="shared" ref="C106:AH106" si="533">+C111-C109</f>
        <v>-7704.212539081298</v>
      </c>
      <c r="D106" s="55">
        <f t="shared" si="533"/>
        <v>-3975.9708347037194</v>
      </c>
      <c r="E106" s="55">
        <f t="shared" si="533"/>
        <v>-22653.998469041857</v>
      </c>
      <c r="F106" s="55">
        <f t="shared" si="533"/>
        <v>-25573.691703381141</v>
      </c>
      <c r="G106" s="55">
        <f t="shared" si="533"/>
        <v>-33383.647745217371</v>
      </c>
      <c r="H106" s="55">
        <f t="shared" si="533"/>
        <v>-42126.708332837319</v>
      </c>
      <c r="I106" s="55">
        <f t="shared" si="533"/>
        <v>-19594.313177866774</v>
      </c>
      <c r="J106" s="55">
        <f t="shared" si="533"/>
        <v>-16746.995648212978</v>
      </c>
      <c r="K106" s="55">
        <f t="shared" si="533"/>
        <v>-24093.594101214418</v>
      </c>
      <c r="L106" s="55">
        <f t="shared" si="533"/>
        <v>-25721.136950419386</v>
      </c>
      <c r="M106" s="55">
        <f t="shared" si="533"/>
        <v>-32176.140452271429</v>
      </c>
      <c r="N106" s="55">
        <f t="shared" si="533"/>
        <v>-34681.854940377751</v>
      </c>
      <c r="O106" s="55">
        <f t="shared" si="533"/>
        <v>-20376.983053014766</v>
      </c>
      <c r="P106" s="55">
        <f t="shared" si="533"/>
        <v>-22256.721968970123</v>
      </c>
      <c r="Q106" s="55">
        <f t="shared" si="533"/>
        <v>-39675.157126100057</v>
      </c>
      <c r="R106" s="55">
        <f t="shared" si="533"/>
        <v>-48401.93414680897</v>
      </c>
      <c r="S106" s="55">
        <f t="shared" si="533"/>
        <v>-36420.102394395959</v>
      </c>
      <c r="T106" s="55">
        <f t="shared" si="533"/>
        <v>-41677.734034036039</v>
      </c>
      <c r="U106" s="55">
        <f t="shared" si="533"/>
        <v>-62008.480614502492</v>
      </c>
      <c r="V106" s="55">
        <f t="shared" si="533"/>
        <v>-52282.021849033299</v>
      </c>
      <c r="W106" s="55">
        <f t="shared" si="533"/>
        <v>-51086.955743342718</v>
      </c>
      <c r="X106" s="55">
        <f t="shared" si="533"/>
        <v>-24900.628475265985</v>
      </c>
      <c r="Y106" s="55">
        <f t="shared" si="533"/>
        <v>-1491.3489191301633</v>
      </c>
      <c r="Z106" s="55">
        <f t="shared" si="533"/>
        <v>3178.256910745873</v>
      </c>
      <c r="AA106" s="55">
        <f t="shared" si="533"/>
        <v>-5889.1046327976073</v>
      </c>
      <c r="AB106" s="55">
        <f t="shared" si="533"/>
        <v>-5770.4199228345897</v>
      </c>
      <c r="AC106" s="55">
        <f t="shared" si="533"/>
        <v>-12870.875251209174</v>
      </c>
      <c r="AD106" s="55">
        <f t="shared" si="533"/>
        <v>-17910.924778042354</v>
      </c>
      <c r="AE106" s="55">
        <f t="shared" si="533"/>
        <v>-11707.101753984472</v>
      </c>
      <c r="AF106" s="55">
        <f t="shared" si="533"/>
        <v>-11797.764688650575</v>
      </c>
      <c r="AG106" s="55">
        <f t="shared" si="533"/>
        <v>-22048.957895744923</v>
      </c>
      <c r="AH106" s="55">
        <f t="shared" si="533"/>
        <v>-38948.097975239158</v>
      </c>
      <c r="AI106" s="55">
        <f t="shared" ref="AI106:BN106" si="534">+AI111-AI109</f>
        <v>-20037.845600166122</v>
      </c>
      <c r="AJ106" s="55">
        <f t="shared" si="534"/>
        <v>-33480.78878693196</v>
      </c>
      <c r="AK106" s="55">
        <f t="shared" si="534"/>
        <v>-11186.38141420429</v>
      </c>
      <c r="AL106" s="55">
        <f t="shared" si="534"/>
        <v>-45100.706750347956</v>
      </c>
      <c r="AM106" s="55">
        <f t="shared" si="534"/>
        <v>-21282.792592738417</v>
      </c>
      <c r="AN106" s="55">
        <f t="shared" si="534"/>
        <v>-30872.388582098683</v>
      </c>
      <c r="AO106" s="55">
        <f t="shared" si="534"/>
        <v>-47018.020627788916</v>
      </c>
      <c r="AP106" s="55">
        <f t="shared" si="534"/>
        <v>-64052.016141403539</v>
      </c>
      <c r="AQ106" s="55">
        <f t="shared" si="534"/>
        <v>-64295.254275422543</v>
      </c>
      <c r="AR106" s="55">
        <f t="shared" si="534"/>
        <v>-39407.735710769048</v>
      </c>
      <c r="AS106" s="55">
        <f t="shared" si="534"/>
        <v>-40261.620966395989</v>
      </c>
      <c r="AT106" s="55">
        <f t="shared" si="534"/>
        <v>-28874.778425173376</v>
      </c>
      <c r="AU106" s="55">
        <f t="shared" si="534"/>
        <v>-58480.476193680399</v>
      </c>
      <c r="AV106" s="55">
        <f t="shared" si="534"/>
        <v>-45019.772333626017</v>
      </c>
      <c r="AW106" s="55">
        <f t="shared" si="534"/>
        <v>-34874.219002616985</v>
      </c>
      <c r="AX106" s="55">
        <f t="shared" si="534"/>
        <v>-49831.216106214939</v>
      </c>
      <c r="AY106" s="55">
        <f t="shared" si="534"/>
        <v>-41370.095368806433</v>
      </c>
      <c r="AZ106" s="55">
        <f t="shared" si="534"/>
        <v>-57555.893686940297</v>
      </c>
      <c r="BA106" s="55">
        <f t="shared" si="534"/>
        <v>-76818.291545707209</v>
      </c>
      <c r="BB106" s="55">
        <f t="shared" si="534"/>
        <v>-108178.3034996468</v>
      </c>
      <c r="BC106" s="55">
        <f t="shared" si="534"/>
        <v>-100085.17870025645</v>
      </c>
      <c r="BD106" s="55">
        <f t="shared" si="534"/>
        <v>-84697.333543170156</v>
      </c>
      <c r="BE106" s="55">
        <f t="shared" si="534"/>
        <v>-83183.363163184127</v>
      </c>
      <c r="BF106" s="55">
        <f t="shared" si="534"/>
        <v>-87053.171193456365</v>
      </c>
      <c r="BG106" s="55">
        <f t="shared" si="534"/>
        <v>-82032.383836896784</v>
      </c>
      <c r="BH106" s="55">
        <f t="shared" si="534"/>
        <v>-75706.724261586729</v>
      </c>
      <c r="BI106" s="55">
        <f t="shared" si="534"/>
        <v>-92477.436039134001</v>
      </c>
      <c r="BJ106" s="55">
        <f t="shared" si="534"/>
        <v>-87099.412375331085</v>
      </c>
      <c r="BK106" s="55">
        <f t="shared" si="534"/>
        <v>-79260.422226998751</v>
      </c>
      <c r="BL106" s="55">
        <f t="shared" si="534"/>
        <v>-63270.083122087468</v>
      </c>
      <c r="BM106" s="55">
        <f t="shared" si="534"/>
        <v>-101125.23874767295</v>
      </c>
      <c r="BN106" s="55">
        <f t="shared" si="534"/>
        <v>-127533.22208840586</v>
      </c>
      <c r="BO106" s="55">
        <f t="shared" ref="BO106:BV106" si="535">+BO111-BO109</f>
        <v>-115066.46852216272</v>
      </c>
      <c r="BP106" s="55">
        <f t="shared" si="535"/>
        <v>-125420.45903418606</v>
      </c>
      <c r="BQ106" s="55">
        <f t="shared" si="535"/>
        <v>-87329.424645969877</v>
      </c>
      <c r="BR106" s="55">
        <f t="shared" si="535"/>
        <v>-129965.64114380856</v>
      </c>
      <c r="BS106" s="26">
        <f t="shared" si="535"/>
        <v>-122703.68836606327</v>
      </c>
      <c r="BT106" s="26">
        <f t="shared" si="535"/>
        <v>-125231.20228880458</v>
      </c>
      <c r="BU106" s="26">
        <f t="shared" si="535"/>
        <v>-122216.6940291606</v>
      </c>
      <c r="BV106" s="26">
        <f t="shared" si="535"/>
        <v>-83022.695081746395</v>
      </c>
      <c r="BW106" s="26">
        <f t="shared" ref="BW106:CK106" si="536">+BW111-BW109</f>
        <v>-86366.377436117036</v>
      </c>
      <c r="BX106" s="26">
        <f t="shared" si="536"/>
        <v>-136612.30950131692</v>
      </c>
      <c r="BY106" s="26">
        <f t="shared" si="536"/>
        <v>-137417.13440589156</v>
      </c>
      <c r="BZ106" s="26">
        <f t="shared" si="536"/>
        <v>-92411.596573417803</v>
      </c>
      <c r="CA106" s="26">
        <f t="shared" si="536"/>
        <v>-105650.50998265197</v>
      </c>
      <c r="CB106" s="26">
        <f t="shared" si="536"/>
        <v>-111488.33469276523</v>
      </c>
      <c r="CC106" s="26">
        <f t="shared" si="536"/>
        <v>-98778.870843299475</v>
      </c>
      <c r="CD106" s="26">
        <f t="shared" si="536"/>
        <v>-120674.50748232189</v>
      </c>
      <c r="CE106" s="26">
        <f t="shared" si="536"/>
        <v>-113753.28968650429</v>
      </c>
      <c r="CF106" s="26">
        <f t="shared" si="536"/>
        <v>-94582.14984181078</v>
      </c>
      <c r="CG106" s="26">
        <f t="shared" si="536"/>
        <v>-79129.594521167935</v>
      </c>
      <c r="CH106" s="26">
        <f t="shared" si="536"/>
        <v>-84758.064006165048</v>
      </c>
      <c r="CI106" s="26">
        <f t="shared" si="536"/>
        <v>-78905.507797291153</v>
      </c>
      <c r="CJ106" s="26">
        <f t="shared" si="536"/>
        <v>-118686.55639782836</v>
      </c>
      <c r="CK106" s="26">
        <f t="shared" si="536"/>
        <v>-128131.48335201918</v>
      </c>
      <c r="CL106" s="26">
        <f t="shared" ref="CL106:CP106" si="537">+CL111-CL109</f>
        <v>-106611.12440421002</v>
      </c>
      <c r="CM106" s="26">
        <f t="shared" si="537"/>
        <v>-124131.60449042324</v>
      </c>
      <c r="CN106" s="26">
        <f t="shared" si="537"/>
        <v>-112263.49262771767</v>
      </c>
      <c r="CO106" s="26">
        <f t="shared" si="537"/>
        <v>-136330.39594082203</v>
      </c>
      <c r="CP106" s="26">
        <f t="shared" si="537"/>
        <v>-128192.99885578653</v>
      </c>
      <c r="CQ106" s="26">
        <f t="shared" ref="CQ106:CV106" si="538">+CQ111-CQ109</f>
        <v>-110767.98106102544</v>
      </c>
      <c r="CR106" s="26">
        <f t="shared" si="538"/>
        <v>-130614.29217718219</v>
      </c>
      <c r="CS106" s="26">
        <f t="shared" si="538"/>
        <v>-125292.97976808992</v>
      </c>
      <c r="CT106" s="26">
        <f t="shared" si="538"/>
        <v>-74435.928309096402</v>
      </c>
      <c r="CU106" s="26">
        <f t="shared" si="538"/>
        <v>-54131.380538735</v>
      </c>
      <c r="CV106" s="26">
        <f t="shared" si="538"/>
        <v>-58060.319912834777</v>
      </c>
      <c r="CW106" s="26">
        <f t="shared" ref="CW106:CX106" si="539">+CW111-CW109</f>
        <v>-59055.648239536924</v>
      </c>
      <c r="CX106" s="26">
        <f t="shared" si="539"/>
        <v>-68715.887254766218</v>
      </c>
      <c r="CY106" s="26">
        <f t="shared" ref="CY106:CZ106" si="540">+CY111-CY109</f>
        <v>-64914.134366757135</v>
      </c>
      <c r="CZ106" s="26">
        <f t="shared" si="540"/>
        <v>-79344.545327709289</v>
      </c>
      <c r="DA106" s="26">
        <f t="shared" ref="DA106:DB106" si="541">+DA111-DA109</f>
        <v>-63580.585991239466</v>
      </c>
      <c r="DB106" s="26">
        <f t="shared" si="541"/>
        <v>-54061.63648563996</v>
      </c>
      <c r="DC106" s="26">
        <f t="shared" ref="DC106:DD106" si="542">+DC111-DC109</f>
        <v>-45210.86642124776</v>
      </c>
      <c r="DD106" s="26">
        <f t="shared" si="542"/>
        <v>-23873.295828846414</v>
      </c>
      <c r="DE106" s="26">
        <f t="shared" ref="DE106:DF106" si="543">+DE111-DE109</f>
        <v>-18858.284449254541</v>
      </c>
      <c r="DF106" s="26">
        <f t="shared" si="543"/>
        <v>-9293.4200593610876</v>
      </c>
      <c r="DG106" s="26">
        <f t="shared" ref="DG106:DH106" si="544">+DG111-DG109</f>
        <v>-4694.2764287721802</v>
      </c>
      <c r="DH106" s="26">
        <f t="shared" si="544"/>
        <v>1706.5218779808492</v>
      </c>
      <c r="DI106" s="26">
        <f t="shared" ref="DI106:DJ106" si="545">+DI111-DI109</f>
        <v>-6272.2292314321821</v>
      </c>
      <c r="DJ106" s="26">
        <f t="shared" si="545"/>
        <v>-9642.0063335114246</v>
      </c>
      <c r="DK106" s="26">
        <f t="shared" ref="DK106:DL106" si="546">+DK111-DK109</f>
        <v>-16038.001983262759</v>
      </c>
      <c r="DL106" s="26">
        <f t="shared" si="546"/>
        <v>-18795.086269519925</v>
      </c>
      <c r="DM106" s="26">
        <f t="shared" ref="DM106:DN106" si="547">+DM111-DM109</f>
        <v>-18776.519534968334</v>
      </c>
      <c r="DN106" s="26">
        <f t="shared" si="547"/>
        <v>-15434.961495432945</v>
      </c>
      <c r="DO106" s="26">
        <f t="shared" ref="DO106:DP106" si="548">+DO111-DO109</f>
        <v>-16547.637065338466</v>
      </c>
      <c r="DP106" s="26">
        <f t="shared" si="548"/>
        <v>-13944.75354013023</v>
      </c>
      <c r="DQ106" s="26">
        <f t="shared" ref="DQ106:DS106" si="549">+DQ111-DQ109</f>
        <v>-9942.9874366398581</v>
      </c>
      <c r="DR106" s="26">
        <f t="shared" si="549"/>
        <v>-19001.117078053561</v>
      </c>
      <c r="DS106" s="26">
        <f t="shared" si="549"/>
        <v>-33604.702116676257</v>
      </c>
      <c r="DT106" s="26">
        <f t="shared" ref="DT106:DU106" si="550">+DT111-DT109</f>
        <v>-23300.658871149717</v>
      </c>
      <c r="DU106" s="26">
        <f t="shared" si="550"/>
        <v>-21967.393962372982</v>
      </c>
      <c r="DV106" s="26">
        <f t="shared" ref="DV106:DW106" si="551">+DV111-DV109</f>
        <v>-22599.722080034364</v>
      </c>
      <c r="DW106" s="26">
        <f t="shared" si="551"/>
        <v>-23494.538074883443</v>
      </c>
      <c r="DX106" s="26">
        <f t="shared" ref="DX106:DY106" si="552">+DX111-DX109</f>
        <v>-21134.887728326008</v>
      </c>
      <c r="DY106" s="26">
        <f t="shared" si="552"/>
        <v>-16755.190904207702</v>
      </c>
      <c r="DZ106" s="26">
        <f t="shared" ref="DZ106:EA106" si="553">+DZ111-DZ109</f>
        <v>-30139.544527970371</v>
      </c>
      <c r="EA106" s="26">
        <f t="shared" si="553"/>
        <v>-43126.917716001102</v>
      </c>
      <c r="EB106" s="26">
        <f t="shared" ref="EB106:EC106" si="554">+EB111-EB109</f>
        <v>-33025.116064752176</v>
      </c>
      <c r="EC106" s="26">
        <f t="shared" si="554"/>
        <v>-29920.056448046656</v>
      </c>
      <c r="ED106" s="26">
        <f t="shared" ref="ED106:EE106" si="555">+ED111-ED109</f>
        <v>-30346.07748752342</v>
      </c>
      <c r="EE106" s="26">
        <f t="shared" si="555"/>
        <v>-42331.722857991321</v>
      </c>
      <c r="EF106" s="26">
        <f t="shared" ref="EF106:EG106" si="556">+EF111-EF109</f>
        <v>-42250.767657684046</v>
      </c>
      <c r="EG106" s="26">
        <f t="shared" si="556"/>
        <v>-37380.949317407853</v>
      </c>
      <c r="EH106" s="26">
        <f t="shared" ref="EH106:EI106" si="557">+EH111-EH109</f>
        <v>-55160.483014251062</v>
      </c>
      <c r="EI106" s="26">
        <f t="shared" si="557"/>
        <v>-71464.97355654955</v>
      </c>
      <c r="EJ106" s="26">
        <f t="shared" ref="EJ106:EK106" si="558">+EJ111-EJ109</f>
        <v>-53853.570095682095</v>
      </c>
      <c r="EK106" s="26">
        <f t="shared" si="558"/>
        <v>-60688.172626310581</v>
      </c>
      <c r="EL106" s="26">
        <f t="shared" ref="EL106" si="559">+EL111-EL109</f>
        <v>-51258.730803225728</v>
      </c>
    </row>
    <row r="107" spans="2:144">
      <c r="B107" s="44" t="s">
        <v>13</v>
      </c>
      <c r="C107" s="18">
        <v>474.983</v>
      </c>
      <c r="D107" s="18">
        <v>241.447</v>
      </c>
      <c r="E107" s="18">
        <v>859.69399999999996</v>
      </c>
      <c r="F107" s="18">
        <v>691.81100000000004</v>
      </c>
      <c r="G107" s="18">
        <v>712.149</v>
      </c>
      <c r="H107" s="18">
        <v>991.43100000000004</v>
      </c>
      <c r="I107" s="18">
        <v>477.44</v>
      </c>
      <c r="J107" s="18">
        <v>517.14400000000001</v>
      </c>
      <c r="K107" s="18">
        <v>661.05399999999997</v>
      </c>
      <c r="L107" s="18">
        <v>694.58399999999995</v>
      </c>
      <c r="M107" s="18">
        <v>714.822</v>
      </c>
      <c r="N107" s="18">
        <v>748.09299999999996</v>
      </c>
      <c r="O107" s="18">
        <v>479.92200000000003</v>
      </c>
      <c r="P107" s="18">
        <v>483.084</v>
      </c>
      <c r="Q107" s="18">
        <v>721.77</v>
      </c>
      <c r="R107" s="18">
        <v>738.46900000000005</v>
      </c>
      <c r="S107" s="18">
        <v>480.36399999999998</v>
      </c>
      <c r="T107" s="18">
        <v>479.96600000000001</v>
      </c>
      <c r="U107" s="18">
        <v>719.30200000000002</v>
      </c>
      <c r="V107" s="18">
        <v>718.60799999999995</v>
      </c>
      <c r="W107" s="18">
        <v>719.80899999999997</v>
      </c>
      <c r="X107" s="18">
        <v>720.06</v>
      </c>
      <c r="Y107" s="18">
        <v>606.55999999999995</v>
      </c>
      <c r="Z107" s="18">
        <v>545.19799999999998</v>
      </c>
      <c r="AA107" s="18">
        <v>1047.7819999999999</v>
      </c>
      <c r="AB107" s="18">
        <v>496.59199999999998</v>
      </c>
      <c r="AC107" s="18">
        <v>979.52200000000005</v>
      </c>
      <c r="AD107" s="18">
        <v>1035.5429999999999</v>
      </c>
      <c r="AE107" s="18">
        <v>498.40600000000001</v>
      </c>
      <c r="AF107" s="18">
        <v>485.14</v>
      </c>
      <c r="AG107" s="18">
        <v>526.47900000000004</v>
      </c>
      <c r="AH107" s="18">
        <v>1244.5309999999999</v>
      </c>
      <c r="AI107" s="18">
        <v>521.89200000000005</v>
      </c>
      <c r="AJ107" s="18">
        <v>784.76199999999994</v>
      </c>
      <c r="AK107" s="18">
        <v>735.98599999999999</v>
      </c>
      <c r="AL107" s="18">
        <v>1020.351</v>
      </c>
      <c r="AM107" s="18">
        <v>491.77755999999999</v>
      </c>
      <c r="AN107" s="18">
        <v>744.94299999999998</v>
      </c>
      <c r="AO107" s="18">
        <v>1009.5</v>
      </c>
      <c r="AP107" s="18">
        <v>1250.5219999999999</v>
      </c>
      <c r="AQ107" s="18">
        <v>1505.79</v>
      </c>
      <c r="AR107" s="18">
        <v>1035.0319999999999</v>
      </c>
      <c r="AS107" s="18">
        <v>994.54100000000005</v>
      </c>
      <c r="AT107" s="18">
        <v>765.86699999999996</v>
      </c>
      <c r="AU107" s="18">
        <v>1564.1183000000001</v>
      </c>
      <c r="AV107" s="18">
        <v>1044.9537499999999</v>
      </c>
      <c r="AW107" s="18">
        <v>778.61992000000009</v>
      </c>
      <c r="AX107" s="18">
        <v>958.04611</v>
      </c>
      <c r="AY107" s="18">
        <v>722.23993999999993</v>
      </c>
      <c r="AZ107" s="18">
        <v>968.36543999999992</v>
      </c>
      <c r="BA107" s="18">
        <v>988.73476000000005</v>
      </c>
      <c r="BB107" s="18">
        <v>1243.55728</v>
      </c>
      <c r="BC107" s="18">
        <v>1035.9989699999999</v>
      </c>
      <c r="BD107" s="18">
        <v>1016.9045699999999</v>
      </c>
      <c r="BE107" s="18">
        <v>991.46789000000001</v>
      </c>
      <c r="BF107" s="18">
        <v>1034.3219100000001</v>
      </c>
      <c r="BG107" s="18">
        <v>991.30796999999995</v>
      </c>
      <c r="BH107" s="18">
        <v>1023.9131600000001</v>
      </c>
      <c r="BI107" s="18">
        <v>1294.74974</v>
      </c>
      <c r="BJ107" s="18">
        <v>1299.3189199999999</v>
      </c>
      <c r="BK107" s="18">
        <v>1047.3467900000001</v>
      </c>
      <c r="BL107" s="18">
        <v>760.4452</v>
      </c>
      <c r="BM107" s="18">
        <v>1022.5775600000001</v>
      </c>
      <c r="BN107" s="18">
        <v>1284.13678</v>
      </c>
      <c r="BO107" s="18">
        <v>1275.84322</v>
      </c>
      <c r="BP107" s="18">
        <v>1493.48099</v>
      </c>
      <c r="BQ107" s="18">
        <v>1015.3435899999999</v>
      </c>
      <c r="BR107" s="18">
        <v>1543.5229299999999</v>
      </c>
      <c r="BS107" s="18">
        <v>1241.4126799999999</v>
      </c>
      <c r="BT107" s="18">
        <v>1270.5955100000001</v>
      </c>
      <c r="BU107" s="18">
        <v>1279.37301</v>
      </c>
      <c r="BV107" s="18">
        <v>997.69416999999999</v>
      </c>
      <c r="BW107" s="18">
        <v>1026.70353</v>
      </c>
      <c r="BX107" s="18">
        <v>1515.9328</v>
      </c>
      <c r="BY107" s="18">
        <v>1556.86211</v>
      </c>
      <c r="BZ107" s="18">
        <v>1047.4210600000001</v>
      </c>
      <c r="CA107" s="18">
        <v>1250.91769</v>
      </c>
      <c r="CB107" s="18">
        <v>1307.31495</v>
      </c>
      <c r="CC107" s="18">
        <v>1286.36905</v>
      </c>
      <c r="CD107" s="18">
        <v>1562.6880200000001</v>
      </c>
      <c r="CE107" s="18">
        <v>1572.5189700000003</v>
      </c>
      <c r="CF107" s="18">
        <v>1322.21263</v>
      </c>
      <c r="CG107" s="18">
        <v>1280.0823600000001</v>
      </c>
      <c r="CH107" s="18">
        <v>1277.0550900000001</v>
      </c>
      <c r="CI107" s="18">
        <v>1263.2393100000002</v>
      </c>
      <c r="CJ107" s="18">
        <v>1564.9385699999998</v>
      </c>
      <c r="CK107" s="18">
        <v>1562.9640099999999</v>
      </c>
      <c r="CL107" s="18">
        <v>1296.01196</v>
      </c>
      <c r="CM107" s="18">
        <v>1609.5921400000002</v>
      </c>
      <c r="CN107" s="18">
        <v>1490.3575600000001</v>
      </c>
      <c r="CO107" s="18">
        <v>1863.7163899999998</v>
      </c>
      <c r="CP107" s="18">
        <v>1835.4638599999998</v>
      </c>
      <c r="CQ107" s="18">
        <v>1573.4952499999999</v>
      </c>
      <c r="CR107" s="18">
        <v>1809.4708699999999</v>
      </c>
      <c r="CS107" s="18">
        <v>2109.6657500000001</v>
      </c>
      <c r="CT107" s="18">
        <v>2086.8456699999997</v>
      </c>
      <c r="CU107" s="18">
        <v>1541.0011999999997</v>
      </c>
      <c r="CV107" s="18">
        <v>1823.5403399999998</v>
      </c>
      <c r="CW107" s="18">
        <v>1854.48639</v>
      </c>
      <c r="CX107" s="18">
        <v>1770.6783199999998</v>
      </c>
      <c r="CY107" s="18">
        <v>1552.9248599999999</v>
      </c>
      <c r="CZ107" s="18">
        <v>1804.30753</v>
      </c>
      <c r="DA107" s="18">
        <v>1364.7760600000001</v>
      </c>
      <c r="DB107" s="18">
        <v>1538.4250599999998</v>
      </c>
      <c r="DC107" s="18">
        <v>1561.5152700000001</v>
      </c>
      <c r="DD107" s="18">
        <v>1545.6847600000001</v>
      </c>
      <c r="DE107" s="18">
        <v>1781.0324100000003</v>
      </c>
      <c r="DF107" s="18">
        <v>1282.4974199999999</v>
      </c>
      <c r="DG107" s="18">
        <v>1537.34629</v>
      </c>
      <c r="DH107" s="18">
        <v>1298.5928000000001</v>
      </c>
      <c r="DI107" s="18">
        <v>1563.7823399999997</v>
      </c>
      <c r="DJ107" s="18">
        <v>1086.1939399999999</v>
      </c>
      <c r="DK107" s="18">
        <v>1286.5703500000002</v>
      </c>
      <c r="DL107" s="18">
        <v>1258.8773799999999</v>
      </c>
      <c r="DM107" s="18">
        <v>1519.1969899999999</v>
      </c>
      <c r="DN107" s="18">
        <v>1517.6860899999999</v>
      </c>
      <c r="DO107" s="18">
        <v>1335.4236400000002</v>
      </c>
      <c r="DP107" s="18">
        <v>1027.8730799999998</v>
      </c>
      <c r="DQ107" s="18">
        <v>1292.60646</v>
      </c>
      <c r="DR107" s="18">
        <v>1219.6837399999999</v>
      </c>
      <c r="DS107" s="18">
        <v>1573.61383</v>
      </c>
      <c r="DT107" s="18">
        <v>1286.3111100000001</v>
      </c>
      <c r="DU107" s="18">
        <v>1292.3867299999999</v>
      </c>
      <c r="DV107" s="18">
        <v>1041.3675499999999</v>
      </c>
      <c r="DW107" s="18">
        <v>1301.4514899999999</v>
      </c>
      <c r="DX107" s="18">
        <v>1295.55818</v>
      </c>
      <c r="DY107" s="18">
        <v>1254.47002</v>
      </c>
      <c r="DZ107" s="18">
        <v>1798.3087999999998</v>
      </c>
      <c r="EA107" s="18">
        <v>1547.1631400000001</v>
      </c>
      <c r="EB107" s="18">
        <v>1476.4274800000001</v>
      </c>
      <c r="EC107" s="18">
        <v>1197.86096</v>
      </c>
      <c r="ED107" s="18">
        <v>1313.7548499999998</v>
      </c>
      <c r="EE107" s="18">
        <v>1456.1076400000002</v>
      </c>
      <c r="EF107" s="18">
        <v>1312.5913400000002</v>
      </c>
      <c r="EG107" s="18">
        <v>1318.3948699999999</v>
      </c>
      <c r="EH107" s="18">
        <v>1565.42677</v>
      </c>
      <c r="EI107" s="18">
        <v>1556.4917700000001</v>
      </c>
      <c r="EJ107" s="18">
        <v>1294.3927900000001</v>
      </c>
      <c r="EK107" s="18">
        <v>1539.5512200000001</v>
      </c>
      <c r="EL107" s="18">
        <v>1304.8785</v>
      </c>
    </row>
    <row r="108" spans="2:144">
      <c r="B108" s="43" t="s">
        <v>98</v>
      </c>
      <c r="C108" s="56">
        <v>71.314700020842849</v>
      </c>
      <c r="D108" s="56">
        <v>71.57040000497004</v>
      </c>
      <c r="E108" s="56">
        <v>81.471803641760914</v>
      </c>
      <c r="F108" s="56">
        <v>92.095998372387839</v>
      </c>
      <c r="G108" s="56">
        <v>102.02574961138751</v>
      </c>
      <c r="H108" s="56">
        <v>97.641802697313281</v>
      </c>
      <c r="I108" s="56">
        <v>96.185920366957106</v>
      </c>
      <c r="J108" s="56">
        <v>87.513066244604971</v>
      </c>
      <c r="K108" s="56">
        <v>91.579567160927851</v>
      </c>
      <c r="L108" s="56">
        <v>92.178507725487492</v>
      </c>
      <c r="M108" s="56">
        <v>100.16029327580853</v>
      </c>
      <c r="N108" s="56">
        <v>101.50879608217161</v>
      </c>
      <c r="O108" s="56">
        <v>97.598528156658773</v>
      </c>
      <c r="P108" s="56">
        <v>101.20896508681719</v>
      </c>
      <c r="Q108" s="56">
        <v>110.12472110229021</v>
      </c>
      <c r="R108" s="56">
        <v>120.68790474617077</v>
      </c>
      <c r="S108" s="56">
        <v>130.98441000990917</v>
      </c>
      <c r="T108" s="56">
        <v>142.00415735697942</v>
      </c>
      <c r="U108" s="56">
        <v>141.38136435043972</v>
      </c>
      <c r="V108" s="56">
        <v>127.97014718733999</v>
      </c>
      <c r="W108" s="56">
        <v>126.27601440104249</v>
      </c>
      <c r="X108" s="56">
        <v>89.765238730105835</v>
      </c>
      <c r="Y108" s="56">
        <v>57.56</v>
      </c>
      <c r="Z108" s="56">
        <v>49.253700000000002</v>
      </c>
      <c r="AA108" s="56">
        <v>60.703777092944911</v>
      </c>
      <c r="AB108" s="56">
        <v>66.70399231159584</v>
      </c>
      <c r="AC108" s="56">
        <v>68.225252755936054</v>
      </c>
      <c r="AD108" s="56">
        <v>72.386471059144824</v>
      </c>
      <c r="AE108" s="56">
        <v>78.583704951385016</v>
      </c>
      <c r="AF108" s="56">
        <v>79.432798202580699</v>
      </c>
      <c r="AG108" s="56">
        <v>97</v>
      </c>
      <c r="AH108" s="56">
        <v>86.426673268886034</v>
      </c>
      <c r="AI108" s="56">
        <v>93.504445498302331</v>
      </c>
      <c r="AJ108" s="56">
        <v>97.779812503663535</v>
      </c>
      <c r="AK108" s="56">
        <v>70.331047275355772</v>
      </c>
      <c r="AL108" s="56">
        <v>99.332407916491476</v>
      </c>
      <c r="AM108" s="56">
        <v>98.416903630169713</v>
      </c>
      <c r="AN108" s="56">
        <v>96.582767272126873</v>
      </c>
      <c r="AO108" s="56">
        <v>101.73858880633976</v>
      </c>
      <c r="AP108" s="56">
        <v>106.39036699874134</v>
      </c>
      <c r="AQ108" s="56">
        <v>97.845949348846787</v>
      </c>
      <c r="AR108" s="56">
        <v>93.213527746002057</v>
      </c>
      <c r="AS108" s="56">
        <v>95.635314260548327</v>
      </c>
      <c r="AT108" s="56">
        <v>92.848795861422417</v>
      </c>
      <c r="AU108" s="56">
        <v>92.549379397964969</v>
      </c>
      <c r="AV108" s="56">
        <v>98.224037226527983</v>
      </c>
      <c r="AW108" s="56">
        <v>99.924395268489917</v>
      </c>
      <c r="AX108" s="56">
        <v>107.15858043617548</v>
      </c>
      <c r="AY108" s="56">
        <v>111.69234473518593</v>
      </c>
      <c r="AZ108" s="56">
        <v>113.89640880822844</v>
      </c>
      <c r="BA108" s="56">
        <v>132.14144011686207</v>
      </c>
      <c r="BB108" s="56">
        <v>141.7583282532832</v>
      </c>
      <c r="BC108" s="56">
        <v>151.46704681569329</v>
      </c>
      <c r="BD108" s="56">
        <v>137.8023274986364</v>
      </c>
      <c r="BE108" s="56">
        <v>138.33508053397472</v>
      </c>
      <c r="BF108" s="56">
        <v>138.52922375974805</v>
      </c>
      <c r="BG108" s="56">
        <v>137.16514158561642</v>
      </c>
      <c r="BH108" s="56">
        <v>128.25384797281049</v>
      </c>
      <c r="BI108" s="56">
        <v>125.70621762009391</v>
      </c>
      <c r="BJ108" s="56">
        <v>121.33944389880816</v>
      </c>
      <c r="BK108" s="56">
        <v>129.72192055890105</v>
      </c>
      <c r="BL108" s="56">
        <v>137.19999278054487</v>
      </c>
      <c r="BM108" s="56">
        <v>152.94082252483614</v>
      </c>
      <c r="BN108" s="56">
        <v>153.27193288103624</v>
      </c>
      <c r="BO108" s="56">
        <v>144.18122698301599</v>
      </c>
      <c r="BP108" s="56">
        <v>137.91728953978853</v>
      </c>
      <c r="BQ108" s="56">
        <v>139.85413548530897</v>
      </c>
      <c r="BR108" s="56">
        <v>138.0769034574692</v>
      </c>
      <c r="BS108" s="25">
        <v>152.49726451964386</v>
      </c>
      <c r="BT108" s="25">
        <v>152.16167909423825</v>
      </c>
      <c r="BU108" s="25">
        <v>149.00474374553201</v>
      </c>
      <c r="BV108" s="25">
        <v>136.72017239511382</v>
      </c>
      <c r="BW108" s="25">
        <v>137.39993676655618</v>
      </c>
      <c r="BX108" s="25">
        <v>143.34285248000438</v>
      </c>
      <c r="BY108" s="25">
        <v>142.76250563384832</v>
      </c>
      <c r="BZ108" s="25">
        <v>141.36084070144628</v>
      </c>
      <c r="CA108" s="25">
        <v>137.65132213455229</v>
      </c>
      <c r="CB108" s="25">
        <v>138.29604241120322</v>
      </c>
      <c r="CC108" s="25">
        <v>129.38923123189258</v>
      </c>
      <c r="CD108" s="25">
        <v>129.63544433520391</v>
      </c>
      <c r="CE108" s="25">
        <v>124.84388351150444</v>
      </c>
      <c r="CF108" s="25">
        <v>123.65802201609584</v>
      </c>
      <c r="CG108" s="25">
        <v>113.86678195785854</v>
      </c>
      <c r="CH108" s="25">
        <v>118.5414528671586</v>
      </c>
      <c r="CI108" s="25">
        <v>114.429978053802</v>
      </c>
      <c r="CJ108" s="25">
        <v>127.76219221180038</v>
      </c>
      <c r="CK108" s="25">
        <v>133.95084703837807</v>
      </c>
      <c r="CL108" s="25">
        <v>134.23513910319164</v>
      </c>
      <c r="CM108" s="25">
        <v>129.15261013265135</v>
      </c>
      <c r="CN108" s="25">
        <v>127.44767917975334</v>
      </c>
      <c r="CO108" s="25">
        <v>125.2610181316268</v>
      </c>
      <c r="CP108" s="25">
        <v>121.93012475876263</v>
      </c>
      <c r="CQ108" s="25">
        <v>122.54465083386812</v>
      </c>
      <c r="CR108" s="25">
        <v>123.85066073486996</v>
      </c>
      <c r="CS108" s="25">
        <v>110.90226463599744</v>
      </c>
      <c r="CT108" s="25">
        <v>87.369489383467453</v>
      </c>
      <c r="CU108" s="25">
        <v>86.64383425059502</v>
      </c>
      <c r="CV108" s="25">
        <v>83.413827314155284</v>
      </c>
      <c r="CW108" s="25">
        <v>83.337343009565032</v>
      </c>
      <c r="CX108" s="25">
        <v>90.377821365091322</v>
      </c>
      <c r="CY108" s="25">
        <v>93.408017236584115</v>
      </c>
      <c r="CZ108" s="25">
        <v>95.580210829797409</v>
      </c>
      <c r="DA108" s="25">
        <v>98.264093491425243</v>
      </c>
      <c r="DB108" s="25">
        <v>86.6715804010434</v>
      </c>
      <c r="DC108" s="25">
        <v>80.548370032910398</v>
      </c>
      <c r="DD108" s="25">
        <v>67.168147954049829</v>
      </c>
      <c r="DE108" s="25">
        <v>62.452507288889812</v>
      </c>
      <c r="DF108" s="25">
        <v>59.130543751212386</v>
      </c>
      <c r="DG108" s="25">
        <v>54.810086394471995</v>
      </c>
      <c r="DH108" s="25">
        <v>50.430030114443873</v>
      </c>
      <c r="DI108" s="25">
        <v>55.702736116525024</v>
      </c>
      <c r="DJ108" s="25">
        <v>60.587897820531026</v>
      </c>
      <c r="DK108" s="25">
        <v>64.190421198780129</v>
      </c>
      <c r="DL108" s="25">
        <v>66.655691042790835</v>
      </c>
      <c r="DM108" s="25">
        <v>63.628212937505879</v>
      </c>
      <c r="DN108" s="25">
        <v>61.708316184145829</v>
      </c>
      <c r="DO108" s="25">
        <v>63.881035550636192</v>
      </c>
      <c r="DP108" s="25">
        <v>64.899403250680521</v>
      </c>
      <c r="DQ108" s="25">
        <v>59.356660549259516</v>
      </c>
      <c r="DR108" s="25">
        <v>67.347629111493291</v>
      </c>
      <c r="DS108" s="25">
        <v>72.667234126939519</v>
      </c>
      <c r="DT108" s="25">
        <v>69.550264562357697</v>
      </c>
      <c r="DU108" s="25">
        <v>68.623119737541714</v>
      </c>
      <c r="DV108" s="25">
        <v>73.36628124239131</v>
      </c>
      <c r="DW108" s="25">
        <v>70.329854422772229</v>
      </c>
      <c r="DX108" s="25">
        <v>68.336364955837027</v>
      </c>
      <c r="DY108" s="25">
        <v>65.940782395102602</v>
      </c>
      <c r="DZ108" s="25">
        <v>69.730752160029482</v>
      </c>
      <c r="EA108" s="25">
        <v>80.707514289669547</v>
      </c>
      <c r="EB108" s="25">
        <v>75.237709169433771</v>
      </c>
      <c r="EC108" s="25">
        <v>77.849663127847506</v>
      </c>
      <c r="ED108" s="25">
        <v>75.997313517053826</v>
      </c>
      <c r="EE108" s="25">
        <v>81.770651069449769</v>
      </c>
      <c r="EF108" s="25">
        <v>85.039828771078135</v>
      </c>
      <c r="EG108" s="25">
        <v>81.105334087047837</v>
      </c>
      <c r="EH108" s="25">
        <v>87.910394690644011</v>
      </c>
      <c r="EI108" s="25">
        <v>92.992796839523265</v>
      </c>
      <c r="EJ108" s="25">
        <v>93.207505034078565</v>
      </c>
      <c r="EK108" s="25">
        <v>92.209470919713866</v>
      </c>
      <c r="EL108" s="25">
        <v>92.061066965238524</v>
      </c>
    </row>
    <row r="109" spans="2:144">
      <c r="B109" s="44" t="s">
        <v>99</v>
      </c>
      <c r="C109" s="57">
        <f t="shared" ref="C109:AH109" si="560">+C107*C108</f>
        <v>33873.27016</v>
      </c>
      <c r="D109" s="57">
        <f t="shared" si="560"/>
        <v>17280.45837</v>
      </c>
      <c r="E109" s="57">
        <f t="shared" si="560"/>
        <v>70040.820760000002</v>
      </c>
      <c r="F109" s="57">
        <f t="shared" si="560"/>
        <v>63713.024730000005</v>
      </c>
      <c r="G109" s="57">
        <f t="shared" si="560"/>
        <v>72657.535560000004</v>
      </c>
      <c r="H109" s="57">
        <f t="shared" si="560"/>
        <v>96805.110090000002</v>
      </c>
      <c r="I109" s="57">
        <f t="shared" si="560"/>
        <v>45923.005819999998</v>
      </c>
      <c r="J109" s="57">
        <f t="shared" si="560"/>
        <v>45256.857129999997</v>
      </c>
      <c r="K109" s="57">
        <f t="shared" si="560"/>
        <v>60539.039189999996</v>
      </c>
      <c r="L109" s="57">
        <f t="shared" si="560"/>
        <v>64025.716609999996</v>
      </c>
      <c r="M109" s="57">
        <f t="shared" si="560"/>
        <v>71596.781159999999</v>
      </c>
      <c r="N109" s="57">
        <f t="shared" si="560"/>
        <v>75938.019787500001</v>
      </c>
      <c r="O109" s="57">
        <f t="shared" si="560"/>
        <v>46839.680829999998</v>
      </c>
      <c r="P109" s="57">
        <f t="shared" si="560"/>
        <v>48892.431689999998</v>
      </c>
      <c r="Q109" s="57">
        <f t="shared" si="560"/>
        <v>79484.719949999999</v>
      </c>
      <c r="R109" s="57">
        <f t="shared" si="560"/>
        <v>89124.276329999993</v>
      </c>
      <c r="S109" s="57">
        <f t="shared" si="560"/>
        <v>62920.195130000007</v>
      </c>
      <c r="T109" s="57">
        <f t="shared" si="560"/>
        <v>68157.167389999988</v>
      </c>
      <c r="U109" s="57">
        <f t="shared" si="560"/>
        <v>101695.89814</v>
      </c>
      <c r="V109" s="57">
        <f t="shared" si="560"/>
        <v>91960.371530000004</v>
      </c>
      <c r="W109" s="57">
        <f t="shared" si="560"/>
        <v>90894.611649999992</v>
      </c>
      <c r="X109" s="57">
        <f t="shared" si="560"/>
        <v>64636.357800000005</v>
      </c>
      <c r="Y109" s="57">
        <f t="shared" si="560"/>
        <v>34913.5936</v>
      </c>
      <c r="Z109" s="57">
        <f t="shared" si="560"/>
        <v>26853.018732600001</v>
      </c>
      <c r="AA109" s="57">
        <f t="shared" si="560"/>
        <v>63604.324970000001</v>
      </c>
      <c r="AB109" s="57">
        <f t="shared" si="560"/>
        <v>33124.668949999999</v>
      </c>
      <c r="AC109" s="57">
        <f t="shared" si="560"/>
        <v>66828.136029999994</v>
      </c>
      <c r="AD109" s="57">
        <f t="shared" si="560"/>
        <v>74959.303400000004</v>
      </c>
      <c r="AE109" s="57">
        <f t="shared" si="560"/>
        <v>39166.590049999999</v>
      </c>
      <c r="AF109" s="57">
        <f t="shared" si="560"/>
        <v>38536.027719999998</v>
      </c>
      <c r="AG109" s="57">
        <f t="shared" si="560"/>
        <v>51068.463000000003</v>
      </c>
      <c r="AH109" s="57">
        <f t="shared" si="560"/>
        <v>107560.67411000001</v>
      </c>
      <c r="AI109" s="57">
        <f t="shared" ref="AI109:BN109" si="561">+AI107*AI108</f>
        <v>48799.222070000003</v>
      </c>
      <c r="AJ109" s="57">
        <f t="shared" si="561"/>
        <v>76733.881219999996</v>
      </c>
      <c r="AK109" s="57">
        <f t="shared" si="561"/>
        <v>51762.666159999993</v>
      </c>
      <c r="AL109" s="57">
        <f t="shared" si="561"/>
        <v>101353.92174999999</v>
      </c>
      <c r="AM109" s="57">
        <f t="shared" si="561"/>
        <v>48399.224730000002</v>
      </c>
      <c r="AN109" s="57">
        <f t="shared" si="561"/>
        <v>71948.656400000007</v>
      </c>
      <c r="AO109" s="57">
        <f t="shared" si="561"/>
        <v>102705.10539999999</v>
      </c>
      <c r="AP109" s="57">
        <f t="shared" si="561"/>
        <v>133043.49452000001</v>
      </c>
      <c r="AQ109" s="57">
        <f t="shared" si="561"/>
        <v>147335.45207</v>
      </c>
      <c r="AR109" s="57">
        <f t="shared" si="561"/>
        <v>96478.984049999999</v>
      </c>
      <c r="AS109" s="57">
        <f t="shared" si="561"/>
        <v>95113.241079999993</v>
      </c>
      <c r="AT109" s="57">
        <f t="shared" si="561"/>
        <v>71109.828739999997</v>
      </c>
      <c r="AU109" s="57">
        <f t="shared" si="561"/>
        <v>144758.17796999999</v>
      </c>
      <c r="AV109" s="57">
        <f t="shared" si="561"/>
        <v>102639.57604</v>
      </c>
      <c r="AW109" s="57">
        <f t="shared" si="561"/>
        <v>77803.124650000012</v>
      </c>
      <c r="AX109" s="57">
        <f t="shared" si="561"/>
        <v>102662.86114000002</v>
      </c>
      <c r="AY109" s="57">
        <f t="shared" si="561"/>
        <v>80668.672359999997</v>
      </c>
      <c r="AZ109" s="57">
        <f t="shared" si="561"/>
        <v>110293.34603</v>
      </c>
      <c r="BA109" s="57">
        <f t="shared" si="561"/>
        <v>130652.83508</v>
      </c>
      <c r="BB109" s="57">
        <f t="shared" si="561"/>
        <v>176284.6011</v>
      </c>
      <c r="BC109" s="57">
        <f t="shared" si="561"/>
        <v>156919.70449</v>
      </c>
      <c r="BD109" s="57">
        <f t="shared" si="561"/>
        <v>140131.81659</v>
      </c>
      <c r="BE109" s="57">
        <f t="shared" si="561"/>
        <v>137154.79040999999</v>
      </c>
      <c r="BF109" s="57">
        <f t="shared" si="561"/>
        <v>143283.81130999999</v>
      </c>
      <c r="BG109" s="57">
        <f t="shared" si="561"/>
        <v>135972.89806000001</v>
      </c>
      <c r="BH109" s="57">
        <f t="shared" si="561"/>
        <v>131320.80275999999</v>
      </c>
      <c r="BI109" s="57">
        <f t="shared" si="561"/>
        <v>162758.09258</v>
      </c>
      <c r="BJ109" s="57">
        <f t="shared" si="561"/>
        <v>157658.63519999999</v>
      </c>
      <c r="BK109" s="57">
        <f t="shared" si="561"/>
        <v>135863.83709000002</v>
      </c>
      <c r="BL109" s="57">
        <f t="shared" si="561"/>
        <v>104333.07595</v>
      </c>
      <c r="BM109" s="57">
        <f t="shared" si="561"/>
        <v>156393.85312183999</v>
      </c>
      <c r="BN109" s="57">
        <f t="shared" si="561"/>
        <v>196822.12635423001</v>
      </c>
      <c r="BO109" s="57">
        <f t="shared" ref="BO109:BV109" si="562">+BO107*BO108</f>
        <v>183952.640897562</v>
      </c>
      <c r="BP109" s="57">
        <f t="shared" si="562"/>
        <v>205976.85012000002</v>
      </c>
      <c r="BQ109" s="57">
        <f t="shared" si="562"/>
        <v>142000</v>
      </c>
      <c r="BR109" s="57">
        <f t="shared" si="562"/>
        <v>213124.86658999996</v>
      </c>
      <c r="BS109" s="57">
        <f t="shared" si="562"/>
        <v>189312.03783999998</v>
      </c>
      <c r="BT109" s="57">
        <f t="shared" si="562"/>
        <v>193335.94625120002</v>
      </c>
      <c r="BU109" s="57">
        <f t="shared" si="562"/>
        <v>190632.64750999995</v>
      </c>
      <c r="BV109" s="57">
        <f t="shared" si="562"/>
        <v>136404.91892</v>
      </c>
      <c r="BW109" s="57">
        <f t="shared" ref="BW109:CK109" si="563">+BW107*BW108</f>
        <v>141069.0001</v>
      </c>
      <c r="BX109" s="57">
        <f t="shared" si="563"/>
        <v>217298.13172</v>
      </c>
      <c r="BY109" s="57">
        <f t="shared" si="563"/>
        <v>222261.53574999998</v>
      </c>
      <c r="BZ109" s="57">
        <f t="shared" si="563"/>
        <v>148064.32161000001</v>
      </c>
      <c r="CA109" s="57">
        <f t="shared" si="563"/>
        <v>172190.47391000003</v>
      </c>
      <c r="CB109" s="57">
        <f t="shared" si="563"/>
        <v>180796.48377000002</v>
      </c>
      <c r="CC109" s="57">
        <f t="shared" si="563"/>
        <v>166442.30245999998</v>
      </c>
      <c r="CD109" s="57">
        <f t="shared" si="563"/>
        <v>202579.75583000004</v>
      </c>
      <c r="CE109" s="57">
        <f t="shared" si="563"/>
        <v>196319.375110311</v>
      </c>
      <c r="CF109" s="57">
        <f t="shared" si="563"/>
        <v>163502.19851049999</v>
      </c>
      <c r="CG109" s="57">
        <f t="shared" si="563"/>
        <v>145758.85897422099</v>
      </c>
      <c r="CH109" s="57">
        <f t="shared" si="563"/>
        <v>151383.96575999999</v>
      </c>
      <c r="CI109" s="57">
        <f t="shared" si="563"/>
        <v>144552.44652</v>
      </c>
      <c r="CJ109" s="57">
        <f t="shared" si="563"/>
        <v>199939.98238</v>
      </c>
      <c r="CK109" s="57">
        <f t="shared" si="563"/>
        <v>209360.35303</v>
      </c>
      <c r="CL109" s="57">
        <f t="shared" ref="CL109:CP109" si="564">+CL107*CL108</f>
        <v>173970.34573000006</v>
      </c>
      <c r="CM109" s="57">
        <f t="shared" si="564"/>
        <v>207883.02612999998</v>
      </c>
      <c r="CN109" s="57">
        <f t="shared" si="564"/>
        <v>189942.61217000001</v>
      </c>
      <c r="CO109" s="57">
        <f t="shared" si="564"/>
        <v>233451.01252000002</v>
      </c>
      <c r="CP109" s="57">
        <f t="shared" si="564"/>
        <v>223798.33744</v>
      </c>
      <c r="CQ109" s="57">
        <f t="shared" ref="CQ109:CW109" si="565">+CQ107*CQ108</f>
        <v>192823.42600000001</v>
      </c>
      <c r="CR109" s="57">
        <f t="shared" si="565"/>
        <v>224104.16282999999</v>
      </c>
      <c r="CS109" s="57">
        <f t="shared" si="565"/>
        <v>233966.70930000002</v>
      </c>
      <c r="CT109" s="57">
        <f t="shared" si="565"/>
        <v>182326.64061</v>
      </c>
      <c r="CU109" s="57">
        <f t="shared" si="565"/>
        <v>133518.25255276801</v>
      </c>
      <c r="CV109" s="57">
        <f t="shared" si="565"/>
        <v>152108.479021156</v>
      </c>
      <c r="CW109" s="57">
        <f t="shared" si="565"/>
        <v>154547.96838999999</v>
      </c>
      <c r="CX109" s="57">
        <f t="shared" ref="CX109:CY109" si="566">+CX107*CX108</f>
        <v>160030.04889999999</v>
      </c>
      <c r="CY109" s="57">
        <f t="shared" si="566"/>
        <v>145055.63208999997</v>
      </c>
      <c r="CZ109" s="57">
        <f t="shared" ref="CZ109:DA109" si="567">+CZ107*CZ108</f>
        <v>172456.09411919102</v>
      </c>
      <c r="DA109" s="57">
        <f t="shared" si="567"/>
        <v>134108.48235469899</v>
      </c>
      <c r="DB109" s="57">
        <f t="shared" ref="DB109:DC109" si="568">+DB107*DB108</f>
        <v>133337.73127876999</v>
      </c>
      <c r="DC109" s="57">
        <f t="shared" si="568"/>
        <v>125777.50977999999</v>
      </c>
      <c r="DD109" s="57">
        <f t="shared" ref="DD109:DE109" si="569">+DD107*DD108</f>
        <v>103820.78265000001</v>
      </c>
      <c r="DE109" s="57">
        <f t="shared" si="569"/>
        <v>111229.93956727401</v>
      </c>
      <c r="DF109" s="57">
        <f t="shared" ref="DF109" si="570">+DF107*DF108</f>
        <v>75834.769804127005</v>
      </c>
      <c r="DG109" s="57">
        <f t="shared" ref="DG109:DH109" si="571">+DG107*DG108</f>
        <v>84262.082973120996</v>
      </c>
      <c r="DH109" s="57">
        <f t="shared" si="571"/>
        <v>65488.0740104</v>
      </c>
      <c r="DI109" s="57">
        <f t="shared" ref="DI109:DJ109" si="572">+DI107*DI108</f>
        <v>87106.955028701996</v>
      </c>
      <c r="DJ109" s="57">
        <f t="shared" si="572"/>
        <v>65810.207450000002</v>
      </c>
      <c r="DK109" s="57">
        <f t="shared" ref="DK109:DL109" si="573">+DK107*DK108</f>
        <v>82585.492668361985</v>
      </c>
      <c r="DL109" s="57">
        <f t="shared" si="573"/>
        <v>83911.341702037986</v>
      </c>
      <c r="DM109" s="57">
        <f t="shared" ref="DM109:DN109" si="574">+DM107*DM108</f>
        <v>96663.789573737988</v>
      </c>
      <c r="DN109" s="57">
        <f t="shared" si="574"/>
        <v>93653.853109999996</v>
      </c>
      <c r="DO109" s="57">
        <f t="shared" ref="DO109:DP109" si="575">+DO107*DO108</f>
        <v>85308.245022000003</v>
      </c>
      <c r="DP109" s="57">
        <f t="shared" si="575"/>
        <v>66708.349509438995</v>
      </c>
      <c r="DQ109" s="57">
        <f t="shared" ref="DQ109:DS109" si="576">+DQ107*DQ108</f>
        <v>76724.80287</v>
      </c>
      <c r="DR109" s="57">
        <f t="shared" si="576"/>
        <v>82142.808154839004</v>
      </c>
      <c r="DS109" s="57">
        <f t="shared" si="576"/>
        <v>114350.16461000001</v>
      </c>
      <c r="DT109" s="57">
        <f t="shared" ref="DT109:DU109" si="577">+DT107*DT108</f>
        <v>89463.278009999995</v>
      </c>
      <c r="DU109" s="57">
        <f t="shared" si="577"/>
        <v>88687.609319999989</v>
      </c>
      <c r="DV109" s="57">
        <f t="shared" ref="DV109:DW109" si="578">+DV107*DV108</f>
        <v>76401.264549999993</v>
      </c>
      <c r="DW109" s="57">
        <f t="shared" si="578"/>
        <v>91530.893830000001</v>
      </c>
      <c r="DX109" s="57">
        <f t="shared" ref="DX109:DY109" si="579">+DX107*DX108</f>
        <v>88533.736609999993</v>
      </c>
      <c r="DY109" s="57">
        <f t="shared" si="579"/>
        <v>82720.734610000014</v>
      </c>
      <c r="DZ109" s="57">
        <f t="shared" ref="DZ109:EA109" si="580">+DZ107*DZ108</f>
        <v>125397.42524000001</v>
      </c>
      <c r="EA109" s="57">
        <f t="shared" si="580"/>
        <v>124867.69123000001</v>
      </c>
      <c r="EB109" s="57">
        <f t="shared" ref="EB109:EC109" si="581">+EB107*EB108</f>
        <v>111083.02135</v>
      </c>
      <c r="EC109" s="57">
        <f t="shared" si="581"/>
        <v>93253.072210000013</v>
      </c>
      <c r="ED109" s="57">
        <f t="shared" ref="ED109:EE109" si="582">+ED107*ED108</f>
        <v>99841.839220000009</v>
      </c>
      <c r="EE109" s="57">
        <f t="shared" si="582"/>
        <v>119066.86975</v>
      </c>
      <c r="EF109" s="57">
        <f t="shared" ref="EF109:EG109" si="583">+EF107*EF108</f>
        <v>111622.54280000001</v>
      </c>
      <c r="EG109" s="57">
        <f t="shared" si="583"/>
        <v>106928.85638999999</v>
      </c>
      <c r="EH109" s="57">
        <f t="shared" ref="EH109:EI109" si="584">+EH107*EH108</f>
        <v>137617.28521</v>
      </c>
      <c r="EI109" s="57">
        <f t="shared" si="584"/>
        <v>144742.52294999998</v>
      </c>
      <c r="EJ109" s="57">
        <f t="shared" ref="EJ109:EK109" si="585">+EJ107*EJ108</f>
        <v>120647.12249000001</v>
      </c>
      <c r="EK109" s="57">
        <f t="shared" si="585"/>
        <v>141961.20345</v>
      </c>
      <c r="EL109" s="57">
        <f t="shared" ref="EL109" si="586">+EL107*EL108</f>
        <v>120128.50697</v>
      </c>
    </row>
    <row r="110" spans="2:144">
      <c r="B110" s="43" t="s">
        <v>100</v>
      </c>
      <c r="C110" s="56">
        <v>55.094724697344333</v>
      </c>
      <c r="D110" s="56">
        <v>55.103138723182646</v>
      </c>
      <c r="E110" s="56">
        <v>55.120568819787209</v>
      </c>
      <c r="F110" s="56">
        <v>55.129700202250127</v>
      </c>
      <c r="G110" s="56">
        <v>55.148413906054259</v>
      </c>
      <c r="H110" s="56">
        <v>55.150990595576175</v>
      </c>
      <c r="I110" s="56">
        <v>55.145552618409063</v>
      </c>
      <c r="J110" s="56">
        <v>55.129444568218943</v>
      </c>
      <c r="K110" s="56">
        <v>55.132326691594905</v>
      </c>
      <c r="L110" s="56">
        <v>55.147512265731159</v>
      </c>
      <c r="M110" s="56">
        <v>55.147492253635967</v>
      </c>
      <c r="N110" s="56">
        <v>55.148443906201841</v>
      </c>
      <c r="O110" s="56">
        <v>55.139580550558691</v>
      </c>
      <c r="P110" s="56">
        <v>55.136807927875637</v>
      </c>
      <c r="Q110" s="56">
        <v>55.155468949803875</v>
      </c>
      <c r="R110" s="56">
        <v>55.14428118606336</v>
      </c>
      <c r="S110" s="56">
        <v>55.166691791233411</v>
      </c>
      <c r="T110" s="56">
        <v>55.169393990332537</v>
      </c>
      <c r="U110" s="56">
        <v>55.174902232299523</v>
      </c>
      <c r="V110" s="56">
        <v>55.215569101605752</v>
      </c>
      <c r="W110" s="56">
        <v>55.303081660075485</v>
      </c>
      <c r="X110" s="56">
        <v>55.183914291495185</v>
      </c>
      <c r="Y110" s="56">
        <v>55.101300252027563</v>
      </c>
      <c r="Z110" s="56">
        <v>55.083246166247633</v>
      </c>
      <c r="AA110" s="56">
        <v>55.083233284406866</v>
      </c>
      <c r="AB110" s="56">
        <v>55.083950259298199</v>
      </c>
      <c r="AC110" s="56">
        <v>55.085297501016633</v>
      </c>
      <c r="AD110" s="56">
        <v>55.090303948708701</v>
      </c>
      <c r="AE110" s="56">
        <v>55.094618234964116</v>
      </c>
      <c r="AF110" s="56">
        <v>55.114529891061188</v>
      </c>
      <c r="AG110" s="56">
        <v>55.119966996319093</v>
      </c>
      <c r="AH110" s="56">
        <v>55.131271245763145</v>
      </c>
      <c r="AI110" s="56">
        <v>55.10982438863573</v>
      </c>
      <c r="AJ110" s="56">
        <v>55.116191193085342</v>
      </c>
      <c r="AK110" s="56">
        <v>55.131870369539236</v>
      </c>
      <c r="AL110" s="56">
        <v>55.131239151676276</v>
      </c>
      <c r="AM110" s="56">
        <v>55.139628854276282</v>
      </c>
      <c r="AN110" s="56">
        <v>55.140148733394803</v>
      </c>
      <c r="AO110" s="56">
        <v>55.163035930867828</v>
      </c>
      <c r="AP110" s="56">
        <v>55.170143650888569</v>
      </c>
      <c r="AQ110" s="56">
        <v>55.147263426226402</v>
      </c>
      <c r="AR110" s="56">
        <v>55.139597944054827</v>
      </c>
      <c r="AS110" s="56">
        <v>55.152698695784288</v>
      </c>
      <c r="AT110" s="56">
        <v>55.146716485795345</v>
      </c>
      <c r="AU110" s="56">
        <v>55.160598642902897</v>
      </c>
      <c r="AV110" s="56">
        <v>55.141008591407981</v>
      </c>
      <c r="AW110" s="56">
        <v>55.134610025624596</v>
      </c>
      <c r="AX110" s="56">
        <v>55.145200718768209</v>
      </c>
      <c r="AY110" s="56">
        <v>54.412079441623746</v>
      </c>
      <c r="AZ110" s="56">
        <v>54.460279316721284</v>
      </c>
      <c r="BA110" s="56">
        <v>54.447912334236925</v>
      </c>
      <c r="BB110" s="56">
        <v>54.767318478770193</v>
      </c>
      <c r="BC110" s="56">
        <v>54.859635420046374</v>
      </c>
      <c r="BD110" s="56">
        <v>54.512964817170456</v>
      </c>
      <c r="BE110" s="56">
        <v>54.435880164324693</v>
      </c>
      <c r="BF110" s="56">
        <v>54.364738456080481</v>
      </c>
      <c r="BG110" s="56">
        <v>54.413477804585014</v>
      </c>
      <c r="BH110" s="56">
        <v>54.315229719689576</v>
      </c>
      <c r="BI110" s="56">
        <v>54.281267158907475</v>
      </c>
      <c r="BJ110" s="56">
        <v>54.304775939589113</v>
      </c>
      <c r="BK110" s="56">
        <v>54.044577596882938</v>
      </c>
      <c r="BL110" s="56">
        <v>53.99862189663704</v>
      </c>
      <c r="BM110" s="56">
        <v>54.048334851164775</v>
      </c>
      <c r="BN110" s="56">
        <v>53.957573168976708</v>
      </c>
      <c r="BO110" s="56">
        <v>53.992662496101431</v>
      </c>
      <c r="BP110" s="56">
        <v>53.938678580578355</v>
      </c>
      <c r="BQ110" s="56">
        <v>53.84440882128397</v>
      </c>
      <c r="BR110" s="56">
        <v>53.876248826566773</v>
      </c>
      <c r="BS110" s="25">
        <v>53.65528365147415</v>
      </c>
      <c r="BT110" s="25">
        <v>53.600649007799056</v>
      </c>
      <c r="BU110" s="25">
        <v>53.476158200992025</v>
      </c>
      <c r="BV110" s="25">
        <v>53.505598652795179</v>
      </c>
      <c r="BW110" s="25">
        <v>53.279862263532848</v>
      </c>
      <c r="BX110" s="25">
        <v>53.225197197846157</v>
      </c>
      <c r="BY110" s="25">
        <v>54.497055840165849</v>
      </c>
      <c r="BZ110" s="25">
        <v>53.133097244180107</v>
      </c>
      <c r="CA110" s="25">
        <v>53.192919453675692</v>
      </c>
      <c r="CB110" s="25">
        <v>53.015647895126413</v>
      </c>
      <c r="CC110" s="25">
        <v>52.600326179101167</v>
      </c>
      <c r="CD110" s="25">
        <v>52.413051933218341</v>
      </c>
      <c r="CE110" s="25">
        <v>52.505621235085449</v>
      </c>
      <c r="CF110" s="25">
        <v>52.124784701753462</v>
      </c>
      <c r="CG110" s="25">
        <v>52.050763712620061</v>
      </c>
      <c r="CH110" s="25">
        <v>52.171517325720806</v>
      </c>
      <c r="CI110" s="25">
        <v>51.967143678190979</v>
      </c>
      <c r="CJ110" s="25">
        <v>51.92116006328073</v>
      </c>
      <c r="CK110" s="25">
        <v>51.97104294038148</v>
      </c>
      <c r="CL110" s="25">
        <v>51.974228174398981</v>
      </c>
      <c r="CM110" s="25">
        <v>52.032697947678059</v>
      </c>
      <c r="CN110" s="25">
        <v>52.121129604819352</v>
      </c>
      <c r="CO110" s="25">
        <v>52.111263870560258</v>
      </c>
      <c r="CP110" s="25">
        <v>52.087834943376919</v>
      </c>
      <c r="CQ110" s="25">
        <v>52.148517727635067</v>
      </c>
      <c r="CR110" s="25">
        <v>51.666966405940435</v>
      </c>
      <c r="CS110" s="25">
        <v>51.512297401571828</v>
      </c>
      <c r="CT110" s="25">
        <v>51.700379118549584</v>
      </c>
      <c r="CU110" s="25">
        <v>51.516424525842694</v>
      </c>
      <c r="CV110" s="25">
        <v>51.57448784945511</v>
      </c>
      <c r="CW110" s="25">
        <v>51.492596907364238</v>
      </c>
      <c r="CX110" s="25">
        <v>51.570158517123417</v>
      </c>
      <c r="CY110" s="25">
        <v>51.606809696666744</v>
      </c>
      <c r="CZ110" s="25">
        <v>51.605143382337786</v>
      </c>
      <c r="DA110" s="25">
        <v>51.677266645093056</v>
      </c>
      <c r="DB110" s="25">
        <v>51.530683459570035</v>
      </c>
      <c r="DC110" s="25">
        <v>51.59516842813342</v>
      </c>
      <c r="DD110" s="25">
        <v>51.723021983572892</v>
      </c>
      <c r="DE110" s="25">
        <v>51.864106795237632</v>
      </c>
      <c r="DF110" s="25">
        <v>51.884197743466743</v>
      </c>
      <c r="DG110" s="25">
        <v>51.75659320344073</v>
      </c>
      <c r="DH110" s="25">
        <v>51.744161748302346</v>
      </c>
      <c r="DI110" s="25">
        <v>51.691801173090255</v>
      </c>
      <c r="DJ110" s="25">
        <v>51.711024199314338</v>
      </c>
      <c r="DK110" s="25">
        <v>51.724719666592051</v>
      </c>
      <c r="DL110" s="25">
        <v>51.72565371896512</v>
      </c>
      <c r="DM110" s="25">
        <v>51.268710082666537</v>
      </c>
      <c r="DN110" s="25">
        <v>51.538254274022542</v>
      </c>
      <c r="DO110" s="25">
        <v>51.489733966864272</v>
      </c>
      <c r="DP110" s="25">
        <v>51.332792925473612</v>
      </c>
      <c r="DQ110" s="25">
        <v>51.664460529897198</v>
      </c>
      <c r="DR110" s="25">
        <v>51.768904516826176</v>
      </c>
      <c r="DS110" s="25">
        <v>51.312120517728133</v>
      </c>
      <c r="DT110" s="25">
        <v>51.435938494576384</v>
      </c>
      <c r="DU110" s="25">
        <v>51.625580647695919</v>
      </c>
      <c r="DV110" s="25">
        <v>51.664316282916282</v>
      </c>
      <c r="DW110" s="25">
        <v>52.277289071386413</v>
      </c>
      <c r="DX110" s="25">
        <v>52.023019824299965</v>
      </c>
      <c r="DY110" s="25">
        <v>52.584392336289007</v>
      </c>
      <c r="DZ110" s="25">
        <v>52.970813862463253</v>
      </c>
      <c r="EA110" s="25">
        <v>52.832678985616802</v>
      </c>
      <c r="EB110" s="25">
        <v>52.869447597417938</v>
      </c>
      <c r="EC110" s="25">
        <v>52.871758807427334</v>
      </c>
      <c r="ED110" s="25">
        <v>52.898576726454408</v>
      </c>
      <c r="EE110" s="25">
        <v>52.698814829382165</v>
      </c>
      <c r="EF110" s="25">
        <v>52.851007795248712</v>
      </c>
      <c r="EG110" s="25">
        <v>52.751955165444585</v>
      </c>
      <c r="EH110" s="25">
        <v>52.673688591481628</v>
      </c>
      <c r="EI110" s="25">
        <v>47.078661645252666</v>
      </c>
      <c r="EJ110" s="25">
        <v>51.602228404190903</v>
      </c>
      <c r="EK110" s="25">
        <v>52.790079191837094</v>
      </c>
      <c r="EL110" s="25">
        <v>52.778688718355212</v>
      </c>
    </row>
    <row r="111" spans="2:144">
      <c r="B111" s="44" t="s">
        <v>101</v>
      </c>
      <c r="C111" s="57">
        <f t="shared" ref="C111:AH111" si="587">+C107*C110</f>
        <v>26169.057620918702</v>
      </c>
      <c r="D111" s="57">
        <f t="shared" si="587"/>
        <v>13304.487535296281</v>
      </c>
      <c r="E111" s="57">
        <f t="shared" si="587"/>
        <v>47386.822290958145</v>
      </c>
      <c r="F111" s="57">
        <f t="shared" si="587"/>
        <v>38139.333026618864</v>
      </c>
      <c r="G111" s="57">
        <f t="shared" si="587"/>
        <v>39273.887814782633</v>
      </c>
      <c r="H111" s="57">
        <f t="shared" si="587"/>
        <v>54678.401757162683</v>
      </c>
      <c r="I111" s="57">
        <f t="shared" si="587"/>
        <v>26328.692642133225</v>
      </c>
      <c r="J111" s="57">
        <f t="shared" si="587"/>
        <v>28509.861481787018</v>
      </c>
      <c r="K111" s="57">
        <f t="shared" si="587"/>
        <v>36445.445088785578</v>
      </c>
      <c r="L111" s="57">
        <f t="shared" si="587"/>
        <v>38304.57965958061</v>
      </c>
      <c r="M111" s="57">
        <f t="shared" si="587"/>
        <v>39420.640707728569</v>
      </c>
      <c r="N111" s="57">
        <f t="shared" si="587"/>
        <v>41256.164847122251</v>
      </c>
      <c r="O111" s="57">
        <f t="shared" si="587"/>
        <v>26462.697776985231</v>
      </c>
      <c r="P111" s="57">
        <f t="shared" si="587"/>
        <v>26635.709721029874</v>
      </c>
      <c r="Q111" s="57">
        <f t="shared" si="587"/>
        <v>39809.562823899942</v>
      </c>
      <c r="R111" s="57">
        <f t="shared" si="587"/>
        <v>40722.342183191024</v>
      </c>
      <c r="S111" s="57">
        <f t="shared" si="587"/>
        <v>26500.092735604045</v>
      </c>
      <c r="T111" s="57">
        <f t="shared" si="587"/>
        <v>26479.433355963945</v>
      </c>
      <c r="U111" s="57">
        <f t="shared" si="587"/>
        <v>39687.417525497513</v>
      </c>
      <c r="V111" s="57">
        <f t="shared" si="587"/>
        <v>39678.349680966705</v>
      </c>
      <c r="W111" s="57">
        <f t="shared" si="587"/>
        <v>39807.655906657274</v>
      </c>
      <c r="X111" s="57">
        <f t="shared" si="587"/>
        <v>39735.72932473402</v>
      </c>
      <c r="Y111" s="57">
        <f t="shared" si="587"/>
        <v>33422.244680869837</v>
      </c>
      <c r="Z111" s="57">
        <f t="shared" si="587"/>
        <v>30031.275643345874</v>
      </c>
      <c r="AA111" s="57">
        <f t="shared" si="587"/>
        <v>57715.220337202394</v>
      </c>
      <c r="AB111" s="57">
        <f t="shared" si="587"/>
        <v>27354.24902716541</v>
      </c>
      <c r="AC111" s="57">
        <f t="shared" si="587"/>
        <v>53957.26077879082</v>
      </c>
      <c r="AD111" s="57">
        <f t="shared" si="587"/>
        <v>57048.37862195765</v>
      </c>
      <c r="AE111" s="57">
        <f t="shared" si="587"/>
        <v>27459.488296015526</v>
      </c>
      <c r="AF111" s="57">
        <f t="shared" si="587"/>
        <v>26738.263031349423</v>
      </c>
      <c r="AG111" s="57">
        <f t="shared" si="587"/>
        <v>29019.50510425508</v>
      </c>
      <c r="AH111" s="57">
        <f t="shared" si="587"/>
        <v>68612.57613476085</v>
      </c>
      <c r="AI111" s="57">
        <f t="shared" ref="AI111:BN111" si="588">+AI107*AI110</f>
        <v>28761.376469833882</v>
      </c>
      <c r="AJ111" s="57">
        <f t="shared" si="588"/>
        <v>43253.092433068035</v>
      </c>
      <c r="AK111" s="57">
        <f t="shared" si="588"/>
        <v>40576.284745795703</v>
      </c>
      <c r="AL111" s="57">
        <f t="shared" si="588"/>
        <v>56253.214999652038</v>
      </c>
      <c r="AM111" s="57">
        <f t="shared" si="588"/>
        <v>27116.432137261585</v>
      </c>
      <c r="AN111" s="57">
        <f t="shared" si="588"/>
        <v>41076.267817901324</v>
      </c>
      <c r="AO111" s="57">
        <f t="shared" si="588"/>
        <v>55687.08477221107</v>
      </c>
      <c r="AP111" s="57">
        <f t="shared" si="588"/>
        <v>68991.478378596468</v>
      </c>
      <c r="AQ111" s="57">
        <f t="shared" si="588"/>
        <v>83040.197794577456</v>
      </c>
      <c r="AR111" s="57">
        <f t="shared" si="588"/>
        <v>57071.248339230951</v>
      </c>
      <c r="AS111" s="57">
        <f t="shared" si="588"/>
        <v>54851.620113604004</v>
      </c>
      <c r="AT111" s="57">
        <f t="shared" si="588"/>
        <v>42235.050314826622</v>
      </c>
      <c r="AU111" s="57">
        <f t="shared" si="588"/>
        <v>86277.701776319591</v>
      </c>
      <c r="AV111" s="57">
        <f t="shared" si="588"/>
        <v>57619.803706373983</v>
      </c>
      <c r="AW111" s="57">
        <f t="shared" si="588"/>
        <v>42928.905647383028</v>
      </c>
      <c r="AX111" s="57">
        <f t="shared" si="588"/>
        <v>52831.645033785084</v>
      </c>
      <c r="AY111" s="57">
        <f t="shared" si="588"/>
        <v>39298.576991193564</v>
      </c>
      <c r="AZ111" s="57">
        <f t="shared" si="588"/>
        <v>52737.452343059704</v>
      </c>
      <c r="BA111" s="57">
        <f t="shared" si="588"/>
        <v>53834.543534292789</v>
      </c>
      <c r="BB111" s="57">
        <f t="shared" si="588"/>
        <v>68106.297600353195</v>
      </c>
      <c r="BC111" s="57">
        <f t="shared" si="588"/>
        <v>56834.525789743551</v>
      </c>
      <c r="BD111" s="57">
        <f t="shared" si="588"/>
        <v>55434.483046829846</v>
      </c>
      <c r="BE111" s="57">
        <f t="shared" si="588"/>
        <v>53971.42724681586</v>
      </c>
      <c r="BF111" s="57">
        <f t="shared" si="588"/>
        <v>56230.640116543618</v>
      </c>
      <c r="BG111" s="57">
        <f t="shared" si="588"/>
        <v>53940.514223103222</v>
      </c>
      <c r="BH111" s="57">
        <f t="shared" si="588"/>
        <v>55614.07849841327</v>
      </c>
      <c r="BI111" s="57">
        <f t="shared" si="588"/>
        <v>70280.656540865995</v>
      </c>
      <c r="BJ111" s="57">
        <f t="shared" si="588"/>
        <v>70559.222824668905</v>
      </c>
      <c r="BK111" s="57">
        <f t="shared" si="588"/>
        <v>56603.414863001264</v>
      </c>
      <c r="BL111" s="57">
        <f t="shared" si="588"/>
        <v>41062.992827912531</v>
      </c>
      <c r="BM111" s="57">
        <f t="shared" si="588"/>
        <v>55268.614374167038</v>
      </c>
      <c r="BN111" s="57">
        <f t="shared" si="588"/>
        <v>69288.904265824152</v>
      </c>
      <c r="BO111" s="57">
        <f t="shared" ref="BO111:BV111" si="589">+BO107*BO110</f>
        <v>68886.172375399285</v>
      </c>
      <c r="BP111" s="57">
        <f t="shared" si="589"/>
        <v>80556.391085813957</v>
      </c>
      <c r="BQ111" s="57">
        <f t="shared" si="589"/>
        <v>54670.57535403013</v>
      </c>
      <c r="BR111" s="57">
        <f t="shared" si="589"/>
        <v>83159.225446191398</v>
      </c>
      <c r="BS111" s="57">
        <f t="shared" si="589"/>
        <v>66608.349473936702</v>
      </c>
      <c r="BT111" s="57">
        <f t="shared" si="589"/>
        <v>68104.743962395441</v>
      </c>
      <c r="BU111" s="57">
        <f t="shared" si="589"/>
        <v>68415.953480839351</v>
      </c>
      <c r="BV111" s="57">
        <f t="shared" si="589"/>
        <v>53382.223838253602</v>
      </c>
      <c r="BW111" s="57">
        <f t="shared" ref="BW111:CK111" si="590">+BW107*BW110</f>
        <v>54702.622663882968</v>
      </c>
      <c r="BX111" s="57">
        <f t="shared" si="590"/>
        <v>80685.822218683083</v>
      </c>
      <c r="BY111" s="57">
        <f t="shared" si="590"/>
        <v>84844.401344108424</v>
      </c>
      <c r="BZ111" s="57">
        <f t="shared" si="590"/>
        <v>55652.725036582211</v>
      </c>
      <c r="CA111" s="57">
        <f t="shared" si="590"/>
        <v>66539.963927348057</v>
      </c>
      <c r="CB111" s="57">
        <f t="shared" si="590"/>
        <v>69308.14907723479</v>
      </c>
      <c r="CC111" s="57">
        <f t="shared" si="590"/>
        <v>67663.431616700502</v>
      </c>
      <c r="CD111" s="57">
        <f t="shared" si="590"/>
        <v>81905.248347678149</v>
      </c>
      <c r="CE111" s="57">
        <f t="shared" si="590"/>
        <v>82566.085423806711</v>
      </c>
      <c r="CF111" s="57">
        <f t="shared" si="590"/>
        <v>68920.048668689211</v>
      </c>
      <c r="CG111" s="57">
        <f t="shared" si="590"/>
        <v>66629.264453053052</v>
      </c>
      <c r="CH111" s="57">
        <f t="shared" si="590"/>
        <v>66625.901753834944</v>
      </c>
      <c r="CI111" s="57">
        <f t="shared" si="590"/>
        <v>65646.938722708845</v>
      </c>
      <c r="CJ111" s="57">
        <f t="shared" si="590"/>
        <v>81253.42598217164</v>
      </c>
      <c r="CK111" s="57">
        <f t="shared" si="590"/>
        <v>81228.869677980823</v>
      </c>
      <c r="CL111" s="57">
        <f t="shared" ref="CL111:CP111" si="591">+CL107*CL110</f>
        <v>67359.221325790044</v>
      </c>
      <c r="CM111" s="57">
        <f t="shared" si="591"/>
        <v>83751.421639576743</v>
      </c>
      <c r="CN111" s="57">
        <f t="shared" si="591"/>
        <v>77679.119542282337</v>
      </c>
      <c r="CO111" s="57">
        <f t="shared" si="591"/>
        <v>97120.616579177979</v>
      </c>
      <c r="CP111" s="57">
        <f t="shared" si="591"/>
        <v>95605.338584213474</v>
      </c>
      <c r="CQ111" s="57">
        <f t="shared" ref="CQ111:CW111" si="592">+CQ107*CQ110</f>
        <v>82055.444938974571</v>
      </c>
      <c r="CR111" s="57">
        <f t="shared" si="592"/>
        <v>93489.870652817801</v>
      </c>
      <c r="CS111" s="57">
        <f t="shared" si="592"/>
        <v>108673.7295319101</v>
      </c>
      <c r="CT111" s="57">
        <f t="shared" si="592"/>
        <v>107890.7123009036</v>
      </c>
      <c r="CU111" s="57">
        <f t="shared" si="592"/>
        <v>79386.872014033012</v>
      </c>
      <c r="CV111" s="57">
        <f t="shared" si="592"/>
        <v>94048.159108321226</v>
      </c>
      <c r="CW111" s="57">
        <f t="shared" si="592"/>
        <v>95492.320150463071</v>
      </c>
      <c r="CX111" s="57">
        <f t="shared" ref="CX111:CY111" si="593">+CX107*CX110</f>
        <v>91314.161645233777</v>
      </c>
      <c r="CY111" s="57">
        <f t="shared" si="593"/>
        <v>80141.497723242835</v>
      </c>
      <c r="CZ111" s="57">
        <f t="shared" ref="CZ111:DA111" si="594">+CZ107*CZ110</f>
        <v>93111.548791481735</v>
      </c>
      <c r="DA111" s="57">
        <f t="shared" si="594"/>
        <v>70527.896363459527</v>
      </c>
      <c r="DB111" s="57">
        <f t="shared" ref="DB111:DC111" si="595">+DB107*DB110</f>
        <v>79276.094793130032</v>
      </c>
      <c r="DC111" s="57">
        <f t="shared" si="595"/>
        <v>80566.643358752233</v>
      </c>
      <c r="DD111" s="57">
        <f t="shared" ref="DD111:DE111" si="596">+DD107*DD110</f>
        <v>79947.486821153594</v>
      </c>
      <c r="DE111" s="57">
        <f t="shared" si="596"/>
        <v>92371.655118019466</v>
      </c>
      <c r="DF111" s="57">
        <f t="shared" ref="DF111" si="597">+DF107*DF110</f>
        <v>66541.349744765917</v>
      </c>
      <c r="DG111" s="57">
        <f t="shared" ref="DG111:DH111" si="598">+DG107*DG110</f>
        <v>79567.806544348816</v>
      </c>
      <c r="DH111" s="57">
        <f t="shared" si="598"/>
        <v>67194.595888380849</v>
      </c>
      <c r="DI111" s="57">
        <f t="shared" ref="DI111:DJ111" si="599">+DI107*DI110</f>
        <v>80834.725797269813</v>
      </c>
      <c r="DJ111" s="57">
        <f t="shared" si="599"/>
        <v>56168.201116488577</v>
      </c>
      <c r="DK111" s="57">
        <f t="shared" ref="DK111:DL111" si="600">+DK107*DK110</f>
        <v>66547.490685099227</v>
      </c>
      <c r="DL111" s="57">
        <f t="shared" si="600"/>
        <v>65116.255432518061</v>
      </c>
      <c r="DM111" s="57">
        <f t="shared" ref="DM111:DN111" si="601">+DM107*DM110</f>
        <v>77887.270038769653</v>
      </c>
      <c r="DN111" s="57">
        <f t="shared" si="601"/>
        <v>78218.891614567052</v>
      </c>
      <c r="DO111" s="57">
        <f t="shared" ref="DO111:DP111" si="602">+DO107*DO110</f>
        <v>68760.607956661537</v>
      </c>
      <c r="DP111" s="57">
        <f t="shared" si="602"/>
        <v>52763.595969308764</v>
      </c>
      <c r="DQ111" s="57">
        <f t="shared" ref="DQ111:DS111" si="603">+DQ107*DQ110</f>
        <v>66781.815433360141</v>
      </c>
      <c r="DR111" s="57">
        <f t="shared" si="603"/>
        <v>63141.691076785442</v>
      </c>
      <c r="DS111" s="57">
        <f t="shared" si="603"/>
        <v>80745.46249332375</v>
      </c>
      <c r="DT111" s="57">
        <f t="shared" ref="DT111:DU111" si="604">+DT107*DT110</f>
        <v>66162.619138850278</v>
      </c>
      <c r="DU111" s="57">
        <f t="shared" si="604"/>
        <v>66720.215357627007</v>
      </c>
      <c r="DV111" s="57">
        <f t="shared" ref="DV111:DW111" si="605">+DV107*DV110</f>
        <v>53801.542469965629</v>
      </c>
      <c r="DW111" s="57">
        <f t="shared" si="605"/>
        <v>68036.355755116558</v>
      </c>
      <c r="DX111" s="57">
        <f t="shared" ref="DX111:DY111" si="606">+DX107*DX110</f>
        <v>67398.848881673985</v>
      </c>
      <c r="DY111" s="57">
        <f t="shared" si="606"/>
        <v>65965.543705792312</v>
      </c>
      <c r="DZ111" s="57">
        <f t="shared" ref="DZ111:EA111" si="607">+DZ107*DZ110</f>
        <v>95257.880712029641</v>
      </c>
      <c r="EA111" s="57">
        <f t="shared" si="607"/>
        <v>81740.773513998909</v>
      </c>
      <c r="EB111" s="57">
        <f t="shared" ref="EB111:EC111" si="608">+EB107*EB110</f>
        <v>78057.90528524782</v>
      </c>
      <c r="EC111" s="57">
        <f t="shared" si="608"/>
        <v>63333.015761953357</v>
      </c>
      <c r="ED111" s="57">
        <f t="shared" ref="ED111:EE111" si="609">+ED107*ED110</f>
        <v>69495.761732476589</v>
      </c>
      <c r="EE111" s="57">
        <f t="shared" si="609"/>
        <v>76735.146892008677</v>
      </c>
      <c r="EF111" s="57">
        <f t="shared" ref="EF111:EG111" si="610">+EF107*EF110</f>
        <v>69371.775142315964</v>
      </c>
      <c r="EG111" s="57">
        <f t="shared" si="610"/>
        <v>69547.907072592134</v>
      </c>
      <c r="EH111" s="57">
        <f t="shared" ref="EH111:EI111" si="611">+EH107*EH110</f>
        <v>82456.80219574894</v>
      </c>
      <c r="EI111" s="57">
        <f t="shared" si="611"/>
        <v>73277.549393450434</v>
      </c>
      <c r="EJ111" s="57">
        <f t="shared" ref="EJ111:EK111" si="612">+EJ107*EJ110</f>
        <v>66793.552394317914</v>
      </c>
      <c r="EK111" s="57">
        <f t="shared" si="612"/>
        <v>81273.03082368942</v>
      </c>
      <c r="EL111" s="57">
        <f t="shared" ref="EL111" si="613">+EL107*EL110</f>
        <v>68869.776166774274</v>
      </c>
    </row>
    <row r="112" spans="2:144">
      <c r="B112" s="58" t="s">
        <v>7</v>
      </c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58"/>
      <c r="EJ112" s="58"/>
      <c r="EK112" s="58"/>
      <c r="EL112" s="58"/>
    </row>
    <row r="113" spans="2:142" ht="14.25" customHeight="1">
      <c r="B113" s="44" t="s">
        <v>97</v>
      </c>
      <c r="C113" s="57">
        <f t="shared" ref="C113:AH113" si="614">+C118-C116</f>
        <v>-23358.336004168399</v>
      </c>
      <c r="D113" s="57">
        <f t="shared" si="614"/>
        <v>-32085.595795540947</v>
      </c>
      <c r="E113" s="57">
        <f t="shared" si="614"/>
        <v>-32307.684751976522</v>
      </c>
      <c r="F113" s="57">
        <f t="shared" si="614"/>
        <v>-38971.284995791815</v>
      </c>
      <c r="G113" s="57">
        <f t="shared" si="614"/>
        <v>-41845.144297614213</v>
      </c>
      <c r="H113" s="57">
        <f t="shared" si="614"/>
        <v>-58783.377922242005</v>
      </c>
      <c r="I113" s="57">
        <f t="shared" si="614"/>
        <v>-61873.021543956638</v>
      </c>
      <c r="J113" s="57">
        <f t="shared" si="614"/>
        <v>-47303.746344729923</v>
      </c>
      <c r="K113" s="57">
        <f t="shared" si="614"/>
        <v>-65658.062041985599</v>
      </c>
      <c r="L113" s="57">
        <f t="shared" si="614"/>
        <v>-66767.741449261477</v>
      </c>
      <c r="M113" s="57">
        <f t="shared" si="614"/>
        <v>-69975.330239839066</v>
      </c>
      <c r="N113" s="57">
        <f t="shared" si="614"/>
        <v>-68388.413247947901</v>
      </c>
      <c r="O113" s="57">
        <f t="shared" si="614"/>
        <v>-65037.128122227281</v>
      </c>
      <c r="P113" s="57">
        <f t="shared" si="614"/>
        <v>-33860.500571093566</v>
      </c>
      <c r="Q113" s="57">
        <f t="shared" si="614"/>
        <v>-61170.273449387263</v>
      </c>
      <c r="R113" s="57">
        <f t="shared" si="614"/>
        <v>-43790.468517655681</v>
      </c>
      <c r="S113" s="57">
        <f t="shared" si="614"/>
        <v>-75373.25029739803</v>
      </c>
      <c r="T113" s="57">
        <f t="shared" si="614"/>
        <v>-150570.27423858427</v>
      </c>
      <c r="U113" s="57">
        <f t="shared" si="614"/>
        <v>-112589.44549793725</v>
      </c>
      <c r="V113" s="57">
        <f t="shared" si="614"/>
        <v>-121666.44373215179</v>
      </c>
      <c r="W113" s="57">
        <f t="shared" si="614"/>
        <v>-100886.13091488919</v>
      </c>
      <c r="X113" s="57">
        <f t="shared" si="614"/>
        <v>-74573.108489263992</v>
      </c>
      <c r="Y113" s="57">
        <f t="shared" si="614"/>
        <v>-56253.671564401164</v>
      </c>
      <c r="Z113" s="57">
        <f t="shared" si="614"/>
        <v>-41764.127747620565</v>
      </c>
      <c r="AA113" s="57">
        <f t="shared" si="614"/>
        <v>-18032.254474453031</v>
      </c>
      <c r="AB113" s="57">
        <f t="shared" si="614"/>
        <v>-20453.822162331788</v>
      </c>
      <c r="AC113" s="57">
        <f t="shared" si="614"/>
        <v>-15546.298701611231</v>
      </c>
      <c r="AD113" s="57">
        <f t="shared" si="614"/>
        <v>-20635.200954757274</v>
      </c>
      <c r="AE113" s="57">
        <f t="shared" si="614"/>
        <v>-34667.17913161176</v>
      </c>
      <c r="AF113" s="57">
        <f t="shared" si="614"/>
        <v>-22046.05282074929</v>
      </c>
      <c r="AG113" s="57">
        <f t="shared" si="614"/>
        <v>-36351.637526448219</v>
      </c>
      <c r="AH113" s="57">
        <f t="shared" si="614"/>
        <v>-58767.445688874213</v>
      </c>
      <c r="AI113" s="57">
        <f t="shared" ref="AI113:BN113" si="615">+AI118-AI116</f>
        <v>-51933.925892859763</v>
      </c>
      <c r="AJ113" s="57">
        <f t="shared" si="615"/>
        <v>-70329.795704689284</v>
      </c>
      <c r="AK113" s="57">
        <f t="shared" si="615"/>
        <v>-87794.679491497925</v>
      </c>
      <c r="AL113" s="57">
        <f t="shared" si="615"/>
        <v>-102572.57217746787</v>
      </c>
      <c r="AM113" s="57">
        <f t="shared" si="615"/>
        <v>-90874.8624671117</v>
      </c>
      <c r="AN113" s="57">
        <f t="shared" si="615"/>
        <v>-71143.690700947147</v>
      </c>
      <c r="AO113" s="57">
        <f t="shared" si="615"/>
        <v>-70586.598087114893</v>
      </c>
      <c r="AP113" s="57">
        <f t="shared" si="615"/>
        <v>-88075.788120283454</v>
      </c>
      <c r="AQ113" s="57">
        <f t="shared" si="615"/>
        <v>-129139.79170977349</v>
      </c>
      <c r="AR113" s="57">
        <f t="shared" si="615"/>
        <v>-80228.283979183121</v>
      </c>
      <c r="AS113" s="57">
        <f t="shared" si="615"/>
        <v>-85794.505667217774</v>
      </c>
      <c r="AT113" s="57">
        <f t="shared" si="615"/>
        <v>-76106.238765237737</v>
      </c>
      <c r="AU113" s="57">
        <f t="shared" si="615"/>
        <v>-76943.368056448293</v>
      </c>
      <c r="AV113" s="57">
        <f t="shared" si="615"/>
        <v>-111690.82986246039</v>
      </c>
      <c r="AW113" s="57">
        <f t="shared" si="615"/>
        <v>-120068.97677465557</v>
      </c>
      <c r="AX113" s="57">
        <f t="shared" si="615"/>
        <v>-93147.939371452725</v>
      </c>
      <c r="AY113" s="57">
        <f t="shared" si="615"/>
        <v>-53769.322829546778</v>
      </c>
      <c r="AZ113" s="57">
        <f t="shared" si="615"/>
        <v>-54499.193835932747</v>
      </c>
      <c r="BA113" s="57">
        <f t="shared" si="615"/>
        <v>-108693.78985324822</v>
      </c>
      <c r="BB113" s="57">
        <f t="shared" si="615"/>
        <v>-136230.27267697087</v>
      </c>
      <c r="BC113" s="57">
        <f t="shared" si="615"/>
        <v>-120951.68282510381</v>
      </c>
      <c r="BD113" s="57">
        <f t="shared" si="615"/>
        <v>-84751.125399595549</v>
      </c>
      <c r="BE113" s="57">
        <f t="shared" si="615"/>
        <v>-115255.78854462015</v>
      </c>
      <c r="BF113" s="57">
        <f t="shared" si="615"/>
        <v>-83874.074462398596</v>
      </c>
      <c r="BG113" s="57">
        <f t="shared" si="615"/>
        <v>-157227.02543904274</v>
      </c>
      <c r="BH113" s="57">
        <f t="shared" si="615"/>
        <v>-145943.05879667139</v>
      </c>
      <c r="BI113" s="57">
        <f t="shared" si="615"/>
        <v>-115513.46841621843</v>
      </c>
      <c r="BJ113" s="57">
        <f t="shared" si="615"/>
        <v>-160744.70985166682</v>
      </c>
      <c r="BK113" s="57">
        <f t="shared" si="615"/>
        <v>-152231.7127781118</v>
      </c>
      <c r="BL113" s="57">
        <f t="shared" si="615"/>
        <v>-90027.242969194442</v>
      </c>
      <c r="BM113" s="57">
        <f t="shared" si="615"/>
        <v>-96600.048331859813</v>
      </c>
      <c r="BN113" s="57">
        <f t="shared" si="615"/>
        <v>-118232.08306644567</v>
      </c>
      <c r="BO113" s="57">
        <f t="shared" ref="BO113:BV113" si="616">+BO118-BO116</f>
        <v>-144462.06871395573</v>
      </c>
      <c r="BP113" s="57">
        <f t="shared" si="616"/>
        <v>-130275.61735131711</v>
      </c>
      <c r="BQ113" s="57">
        <f t="shared" si="616"/>
        <v>-107033.53855344543</v>
      </c>
      <c r="BR113" s="57">
        <f t="shared" si="616"/>
        <v>-139703.24959328538</v>
      </c>
      <c r="BS113" s="57">
        <f t="shared" si="616"/>
        <v>-150937.95784446184</v>
      </c>
      <c r="BT113" s="57">
        <f t="shared" si="616"/>
        <v>-155284.19477497693</v>
      </c>
      <c r="BU113" s="57">
        <f t="shared" si="616"/>
        <v>-155636.91426535399</v>
      </c>
      <c r="BV113" s="57">
        <f t="shared" si="616"/>
        <v>-159921.17663819529</v>
      </c>
      <c r="BW113" s="57">
        <f t="shared" ref="BW113:CK113" si="617">+BW118-BW116</f>
        <v>-118120.61892661595</v>
      </c>
      <c r="BX113" s="57">
        <f t="shared" si="617"/>
        <v>-176578.14559539442</v>
      </c>
      <c r="BY113" s="57">
        <f t="shared" si="617"/>
        <v>-178696.92251913782</v>
      </c>
      <c r="BZ113" s="57">
        <f t="shared" si="617"/>
        <v>-140644.05272648105</v>
      </c>
      <c r="CA113" s="57">
        <f t="shared" si="617"/>
        <v>-132326.3268303466</v>
      </c>
      <c r="CB113" s="57">
        <f t="shared" si="617"/>
        <v>-199446.2467583195</v>
      </c>
      <c r="CC113" s="57">
        <f t="shared" si="617"/>
        <v>-107549.31421348067</v>
      </c>
      <c r="CD113" s="57">
        <f t="shared" si="617"/>
        <v>-166086.78176207852</v>
      </c>
      <c r="CE113" s="57">
        <f t="shared" si="617"/>
        <v>-142653.46156358629</v>
      </c>
      <c r="CF113" s="57">
        <f t="shared" si="617"/>
        <v>-186614.72876577973</v>
      </c>
      <c r="CG113" s="57">
        <f t="shared" si="617"/>
        <v>-156206.64996887976</v>
      </c>
      <c r="CH113" s="57">
        <f t="shared" si="617"/>
        <v>-177375.85461619511</v>
      </c>
      <c r="CI113" s="57">
        <f t="shared" si="617"/>
        <v>-263693.88264453877</v>
      </c>
      <c r="CJ113" s="57">
        <f t="shared" si="617"/>
        <v>-113175.40005716894</v>
      </c>
      <c r="CK113" s="57">
        <f t="shared" si="617"/>
        <v>-176421.70484128507</v>
      </c>
      <c r="CL113" s="57">
        <f t="shared" ref="CL113:CP113" si="618">+CL118-CL116</f>
        <v>-154262.05851210785</v>
      </c>
      <c r="CM113" s="57">
        <f t="shared" si="618"/>
        <v>-155691.48706529109</v>
      </c>
      <c r="CN113" s="57">
        <f t="shared" si="618"/>
        <v>-179194.69506442492</v>
      </c>
      <c r="CO113" s="57">
        <f t="shared" si="618"/>
        <v>-109512.03787246287</v>
      </c>
      <c r="CP113" s="57">
        <f t="shared" si="618"/>
        <v>-164509.53180994018</v>
      </c>
      <c r="CQ113" s="57">
        <f t="shared" ref="CQ113:CV113" si="619">+CQ118-CQ116</f>
        <v>-149074.62508733131</v>
      </c>
      <c r="CR113" s="57">
        <f t="shared" si="619"/>
        <v>-192001.08432062902</v>
      </c>
      <c r="CS113" s="57">
        <f t="shared" si="619"/>
        <v>-187760.36459794338</v>
      </c>
      <c r="CT113" s="57">
        <f t="shared" si="619"/>
        <v>-139394.48411414883</v>
      </c>
      <c r="CU113" s="57">
        <f t="shared" si="619"/>
        <v>-144897.68837554104</v>
      </c>
      <c r="CV113" s="57">
        <f t="shared" si="619"/>
        <v>-111011.21850754943</v>
      </c>
      <c r="CW113" s="57">
        <f t="shared" ref="CW113:CX113" si="620">+CW118-CW116</f>
        <v>-53946.084141429448</v>
      </c>
      <c r="CX113" s="57">
        <f t="shared" si="620"/>
        <v>-73961.513605229586</v>
      </c>
      <c r="CY113" s="57">
        <f t="shared" ref="CY113:CZ113" si="621">+CY118-CY116</f>
        <v>-91218.8233697369</v>
      </c>
      <c r="CZ113" s="57">
        <f t="shared" si="621"/>
        <v>-75823.423437195685</v>
      </c>
      <c r="DA113" s="57">
        <f t="shared" ref="DA113:DB113" si="622">+DA118-DA116</f>
        <v>-68981.297929381923</v>
      </c>
      <c r="DB113" s="57">
        <f t="shared" si="622"/>
        <v>-59544.23746607294</v>
      </c>
      <c r="DC113" s="57">
        <f t="shared" ref="DC113:DD113" si="623">+DC118-DC116</f>
        <v>-52907.64262492425</v>
      </c>
      <c r="DD113" s="57">
        <f t="shared" si="623"/>
        <v>-57783.659632882482</v>
      </c>
      <c r="DE113" s="57">
        <f t="shared" ref="DE113:DF113" si="624">+DE118-DE116</f>
        <v>-49244.739138949968</v>
      </c>
      <c r="DF113" s="57">
        <f t="shared" si="624"/>
        <v>-25578.751050651917</v>
      </c>
      <c r="DG113" s="57">
        <f t="shared" ref="DG113:DH113" si="625">+DG118-DG116</f>
        <v>-11574.598641264689</v>
      </c>
      <c r="DH113" s="57">
        <f t="shared" si="625"/>
        <v>-4179.466907539274</v>
      </c>
      <c r="DI113" s="57">
        <f t="shared" ref="DI113:DJ113" si="626">+DI118-DI116</f>
        <v>-9312.6122817008509</v>
      </c>
      <c r="DJ113" s="57">
        <f t="shared" si="626"/>
        <v>-12896.612975269389</v>
      </c>
      <c r="DK113" s="57">
        <f t="shared" ref="DK113:DL113" si="627">+DK118-DK116</f>
        <v>-14245.897413025294</v>
      </c>
      <c r="DL113" s="57">
        <f t="shared" si="627"/>
        <v>-33118.270527857647</v>
      </c>
      <c r="DM113" s="57">
        <f t="shared" ref="DM113:DN113" si="628">+DM118-DM116</f>
        <v>-23919.09706413238</v>
      </c>
      <c r="DN113" s="57">
        <f t="shared" si="628"/>
        <v>-36615.879224847697</v>
      </c>
      <c r="DO113" s="57">
        <f t="shared" ref="DO113:DP113" si="629">+DO118-DO116</f>
        <v>-30138.146429388362</v>
      </c>
      <c r="DP113" s="57">
        <f t="shared" si="629"/>
        <v>-35746.650447130523</v>
      </c>
      <c r="DQ113" s="57">
        <f t="shared" ref="DQ113:DS113" si="630">+DQ118-DQ116</f>
        <v>-31568.14468577315</v>
      </c>
      <c r="DR113" s="57">
        <f t="shared" si="630"/>
        <v>-50940.810606561339</v>
      </c>
      <c r="DS113" s="57">
        <f t="shared" si="630"/>
        <v>-50783.565939618566</v>
      </c>
      <c r="DT113" s="57">
        <f t="shared" ref="DT113:DU113" si="631">+DT118-DT116</f>
        <v>-19649.707634930179</v>
      </c>
      <c r="DU113" s="57">
        <f t="shared" si="631"/>
        <v>-29524.155969307685</v>
      </c>
      <c r="DV113" s="57">
        <f t="shared" ref="DV113:DW113" si="632">+DV118-DV116</f>
        <v>-31026.172752080245</v>
      </c>
      <c r="DW113" s="57">
        <f t="shared" si="632"/>
        <v>-46371.836636742446</v>
      </c>
      <c r="DX113" s="57">
        <f t="shared" ref="DX113:DY113" si="633">+DX118-DX116</f>
        <v>-30711.512843406796</v>
      </c>
      <c r="DY113" s="57">
        <f t="shared" si="633"/>
        <v>-31016.982965416304</v>
      </c>
      <c r="DZ113" s="57">
        <f t="shared" ref="DZ113:EA113" si="634">+DZ118-DZ116</f>
        <v>-30172.384299932986</v>
      </c>
      <c r="EA113" s="57">
        <f t="shared" si="634"/>
        <v>-54007.22875066413</v>
      </c>
      <c r="EB113" s="57">
        <f t="shared" ref="EB113:EC113" si="635">+EB118-EB116</f>
        <v>-39331.974897658576</v>
      </c>
      <c r="EC113" s="57">
        <f t="shared" si="635"/>
        <v>-51736.0964586021</v>
      </c>
      <c r="ED113" s="57">
        <f t="shared" ref="ED113:EE113" si="636">+ED118-ED116</f>
        <v>-54490.286631197203</v>
      </c>
      <c r="EE113" s="57">
        <f t="shared" si="636"/>
        <v>-61129.93165644235</v>
      </c>
      <c r="EF113" s="57">
        <f t="shared" ref="EF113:EG113" si="637">+EF118-EF116</f>
        <v>-51580.469144435163</v>
      </c>
      <c r="EG113" s="57">
        <f t="shared" si="637"/>
        <v>-40006.968197220034</v>
      </c>
      <c r="EH113" s="57">
        <f t="shared" ref="EH113:EI113" si="638">+EH118-EH116</f>
        <v>-79176.349515792666</v>
      </c>
      <c r="EI113" s="57">
        <f t="shared" si="638"/>
        <v>-115106.10231095611</v>
      </c>
      <c r="EJ113" s="57">
        <f t="shared" ref="EJ113:EK113" si="639">+EJ118-EJ116</f>
        <v>-78290.037753003911</v>
      </c>
      <c r="EK113" s="57">
        <f t="shared" si="639"/>
        <v>-73883.681777597114</v>
      </c>
      <c r="EL113" s="57">
        <f t="shared" ref="EL113" si="640">+EL118-EL116</f>
        <v>-57903.255670075836</v>
      </c>
    </row>
    <row r="114" spans="2:142">
      <c r="B114" s="38" t="s">
        <v>13</v>
      </c>
      <c r="C114" s="56">
        <v>721.22299999999996</v>
      </c>
      <c r="D114" s="56">
        <v>942.80799999999999</v>
      </c>
      <c r="E114" s="56">
        <v>871.03200000000004</v>
      </c>
      <c r="F114" s="56">
        <v>944.76900000000001</v>
      </c>
      <c r="G114" s="56">
        <v>943.34500000000003</v>
      </c>
      <c r="H114" s="56">
        <v>1165.6990000000001</v>
      </c>
      <c r="I114" s="56">
        <v>1147.0730000000001</v>
      </c>
      <c r="J114" s="56">
        <v>877.06200000000001</v>
      </c>
      <c r="K114" s="56">
        <v>1140.3109999999999</v>
      </c>
      <c r="L114" s="56">
        <v>1128.307</v>
      </c>
      <c r="M114" s="56">
        <v>952.65099999999995</v>
      </c>
      <c r="N114" s="56">
        <v>1010.215</v>
      </c>
      <c r="O114" s="56">
        <v>927.16200000000003</v>
      </c>
      <c r="P114" s="56">
        <v>478.9</v>
      </c>
      <c r="Q114" s="56">
        <v>715.37</v>
      </c>
      <c r="R114" s="56">
        <v>474.98599999999999</v>
      </c>
      <c r="S114" s="56">
        <v>711.88400000000001</v>
      </c>
      <c r="T114" s="56">
        <v>1229.306</v>
      </c>
      <c r="U114" s="56">
        <v>1185.6099999999999</v>
      </c>
      <c r="V114" s="56">
        <v>1190.663</v>
      </c>
      <c r="W114" s="56">
        <v>1133.434</v>
      </c>
      <c r="X114" s="56">
        <v>935.71600000000001</v>
      </c>
      <c r="Y114" s="56">
        <v>1240.1554799999999</v>
      </c>
      <c r="Z114" s="56">
        <v>936.42899999999997</v>
      </c>
      <c r="AA114" s="56">
        <v>695.88</v>
      </c>
      <c r="AB114" s="56">
        <v>890.33199999999999</v>
      </c>
      <c r="AC114" s="56">
        <v>917.41800000000001</v>
      </c>
      <c r="AD114" s="56">
        <v>868.45299999999997</v>
      </c>
      <c r="AE114" s="56">
        <v>1180.3889999999999</v>
      </c>
      <c r="AF114" s="56">
        <v>720.22500000000002</v>
      </c>
      <c r="AG114" s="56">
        <v>946.16899999999998</v>
      </c>
      <c r="AH114" s="56">
        <v>1413.88</v>
      </c>
      <c r="AI114" s="56">
        <v>1198.2159999999999</v>
      </c>
      <c r="AJ114" s="56">
        <v>1196.0429999999999</v>
      </c>
      <c r="AK114" s="56">
        <v>1665.0840000000001</v>
      </c>
      <c r="AL114" s="56">
        <v>1982.7149999999999</v>
      </c>
      <c r="AM114" s="56">
        <v>1677.4</v>
      </c>
      <c r="AN114" s="56">
        <v>1474.1110000000001</v>
      </c>
      <c r="AO114" s="56">
        <v>1360.846</v>
      </c>
      <c r="AP114" s="56">
        <v>1495.3885899999998</v>
      </c>
      <c r="AQ114" s="56">
        <v>2088.1260000000002</v>
      </c>
      <c r="AR114" s="56">
        <v>1507.1861299999998</v>
      </c>
      <c r="AS114" s="56">
        <v>1624.1769999999999</v>
      </c>
      <c r="AT114" s="56">
        <v>1449.62</v>
      </c>
      <c r="AU114" s="56">
        <v>1470.2729999999999</v>
      </c>
      <c r="AV114" s="56">
        <v>1891.4851899999999</v>
      </c>
      <c r="AW114" s="56">
        <v>1932.6191600000002</v>
      </c>
      <c r="AX114" s="56">
        <v>1482.0650000000001</v>
      </c>
      <c r="AY114" s="56">
        <v>759.02700000000004</v>
      </c>
      <c r="AZ114" s="56">
        <v>712.82193999999993</v>
      </c>
      <c r="BA114" s="56">
        <v>1221.52153</v>
      </c>
      <c r="BB114" s="56">
        <v>1443.2388599999999</v>
      </c>
      <c r="BC114" s="56">
        <v>1240.2541099999999</v>
      </c>
      <c r="BD114" s="56">
        <v>943.01658999999995</v>
      </c>
      <c r="BE114" s="56">
        <v>1259.7429999999999</v>
      </c>
      <c r="BF114" s="56">
        <v>934.15282999999999</v>
      </c>
      <c r="BG114" s="56">
        <v>1764.8999099999999</v>
      </c>
      <c r="BH114" s="56">
        <v>1697.4259500000001</v>
      </c>
      <c r="BI114" s="56">
        <v>1216.59835</v>
      </c>
      <c r="BJ114" s="56">
        <v>1896.5646999999999</v>
      </c>
      <c r="BK114" s="56">
        <v>1689.0598200000002</v>
      </c>
      <c r="BL114" s="56">
        <v>927.65478000000007</v>
      </c>
      <c r="BM114" s="56">
        <v>963.66690000000006</v>
      </c>
      <c r="BN114" s="56">
        <v>1185.20544</v>
      </c>
      <c r="BO114" s="56">
        <v>1502.1695400000001</v>
      </c>
      <c r="BP114" s="56">
        <v>1509.1498700000002</v>
      </c>
      <c r="BQ114" s="56">
        <v>1294.9722899999999</v>
      </c>
      <c r="BR114" s="56">
        <v>1480.3866599999999</v>
      </c>
      <c r="BS114" s="25">
        <v>1517.8383900000001</v>
      </c>
      <c r="BT114" s="25">
        <v>1553.874</v>
      </c>
      <c r="BU114" s="25">
        <v>1634.0444</v>
      </c>
      <c r="BV114" s="25">
        <v>1764.856</v>
      </c>
      <c r="BW114" s="25">
        <v>1301.6404299999999</v>
      </c>
      <c r="BX114" s="25">
        <v>1796.6577799999998</v>
      </c>
      <c r="BY114" s="25">
        <v>1811.0821899999999</v>
      </c>
      <c r="BZ114" s="25">
        <v>1532.9451000000001</v>
      </c>
      <c r="CA114" s="25">
        <v>1501.0484199999999</v>
      </c>
      <c r="CB114" s="25">
        <v>2321.3150599999999</v>
      </c>
      <c r="CC114" s="25">
        <v>1223.1491899999999</v>
      </c>
      <c r="CD114" s="25">
        <v>1889.6602599999999</v>
      </c>
      <c r="CE114" s="25">
        <v>1569.6336800000001</v>
      </c>
      <c r="CF114" s="25">
        <v>2138.0155399999994</v>
      </c>
      <c r="CG114" s="25">
        <v>1723.4212000000002</v>
      </c>
      <c r="CH114" s="25">
        <v>2032.4494499999998</v>
      </c>
      <c r="CI114" s="25">
        <v>3042.2939500000002</v>
      </c>
      <c r="CJ114" s="25">
        <v>1295.2516699999999</v>
      </c>
      <c r="CK114" s="25">
        <v>2025.2257099999999</v>
      </c>
      <c r="CL114" s="25">
        <v>1790.2624499999999</v>
      </c>
      <c r="CM114" s="25">
        <v>1832.6348500000001</v>
      </c>
      <c r="CN114" s="25">
        <v>2083.5164500000001</v>
      </c>
      <c r="CO114" s="25">
        <v>1292.0412099999999</v>
      </c>
      <c r="CP114" s="25">
        <v>2010.03738</v>
      </c>
      <c r="CQ114" s="25">
        <v>1850.3344099999999</v>
      </c>
      <c r="CR114" s="25">
        <v>2609.1771899999999</v>
      </c>
      <c r="CS114" s="25">
        <v>2609.3860200000004</v>
      </c>
      <c r="CT114" s="25">
        <v>2524.4736499999999</v>
      </c>
      <c r="CU114" s="25">
        <v>2274.51379</v>
      </c>
      <c r="CV114" s="25">
        <v>1854.3826999999999</v>
      </c>
      <c r="CW114" s="25">
        <v>1233.1588999999999</v>
      </c>
      <c r="CX114" s="25">
        <v>2028.85727</v>
      </c>
      <c r="CY114" s="25">
        <v>2045.14968</v>
      </c>
      <c r="CZ114" s="25">
        <v>1842.36204</v>
      </c>
      <c r="DA114" s="25">
        <v>1799.8494900000001</v>
      </c>
      <c r="DB114" s="25">
        <v>2055.2807200000002</v>
      </c>
      <c r="DC114" s="25">
        <v>2028.4701200000002</v>
      </c>
      <c r="DD114" s="25">
        <v>2334.3125799999998</v>
      </c>
      <c r="DE114" s="25">
        <v>2554.4884200000001</v>
      </c>
      <c r="DF114" s="25">
        <v>1633.6838700000001</v>
      </c>
      <c r="DG114" s="25">
        <v>1821.8916099999999</v>
      </c>
      <c r="DH114" s="25">
        <v>1548.99134</v>
      </c>
      <c r="DI114" s="25">
        <v>1258.19769</v>
      </c>
      <c r="DJ114" s="25">
        <v>1034.8878200000001</v>
      </c>
      <c r="DK114" s="25">
        <v>743.93899999999996</v>
      </c>
      <c r="DL114" s="25">
        <v>1526.6505500000001</v>
      </c>
      <c r="DM114" s="25">
        <v>1279.2851000000001</v>
      </c>
      <c r="DN114" s="25">
        <v>2043.4670799999997</v>
      </c>
      <c r="DO114" s="25">
        <v>1565.0712699999999</v>
      </c>
      <c r="DP114" s="25">
        <v>1559.60473</v>
      </c>
      <c r="DQ114" s="25">
        <v>1572.2040400000003</v>
      </c>
      <c r="DR114" s="25">
        <v>2098.8528600000004</v>
      </c>
      <c r="DS114" s="25">
        <v>2043.8941499999999</v>
      </c>
      <c r="DT114" s="25">
        <v>789.62506999999994</v>
      </c>
      <c r="DU114" s="25">
        <v>1263.3065200000001</v>
      </c>
      <c r="DV114" s="25">
        <v>1299.2701200000001</v>
      </c>
      <c r="DW114" s="25">
        <v>2106.0708300000001</v>
      </c>
      <c r="DX114" s="25">
        <v>1429.2049500000001</v>
      </c>
      <c r="DY114" s="25">
        <v>1434.4446800000001</v>
      </c>
      <c r="DZ114" s="25">
        <v>1252.0633700000001</v>
      </c>
      <c r="EA114" s="25">
        <v>1784.2375400000001</v>
      </c>
      <c r="EB114" s="25">
        <v>1311.2830300000001</v>
      </c>
      <c r="EC114" s="25">
        <v>1586.9026100000001</v>
      </c>
      <c r="ED114" s="25">
        <v>1559.92644</v>
      </c>
      <c r="EE114" s="25">
        <v>1580.7644100000002</v>
      </c>
      <c r="EF114" s="25">
        <v>1291.9739399999999</v>
      </c>
      <c r="EG114" s="25">
        <v>1034.85491</v>
      </c>
      <c r="EH114" s="25">
        <v>1865.2191700000001</v>
      </c>
      <c r="EI114" s="25">
        <v>2132.3801200000003</v>
      </c>
      <c r="EJ114" s="25">
        <v>1614.58824</v>
      </c>
      <c r="EK114" s="25">
        <v>1618.0989100000002</v>
      </c>
      <c r="EL114" s="25">
        <v>1320.2669300000002</v>
      </c>
    </row>
    <row r="115" spans="2:142">
      <c r="B115" s="39" t="s">
        <v>98</v>
      </c>
      <c r="C115" s="18">
        <v>71.440671955830581</v>
      </c>
      <c r="D115" s="18">
        <v>72.953476497865935</v>
      </c>
      <c r="E115" s="18">
        <v>76.370810992018662</v>
      </c>
      <c r="F115" s="18">
        <v>80.735653985259887</v>
      </c>
      <c r="G115" s="18">
        <v>84.219940382362751</v>
      </c>
      <c r="H115" s="18">
        <v>90.520650382302804</v>
      </c>
      <c r="I115" s="18">
        <v>93.953037226052757</v>
      </c>
      <c r="J115" s="18">
        <v>93.809483993149854</v>
      </c>
      <c r="K115" s="18">
        <v>97.456761664142505</v>
      </c>
      <c r="L115" s="18">
        <v>99.476072850740096</v>
      </c>
      <c r="M115" s="18">
        <v>113.87460974690626</v>
      </c>
      <c r="N115" s="18">
        <v>111.58219975945715</v>
      </c>
      <c r="O115" s="18">
        <v>111.20227570802082</v>
      </c>
      <c r="P115" s="18">
        <v>112.35547043224057</v>
      </c>
      <c r="Q115" s="18">
        <v>127.4550256510617</v>
      </c>
      <c r="R115" s="18">
        <v>134.41851538782197</v>
      </c>
      <c r="S115" s="18">
        <v>149.04922953739654</v>
      </c>
      <c r="T115" s="18">
        <v>166.22943560838388</v>
      </c>
      <c r="U115" s="18">
        <v>137.56059922740195</v>
      </c>
      <c r="V115" s="18">
        <v>144.46667368516532</v>
      </c>
      <c r="W115" s="18">
        <v>131.94917196766642</v>
      </c>
      <c r="X115" s="18">
        <v>121.15030027273232</v>
      </c>
      <c r="Y115" s="18">
        <v>85.954543780268594</v>
      </c>
      <c r="Z115" s="18">
        <v>83.941100000000006</v>
      </c>
      <c r="AA115" s="18">
        <v>65.067543815025573</v>
      </c>
      <c r="AB115" s="18">
        <v>62.41541624921939</v>
      </c>
      <c r="AC115" s="18">
        <v>55.872746752298305</v>
      </c>
      <c r="AD115" s="18">
        <v>62.939119618447975</v>
      </c>
      <c r="AE115" s="18">
        <v>68.458736399610643</v>
      </c>
      <c r="AF115" s="18">
        <v>70.123523343399626</v>
      </c>
      <c r="AG115" s="18">
        <v>78.247684737081855</v>
      </c>
      <c r="AH115" s="18">
        <v>81.105044621891537</v>
      </c>
      <c r="AI115" s="18">
        <v>82.735330900271748</v>
      </c>
      <c r="AJ115" s="18">
        <v>98.232787792746578</v>
      </c>
      <c r="AK115" s="18">
        <v>90.443817945521062</v>
      </c>
      <c r="AL115" s="18">
        <v>90.897294643960436</v>
      </c>
      <c r="AM115" s="18">
        <v>93.475107732204592</v>
      </c>
      <c r="AN115" s="18">
        <v>87.867926953940369</v>
      </c>
      <c r="AO115" s="18">
        <v>91.329587668259322</v>
      </c>
      <c r="AP115" s="18">
        <v>98.790238128003907</v>
      </c>
      <c r="AQ115" s="18">
        <v>102.1136476821801</v>
      </c>
      <c r="AR115" s="18">
        <v>93.20631782884044</v>
      </c>
      <c r="AS115" s="18">
        <v>93.286882870524579</v>
      </c>
      <c r="AT115" s="18">
        <v>93.08111745147005</v>
      </c>
      <c r="AU115" s="18">
        <v>92.079580955373615</v>
      </c>
      <c r="AV115" s="18">
        <v>99.198912739041859</v>
      </c>
      <c r="AW115" s="18">
        <v>102.80933079955598</v>
      </c>
      <c r="AX115" s="18">
        <v>104.7127885349158</v>
      </c>
      <c r="AY115" s="18">
        <v>112.46212510226908</v>
      </c>
      <c r="AZ115" s="18">
        <v>118.49742467242241</v>
      </c>
      <c r="BA115" s="18">
        <v>131.16471815277788</v>
      </c>
      <c r="BB115" s="18">
        <v>137.27504223382678</v>
      </c>
      <c r="BC115" s="18">
        <v>140.73659061690191</v>
      </c>
      <c r="BD115" s="18">
        <v>132.92771515292219</v>
      </c>
      <c r="BE115" s="18">
        <v>134.04659394813066</v>
      </c>
      <c r="BF115" s="18">
        <v>131.78167417209451</v>
      </c>
      <c r="BG115" s="18">
        <v>130.93973276932178</v>
      </c>
      <c r="BH115" s="18">
        <v>127.97859766430456</v>
      </c>
      <c r="BI115" s="18">
        <v>136.31650313351156</v>
      </c>
      <c r="BJ115" s="18">
        <v>126.47157620301593</v>
      </c>
      <c r="BK115" s="18">
        <v>132.57056445164858</v>
      </c>
      <c r="BL115" s="18">
        <v>139.97516522256262</v>
      </c>
      <c r="BM115" s="18">
        <v>143.03962287660755</v>
      </c>
      <c r="BN115" s="18">
        <v>143.14014600531198</v>
      </c>
      <c r="BO115" s="18">
        <v>138.83754310049054</v>
      </c>
      <c r="BP115" s="18">
        <v>128.19388456098133</v>
      </c>
      <c r="BQ115" s="18">
        <v>124.64536333051576</v>
      </c>
      <c r="BR115" s="18">
        <v>136.08567076658204</v>
      </c>
      <c r="BS115" s="18">
        <v>141.10524038728522</v>
      </c>
      <c r="BT115" s="18">
        <v>141.43691094966516</v>
      </c>
      <c r="BU115" s="18">
        <v>137.04772845217667</v>
      </c>
      <c r="BV115" s="18">
        <v>132.2873310117086</v>
      </c>
      <c r="BW115" s="18">
        <v>132.91639142616367</v>
      </c>
      <c r="BX115" s="18">
        <v>140.97345900786959</v>
      </c>
      <c r="BY115" s="18">
        <v>141.71616853015382</v>
      </c>
      <c r="BZ115" s="18">
        <v>132.71588106449471</v>
      </c>
      <c r="CA115" s="18">
        <v>129.41739042635282</v>
      </c>
      <c r="CB115" s="18">
        <v>127.00150961412362</v>
      </c>
      <c r="CC115" s="18">
        <v>129.04605210097063</v>
      </c>
      <c r="CD115" s="18">
        <v>129.65345158922909</v>
      </c>
      <c r="CE115" s="18">
        <v>132.52612113542887</v>
      </c>
      <c r="CF115" s="18">
        <v>128.17599666060661</v>
      </c>
      <c r="CG115" s="18">
        <v>130.98779534807335</v>
      </c>
      <c r="CH115" s="18">
        <v>127.70856405801386</v>
      </c>
      <c r="CI115" s="18">
        <v>127.57732290793268</v>
      </c>
      <c r="CJ115" s="18">
        <v>127.99893662364472</v>
      </c>
      <c r="CK115" s="18">
        <v>127.93317699882449</v>
      </c>
      <c r="CL115" s="18">
        <v>126.96798611287412</v>
      </c>
      <c r="CM115" s="18">
        <v>125.82693267565004</v>
      </c>
      <c r="CN115" s="18">
        <v>126.98542203494483</v>
      </c>
      <c r="CO115" s="18">
        <v>125.3943418027665</v>
      </c>
      <c r="CP115" s="18">
        <v>122.54047301846695</v>
      </c>
      <c r="CQ115" s="18">
        <v>120.63933298954322</v>
      </c>
      <c r="CR115" s="18">
        <v>113.17527515254723</v>
      </c>
      <c r="CS115" s="18">
        <v>111.18617840222809</v>
      </c>
      <c r="CT115" s="18">
        <v>93.890962260588452</v>
      </c>
      <c r="CU115" s="18">
        <v>102.00231216114103</v>
      </c>
      <c r="CV115" s="18">
        <v>97.992814396834063</v>
      </c>
      <c r="CW115" s="18">
        <v>82.13447516779874</v>
      </c>
      <c r="CX115" s="18">
        <v>74.809379350771195</v>
      </c>
      <c r="CY115" s="18">
        <v>82.873364686492778</v>
      </c>
      <c r="CZ115" s="18">
        <v>79.533934888888595</v>
      </c>
      <c r="DA115" s="18">
        <v>76.489161082543077</v>
      </c>
      <c r="DB115" s="18">
        <v>66.876412173838233</v>
      </c>
      <c r="DC115" s="18">
        <v>63.860143968992752</v>
      </c>
      <c r="DD115" s="18">
        <v>64.072164692699388</v>
      </c>
      <c r="DE115" s="18">
        <v>63.073994869479975</v>
      </c>
      <c r="DF115" s="18">
        <v>57.59733771952709</v>
      </c>
      <c r="DG115" s="18">
        <v>48.221398396528102</v>
      </c>
      <c r="DH115" s="18">
        <v>43.894232397709857</v>
      </c>
      <c r="DI115" s="18">
        <v>47.092271954497072</v>
      </c>
      <c r="DJ115" s="18">
        <v>51.430840989006903</v>
      </c>
      <c r="DK115" s="18">
        <v>58.367737623649248</v>
      </c>
      <c r="DL115" s="18">
        <v>62.485977652187657</v>
      </c>
      <c r="DM115" s="18">
        <v>61.064411560800629</v>
      </c>
      <c r="DN115" s="18">
        <v>60.986201807365568</v>
      </c>
      <c r="DO115" s="18">
        <v>61.16103719466782</v>
      </c>
      <c r="DP115" s="18">
        <v>65.701166192038926</v>
      </c>
      <c r="DQ115" s="18">
        <v>62.518416108382453</v>
      </c>
      <c r="DR115" s="18">
        <v>67.37164971527254</v>
      </c>
      <c r="DS115" s="18">
        <v>67.269808106256392</v>
      </c>
      <c r="DT115" s="18">
        <v>67.925212708861949</v>
      </c>
      <c r="DU115" s="18">
        <v>67.23315449207054</v>
      </c>
      <c r="DV115" s="18">
        <v>67.158101142201275</v>
      </c>
      <c r="DW115" s="18">
        <v>64.810053757783635</v>
      </c>
      <c r="DX115" s="18">
        <v>63.693499284339872</v>
      </c>
      <c r="DY115" s="18">
        <v>63.529754050884691</v>
      </c>
      <c r="DZ115" s="18">
        <v>66.075660675226047</v>
      </c>
      <c r="EA115" s="18">
        <v>72.743927537809782</v>
      </c>
      <c r="EB115" s="18">
        <v>72.622783099694345</v>
      </c>
      <c r="EC115" s="18">
        <v>76.3186460951123</v>
      </c>
      <c r="ED115" s="18">
        <v>78.722542955294742</v>
      </c>
      <c r="EE115" s="18">
        <v>83.433343384799485</v>
      </c>
      <c r="EF115" s="18">
        <v>83.630501749903729</v>
      </c>
      <c r="EG115" s="18">
        <v>82.436882683389882</v>
      </c>
      <c r="EH115" s="18">
        <v>86.06007477930865</v>
      </c>
      <c r="EI115" s="18">
        <v>93.60925864850023</v>
      </c>
      <c r="EJ115" s="18">
        <v>92.834192797044025</v>
      </c>
      <c r="EK115" s="18">
        <v>92.510073324256794</v>
      </c>
      <c r="EL115" s="18">
        <v>90.572934323212934</v>
      </c>
    </row>
    <row r="116" spans="2:142">
      <c r="B116" s="38" t="s">
        <v>99</v>
      </c>
      <c r="C116" s="55">
        <f t="shared" ref="C116:AJ116" si="641">+C114*C115</f>
        <v>51524.655749999998</v>
      </c>
      <c r="D116" s="55">
        <v>68781.121269999989</v>
      </c>
      <c r="E116" s="55">
        <f t="shared" si="641"/>
        <v>66521.420240000007</v>
      </c>
      <c r="F116" s="55">
        <f t="shared" si="641"/>
        <v>76276.543080000003</v>
      </c>
      <c r="G116" s="55">
        <f t="shared" si="641"/>
        <v>79448.459659999993</v>
      </c>
      <c r="H116" s="55">
        <f t="shared" si="641"/>
        <v>105519.83163</v>
      </c>
      <c r="I116" s="55">
        <f t="shared" si="641"/>
        <v>107770.99227000002</v>
      </c>
      <c r="J116" s="55">
        <f t="shared" si="641"/>
        <v>82276.733649999995</v>
      </c>
      <c r="K116" s="55">
        <f t="shared" si="641"/>
        <v>111131.01734999999</v>
      </c>
      <c r="L116" s="55">
        <f t="shared" si="641"/>
        <v>112239.54933000001</v>
      </c>
      <c r="M116" s="55">
        <f t="shared" si="641"/>
        <v>108482.76084999999</v>
      </c>
      <c r="N116" s="55">
        <f t="shared" si="641"/>
        <v>112722.01193000001</v>
      </c>
      <c r="O116" s="55">
        <f t="shared" si="641"/>
        <v>103102.52435000001</v>
      </c>
      <c r="P116" s="55">
        <f t="shared" si="641"/>
        <v>53807.034790000005</v>
      </c>
      <c r="Q116" s="55">
        <f t="shared" si="641"/>
        <v>91177.501700000008</v>
      </c>
      <c r="R116" s="55">
        <f t="shared" si="641"/>
        <v>63846.912950000005</v>
      </c>
      <c r="S116" s="55">
        <f t="shared" si="641"/>
        <v>106105.76171999999</v>
      </c>
      <c r="T116" s="55">
        <f t="shared" si="641"/>
        <v>204346.84256999995</v>
      </c>
      <c r="U116" s="55">
        <f t="shared" si="641"/>
        <v>163093.22205000001</v>
      </c>
      <c r="V116" s="55">
        <f t="shared" si="641"/>
        <v>172011.12309000001</v>
      </c>
      <c r="W116" s="55">
        <f t="shared" si="641"/>
        <v>149555.67778</v>
      </c>
      <c r="X116" s="55">
        <f t="shared" si="641"/>
        <v>113362.27437</v>
      </c>
      <c r="Y116" s="55">
        <f t="shared" si="641"/>
        <v>106596.9985</v>
      </c>
      <c r="Z116" s="55">
        <f t="shared" si="641"/>
        <v>78604.8803319</v>
      </c>
      <c r="AA116" s="55">
        <f t="shared" si="641"/>
        <v>45279.202389999999</v>
      </c>
      <c r="AB116" s="55">
        <f t="shared" si="641"/>
        <v>55570.44238</v>
      </c>
      <c r="AC116" s="55">
        <f t="shared" si="641"/>
        <v>51258.663580000008</v>
      </c>
      <c r="AD116" s="55">
        <f t="shared" si="641"/>
        <v>54659.667249999999</v>
      </c>
      <c r="AE116" s="55">
        <f t="shared" si="641"/>
        <v>80807.939400000003</v>
      </c>
      <c r="AF116" s="55">
        <f t="shared" si="641"/>
        <v>50504.714599999999</v>
      </c>
      <c r="AG116" s="55">
        <f t="shared" si="641"/>
        <v>74035.533620000002</v>
      </c>
      <c r="AH116" s="55">
        <f t="shared" si="641"/>
        <v>114672.80049000001</v>
      </c>
      <c r="AI116" s="55">
        <f t="shared" si="641"/>
        <v>99134.797250000003</v>
      </c>
      <c r="AJ116" s="55">
        <f t="shared" si="641"/>
        <v>117490.63820999999</v>
      </c>
      <c r="AK116" s="55">
        <f t="shared" ref="AK116:BP116" si="642">+AK114*AK115</f>
        <v>150596.55416</v>
      </c>
      <c r="AL116" s="55">
        <f t="shared" si="642"/>
        <v>180223.42955</v>
      </c>
      <c r="AM116" s="55">
        <f t="shared" si="642"/>
        <v>156795.14570999998</v>
      </c>
      <c r="AN116" s="55">
        <f t="shared" si="642"/>
        <v>129527.07767</v>
      </c>
      <c r="AO116" s="55">
        <f t="shared" si="642"/>
        <v>124285.50406000002</v>
      </c>
      <c r="AP116" s="55">
        <f t="shared" si="642"/>
        <v>147729.79489999998</v>
      </c>
      <c r="AQ116" s="55">
        <f t="shared" si="642"/>
        <v>213226.16268000004</v>
      </c>
      <c r="AR116" s="55">
        <f t="shared" si="642"/>
        <v>140479.26946000001</v>
      </c>
      <c r="AS116" s="55">
        <f t="shared" si="642"/>
        <v>151514.40956</v>
      </c>
      <c r="AT116" s="55">
        <f t="shared" si="642"/>
        <v>134932.24948</v>
      </c>
      <c r="AU116" s="55">
        <f t="shared" si="642"/>
        <v>135382.12173000001</v>
      </c>
      <c r="AV116" s="55">
        <f t="shared" si="642"/>
        <v>187633.27431000001</v>
      </c>
      <c r="AW116" s="55">
        <f t="shared" si="642"/>
        <v>198691.28253000003</v>
      </c>
      <c r="AX116" s="55">
        <f t="shared" si="642"/>
        <v>155191.15893999999</v>
      </c>
      <c r="AY116" s="55">
        <f t="shared" si="642"/>
        <v>85361.789430000004</v>
      </c>
      <c r="AZ116" s="55">
        <f t="shared" si="642"/>
        <v>84467.564140000002</v>
      </c>
      <c r="BA116" s="55">
        <f t="shared" si="642"/>
        <v>160220.52720000001</v>
      </c>
      <c r="BB116" s="55">
        <f t="shared" si="642"/>
        <v>198120.67546</v>
      </c>
      <c r="BC116" s="55">
        <f t="shared" si="642"/>
        <v>174549.13494000002</v>
      </c>
      <c r="BD116" s="55">
        <f t="shared" si="642"/>
        <v>125353.04066</v>
      </c>
      <c r="BE116" s="55">
        <f t="shared" si="642"/>
        <v>168864.25839999996</v>
      </c>
      <c r="BF116" s="55">
        <f t="shared" si="642"/>
        <v>123104.22387</v>
      </c>
      <c r="BG116" s="55">
        <f t="shared" si="642"/>
        <v>231095.52258000005</v>
      </c>
      <c r="BH116" s="55">
        <f t="shared" si="642"/>
        <v>217234.19271999996</v>
      </c>
      <c r="BI116" s="55">
        <f t="shared" si="642"/>
        <v>165842.43278999999</v>
      </c>
      <c r="BJ116" s="55">
        <f t="shared" si="642"/>
        <v>239861.52698000002</v>
      </c>
      <c r="BK116" s="55">
        <f t="shared" si="642"/>
        <v>223919.61372999998</v>
      </c>
      <c r="BL116" s="55">
        <f t="shared" si="642"/>
        <v>129848.63109999998</v>
      </c>
      <c r="BM116" s="55">
        <f t="shared" si="642"/>
        <v>137842.54995466949</v>
      </c>
      <c r="BN116" s="55">
        <f t="shared" si="642"/>
        <v>169650.47972789002</v>
      </c>
      <c r="BO116" s="55">
        <f t="shared" si="642"/>
        <v>208557.52825399407</v>
      </c>
      <c r="BP116" s="55">
        <f t="shared" si="642"/>
        <v>193463.78422</v>
      </c>
      <c r="BQ116" s="55">
        <f t="shared" ref="BQ116:BV116" si="643">+BQ114*BQ115</f>
        <v>161412.29159000001</v>
      </c>
      <c r="BR116" s="55">
        <f t="shared" si="643"/>
        <v>201459.41162</v>
      </c>
      <c r="BS116" s="26">
        <f t="shared" si="643"/>
        <v>214174.95089000001</v>
      </c>
      <c r="BT116" s="26">
        <f t="shared" si="643"/>
        <v>219775.138565</v>
      </c>
      <c r="BU116" s="26">
        <f t="shared" si="643"/>
        <v>223942.07320999994</v>
      </c>
      <c r="BV116" s="26">
        <f t="shared" si="643"/>
        <v>233468.08986000001</v>
      </c>
      <c r="BW116" s="26">
        <f t="shared" ref="BW116:CK116" si="644">+BW114*BW115</f>
        <v>173009.34888999999</v>
      </c>
      <c r="BX116" s="26">
        <f t="shared" si="644"/>
        <v>253281.06189999994</v>
      </c>
      <c r="BY116" s="26">
        <f t="shared" si="644"/>
        <v>256659.62886000006</v>
      </c>
      <c r="BZ116" s="26">
        <f t="shared" si="644"/>
        <v>203446.15956999996</v>
      </c>
      <c r="CA116" s="26">
        <f t="shared" si="644"/>
        <v>194261.76942000003</v>
      </c>
      <c r="CB116" s="26">
        <f t="shared" si="644"/>
        <v>294810.51690999995</v>
      </c>
      <c r="CC116" s="26">
        <f t="shared" si="644"/>
        <v>157842.5741</v>
      </c>
      <c r="CD116" s="26">
        <f t="shared" si="644"/>
        <v>245000.97504000005</v>
      </c>
      <c r="CE116" s="26">
        <f t="shared" si="644"/>
        <v>208017.463213929</v>
      </c>
      <c r="CF116" s="26">
        <f t="shared" si="644"/>
        <v>274042.27271536499</v>
      </c>
      <c r="CG116" s="26">
        <f t="shared" si="644"/>
        <v>225747.14344413101</v>
      </c>
      <c r="CH116" s="26">
        <f t="shared" si="644"/>
        <v>259561.20078000001</v>
      </c>
      <c r="CI116" s="26">
        <f t="shared" si="644"/>
        <v>388127.71764000005</v>
      </c>
      <c r="CJ116" s="26">
        <f t="shared" si="644"/>
        <v>165790.83641999998</v>
      </c>
      <c r="CK116" s="26">
        <f t="shared" si="644"/>
        <v>259093.55922</v>
      </c>
      <c r="CL116" s="26">
        <f t="shared" ref="CL116:CP116" si="645">+CL114*CL115</f>
        <v>227306.01788999999</v>
      </c>
      <c r="CM116" s="26">
        <f t="shared" si="645"/>
        <v>230594.82189000002</v>
      </c>
      <c r="CN116" s="26">
        <f t="shared" si="645"/>
        <v>264576.21572000004</v>
      </c>
      <c r="CO116" s="26">
        <f t="shared" si="645"/>
        <v>162014.65711</v>
      </c>
      <c r="CP116" s="26">
        <f t="shared" si="645"/>
        <v>246310.93133000002</v>
      </c>
      <c r="CQ116" s="26">
        <f t="shared" ref="CQ116:CW116" si="646">+CQ114*CQ115</f>
        <v>223223.10902999999</v>
      </c>
      <c r="CR116" s="26">
        <f t="shared" si="646"/>
        <v>295294.34639999998</v>
      </c>
      <c r="CS116" s="26">
        <f t="shared" si="646"/>
        <v>290127.65953999996</v>
      </c>
      <c r="CT116" s="26">
        <f t="shared" si="646"/>
        <v>237025.26019999996</v>
      </c>
      <c r="CU116" s="26">
        <f t="shared" si="646"/>
        <v>232005.66562239997</v>
      </c>
      <c r="CV116" s="26">
        <f t="shared" si="646"/>
        <v>181716.17974180001</v>
      </c>
      <c r="CW116" s="26">
        <f t="shared" si="646"/>
        <v>101284.85905</v>
      </c>
      <c r="CX116" s="26">
        <f t="shared" ref="CX116:CY116" si="647">+CX114*CX115</f>
        <v>151777.55316000001</v>
      </c>
      <c r="CY116" s="26">
        <f t="shared" si="647"/>
        <v>169488.435269104</v>
      </c>
      <c r="CZ116" s="26">
        <f t="shared" ref="CZ116:DA116" si="648">+CZ114*CZ115</f>
        <v>146530.30253111996</v>
      </c>
      <c r="DA116" s="26">
        <f t="shared" si="648"/>
        <v>137668.97756494302</v>
      </c>
      <c r="DB116" s="26">
        <f t="shared" ref="DB116:DC116" si="649">+DB114*DB115</f>
        <v>137449.80056366301</v>
      </c>
      <c r="DC116" s="26">
        <f t="shared" si="649"/>
        <v>129538.39390000001</v>
      </c>
      <c r="DD116" s="26">
        <f t="shared" ref="DD116:DE116" si="650">+DD114*DD115</f>
        <v>149564.46007</v>
      </c>
      <c r="DE116" s="26">
        <f t="shared" si="650"/>
        <v>161121.78949722601</v>
      </c>
      <c r="DF116" s="26">
        <f t="shared" ref="DF116" si="651">+DF114*DF115</f>
        <v>94095.841587333998</v>
      </c>
      <c r="DG116" s="26">
        <f t="shared" ref="DG116:DH116" si="652">+DG114*DG115</f>
        <v>87854.161161101991</v>
      </c>
      <c r="DH116" s="26">
        <f t="shared" si="652"/>
        <v>67991.785860000004</v>
      </c>
      <c r="DI116" s="26">
        <f t="shared" ref="DI116:DJ116" si="653">+DI114*DI115</f>
        <v>59251.387790000001</v>
      </c>
      <c r="DJ116" s="26">
        <f t="shared" si="653"/>
        <v>53225.150911880002</v>
      </c>
      <c r="DK116" s="26">
        <f t="shared" ref="DK116:DL116" si="654">+DK114*DK115</f>
        <v>43422.036359999998</v>
      </c>
      <c r="DL116" s="26">
        <f t="shared" si="654"/>
        <v>95394.25215</v>
      </c>
      <c r="DM116" s="26">
        <f t="shared" ref="DM116:DN116" si="655">+DM114*DM115</f>
        <v>78118.791849999994</v>
      </c>
      <c r="DN116" s="26">
        <f t="shared" si="655"/>
        <v>124623.29572758802</v>
      </c>
      <c r="DO116" s="26">
        <f t="shared" ref="DO116:DP116" si="656">+DO114*DO115</f>
        <v>95721.382156776002</v>
      </c>
      <c r="DP116" s="26">
        <f t="shared" si="656"/>
        <v>102467.84955961999</v>
      </c>
      <c r="DQ116" s="26">
        <f t="shared" ref="DQ116:DS116" si="657">+DQ114*DQ115</f>
        <v>98291.706379999989</v>
      </c>
      <c r="DR116" s="26">
        <f t="shared" si="657"/>
        <v>141403.17968781799</v>
      </c>
      <c r="DS116" s="26">
        <f t="shared" si="657"/>
        <v>137492.36726</v>
      </c>
      <c r="DT116" s="26">
        <f t="shared" ref="DT116:DU116" si="658">+DT114*DT115</f>
        <v>53635.450840000005</v>
      </c>
      <c r="DU116" s="26">
        <f t="shared" si="658"/>
        <v>84936.082430000009</v>
      </c>
      <c r="DV116" s="26">
        <f t="shared" ref="DV116:DW116" si="659">+DV114*DV115</f>
        <v>87256.514129999996</v>
      </c>
      <c r="DW116" s="26">
        <f t="shared" si="659"/>
        <v>136494.56371000002</v>
      </c>
      <c r="DX116" s="26">
        <f t="shared" ref="DX116:DY116" si="660">+DX114*DX115</f>
        <v>91031.064460000009</v>
      </c>
      <c r="DY116" s="26">
        <f t="shared" si="660"/>
        <v>91129.917719999998</v>
      </c>
      <c r="DZ116" s="26">
        <f t="shared" ref="DZ116:EA116" si="661">+DZ114*DZ115</f>
        <v>82730.914380000002</v>
      </c>
      <c r="EA116" s="26">
        <f t="shared" si="661"/>
        <v>129792.44631999999</v>
      </c>
      <c r="EB116" s="26">
        <f t="shared" ref="EB116:EC116" si="662">+EB114*EB115</f>
        <v>95229.023069999996</v>
      </c>
      <c r="EC116" s="26">
        <f t="shared" si="662"/>
        <v>121110.25868000003</v>
      </c>
      <c r="ED116" s="26">
        <f t="shared" ref="ED116:EE116" si="663">+ED114*ED115</f>
        <v>122801.37618000001</v>
      </c>
      <c r="EE116" s="26">
        <f t="shared" si="663"/>
        <v>131888.45982999998</v>
      </c>
      <c r="EF116" s="26">
        <f t="shared" ref="EF116:EG116" si="664">+EF114*EF115</f>
        <v>108048.42885</v>
      </c>
      <c r="EG116" s="26">
        <f t="shared" si="664"/>
        <v>85310.212809999997</v>
      </c>
      <c r="EH116" s="26">
        <f t="shared" ref="EH116:EI116" si="665">+EH114*EH115</f>
        <v>160520.90125000002</v>
      </c>
      <c r="EI116" s="26">
        <f t="shared" si="665"/>
        <v>199610.52218999999</v>
      </c>
      <c r="EJ116" s="26">
        <f t="shared" ref="EJ116:EK116" si="666">+EJ114*EJ115</f>
        <v>149888.99596</v>
      </c>
      <c r="EK116" s="26">
        <f t="shared" si="666"/>
        <v>149690.44881</v>
      </c>
      <c r="EL116" s="26">
        <f t="shared" ref="EL116" si="667">+EL114*EL115</f>
        <v>119580.44993999999</v>
      </c>
    </row>
    <row r="117" spans="2:142">
      <c r="B117" s="39" t="s">
        <v>100</v>
      </c>
      <c r="C117" s="18">
        <v>39.053551738965062</v>
      </c>
      <c r="D117" s="18">
        <v>38.921525352414321</v>
      </c>
      <c r="E117" s="18">
        <v>39.279539084698939</v>
      </c>
      <c r="F117" s="18">
        <v>39.486115742798702</v>
      </c>
      <c r="G117" s="18">
        <v>39.861678773286314</v>
      </c>
      <c r="H117" s="18">
        <v>40.093071803062365</v>
      </c>
      <c r="I117" s="18">
        <v>40.013120983619501</v>
      </c>
      <c r="J117" s="18">
        <v>39.875159686852321</v>
      </c>
      <c r="K117" s="18">
        <v>39.877678377227269</v>
      </c>
      <c r="L117" s="18">
        <v>40.300917995491062</v>
      </c>
      <c r="M117" s="18">
        <v>40.421340669522131</v>
      </c>
      <c r="N117" s="18">
        <v>43.885310237971225</v>
      </c>
      <c r="O117" s="18">
        <v>41.05582004846265</v>
      </c>
      <c r="P117" s="18">
        <v>41.650729210495811</v>
      </c>
      <c r="Q117" s="18">
        <v>41.946444847579215</v>
      </c>
      <c r="R117" s="18">
        <v>42.225338078057732</v>
      </c>
      <c r="S117" s="18">
        <v>43.170673062748939</v>
      </c>
      <c r="T117" s="18">
        <v>43.745469664522659</v>
      </c>
      <c r="U117" s="18">
        <v>42.597292998593772</v>
      </c>
      <c r="V117" s="18">
        <v>42.282895628610468</v>
      </c>
      <c r="W117" s="18">
        <v>42.939903748353075</v>
      </c>
      <c r="X117" s="18">
        <v>41.453994460644047</v>
      </c>
      <c r="Y117" s="18">
        <v>40.594367196279968</v>
      </c>
      <c r="Z117" s="18">
        <v>39.341746768072575</v>
      </c>
      <c r="AA117" s="18">
        <v>39.154664475982884</v>
      </c>
      <c r="AB117" s="18">
        <v>39.44216339260884</v>
      </c>
      <c r="AC117" s="18">
        <v>38.927037488242846</v>
      </c>
      <c r="AD117" s="18">
        <v>39.178247176580342</v>
      </c>
      <c r="AE117" s="18">
        <v>39.089452941689771</v>
      </c>
      <c r="AF117" s="18">
        <v>39.513571146864813</v>
      </c>
      <c r="AG117" s="18">
        <v>39.827870172825136</v>
      </c>
      <c r="AH117" s="18">
        <v>39.540381645631733</v>
      </c>
      <c r="AI117" s="18">
        <v>39.3926231640541</v>
      </c>
      <c r="AJ117" s="18">
        <v>39.430724903126979</v>
      </c>
      <c r="AK117" s="18">
        <v>37.716940808092609</v>
      </c>
      <c r="AL117" s="18">
        <v>39.163902715484646</v>
      </c>
      <c r="AM117" s="18">
        <v>39.299083845766233</v>
      </c>
      <c r="AN117" s="18">
        <v>39.605828169692003</v>
      </c>
      <c r="AO117" s="18">
        <v>39.459943280051625</v>
      </c>
      <c r="AP117" s="18">
        <v>39.891976693306539</v>
      </c>
      <c r="AQ117" s="18">
        <v>40.268820449640749</v>
      </c>
      <c r="AR117" s="18">
        <v>39.9758094116862</v>
      </c>
      <c r="AS117" s="18">
        <v>40.463510992202345</v>
      </c>
      <c r="AT117" s="18">
        <v>40.580297398464609</v>
      </c>
      <c r="AU117" s="18">
        <v>39.746872637633771</v>
      </c>
      <c r="AV117" s="18">
        <v>40.149637358534974</v>
      </c>
      <c r="AW117" s="18">
        <v>40.681737707363126</v>
      </c>
      <c r="AX117" s="18">
        <v>41.86268454389468</v>
      </c>
      <c r="AY117" s="18">
        <v>41.622322526673258</v>
      </c>
      <c r="AZ117" s="18">
        <v>42.041874165752048</v>
      </c>
      <c r="BA117" s="18">
        <v>42.182422561763431</v>
      </c>
      <c r="BB117" s="18">
        <v>42.882993590561391</v>
      </c>
      <c r="BC117" s="18">
        <v>43.214895788489848</v>
      </c>
      <c r="BD117" s="18">
        <v>43.055356280003991</v>
      </c>
      <c r="BE117" s="18">
        <v>42.555084533416583</v>
      </c>
      <c r="BF117" s="18">
        <v>41.995429599674175</v>
      </c>
      <c r="BG117" s="18">
        <v>41.85421321765341</v>
      </c>
      <c r="BH117" s="18">
        <v>41.99955463348995</v>
      </c>
      <c r="BI117" s="18">
        <v>41.368594962981469</v>
      </c>
      <c r="BJ117" s="18">
        <v>41.715854528101893</v>
      </c>
      <c r="BK117" s="18">
        <v>42.442487887662963</v>
      </c>
      <c r="BL117" s="18">
        <v>42.926947598766795</v>
      </c>
      <c r="BM117" s="18">
        <v>42.797466243584452</v>
      </c>
      <c r="BN117" s="18">
        <v>43.383530758553007</v>
      </c>
      <c r="BO117" s="18">
        <v>42.668592214989481</v>
      </c>
      <c r="BP117" s="18">
        <v>41.870040958014911</v>
      </c>
      <c r="BQ117" s="18">
        <v>41.9922136222348</v>
      </c>
      <c r="BR117" s="18">
        <v>41.716237855530686</v>
      </c>
      <c r="BS117" s="18">
        <v>41.66253368090009</v>
      </c>
      <c r="BT117" s="18">
        <v>41.503328963624512</v>
      </c>
      <c r="BU117" s="18">
        <v>41.801287005815716</v>
      </c>
      <c r="BV117" s="18">
        <v>41.673039172490398</v>
      </c>
      <c r="BW117" s="18">
        <v>42.168888349130377</v>
      </c>
      <c r="BX117" s="18">
        <v>42.692001314020708</v>
      </c>
      <c r="BY117" s="18">
        <v>43.047580486042015</v>
      </c>
      <c r="BZ117" s="18">
        <v>40.968268755038189</v>
      </c>
      <c r="CA117" s="18">
        <v>41.261455502983317</v>
      </c>
      <c r="CB117" s="18">
        <v>41.082002092245268</v>
      </c>
      <c r="CC117" s="18">
        <v>41.117845883149656</v>
      </c>
      <c r="CD117" s="18">
        <v>41.761048241508512</v>
      </c>
      <c r="CE117" s="18">
        <v>41.642838378915712</v>
      </c>
      <c r="CF117" s="18">
        <v>40.891912296196537</v>
      </c>
      <c r="CG117" s="18">
        <v>40.350259980120484</v>
      </c>
      <c r="CH117" s="18">
        <v>40.436600361108567</v>
      </c>
      <c r="CI117" s="18">
        <v>40.901318886513671</v>
      </c>
      <c r="CJ117" s="18">
        <v>40.621786160546733</v>
      </c>
      <c r="CK117" s="18">
        <v>40.821057115019016</v>
      </c>
      <c r="CL117" s="18">
        <v>40.800699013651403</v>
      </c>
      <c r="CM117" s="18">
        <v>40.871936286003148</v>
      </c>
      <c r="CN117" s="18">
        <v>40.979527978084896</v>
      </c>
      <c r="CO117" s="18">
        <v>40.635406077749749</v>
      </c>
      <c r="CP117" s="18">
        <v>40.696456858956438</v>
      </c>
      <c r="CQ117" s="18">
        <v>40.073017905270802</v>
      </c>
      <c r="CR117" s="18">
        <v>39.588442852886878</v>
      </c>
      <c r="CS117" s="18">
        <v>39.230414418352936</v>
      </c>
      <c r="CT117" s="18">
        <v>38.673715642011608</v>
      </c>
      <c r="CU117" s="18">
        <v>38.297405638881152</v>
      </c>
      <c r="CV117" s="18">
        <v>38.128570350796835</v>
      </c>
      <c r="CW117" s="18">
        <v>38.388219805712431</v>
      </c>
      <c r="CX117" s="18">
        <v>38.35461503645864</v>
      </c>
      <c r="CY117" s="18">
        <v>38.270847686496516</v>
      </c>
      <c r="CZ117" s="18">
        <v>38.378384681614627</v>
      </c>
      <c r="DA117" s="18">
        <v>38.163013083700179</v>
      </c>
      <c r="DB117" s="18">
        <v>37.90507172061151</v>
      </c>
      <c r="DC117" s="18">
        <v>37.777609105267842</v>
      </c>
      <c r="DD117" s="18">
        <v>39.318127839210604</v>
      </c>
      <c r="DE117" s="18">
        <v>43.796264442755252</v>
      </c>
      <c r="DF117" s="18">
        <v>41.940238129842143</v>
      </c>
      <c r="DG117" s="18">
        <v>41.868331848697245</v>
      </c>
      <c r="DH117" s="18">
        <v>41.19604629452656</v>
      </c>
      <c r="DI117" s="18">
        <v>39.690722614742008</v>
      </c>
      <c r="DJ117" s="18">
        <v>38.968994665151833</v>
      </c>
      <c r="DK117" s="18">
        <v>39.218456011816436</v>
      </c>
      <c r="DL117" s="18">
        <v>40.792558337690544</v>
      </c>
      <c r="DM117" s="18">
        <v>42.367174280281709</v>
      </c>
      <c r="DN117" s="18">
        <v>43.067694784072735</v>
      </c>
      <c r="DO117" s="18">
        <v>41.904312592350919</v>
      </c>
      <c r="DP117" s="18">
        <v>42.780839163324075</v>
      </c>
      <c r="DQ117" s="18">
        <v>42.439505303794299</v>
      </c>
      <c r="DR117" s="18">
        <v>43.100862764270495</v>
      </c>
      <c r="DS117" s="18">
        <v>42.423332597914346</v>
      </c>
      <c r="DT117" s="18">
        <v>43.04035484216557</v>
      </c>
      <c r="DU117" s="18">
        <v>43.862614166427576</v>
      </c>
      <c r="DV117" s="18">
        <v>43.278407247539675</v>
      </c>
      <c r="DW117" s="18">
        <v>42.791878501663483</v>
      </c>
      <c r="DX117" s="18">
        <v>42.204969704725144</v>
      </c>
      <c r="DY117" s="18">
        <v>41.90676405491196</v>
      </c>
      <c r="DZ117" s="18">
        <v>41.977531920023353</v>
      </c>
      <c r="EA117" s="18">
        <v>42.474847586345398</v>
      </c>
      <c r="EB117" s="18">
        <v>42.627752280406938</v>
      </c>
      <c r="EC117" s="18">
        <v>43.71671064388628</v>
      </c>
      <c r="ED117" s="18">
        <v>43.791224891862726</v>
      </c>
      <c r="EE117" s="18">
        <v>44.76222245765112</v>
      </c>
      <c r="EF117" s="18">
        <v>43.706732742275619</v>
      </c>
      <c r="EG117" s="18">
        <v>43.777387704311096</v>
      </c>
      <c r="EH117" s="18">
        <v>43.611256544295195</v>
      </c>
      <c r="EI117" s="18">
        <v>39.62915386729636</v>
      </c>
      <c r="EJ117" s="18">
        <v>44.345026448970103</v>
      </c>
      <c r="EK117" s="18">
        <v>46.849278844395783</v>
      </c>
      <c r="EL117" s="18">
        <v>46.715700339418596</v>
      </c>
    </row>
    <row r="118" spans="2:142">
      <c r="B118" s="38" t="s">
        <v>101</v>
      </c>
      <c r="C118" s="55">
        <f t="shared" ref="C118:AH118" si="668">+C114*C117</f>
        <v>28166.319745831599</v>
      </c>
      <c r="D118" s="55">
        <f t="shared" si="668"/>
        <v>36695.525474459042</v>
      </c>
      <c r="E118" s="55">
        <f t="shared" si="668"/>
        <v>34213.735488023485</v>
      </c>
      <c r="F118" s="55">
        <f t="shared" si="668"/>
        <v>37305.258084208188</v>
      </c>
      <c r="G118" s="55">
        <f t="shared" si="668"/>
        <v>37603.31536238578</v>
      </c>
      <c r="H118" s="55">
        <f t="shared" si="668"/>
        <v>46736.453707757995</v>
      </c>
      <c r="I118" s="55">
        <f t="shared" si="668"/>
        <v>45897.970726043379</v>
      </c>
      <c r="J118" s="55">
        <f t="shared" si="668"/>
        <v>34972.987305270071</v>
      </c>
      <c r="K118" s="55">
        <f t="shared" si="668"/>
        <v>45472.955308014403</v>
      </c>
      <c r="L118" s="55">
        <f t="shared" si="668"/>
        <v>45471.807880738532</v>
      </c>
      <c r="M118" s="55">
        <f t="shared" si="668"/>
        <v>38507.430610160925</v>
      </c>
      <c r="N118" s="55">
        <f t="shared" si="668"/>
        <v>44333.598682052099</v>
      </c>
      <c r="O118" s="55">
        <f t="shared" si="668"/>
        <v>38065.396227772726</v>
      </c>
      <c r="P118" s="55">
        <f t="shared" si="668"/>
        <v>19946.534218906443</v>
      </c>
      <c r="Q118" s="55">
        <f t="shared" si="668"/>
        <v>30007.228250612745</v>
      </c>
      <c r="R118" s="55">
        <f t="shared" si="668"/>
        <v>20056.444432344328</v>
      </c>
      <c r="S118" s="55">
        <f t="shared" si="668"/>
        <v>30732.511422601965</v>
      </c>
      <c r="T118" s="55">
        <f t="shared" si="668"/>
        <v>53776.568331415692</v>
      </c>
      <c r="U118" s="55">
        <f t="shared" si="668"/>
        <v>50503.776552062758</v>
      </c>
      <c r="V118" s="55">
        <f t="shared" si="668"/>
        <v>50344.679357848225</v>
      </c>
      <c r="W118" s="55">
        <f t="shared" si="668"/>
        <v>48669.546865110817</v>
      </c>
      <c r="X118" s="55">
        <f t="shared" si="668"/>
        <v>38789.165880736007</v>
      </c>
      <c r="Y118" s="55">
        <f t="shared" si="668"/>
        <v>50343.326935598838</v>
      </c>
      <c r="Z118" s="55">
        <f t="shared" si="668"/>
        <v>36840.752584279435</v>
      </c>
      <c r="AA118" s="55">
        <f t="shared" si="668"/>
        <v>27246.947915546967</v>
      </c>
      <c r="AB118" s="55">
        <f t="shared" si="668"/>
        <v>35116.620217668213</v>
      </c>
      <c r="AC118" s="55">
        <f t="shared" si="668"/>
        <v>35712.364878388777</v>
      </c>
      <c r="AD118" s="55">
        <f t="shared" si="668"/>
        <v>34024.466295242724</v>
      </c>
      <c r="AE118" s="55">
        <f t="shared" si="668"/>
        <v>46140.760268388243</v>
      </c>
      <c r="AF118" s="55">
        <f t="shared" si="668"/>
        <v>28458.66177925071</v>
      </c>
      <c r="AG118" s="55">
        <f t="shared" si="668"/>
        <v>37683.896093551783</v>
      </c>
      <c r="AH118" s="55">
        <f t="shared" si="668"/>
        <v>55905.354801125795</v>
      </c>
      <c r="AI118" s="55">
        <f t="shared" ref="AI118:BN118" si="669">+AI114*AI117</f>
        <v>47200.87135714024</v>
      </c>
      <c r="AJ118" s="55">
        <f t="shared" si="669"/>
        <v>47160.842505310698</v>
      </c>
      <c r="AK118" s="55">
        <f t="shared" si="669"/>
        <v>62801.874668502074</v>
      </c>
      <c r="AL118" s="55">
        <f t="shared" si="669"/>
        <v>77650.857372532133</v>
      </c>
      <c r="AM118" s="55">
        <f t="shared" si="669"/>
        <v>65920.283242888283</v>
      </c>
      <c r="AN118" s="55">
        <f t="shared" si="669"/>
        <v>58383.386969052852</v>
      </c>
      <c r="AO118" s="55">
        <f t="shared" si="669"/>
        <v>53698.905972885135</v>
      </c>
      <c r="AP118" s="55">
        <f t="shared" si="669"/>
        <v>59654.006779716517</v>
      </c>
      <c r="AQ118" s="55">
        <f t="shared" si="669"/>
        <v>84086.370970226548</v>
      </c>
      <c r="AR118" s="55">
        <f t="shared" si="669"/>
        <v>60250.985480816897</v>
      </c>
      <c r="AS118" s="55">
        <f t="shared" si="669"/>
        <v>65719.903892782226</v>
      </c>
      <c r="AT118" s="55">
        <f t="shared" si="669"/>
        <v>58826.010714762262</v>
      </c>
      <c r="AU118" s="55">
        <f t="shared" si="669"/>
        <v>58438.753673551713</v>
      </c>
      <c r="AV118" s="55">
        <f t="shared" si="669"/>
        <v>75942.444447539616</v>
      </c>
      <c r="AW118" s="55">
        <f t="shared" si="669"/>
        <v>78622.305755344452</v>
      </c>
      <c r="AX118" s="55">
        <f t="shared" si="669"/>
        <v>62043.219568547269</v>
      </c>
      <c r="AY118" s="55">
        <f t="shared" si="669"/>
        <v>31592.466600453226</v>
      </c>
      <c r="AZ118" s="55">
        <f t="shared" si="669"/>
        <v>29968.370304067255</v>
      </c>
      <c r="BA118" s="55">
        <f t="shared" si="669"/>
        <v>51526.737346751783</v>
      </c>
      <c r="BB118" s="55">
        <f t="shared" si="669"/>
        <v>61890.402783029123</v>
      </c>
      <c r="BC118" s="55">
        <f t="shared" si="669"/>
        <v>53597.452114896216</v>
      </c>
      <c r="BD118" s="55">
        <f t="shared" si="669"/>
        <v>40601.91526040445</v>
      </c>
      <c r="BE118" s="55">
        <f t="shared" si="669"/>
        <v>53608.469855379801</v>
      </c>
      <c r="BF118" s="55">
        <f t="shared" si="669"/>
        <v>39230.149407601399</v>
      </c>
      <c r="BG118" s="55">
        <f t="shared" si="669"/>
        <v>73868.497140957305</v>
      </c>
      <c r="BH118" s="55">
        <f t="shared" si="669"/>
        <v>71291.133923328583</v>
      </c>
      <c r="BI118" s="55">
        <f t="shared" si="669"/>
        <v>50328.964373781564</v>
      </c>
      <c r="BJ118" s="55">
        <f t="shared" si="669"/>
        <v>79116.817128333205</v>
      </c>
      <c r="BK118" s="55">
        <f t="shared" si="669"/>
        <v>71687.900951888194</v>
      </c>
      <c r="BL118" s="55">
        <f t="shared" si="669"/>
        <v>39821.388130805542</v>
      </c>
      <c r="BM118" s="55">
        <f t="shared" si="669"/>
        <v>41242.501622809679</v>
      </c>
      <c r="BN118" s="55">
        <f t="shared" si="669"/>
        <v>51418.396661444349</v>
      </c>
      <c r="BO118" s="55">
        <f t="shared" ref="BO118:BV118" si="670">+BO114*BO117</f>
        <v>64095.459540038333</v>
      </c>
      <c r="BP118" s="55">
        <f t="shared" si="670"/>
        <v>63188.166868682885</v>
      </c>
      <c r="BQ118" s="55">
        <f t="shared" si="670"/>
        <v>54378.75303655459</v>
      </c>
      <c r="BR118" s="55">
        <f t="shared" si="670"/>
        <v>61756.162026714628</v>
      </c>
      <c r="BS118" s="26">
        <f t="shared" si="670"/>
        <v>63236.993045538169</v>
      </c>
      <c r="BT118" s="26">
        <f t="shared" si="670"/>
        <v>64490.943790023077</v>
      </c>
      <c r="BU118" s="26">
        <f t="shared" si="670"/>
        <v>68305.15894464594</v>
      </c>
      <c r="BV118" s="26">
        <f t="shared" si="670"/>
        <v>73546.913221804716</v>
      </c>
      <c r="BW118" s="26">
        <f t="shared" ref="BW118:CK118" si="671">+BW114*BW117</f>
        <v>54888.729963384052</v>
      </c>
      <c r="BX118" s="26">
        <f t="shared" si="671"/>
        <v>76702.916304605518</v>
      </c>
      <c r="BY118" s="26">
        <f t="shared" si="671"/>
        <v>77962.706340862234</v>
      </c>
      <c r="BZ118" s="26">
        <f t="shared" si="671"/>
        <v>62802.106843518894</v>
      </c>
      <c r="CA118" s="26">
        <f t="shared" si="671"/>
        <v>61935.442589653409</v>
      </c>
      <c r="CB118" s="26">
        <f t="shared" si="671"/>
        <v>95364.270151680452</v>
      </c>
      <c r="CC118" s="26">
        <f t="shared" si="671"/>
        <v>50293.259886519329</v>
      </c>
      <c r="CD118" s="26">
        <f t="shared" si="671"/>
        <v>78914.193277921513</v>
      </c>
      <c r="CE118" s="26">
        <f t="shared" si="671"/>
        <v>65364.00165034271</v>
      </c>
      <c r="CF118" s="26">
        <f t="shared" si="671"/>
        <v>87427.543949585262</v>
      </c>
      <c r="CG118" s="26">
        <f t="shared" si="671"/>
        <v>69540.493475251234</v>
      </c>
      <c r="CH118" s="26">
        <f t="shared" si="671"/>
        <v>82185.346163804905</v>
      </c>
      <c r="CI118" s="26">
        <f t="shared" si="671"/>
        <v>124433.83499546129</v>
      </c>
      <c r="CJ118" s="26">
        <f t="shared" si="671"/>
        <v>52615.436362831038</v>
      </c>
      <c r="CK118" s="26">
        <f t="shared" si="671"/>
        <v>82671.854378714939</v>
      </c>
      <c r="CL118" s="26">
        <f t="shared" ref="CL118:CP118" si="672">+CL114*CL117</f>
        <v>73043.959377892141</v>
      </c>
      <c r="CM118" s="26">
        <f t="shared" si="672"/>
        <v>74903.334824708945</v>
      </c>
      <c r="CN118" s="26">
        <f t="shared" si="672"/>
        <v>85381.520655575121</v>
      </c>
      <c r="CO118" s="26">
        <f t="shared" si="672"/>
        <v>52502.619237537132</v>
      </c>
      <c r="CP118" s="26">
        <f t="shared" si="672"/>
        <v>81801.399520059829</v>
      </c>
      <c r="CQ118" s="26">
        <f t="shared" ref="CQ118:CW118" si="673">+CQ114*CQ117</f>
        <v>74148.483942668681</v>
      </c>
      <c r="CR118" s="26">
        <f t="shared" si="673"/>
        <v>103293.26207937096</v>
      </c>
      <c r="CS118" s="26">
        <f t="shared" si="673"/>
        <v>102367.2949420566</v>
      </c>
      <c r="CT118" s="26">
        <f t="shared" si="673"/>
        <v>97630.776085851132</v>
      </c>
      <c r="CU118" s="26">
        <f t="shared" si="673"/>
        <v>87107.977246858936</v>
      </c>
      <c r="CV118" s="26">
        <f t="shared" si="673"/>
        <v>70704.961234250572</v>
      </c>
      <c r="CW118" s="26">
        <f t="shared" si="673"/>
        <v>47338.774908570551</v>
      </c>
      <c r="CX118" s="26">
        <f t="shared" ref="CX118:CY118" si="674">+CX114*CX117</f>
        <v>77816.039554770425</v>
      </c>
      <c r="CY118" s="26">
        <f t="shared" si="674"/>
        <v>78269.611899367097</v>
      </c>
      <c r="CZ118" s="26">
        <f t="shared" ref="CZ118:DA118" si="675">+CZ114*CZ117</f>
        <v>70706.879093924275</v>
      </c>
      <c r="DA118" s="26">
        <f t="shared" si="675"/>
        <v>68687.6796355611</v>
      </c>
      <c r="DB118" s="26">
        <f t="shared" ref="DB118:DC118" si="676">+DB114*DB117</f>
        <v>77905.563097590071</v>
      </c>
      <c r="DC118" s="26">
        <f t="shared" si="676"/>
        <v>76630.75127507576</v>
      </c>
      <c r="DD118" s="26">
        <f t="shared" ref="DD118:DE118" si="677">+DD114*DD117</f>
        <v>91780.800437117519</v>
      </c>
      <c r="DE118" s="26">
        <f t="shared" si="677"/>
        <v>111877.05035827604</v>
      </c>
      <c r="DF118" s="26">
        <f t="shared" ref="DF118" si="678">+DF114*DF117</f>
        <v>68517.090536682081</v>
      </c>
      <c r="DG118" s="26">
        <f t="shared" ref="DG118:DH118" si="679">+DG114*DG117</f>
        <v>76279.562519837302</v>
      </c>
      <c r="DH118" s="26">
        <f t="shared" si="679"/>
        <v>63812.31895246073</v>
      </c>
      <c r="DI118" s="26">
        <f t="shared" ref="DI118:DJ118" si="680">+DI114*DI117</f>
        <v>49938.77550829915</v>
      </c>
      <c r="DJ118" s="26">
        <f t="shared" si="680"/>
        <v>40328.537936610614</v>
      </c>
      <c r="DK118" s="26">
        <f t="shared" ref="DK118:DL118" si="681">+DK114*DK117</f>
        <v>29176.138946974705</v>
      </c>
      <c r="DL118" s="26">
        <f t="shared" si="681"/>
        <v>62275.981622142353</v>
      </c>
      <c r="DM118" s="26">
        <f t="shared" ref="DM118:DN118" si="682">+DM114*DM117</f>
        <v>54199.694785867614</v>
      </c>
      <c r="DN118" s="26">
        <f t="shared" si="682"/>
        <v>88007.416502740321</v>
      </c>
      <c r="DO118" s="26">
        <f t="shared" ref="DO118:DP118" si="683">+DO114*DO117</f>
        <v>65583.235727387641</v>
      </c>
      <c r="DP118" s="26">
        <f t="shared" si="683"/>
        <v>66721.19911248947</v>
      </c>
      <c r="DQ118" s="26">
        <f t="shared" ref="DQ118:DS118" si="684">+DQ114*DQ117</f>
        <v>66723.561694226839</v>
      </c>
      <c r="DR118" s="26">
        <f t="shared" si="684"/>
        <v>90462.369081256649</v>
      </c>
      <c r="DS118" s="26">
        <f t="shared" si="684"/>
        <v>86708.801320381433</v>
      </c>
      <c r="DT118" s="26">
        <f t="shared" ref="DT118:DU118" si="685">+DT114*DT117</f>
        <v>33985.743205069826</v>
      </c>
      <c r="DU118" s="26">
        <f t="shared" si="685"/>
        <v>55411.926460692324</v>
      </c>
      <c r="DV118" s="26">
        <f t="shared" ref="DV118:DW118" si="686">+DV114*DV117</f>
        <v>56230.341377919751</v>
      </c>
      <c r="DW118" s="26">
        <f t="shared" si="686"/>
        <v>90122.727073257571</v>
      </c>
      <c r="DX118" s="26">
        <f t="shared" ref="DX118:DY118" si="687">+DX114*DX117</f>
        <v>60319.551616593213</v>
      </c>
      <c r="DY118" s="26">
        <f t="shared" si="687"/>
        <v>60112.934754583694</v>
      </c>
      <c r="DZ118" s="26">
        <f t="shared" ref="DZ118:EA118" si="688">+DZ114*DZ117</f>
        <v>52558.530080067016</v>
      </c>
      <c r="EA118" s="26">
        <f t="shared" si="688"/>
        <v>75785.217569335859</v>
      </c>
      <c r="EB118" s="26">
        <f t="shared" ref="EB118:EC118" si="689">+EB114*EB117</f>
        <v>55897.04817234142</v>
      </c>
      <c r="EC118" s="26">
        <f t="shared" si="689"/>
        <v>69374.162221397928</v>
      </c>
      <c r="ED118" s="26">
        <f t="shared" ref="ED118:EE118" si="690">+ED114*ED117</f>
        <v>68311.089548802804</v>
      </c>
      <c r="EE118" s="26">
        <f t="shared" si="690"/>
        <v>70758.528173557628</v>
      </c>
      <c r="EF118" s="26">
        <f t="shared" ref="EF118:EG118" si="691">+EF114*EF117</f>
        <v>56467.959705564834</v>
      </c>
      <c r="EG118" s="26">
        <f t="shared" si="691"/>
        <v>45303.244612779963</v>
      </c>
      <c r="EH118" s="26">
        <f t="shared" ref="EH118:EI118" si="692">+EH114*EH117</f>
        <v>81344.551734207358</v>
      </c>
      <c r="EI118" s="26">
        <f t="shared" si="692"/>
        <v>84504.419879043882</v>
      </c>
      <c r="EJ118" s="26">
        <f t="shared" ref="EJ118:EK118" si="693">+EJ114*EJ117</f>
        <v>71598.958206996089</v>
      </c>
      <c r="EK118" s="26">
        <f t="shared" si="693"/>
        <v>75806.767032402888</v>
      </c>
      <c r="EL118" s="26">
        <f t="shared" ref="EL118" si="694">+EL114*EL117</f>
        <v>61677.194269924155</v>
      </c>
    </row>
    <row r="119" spans="2:142" ht="15.75" customHeight="1">
      <c r="B119" s="54" t="s">
        <v>8</v>
      </c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4"/>
      <c r="DZ119" s="54"/>
      <c r="EA119" s="54"/>
      <c r="EB119" s="54"/>
      <c r="EC119" s="54"/>
      <c r="ED119" s="54"/>
      <c r="EE119" s="54"/>
      <c r="EF119" s="54"/>
      <c r="EG119" s="54"/>
      <c r="EH119" s="54"/>
      <c r="EI119" s="54"/>
      <c r="EJ119" s="54"/>
      <c r="EK119" s="54"/>
      <c r="EL119" s="54"/>
    </row>
    <row r="120" spans="2:142" ht="15.75" customHeight="1">
      <c r="B120" s="38" t="s">
        <v>97</v>
      </c>
      <c r="C120" s="55">
        <f>+C125-C123</f>
        <v>-31302.030482055012</v>
      </c>
      <c r="D120" s="55">
        <v>-30223.559177492873</v>
      </c>
      <c r="E120" s="55">
        <f t="shared" ref="E120:AJ120" si="695">+E125-E123</f>
        <v>-42354.924683174206</v>
      </c>
      <c r="F120" s="55">
        <f t="shared" si="695"/>
        <v>-41128.483627027279</v>
      </c>
      <c r="G120" s="55">
        <f t="shared" si="695"/>
        <v>-47703.863686375815</v>
      </c>
      <c r="H120" s="55">
        <f t="shared" si="695"/>
        <v>-43717.189944265447</v>
      </c>
      <c r="I120" s="55">
        <f t="shared" si="695"/>
        <v>-45593.785329131497</v>
      </c>
      <c r="J120" s="55">
        <f t="shared" si="695"/>
        <v>-39177.375240047215</v>
      </c>
      <c r="K120" s="55">
        <f t="shared" si="695"/>
        <v>-46942.473569415015</v>
      </c>
      <c r="L120" s="55">
        <f t="shared" si="695"/>
        <v>-54099.431830647627</v>
      </c>
      <c r="M120" s="55">
        <f t="shared" si="695"/>
        <v>-54110.709314889049</v>
      </c>
      <c r="N120" s="55">
        <f t="shared" si="695"/>
        <v>-54286.164036686554</v>
      </c>
      <c r="O120" s="55">
        <f t="shared" si="695"/>
        <v>-51472.978309364626</v>
      </c>
      <c r="P120" s="55">
        <f t="shared" si="695"/>
        <v>-43216.212902476844</v>
      </c>
      <c r="Q120" s="55">
        <f t="shared" si="695"/>
        <v>-48990.0502344876</v>
      </c>
      <c r="R120" s="55">
        <f t="shared" si="695"/>
        <v>-53324.68536362522</v>
      </c>
      <c r="S120" s="55">
        <f t="shared" si="695"/>
        <v>-59324.310040159617</v>
      </c>
      <c r="T120" s="55">
        <f t="shared" si="695"/>
        <v>-60084.819545802653</v>
      </c>
      <c r="U120" s="55">
        <f t="shared" si="695"/>
        <v>-65113.321521575635</v>
      </c>
      <c r="V120" s="55">
        <f t="shared" si="695"/>
        <v>-55954.781122929657</v>
      </c>
      <c r="W120" s="55">
        <f t="shared" si="695"/>
        <v>-45398.86946935617</v>
      </c>
      <c r="X120" s="55">
        <f t="shared" si="695"/>
        <v>-30589.527126661451</v>
      </c>
      <c r="Y120" s="55">
        <f t="shared" si="695"/>
        <v>-21004.068385727278</v>
      </c>
      <c r="Z120" s="55">
        <f t="shared" si="695"/>
        <v>-21532.696631404979</v>
      </c>
      <c r="AA120" s="55">
        <f t="shared" si="695"/>
        <v>-22074.545043863945</v>
      </c>
      <c r="AB120" s="55">
        <f t="shared" si="695"/>
        <v>-16271.455087981889</v>
      </c>
      <c r="AC120" s="55">
        <f t="shared" si="695"/>
        <v>-23841.580250062623</v>
      </c>
      <c r="AD120" s="55">
        <f t="shared" si="695"/>
        <v>-21207.38193317709</v>
      </c>
      <c r="AE120" s="55">
        <f t="shared" si="695"/>
        <v>-24087.376975052393</v>
      </c>
      <c r="AF120" s="55">
        <f t="shared" si="695"/>
        <v>-25747.144796707318</v>
      </c>
      <c r="AG120" s="55">
        <f t="shared" si="695"/>
        <v>-28589.323233069437</v>
      </c>
      <c r="AH120" s="55">
        <f t="shared" si="695"/>
        <v>-27958.396840887101</v>
      </c>
      <c r="AI120" s="55">
        <f t="shared" si="695"/>
        <v>-28578.57914704545</v>
      </c>
      <c r="AJ120" s="55">
        <f t="shared" si="695"/>
        <v>-28639.920648115578</v>
      </c>
      <c r="AK120" s="55">
        <f t="shared" ref="AK120:BP120" si="696">+AK125-AK123</f>
        <v>-30321.806460883716</v>
      </c>
      <c r="AL120" s="55">
        <f t="shared" si="696"/>
        <v>-32161.751308486382</v>
      </c>
      <c r="AM120" s="55">
        <f t="shared" si="696"/>
        <v>-35675.567824893784</v>
      </c>
      <c r="AN120" s="55">
        <f t="shared" si="696"/>
        <v>-28050.478498175496</v>
      </c>
      <c r="AO120" s="55">
        <f t="shared" si="696"/>
        <v>-33946.888838067578</v>
      </c>
      <c r="AP120" s="55">
        <f t="shared" si="696"/>
        <v>-34053.779241072327</v>
      </c>
      <c r="AQ120" s="55">
        <f t="shared" si="696"/>
        <v>-34309.875313217242</v>
      </c>
      <c r="AR120" s="55">
        <f t="shared" si="696"/>
        <v>-29520.521153039477</v>
      </c>
      <c r="AS120" s="55">
        <f t="shared" si="696"/>
        <v>-27007.275279910253</v>
      </c>
      <c r="AT120" s="55">
        <f t="shared" si="696"/>
        <v>-29904.796482392911</v>
      </c>
      <c r="AU120" s="55">
        <f t="shared" si="696"/>
        <v>-36502.562167247248</v>
      </c>
      <c r="AV120" s="55">
        <f t="shared" si="696"/>
        <v>-37875.269430870612</v>
      </c>
      <c r="AW120" s="55">
        <f t="shared" si="696"/>
        <v>-35196.883606440468</v>
      </c>
      <c r="AX120" s="55">
        <f t="shared" si="696"/>
        <v>-36967.419958692204</v>
      </c>
      <c r="AY120" s="55">
        <f t="shared" si="696"/>
        <v>-40000.795969209183</v>
      </c>
      <c r="AZ120" s="55">
        <f t="shared" si="696"/>
        <v>-36599.250935626886</v>
      </c>
      <c r="BA120" s="55">
        <f t="shared" si="696"/>
        <v>-40922.392522410948</v>
      </c>
      <c r="BB120" s="55">
        <f t="shared" si="696"/>
        <v>-40350.544173030423</v>
      </c>
      <c r="BC120" s="55">
        <f t="shared" si="696"/>
        <v>-83121.99735483127</v>
      </c>
      <c r="BD120" s="55">
        <f t="shared" si="696"/>
        <v>-51173.943033549906</v>
      </c>
      <c r="BE120" s="55">
        <f t="shared" si="696"/>
        <v>-61218.148962424137</v>
      </c>
      <c r="BF120" s="55">
        <f t="shared" si="696"/>
        <v>-77055.725604811843</v>
      </c>
      <c r="BG120" s="55">
        <f t="shared" si="696"/>
        <v>-31516.898526819783</v>
      </c>
      <c r="BH120" s="55">
        <f t="shared" si="696"/>
        <v>-67422.363704341056</v>
      </c>
      <c r="BI120" s="55">
        <f t="shared" si="696"/>
        <v>-50280.566748470148</v>
      </c>
      <c r="BJ120" s="55">
        <f t="shared" si="696"/>
        <v>-56501.766198013298</v>
      </c>
      <c r="BK120" s="55">
        <f t="shared" si="696"/>
        <v>-40938.314729314079</v>
      </c>
      <c r="BL120" s="55">
        <f t="shared" si="696"/>
        <v>-40341.74501117754</v>
      </c>
      <c r="BM120" s="55">
        <f t="shared" si="696"/>
        <v>-44870.530231314144</v>
      </c>
      <c r="BN120" s="55">
        <f t="shared" si="696"/>
        <v>-37666.948495719269</v>
      </c>
      <c r="BO120" s="55">
        <f t="shared" si="696"/>
        <v>-57027.402958449667</v>
      </c>
      <c r="BP120" s="55">
        <f t="shared" si="696"/>
        <v>-39683.618196027885</v>
      </c>
      <c r="BQ120" s="55">
        <f t="shared" ref="BQ120:BV120" si="697">+BQ125-BQ123</f>
        <v>-44997.89688790722</v>
      </c>
      <c r="BR120" s="55">
        <f t="shared" si="697"/>
        <v>-32323.338835497983</v>
      </c>
      <c r="BS120" s="26">
        <f t="shared" si="697"/>
        <v>-39392.515249719581</v>
      </c>
      <c r="BT120" s="26">
        <f t="shared" si="697"/>
        <v>-49110.451053292985</v>
      </c>
      <c r="BU120" s="26">
        <f t="shared" si="697"/>
        <v>-45145.40325611805</v>
      </c>
      <c r="BV120" s="26">
        <f t="shared" si="697"/>
        <v>-51677.426911573093</v>
      </c>
      <c r="BW120" s="26">
        <f t="shared" ref="BW120:CK120" si="698">+BW125-BW123</f>
        <v>-41384.938274128908</v>
      </c>
      <c r="BX120" s="26">
        <f t="shared" si="698"/>
        <v>-39685.857106779797</v>
      </c>
      <c r="BY120" s="26">
        <f t="shared" si="698"/>
        <v>-49693.292603793241</v>
      </c>
      <c r="BZ120" s="26">
        <f t="shared" si="698"/>
        <v>-50979.210777151864</v>
      </c>
      <c r="CA120" s="26">
        <f t="shared" si="698"/>
        <v>-41381.3531865267</v>
      </c>
      <c r="CB120" s="26">
        <f t="shared" si="698"/>
        <v>-36385.231837798623</v>
      </c>
      <c r="CC120" s="26">
        <f t="shared" si="698"/>
        <v>-31940.623903070053</v>
      </c>
      <c r="CD120" s="26">
        <f t="shared" si="698"/>
        <v>-67967.980601103394</v>
      </c>
      <c r="CE120" s="26">
        <f t="shared" si="698"/>
        <v>-47268.339493157531</v>
      </c>
      <c r="CF120" s="26">
        <f t="shared" si="698"/>
        <v>-43697.881575916021</v>
      </c>
      <c r="CG120" s="26">
        <f t="shared" si="698"/>
        <v>-43427.160912350613</v>
      </c>
      <c r="CH120" s="26">
        <f t="shared" si="698"/>
        <v>-29118.832020594109</v>
      </c>
      <c r="CI120" s="26">
        <f t="shared" si="698"/>
        <v>-50282.40315301076</v>
      </c>
      <c r="CJ120" s="26">
        <f t="shared" si="698"/>
        <v>-61659.556123438408</v>
      </c>
      <c r="CK120" s="26">
        <f t="shared" si="698"/>
        <v>-52870.61681654524</v>
      </c>
      <c r="CL120" s="26">
        <f t="shared" ref="CL120:CP120" si="699">+CL125-CL123</f>
        <v>-44147.021042079185</v>
      </c>
      <c r="CM120" s="26">
        <f t="shared" si="699"/>
        <v>-54891.631180811106</v>
      </c>
      <c r="CN120" s="26">
        <f t="shared" si="699"/>
        <v>-30103.421645931103</v>
      </c>
      <c r="CO120" s="26">
        <f t="shared" si="699"/>
        <v>-38397.173932923666</v>
      </c>
      <c r="CP120" s="26">
        <f t="shared" si="699"/>
        <v>-40729.299400976772</v>
      </c>
      <c r="CQ120" s="26">
        <f t="shared" ref="CQ120:CV120" si="700">+CQ125-CQ123</f>
        <v>-44167.176752479267</v>
      </c>
      <c r="CR120" s="26">
        <f t="shared" si="700"/>
        <v>-44649.035491515853</v>
      </c>
      <c r="CS120" s="26">
        <f t="shared" si="700"/>
        <v>-40955.786829344579</v>
      </c>
      <c r="CT120" s="26">
        <f t="shared" si="700"/>
        <v>-37257.21804856557</v>
      </c>
      <c r="CU120" s="26">
        <f t="shared" si="700"/>
        <v>-22910.63707528152</v>
      </c>
      <c r="CV120" s="26">
        <f t="shared" si="700"/>
        <v>-20139.972776172952</v>
      </c>
      <c r="CW120" s="26">
        <f t="shared" ref="CW120:CX120" si="701">+CW125-CW123</f>
        <v>-25273.083212703692</v>
      </c>
      <c r="CX120" s="26">
        <f t="shared" si="701"/>
        <v>-23459.128649909631</v>
      </c>
      <c r="CY120" s="26">
        <f t="shared" ref="CY120:CZ120" si="702">+CY125-CY123</f>
        <v>-26324.843674671269</v>
      </c>
      <c r="CZ120" s="26">
        <f t="shared" si="702"/>
        <v>-17655.512758766803</v>
      </c>
      <c r="DA120" s="26">
        <f t="shared" ref="DA120:DB120" si="703">+DA125-DA123</f>
        <v>-17621.637837028204</v>
      </c>
      <c r="DB120" s="26">
        <f t="shared" si="703"/>
        <v>-24125.105095999726</v>
      </c>
      <c r="DC120" s="26">
        <f t="shared" ref="DC120:DD120" si="704">+DC125-DC123</f>
        <v>-18060.56513550102</v>
      </c>
      <c r="DD120" s="26">
        <f t="shared" si="704"/>
        <v>-22848.510084533966</v>
      </c>
      <c r="DE120" s="26">
        <f t="shared" ref="DE120:DF120" si="705">+DE125-DE123</f>
        <v>-14710.667647917655</v>
      </c>
      <c r="DF120" s="26">
        <f t="shared" si="705"/>
        <v>-15928.75725372126</v>
      </c>
      <c r="DG120" s="26">
        <f t="shared" ref="DG120:DH120" si="706">+DG125-DG123</f>
        <v>-14739.002473438746</v>
      </c>
      <c r="DH120" s="26">
        <f t="shared" si="706"/>
        <v>-9034.5079494407873</v>
      </c>
      <c r="DI120" s="26">
        <f t="shared" ref="DI120:DJ120" si="707">+DI125-DI123</f>
        <v>-13066.948010378304</v>
      </c>
      <c r="DJ120" s="26">
        <f t="shared" si="707"/>
        <v>-13577.415672637966</v>
      </c>
      <c r="DK120" s="26">
        <f t="shared" ref="DK120:DL120" si="708">+DK125-DK123</f>
        <v>-16208.320454174123</v>
      </c>
      <c r="DL120" s="26">
        <f t="shared" si="708"/>
        <v>-13709.992886627351</v>
      </c>
      <c r="DM120" s="26">
        <f t="shared" ref="DM120:DN120" si="709">+DM125-DM123</f>
        <v>-18484.754267867334</v>
      </c>
      <c r="DN120" s="26">
        <f t="shared" si="709"/>
        <v>-12471.15485631748</v>
      </c>
      <c r="DO120" s="26">
        <f t="shared" ref="DO120:DP120" si="710">+DO125-DO123</f>
        <v>-13054.288524792844</v>
      </c>
      <c r="DP120" s="26">
        <f t="shared" si="710"/>
        <v>-18788.650757126954</v>
      </c>
      <c r="DQ120" s="26">
        <f t="shared" ref="DQ120:DS120" si="711">+DQ125-DQ123</f>
        <v>-20627.273626051108</v>
      </c>
      <c r="DR120" s="26">
        <f t="shared" si="711"/>
        <v>-22306.20659632163</v>
      </c>
      <c r="DS120" s="26">
        <f t="shared" si="711"/>
        <v>-18880.285082954229</v>
      </c>
      <c r="DT120" s="26">
        <f t="shared" ref="DT120:DU120" si="712">+DT125-DT123</f>
        <v>-35555.304073410225</v>
      </c>
      <c r="DU120" s="26">
        <f t="shared" si="712"/>
        <v>-30826.473771293451</v>
      </c>
      <c r="DV120" s="26">
        <f t="shared" ref="DV120:DW120" si="713">+DV125-DV123</f>
        <v>-21887.476866771274</v>
      </c>
      <c r="DW120" s="26">
        <f t="shared" si="713"/>
        <v>-20086.710302199583</v>
      </c>
      <c r="DX120" s="26">
        <f t="shared" ref="DX120:DY120" si="714">+DX125-DX123</f>
        <v>-23157.267577999562</v>
      </c>
      <c r="DY120" s="26">
        <f t="shared" si="714"/>
        <v>-23390.604707797465</v>
      </c>
      <c r="DZ120" s="26">
        <f t="shared" ref="DZ120:EA120" si="715">+DZ125-DZ123</f>
        <v>-21729.791882275578</v>
      </c>
      <c r="EA120" s="26">
        <f t="shared" si="715"/>
        <v>-33040.605035165936</v>
      </c>
      <c r="EB120" s="26">
        <f t="shared" ref="EB120:EC120" si="716">+EB125-EB123</f>
        <v>-33677.82721155115</v>
      </c>
      <c r="EC120" s="26">
        <f t="shared" si="716"/>
        <v>-30095.771709645483</v>
      </c>
      <c r="ED120" s="26">
        <f t="shared" ref="ED120:EE120" si="717">+ED125-ED123</f>
        <v>-32019.855860417156</v>
      </c>
      <c r="EE120" s="26">
        <f t="shared" si="717"/>
        <v>-31976.315857487039</v>
      </c>
      <c r="EF120" s="26">
        <f t="shared" ref="EF120:EG120" si="718">+EF125-EF123</f>
        <v>-21120.865165363815</v>
      </c>
      <c r="EG120" s="26">
        <f t="shared" si="718"/>
        <v>-25155.692577524846</v>
      </c>
      <c r="EH120" s="26">
        <f t="shared" ref="EH120:EI120" si="719">+EH125-EH123</f>
        <v>-24349.130349657364</v>
      </c>
      <c r="EI120" s="26">
        <f t="shared" si="719"/>
        <v>-41619.638760933587</v>
      </c>
      <c r="EJ120" s="26">
        <f t="shared" ref="EJ120:EK120" si="720">+EJ125-EJ123</f>
        <v>-35234.062557280049</v>
      </c>
      <c r="EK120" s="26">
        <f t="shared" si="720"/>
        <v>-27675.226867504003</v>
      </c>
      <c r="EL120" s="26">
        <f t="shared" ref="EL120" si="721">+EL125-EL123</f>
        <v>-36643.947322845263</v>
      </c>
    </row>
    <row r="121" spans="2:142" ht="15.75" customHeight="1">
      <c r="B121" s="44" t="s">
        <v>13</v>
      </c>
      <c r="C121" s="18">
        <v>745.81942775000005</v>
      </c>
      <c r="D121" s="18">
        <v>680.13179980000007</v>
      </c>
      <c r="E121" s="18">
        <v>886.71506364999993</v>
      </c>
      <c r="F121" s="18">
        <v>816.08215050000001</v>
      </c>
      <c r="G121" s="18">
        <v>907.70255029999998</v>
      </c>
      <c r="H121" s="18">
        <v>844.29867185000001</v>
      </c>
      <c r="I121" s="18">
        <v>841.60798784999997</v>
      </c>
      <c r="J121" s="18">
        <v>733.30650060000005</v>
      </c>
      <c r="K121" s="18">
        <v>792.25576855000008</v>
      </c>
      <c r="L121" s="18">
        <v>822.16193599999997</v>
      </c>
      <c r="M121" s="18">
        <v>814.53419169999995</v>
      </c>
      <c r="N121" s="18">
        <v>815.13307159999999</v>
      </c>
      <c r="O121" s="18">
        <v>801.79966990000003</v>
      </c>
      <c r="P121" s="18">
        <v>711.28297944999997</v>
      </c>
      <c r="Q121" s="18">
        <v>773.19013579999989</v>
      </c>
      <c r="R121" s="18">
        <v>772.79760070000009</v>
      </c>
      <c r="S121" s="18">
        <v>796.8398338500001</v>
      </c>
      <c r="T121" s="18">
        <v>742.92958700000008</v>
      </c>
      <c r="U121" s="18">
        <v>823.94659950000005</v>
      </c>
      <c r="V121" s="18">
        <v>820.09199895000006</v>
      </c>
      <c r="W121" s="18">
        <v>735.18396800000005</v>
      </c>
      <c r="X121" s="18">
        <v>797.10751589999995</v>
      </c>
      <c r="Y121" s="18">
        <v>765.98279340000011</v>
      </c>
      <c r="Z121" s="18">
        <v>745.27380000000005</v>
      </c>
      <c r="AA121" s="18">
        <v>724.72147580000001</v>
      </c>
      <c r="AB121" s="18">
        <v>617.65478370000005</v>
      </c>
      <c r="AC121" s="18">
        <v>882.26599999999996</v>
      </c>
      <c r="AD121" s="18">
        <v>805.34400000000005</v>
      </c>
      <c r="AE121" s="18">
        <v>800.51018964999992</v>
      </c>
      <c r="AF121" s="18">
        <v>734.01991165000004</v>
      </c>
      <c r="AG121" s="18">
        <v>794.47261209999988</v>
      </c>
      <c r="AH121" s="18">
        <v>736.15233929999999</v>
      </c>
      <c r="AI121" s="18">
        <v>737.54179985000007</v>
      </c>
      <c r="AJ121" s="18">
        <v>736.94536644999994</v>
      </c>
      <c r="AK121" s="18">
        <v>765.68137294999997</v>
      </c>
      <c r="AL121" s="18">
        <v>792.14200000000005</v>
      </c>
      <c r="AM121" s="18">
        <v>735.05325500000004</v>
      </c>
      <c r="AN121" s="18">
        <v>614.64728960000002</v>
      </c>
      <c r="AO121" s="18">
        <v>820.28189395000004</v>
      </c>
      <c r="AP121" s="18">
        <v>790.28533415000004</v>
      </c>
      <c r="AQ121" s="18">
        <v>862.72983395000006</v>
      </c>
      <c r="AR121" s="18">
        <v>759.57751855000004</v>
      </c>
      <c r="AS121" s="18">
        <v>732.55145244999994</v>
      </c>
      <c r="AT121" s="18">
        <v>786.40355414999999</v>
      </c>
      <c r="AU121" s="18">
        <v>910.50180064999995</v>
      </c>
      <c r="AV121" s="18">
        <v>850.61631539999996</v>
      </c>
      <c r="AW121" s="18">
        <v>754.88093755</v>
      </c>
      <c r="AX121" s="18">
        <v>789.36300000000006</v>
      </c>
      <c r="AY121" s="18">
        <v>788.11527700000011</v>
      </c>
      <c r="AZ121" s="18">
        <v>709.49082500000009</v>
      </c>
      <c r="BA121" s="18">
        <v>763.53692249999995</v>
      </c>
      <c r="BB121" s="18">
        <v>717.00169649999998</v>
      </c>
      <c r="BC121" s="18">
        <v>1094.2752499000001</v>
      </c>
      <c r="BD121" s="18">
        <v>679.10817255000006</v>
      </c>
      <c r="BE121" s="18">
        <v>821.36215185000003</v>
      </c>
      <c r="BF121" s="18">
        <v>1032.36965465</v>
      </c>
      <c r="BG121" s="18">
        <v>436.63097999999997</v>
      </c>
      <c r="BH121" s="18">
        <v>1028.77046</v>
      </c>
      <c r="BI121" s="18">
        <v>774.01674000000003</v>
      </c>
      <c r="BJ121" s="18">
        <v>890.10050000000001</v>
      </c>
      <c r="BK121" s="18">
        <v>641.3167142499999</v>
      </c>
      <c r="BL121" s="18">
        <v>869.75895923399992</v>
      </c>
      <c r="BM121" s="18">
        <v>738.27869577900003</v>
      </c>
      <c r="BN121" s="18">
        <v>536.59462251599996</v>
      </c>
      <c r="BO121" s="18">
        <v>943.00245943199991</v>
      </c>
      <c r="BP121" s="18">
        <v>747.81500000000005</v>
      </c>
      <c r="BQ121" s="18">
        <v>804.68077000000005</v>
      </c>
      <c r="BR121" s="18">
        <v>560.41615000000002</v>
      </c>
      <c r="BS121" s="18">
        <v>681.00447999999994</v>
      </c>
      <c r="BT121" s="18">
        <v>845.53808381249985</v>
      </c>
      <c r="BU121" s="18">
        <v>774.12721999999997</v>
      </c>
      <c r="BV121" s="18">
        <v>869.13456999999994</v>
      </c>
      <c r="BW121" s="18">
        <v>733.58248000000003</v>
      </c>
      <c r="BX121" s="18">
        <v>651.82799999999997</v>
      </c>
      <c r="BY121" s="18">
        <v>899.13112000000001</v>
      </c>
      <c r="BZ121" s="18">
        <v>895.43412000000001</v>
      </c>
      <c r="CA121" s="18">
        <v>740.63558</v>
      </c>
      <c r="CB121" s="18">
        <v>686.59743000000003</v>
      </c>
      <c r="CC121" s="18">
        <v>697.38135</v>
      </c>
      <c r="CD121" s="18">
        <v>1317.1329699999999</v>
      </c>
      <c r="CE121" s="18">
        <v>888.31111072499993</v>
      </c>
      <c r="CF121" s="18">
        <v>792.71453293199988</v>
      </c>
      <c r="CG121" s="18">
        <v>776.61652645649997</v>
      </c>
      <c r="CH121" s="18">
        <v>485.90740999999997</v>
      </c>
      <c r="CI121" s="18">
        <v>859.7711700000001</v>
      </c>
      <c r="CJ121" s="18">
        <v>866.44515999999999</v>
      </c>
      <c r="CK121" s="18">
        <v>891.73410999999999</v>
      </c>
      <c r="CL121" s="18">
        <v>677.83794999999998</v>
      </c>
      <c r="CM121" s="18">
        <v>997.12861999999996</v>
      </c>
      <c r="CN121" s="18">
        <v>636.03631917449991</v>
      </c>
      <c r="CO121" s="18">
        <v>871.24832385749994</v>
      </c>
      <c r="CP121" s="18">
        <v>868.44788000000005</v>
      </c>
      <c r="CQ121" s="18">
        <v>926.13652000000002</v>
      </c>
      <c r="CR121" s="18">
        <v>992.47960844550005</v>
      </c>
      <c r="CS121" s="18">
        <v>958.11028310250003</v>
      </c>
      <c r="CT121" s="18">
        <v>1186.8689593155</v>
      </c>
      <c r="CU121" s="18">
        <v>889.18688970749986</v>
      </c>
      <c r="CV121" s="18">
        <v>778.26233787150011</v>
      </c>
      <c r="CW121" s="18">
        <v>917.87684999999999</v>
      </c>
      <c r="CX121" s="18">
        <v>959.9921068724999</v>
      </c>
      <c r="CY121" s="18">
        <v>1037.6297596994998</v>
      </c>
      <c r="CZ121" s="18">
        <v>926.54016190200014</v>
      </c>
      <c r="DA121" s="18">
        <v>886.83571394250009</v>
      </c>
      <c r="DB121" s="18">
        <v>1200.1487040285001</v>
      </c>
      <c r="DC121" s="18">
        <v>821.65442368050003</v>
      </c>
      <c r="DD121" s="18">
        <v>962.55823864650006</v>
      </c>
      <c r="DE121" s="18">
        <v>694.16409376200011</v>
      </c>
      <c r="DF121" s="18">
        <v>739.89961608299984</v>
      </c>
      <c r="DG121" s="18">
        <v>868.90591960799998</v>
      </c>
      <c r="DH121" s="18">
        <v>562.64807381850005</v>
      </c>
      <c r="DI121" s="18">
        <v>741.05599417450003</v>
      </c>
      <c r="DJ121" s="18">
        <v>746.60543542800008</v>
      </c>
      <c r="DK121" s="18">
        <v>788.91315572250005</v>
      </c>
      <c r="DL121" s="18">
        <v>693.8237057634999</v>
      </c>
      <c r="DM121" s="18">
        <v>910.64583043599987</v>
      </c>
      <c r="DN121" s="18">
        <v>790.55383767749993</v>
      </c>
      <c r="DO121" s="18">
        <v>791.66085004349998</v>
      </c>
      <c r="DP121" s="18">
        <v>903.89231499999994</v>
      </c>
      <c r="DQ121" s="18">
        <v>995.00473604999991</v>
      </c>
      <c r="DR121" s="18">
        <v>1041.6076294500001</v>
      </c>
      <c r="DS121" s="18">
        <v>666.92600000000004</v>
      </c>
      <c r="DT121" s="18">
        <v>962.28800000000001</v>
      </c>
      <c r="DU121" s="18">
        <v>859.46</v>
      </c>
      <c r="DV121" s="18">
        <v>771.60543999999993</v>
      </c>
      <c r="DW121" s="18">
        <v>814.87869000000001</v>
      </c>
      <c r="DX121" s="18">
        <v>1002.6239499999999</v>
      </c>
      <c r="DY121" s="18">
        <v>979.44285000000013</v>
      </c>
      <c r="DZ121" s="18">
        <v>744.66230999999993</v>
      </c>
      <c r="EA121" s="18">
        <v>1009.54823</v>
      </c>
      <c r="EB121" s="18">
        <v>928.89198999999996</v>
      </c>
      <c r="EC121" s="18">
        <v>844.76013999999998</v>
      </c>
      <c r="ED121" s="18">
        <v>854.17409000000009</v>
      </c>
      <c r="EE121" s="18">
        <v>877.84166000000005</v>
      </c>
      <c r="EF121" s="18">
        <v>649.17624000000001</v>
      </c>
      <c r="EG121" s="18">
        <v>816.23328000000004</v>
      </c>
      <c r="EH121" s="18">
        <v>836.60951</v>
      </c>
      <c r="EI121" s="18">
        <v>1243.4082700000001</v>
      </c>
      <c r="EJ121" s="18">
        <v>1029.5153599999999</v>
      </c>
      <c r="EK121" s="18">
        <v>774.77091999999993</v>
      </c>
      <c r="EL121" s="18">
        <v>1014.63098</v>
      </c>
    </row>
    <row r="122" spans="2:142">
      <c r="B122" s="43" t="s">
        <v>98</v>
      </c>
      <c r="C122" s="56">
        <v>52.026853198314264</v>
      </c>
      <c r="D122" s="56">
        <v>54.603667569904445</v>
      </c>
      <c r="E122" s="56">
        <v>57.98327044130847</v>
      </c>
      <c r="F122" s="56">
        <v>60.941063494072829</v>
      </c>
      <c r="G122" s="56">
        <v>63.111859849976668</v>
      </c>
      <c r="H122" s="56">
        <v>62.203565646885842</v>
      </c>
      <c r="I122" s="56">
        <v>64.697612993312802</v>
      </c>
      <c r="J122" s="56">
        <v>64.485693651029393</v>
      </c>
      <c r="K122" s="56">
        <v>70.171559762510483</v>
      </c>
      <c r="L122" s="56">
        <v>77.037433681434749</v>
      </c>
      <c r="M122" s="56">
        <v>77.926470474523612</v>
      </c>
      <c r="N122" s="56">
        <v>77.878937233393927</v>
      </c>
      <c r="O122" s="56">
        <v>75.631471658703902</v>
      </c>
      <c r="P122" s="56">
        <v>72.783637196029915</v>
      </c>
      <c r="Q122" s="56">
        <v>75.491917378907672</v>
      </c>
      <c r="R122" s="56">
        <v>80.91628551040867</v>
      </c>
      <c r="S122" s="56">
        <v>86.650102388076036</v>
      </c>
      <c r="T122" s="56">
        <v>92.483566682881346</v>
      </c>
      <c r="U122" s="56">
        <v>91.630200240907726</v>
      </c>
      <c r="V122" s="56">
        <v>80.677828871287261</v>
      </c>
      <c r="W122" s="56">
        <v>74.335521704412358</v>
      </c>
      <c r="X122" s="56">
        <v>49.967878367109499</v>
      </c>
      <c r="Y122" s="56">
        <v>38.400582928812298</v>
      </c>
      <c r="Z122" s="56">
        <v>39.375536480686691</v>
      </c>
      <c r="AA122" s="56">
        <v>40.81713397184248</v>
      </c>
      <c r="AB122" s="56">
        <v>37.053630675215636</v>
      </c>
      <c r="AC122" s="56">
        <v>37.702780589980804</v>
      </c>
      <c r="AD122" s="56">
        <v>37.059239020840778</v>
      </c>
      <c r="AE122" s="56">
        <v>40.77959351682064</v>
      </c>
      <c r="AF122" s="56">
        <v>46.006820120299928</v>
      </c>
      <c r="AG122" s="56">
        <v>47.210249200231686</v>
      </c>
      <c r="AH122" s="56">
        <v>49.557374638909884</v>
      </c>
      <c r="AI122" s="56">
        <v>50.48490830970222</v>
      </c>
      <c r="AJ122" s="56">
        <v>50.643776824034347</v>
      </c>
      <c r="AK122" s="56">
        <v>51.502145922746777</v>
      </c>
      <c r="AL122" s="56">
        <v>52.2</v>
      </c>
      <c r="AM122" s="56">
        <v>60.309999999999995</v>
      </c>
      <c r="AN122" s="56">
        <v>57.74</v>
      </c>
      <c r="AO122" s="56">
        <v>53.93</v>
      </c>
      <c r="AP122" s="56">
        <v>55.49</v>
      </c>
      <c r="AQ122" s="56">
        <v>52.109999999999992</v>
      </c>
      <c r="AR122" s="56">
        <v>50.97999999999999</v>
      </c>
      <c r="AS122" s="56">
        <v>48.870000000000005</v>
      </c>
      <c r="AT122" s="56">
        <v>50.74</v>
      </c>
      <c r="AU122" s="56">
        <v>53.11</v>
      </c>
      <c r="AV122" s="56">
        <v>57.66</v>
      </c>
      <c r="AW122" s="56">
        <v>59.440000000000012</v>
      </c>
      <c r="AX122" s="56">
        <v>59.589999999999996</v>
      </c>
      <c r="AY122" s="56">
        <v>62.94</v>
      </c>
      <c r="AZ122" s="56">
        <v>64.38</v>
      </c>
      <c r="BA122" s="56">
        <v>66.444579212539679</v>
      </c>
      <c r="BB122" s="56">
        <v>69.328469241773973</v>
      </c>
      <c r="BC122" s="56">
        <v>89.245235016440802</v>
      </c>
      <c r="BD122" s="56">
        <v>88.958012054481785</v>
      </c>
      <c r="BE122" s="56">
        <v>88.227869200910263</v>
      </c>
      <c r="BF122" s="56">
        <v>89.271625734916697</v>
      </c>
      <c r="BG122" s="56">
        <v>87.273244926413611</v>
      </c>
      <c r="BH122" s="56">
        <v>81.030113539613112</v>
      </c>
      <c r="BI122" s="56">
        <v>79.966844838523784</v>
      </c>
      <c r="BJ122" s="56">
        <v>77.476904001289739</v>
      </c>
      <c r="BK122" s="56">
        <v>77.365929138498217</v>
      </c>
      <c r="BL122" s="56">
        <v>59.804279746436968</v>
      </c>
      <c r="BM122" s="56">
        <v>74.427556861871693</v>
      </c>
      <c r="BN122" s="56">
        <v>81.741295737066665</v>
      </c>
      <c r="BO122" s="56">
        <v>73.792688188654637</v>
      </c>
      <c r="BP122" s="56">
        <v>65.846421882417431</v>
      </c>
      <c r="BQ122" s="56">
        <v>68.863289450796742</v>
      </c>
      <c r="BR122" s="56">
        <v>71.303725579642915</v>
      </c>
      <c r="BS122" s="25">
        <v>71.536065518981616</v>
      </c>
      <c r="BT122" s="25">
        <v>72.17187235948586</v>
      </c>
      <c r="BU122" s="25">
        <v>72.589164297826912</v>
      </c>
      <c r="BV122" s="25">
        <v>72.697766998268179</v>
      </c>
      <c r="BW122" s="25">
        <v>69.756116299287839</v>
      </c>
      <c r="BX122" s="25">
        <v>74.140039396896114</v>
      </c>
      <c r="BY122" s="25">
        <v>68.487836390314243</v>
      </c>
      <c r="BZ122" s="25">
        <v>70.356646807249192</v>
      </c>
      <c r="CA122" s="25">
        <v>69.332390755518389</v>
      </c>
      <c r="CB122" s="25">
        <v>66.568934171512993</v>
      </c>
      <c r="CC122" s="25">
        <v>59.721395818801291</v>
      </c>
      <c r="CD122" s="25">
        <v>66.174756516800286</v>
      </c>
      <c r="CE122" s="25">
        <v>68.068108038467102</v>
      </c>
      <c r="CF122" s="25">
        <v>70.34052588043464</v>
      </c>
      <c r="CG122" s="25">
        <v>71.300143851756616</v>
      </c>
      <c r="CH122" s="25">
        <v>74.007024445253876</v>
      </c>
      <c r="CI122" s="25">
        <v>73.520416461510322</v>
      </c>
      <c r="CJ122" s="25">
        <v>86.545486791108644</v>
      </c>
      <c r="CK122" s="25">
        <v>73.34034739346238</v>
      </c>
      <c r="CL122" s="25">
        <v>79.820565372593848</v>
      </c>
      <c r="CM122" s="25">
        <v>69.641364962526112</v>
      </c>
      <c r="CN122" s="25">
        <v>61.622672631681674</v>
      </c>
      <c r="CO122" s="25">
        <v>58.537515841857271</v>
      </c>
      <c r="CP122" s="25">
        <v>61.587805188723586</v>
      </c>
      <c r="CQ122" s="25">
        <v>62.953288333776108</v>
      </c>
      <c r="CR122" s="25">
        <v>60.466644925829151</v>
      </c>
      <c r="CS122" s="25">
        <v>57.821503387489777</v>
      </c>
      <c r="CT122" s="25">
        <v>44.855778527314236</v>
      </c>
      <c r="CU122" s="25">
        <v>38.686598046127102</v>
      </c>
      <c r="CV122" s="25">
        <v>39.398214686655777</v>
      </c>
      <c r="CW122" s="25">
        <v>41.792749179805547</v>
      </c>
      <c r="CX122" s="25">
        <v>37.905615941520409</v>
      </c>
      <c r="CY122" s="25">
        <v>38.621594191367258</v>
      </c>
      <c r="CZ122" s="25">
        <v>32.119758175304796</v>
      </c>
      <c r="DA122" s="25">
        <v>33.165859671171333</v>
      </c>
      <c r="DB122" s="25">
        <v>33.224294627953959</v>
      </c>
      <c r="DC122" s="25">
        <v>35.072093083753096</v>
      </c>
      <c r="DD122" s="25">
        <v>37.145499414431725</v>
      </c>
      <c r="DE122" s="25">
        <v>35.694677299882535</v>
      </c>
      <c r="DF122" s="25">
        <v>34.406802310253177</v>
      </c>
      <c r="DG122" s="25">
        <v>29.802440086589069</v>
      </c>
      <c r="DH122" s="25">
        <v>28.814594867394582</v>
      </c>
      <c r="DI122" s="25">
        <v>30.468712536563345</v>
      </c>
      <c r="DJ122" s="25">
        <v>30.72475773880457</v>
      </c>
      <c r="DK122" s="25">
        <v>33.125194782773072</v>
      </c>
      <c r="DL122" s="25">
        <v>32.347740547870877</v>
      </c>
      <c r="DM122" s="25">
        <v>33.169020106904036</v>
      </c>
      <c r="DN122" s="25">
        <v>28.823928155157116</v>
      </c>
      <c r="DO122" s="25">
        <v>30.163768612137225</v>
      </c>
      <c r="DP122" s="25">
        <v>33.810924711756179</v>
      </c>
      <c r="DQ122" s="25">
        <v>34.029383426832787</v>
      </c>
      <c r="DR122" s="25">
        <v>34.758464095656777</v>
      </c>
      <c r="DS122" s="25">
        <v>41.648793119476522</v>
      </c>
      <c r="DT122" s="25">
        <v>50.426131106280039</v>
      </c>
      <c r="DU122" s="25">
        <v>50.163729411490927</v>
      </c>
      <c r="DV122" s="25">
        <v>43.147819020042164</v>
      </c>
      <c r="DW122" s="25">
        <v>38.256065059205319</v>
      </c>
      <c r="DX122" s="25">
        <v>37.071068370150151</v>
      </c>
      <c r="DY122" s="25">
        <v>37.526059851271562</v>
      </c>
      <c r="DZ122" s="25">
        <v>42.787343473849248</v>
      </c>
      <c r="EA122" s="25">
        <v>46.219729601229652</v>
      </c>
      <c r="EB122" s="25">
        <v>50.48079786972864</v>
      </c>
      <c r="EC122" s="25">
        <v>49.767530532394673</v>
      </c>
      <c r="ED122" s="25">
        <v>51.798737105219381</v>
      </c>
      <c r="EE122" s="25">
        <v>50.573194623732029</v>
      </c>
      <c r="EF122" s="25">
        <v>46.570663984867963</v>
      </c>
      <c r="EG122" s="25">
        <v>44.341333668727643</v>
      </c>
      <c r="EH122" s="25">
        <v>42.556490482638665</v>
      </c>
      <c r="EI122" s="25">
        <v>47.005051422088414</v>
      </c>
      <c r="EJ122" s="25">
        <v>47.77918030285629</v>
      </c>
      <c r="EK122" s="25">
        <v>49.790712459884276</v>
      </c>
      <c r="EL122" s="25">
        <v>50.682191430819515</v>
      </c>
    </row>
    <row r="123" spans="2:142">
      <c r="B123" s="44" t="s">
        <v>99</v>
      </c>
      <c r="C123" s="57">
        <f t="shared" ref="C123:AH123" si="722">+C121*C122</f>
        <v>38802.637880000002</v>
      </c>
      <c r="D123" s="57">
        <f t="shared" si="722"/>
        <v>37137.690700000006</v>
      </c>
      <c r="E123" s="57">
        <f t="shared" si="722"/>
        <v>51414.639340000002</v>
      </c>
      <c r="F123" s="57">
        <f t="shared" si="722"/>
        <v>49732.914149999997</v>
      </c>
      <c r="G123" s="57">
        <f t="shared" si="722"/>
        <v>57286.796139999999</v>
      </c>
      <c r="H123" s="57">
        <f t="shared" si="722"/>
        <v>52518.387860000003</v>
      </c>
      <c r="I123" s="57">
        <f t="shared" si="722"/>
        <v>54450.027889999998</v>
      </c>
      <c r="J123" s="57">
        <f t="shared" si="722"/>
        <v>47287.778350000008</v>
      </c>
      <c r="K123" s="57">
        <f t="shared" si="722"/>
        <v>55593.823010000007</v>
      </c>
      <c r="L123" s="57">
        <f t="shared" si="722"/>
        <v>63337.245619999994</v>
      </c>
      <c r="M123" s="57">
        <f t="shared" si="722"/>
        <v>63473.774640000003</v>
      </c>
      <c r="N123" s="57">
        <f t="shared" si="722"/>
        <v>63481.697319999999</v>
      </c>
      <c r="O123" s="57">
        <f t="shared" si="722"/>
        <v>60641.289009999993</v>
      </c>
      <c r="P123" s="57">
        <f t="shared" si="722"/>
        <v>51769.762320000002</v>
      </c>
      <c r="Q123" s="57">
        <f t="shared" si="722"/>
        <v>58369.605849999993</v>
      </c>
      <c r="R123" s="57">
        <f t="shared" si="722"/>
        <v>62531.9113</v>
      </c>
      <c r="S123" s="57">
        <f t="shared" si="722"/>
        <v>69046.253190000003</v>
      </c>
      <c r="T123" s="57">
        <f t="shared" si="722"/>
        <v>68708.778000000006</v>
      </c>
      <c r="U123" s="57">
        <f t="shared" si="722"/>
        <v>75498.391900000002</v>
      </c>
      <c r="V123" s="57">
        <f t="shared" si="722"/>
        <v>66163.241949999996</v>
      </c>
      <c r="W123" s="57">
        <f t="shared" si="722"/>
        <v>54650.283810000001</v>
      </c>
      <c r="X123" s="57">
        <f t="shared" si="722"/>
        <v>39829.771399999998</v>
      </c>
      <c r="Y123" s="57">
        <f t="shared" si="722"/>
        <v>29414.18578</v>
      </c>
      <c r="Z123" s="57">
        <f t="shared" si="722"/>
        <v>29345.555699999997</v>
      </c>
      <c r="AA123" s="57">
        <f t="shared" si="722"/>
        <v>29581.05357</v>
      </c>
      <c r="AB123" s="57">
        <f t="shared" si="722"/>
        <v>22886.35224</v>
      </c>
      <c r="AC123" s="57">
        <f t="shared" si="722"/>
        <v>33263.881420000005</v>
      </c>
      <c r="AD123" s="57">
        <f t="shared" si="722"/>
        <v>29845.435789999996</v>
      </c>
      <c r="AE123" s="57">
        <f t="shared" si="722"/>
        <v>32644.480139999996</v>
      </c>
      <c r="AF123" s="57">
        <f t="shared" si="722"/>
        <v>33769.922039999998</v>
      </c>
      <c r="AG123" s="57">
        <f t="shared" si="722"/>
        <v>37507.25</v>
      </c>
      <c r="AH123" s="57">
        <f t="shared" si="722"/>
        <v>36481.777270000006</v>
      </c>
      <c r="AI123" s="57">
        <f t="shared" ref="AI123:BN123" si="723">+AI121*AI122</f>
        <v>37234.73014</v>
      </c>
      <c r="AJ123" s="57">
        <f t="shared" si="723"/>
        <v>37321.696670000005</v>
      </c>
      <c r="AK123" s="57">
        <f t="shared" si="723"/>
        <v>39434.233799999995</v>
      </c>
      <c r="AL123" s="57">
        <f t="shared" si="723"/>
        <v>41349.812400000003</v>
      </c>
      <c r="AM123" s="57">
        <f t="shared" si="723"/>
        <v>44331.061809049999</v>
      </c>
      <c r="AN123" s="57">
        <f t="shared" si="723"/>
        <v>35489.734501504005</v>
      </c>
      <c r="AO123" s="57">
        <f t="shared" si="723"/>
        <v>44237.802540723504</v>
      </c>
      <c r="AP123" s="57">
        <f t="shared" si="723"/>
        <v>43852.933191983502</v>
      </c>
      <c r="AQ123" s="57">
        <f t="shared" si="723"/>
        <v>44956.851647134499</v>
      </c>
      <c r="AR123" s="57">
        <f t="shared" si="723"/>
        <v>38723.261895678996</v>
      </c>
      <c r="AS123" s="57">
        <f t="shared" si="723"/>
        <v>35799.789481231499</v>
      </c>
      <c r="AT123" s="57">
        <f t="shared" si="723"/>
        <v>39902.116337571002</v>
      </c>
      <c r="AU123" s="57">
        <f t="shared" si="723"/>
        <v>48356.7506325215</v>
      </c>
      <c r="AV123" s="57">
        <f t="shared" si="723"/>
        <v>49046.536745963997</v>
      </c>
      <c r="AW123" s="57">
        <f t="shared" si="723"/>
        <v>44870.122927972006</v>
      </c>
      <c r="AX123" s="57">
        <f t="shared" si="723"/>
        <v>47038.141170000003</v>
      </c>
      <c r="AY123" s="57">
        <f t="shared" si="723"/>
        <v>49603.975534380006</v>
      </c>
      <c r="AZ123" s="57">
        <f t="shared" si="723"/>
        <v>45677.019313500001</v>
      </c>
      <c r="BA123" s="57">
        <f t="shared" si="723"/>
        <v>50732.88952875002</v>
      </c>
      <c r="BB123" s="57">
        <f t="shared" si="723"/>
        <v>49708.630062100005</v>
      </c>
      <c r="BC123" s="57">
        <f t="shared" si="723"/>
        <v>97658.851849999992</v>
      </c>
      <c r="BD123" s="57">
        <f t="shared" si="723"/>
        <v>60412.113000000005</v>
      </c>
      <c r="BE123" s="57">
        <f t="shared" si="723"/>
        <v>72467.032500000001</v>
      </c>
      <c r="BF123" s="57">
        <f t="shared" si="723"/>
        <v>92161.31743000001</v>
      </c>
      <c r="BG123" s="57">
        <f t="shared" si="723"/>
        <v>38106.20246</v>
      </c>
      <c r="BH123" s="57">
        <f t="shared" si="723"/>
        <v>83361.387180000005</v>
      </c>
      <c r="BI123" s="57">
        <f t="shared" si="723"/>
        <v>61895.676550000011</v>
      </c>
      <c r="BJ123" s="57">
        <f t="shared" si="723"/>
        <v>68962.230989999996</v>
      </c>
      <c r="BK123" s="57">
        <f t="shared" si="723"/>
        <v>49616.063470000001</v>
      </c>
      <c r="BL123" s="57">
        <f t="shared" si="723"/>
        <v>52015.308109999998</v>
      </c>
      <c r="BM123" s="57">
        <f t="shared" si="723"/>
        <v>54948.279609999998</v>
      </c>
      <c r="BN123" s="57">
        <f t="shared" si="723"/>
        <v>43861.939730000006</v>
      </c>
      <c r="BO123" s="57">
        <f t="shared" ref="BO123:BV123" si="724">+BO121*BO122</f>
        <v>69586.686450000008</v>
      </c>
      <c r="BP123" s="57">
        <f t="shared" si="724"/>
        <v>49240.941979999996</v>
      </c>
      <c r="BQ123" s="57">
        <f t="shared" si="724"/>
        <v>55412.964780000002</v>
      </c>
      <c r="BR123" s="57">
        <f t="shared" si="724"/>
        <v>39959.75937</v>
      </c>
      <c r="BS123" s="57">
        <f t="shared" si="724"/>
        <v>48716.381099999999</v>
      </c>
      <c r="BT123" s="57">
        <f t="shared" si="724"/>
        <v>61024.066659999997</v>
      </c>
      <c r="BU123" s="57">
        <f t="shared" si="724"/>
        <v>56193.247959999993</v>
      </c>
      <c r="BV123" s="57">
        <f t="shared" si="724"/>
        <v>63184.142460000003</v>
      </c>
      <c r="BW123" s="57">
        <f t="shared" ref="BW123:CK123" si="725">+BW121*BW122</f>
        <v>51171.86479</v>
      </c>
      <c r="BX123" s="57">
        <f t="shared" si="725"/>
        <v>48326.553599999999</v>
      </c>
      <c r="BY123" s="57">
        <f t="shared" si="725"/>
        <v>61579.545040000005</v>
      </c>
      <c r="BZ123" s="57">
        <f t="shared" si="725"/>
        <v>62999.742119999988</v>
      </c>
      <c r="CA123" s="57">
        <f t="shared" si="725"/>
        <v>51350.03544</v>
      </c>
      <c r="CB123" s="57">
        <f t="shared" si="725"/>
        <v>45706.059120000005</v>
      </c>
      <c r="CC123" s="57">
        <f t="shared" si="725"/>
        <v>41648.587639999998</v>
      </c>
      <c r="CD123" s="57">
        <f t="shared" si="725"/>
        <v>87160.953590000005</v>
      </c>
      <c r="CE123" s="57">
        <f t="shared" si="725"/>
        <v>60465.656656600011</v>
      </c>
      <c r="CF123" s="57">
        <f t="shared" si="725"/>
        <v>55759.957119499995</v>
      </c>
      <c r="CG123" s="57">
        <f t="shared" si="725"/>
        <v>55372.870053999992</v>
      </c>
      <c r="CH123" s="57">
        <f t="shared" si="725"/>
        <v>35960.561569999998</v>
      </c>
      <c r="CI123" s="57">
        <f t="shared" si="725"/>
        <v>63210.734479999999</v>
      </c>
      <c r="CJ123" s="57">
        <f t="shared" si="725"/>
        <v>74986.918150000012</v>
      </c>
      <c r="CK123" s="57">
        <f t="shared" si="725"/>
        <v>65400.089409999993</v>
      </c>
      <c r="CL123" s="57">
        <f t="shared" ref="CL123:CP123" si="726">+CL121*CL122</f>
        <v>54105.4084</v>
      </c>
      <c r="CM123" s="57">
        <f t="shared" si="726"/>
        <v>69441.398140000005</v>
      </c>
      <c r="CN123" s="57">
        <f t="shared" si="726"/>
        <v>39194.257878350007</v>
      </c>
      <c r="CO123" s="57">
        <f t="shared" si="726"/>
        <v>51000.71256</v>
      </c>
      <c r="CP123" s="57">
        <f t="shared" si="726"/>
        <v>53485.798849999999</v>
      </c>
      <c r="CQ123" s="57">
        <f t="shared" ref="CQ123:CW123" si="727">+CQ121*CQ122</f>
        <v>58303.339380000005</v>
      </c>
      <c r="CR123" s="57">
        <f t="shared" si="727"/>
        <v>60011.912079999995</v>
      </c>
      <c r="CS123" s="57">
        <f t="shared" si="727"/>
        <v>55399.376979999994</v>
      </c>
      <c r="CT123" s="57">
        <f t="shared" si="727"/>
        <v>53237.93118</v>
      </c>
      <c r="CU123" s="57">
        <f t="shared" si="727"/>
        <v>34399.615789999996</v>
      </c>
      <c r="CV123" s="57">
        <f t="shared" si="727"/>
        <v>30662.146669999995</v>
      </c>
      <c r="CW123" s="57">
        <f t="shared" si="727"/>
        <v>38360.596969999999</v>
      </c>
      <c r="CX123" s="57">
        <f t="shared" ref="CX123:CY123" si="728">+CX121*CX122</f>
        <v>36389.092109999998</v>
      </c>
      <c r="CY123" s="57">
        <f t="shared" si="728"/>
        <v>40074.915500000003</v>
      </c>
      <c r="CZ123" s="57">
        <f t="shared" ref="CZ123:DA123" si="729">+CZ121*CZ122</f>
        <v>29760.245939999997</v>
      </c>
      <c r="DA123" s="57">
        <f t="shared" si="729"/>
        <v>29412.668840000002</v>
      </c>
      <c r="DB123" s="57">
        <f t="shared" ref="DB123:DC123" si="730">+DB121*DB122</f>
        <v>39874.094140000001</v>
      </c>
      <c r="DC123" s="57">
        <f t="shared" si="730"/>
        <v>28817.140429999999</v>
      </c>
      <c r="DD123" s="57">
        <f t="shared" ref="DD123:DE123" si="731">+DD121*DD122</f>
        <v>35754.706490000004</v>
      </c>
      <c r="DE123" s="57">
        <f t="shared" si="731"/>
        <v>24777.963319999995</v>
      </c>
      <c r="DF123" s="57">
        <f t="shared" ref="DF123" si="732">+DF121*DF122</f>
        <v>25457.579819999999</v>
      </c>
      <c r="DG123" s="57">
        <f t="shared" ref="DG123:DH123" si="733">+DG121*DG122</f>
        <v>25895.516609999999</v>
      </c>
      <c r="DH123" s="57">
        <f t="shared" si="733"/>
        <v>16212.4763</v>
      </c>
      <c r="DI123" s="57">
        <f t="shared" ref="DI123:DJ123" si="734">+DI121*DI122</f>
        <v>22579.022060000003</v>
      </c>
      <c r="DJ123" s="57">
        <f t="shared" si="734"/>
        <v>22939.271130000001</v>
      </c>
      <c r="DK123" s="57">
        <f t="shared" ref="DK123:DL123" si="735">+DK121*DK122</f>
        <v>26132.901949999999</v>
      </c>
      <c r="DL123" s="57">
        <f t="shared" si="735"/>
        <v>22443.629219999999</v>
      </c>
      <c r="DM123" s="57">
        <f t="shared" ref="DM123:DN123" si="736">+DM121*DM122</f>
        <v>30205.229860000003</v>
      </c>
      <c r="DN123" s="57">
        <f t="shared" si="736"/>
        <v>22786.867019999998</v>
      </c>
      <c r="DO123" s="57">
        <f t="shared" ref="DO123:DP123" si="737">+DO121*DO122</f>
        <v>23879.474699999999</v>
      </c>
      <c r="DP123" s="57">
        <f t="shared" si="737"/>
        <v>30561.435009999997</v>
      </c>
      <c r="DQ123" s="57">
        <f t="shared" ref="DQ123:DS123" si="738">+DQ121*DQ122</f>
        <v>33859.397674560001</v>
      </c>
      <c r="DR123" s="57">
        <f t="shared" si="738"/>
        <v>36204.681389999998</v>
      </c>
      <c r="DS123" s="57">
        <f t="shared" si="738"/>
        <v>27776.663</v>
      </c>
      <c r="DT123" s="57">
        <f t="shared" ref="DT123:DU123" si="739">+DT121*DT122</f>
        <v>48524.460850000003</v>
      </c>
      <c r="DU123" s="57">
        <f t="shared" si="739"/>
        <v>43113.718879999993</v>
      </c>
      <c r="DV123" s="57">
        <f t="shared" ref="DV123:DW123" si="740">+DV121*DV122</f>
        <v>33293.09188</v>
      </c>
      <c r="DW123" s="57">
        <f t="shared" si="740"/>
        <v>31174.052180000002</v>
      </c>
      <c r="DX123" s="57">
        <f t="shared" ref="DX123:DY123" si="741">+DX121*DX122</f>
        <v>37168.341</v>
      </c>
      <c r="DY123" s="57">
        <f t="shared" si="741"/>
        <v>36754.631009999997</v>
      </c>
      <c r="DZ123" s="57">
        <f t="shared" ref="DZ123:EA123" si="742">+DZ121*DZ122</f>
        <v>31862.122030000002</v>
      </c>
      <c r="EA123" s="57">
        <f t="shared" si="742"/>
        <v>46661.04621</v>
      </c>
      <c r="EB123" s="57">
        <f t="shared" ref="EB123:EC123" si="743">+EB121*EB122</f>
        <v>46891.208789999997</v>
      </c>
      <c r="EC123" s="57">
        <f t="shared" si="743"/>
        <v>42041.626059999995</v>
      </c>
      <c r="ED123" s="57">
        <f t="shared" ref="ED123:EE123" si="744">+ED121*ED122</f>
        <v>44245.139130000003</v>
      </c>
      <c r="EE123" s="57">
        <f t="shared" si="744"/>
        <v>44395.257120000002</v>
      </c>
      <c r="EF123" s="57">
        <f t="shared" ref="EF123:EG123" si="745">+EF121*EF122</f>
        <v>30232.56854</v>
      </c>
      <c r="EG123" s="57">
        <f t="shared" si="745"/>
        <v>36192.872219999997</v>
      </c>
      <c r="EH123" s="57">
        <f t="shared" ref="EH123:EI123" si="746">+EH121*EH122</f>
        <v>35603.164649999999</v>
      </c>
      <c r="EI123" s="57">
        <f t="shared" si="746"/>
        <v>58446.469669999999</v>
      </c>
      <c r="EJ123" s="57">
        <f t="shared" ref="EJ123:EK123" si="747">+EJ121*EJ122</f>
        <v>49189.400009999998</v>
      </c>
      <c r="EK123" s="57">
        <f t="shared" si="747"/>
        <v>38576.396099999998</v>
      </c>
      <c r="EL123" s="57">
        <f t="shared" ref="EL123" si="748">+EL121*EL122</f>
        <v>51423.721560000005</v>
      </c>
    </row>
    <row r="124" spans="2:142">
      <c r="B124" s="43" t="s">
        <v>100</v>
      </c>
      <c r="C124" s="56">
        <v>10.056867813933115</v>
      </c>
      <c r="D124" s="56">
        <v>10.165870092444296</v>
      </c>
      <c r="E124" s="56">
        <v>10.217165612968326</v>
      </c>
      <c r="F124" s="56">
        <v>10.543583777320608</v>
      </c>
      <c r="G124" s="56">
        <v>10.557348825842759</v>
      </c>
      <c r="H124" s="56">
        <v>10.424270710327729</v>
      </c>
      <c r="I124" s="56">
        <v>10.523002025554629</v>
      </c>
      <c r="J124" s="56">
        <v>11.060045292543796</v>
      </c>
      <c r="K124" s="56">
        <v>10.919894539132025</v>
      </c>
      <c r="L124" s="56">
        <v>11.236002768866168</v>
      </c>
      <c r="M124" s="56">
        <v>11.494993605571626</v>
      </c>
      <c r="N124" s="56">
        <v>11.281020981351933</v>
      </c>
      <c r="O124" s="56">
        <v>11.434665097553403</v>
      </c>
      <c r="P124" s="56">
        <v>12.025522421662885</v>
      </c>
      <c r="Q124" s="56">
        <v>12.130981994238207</v>
      </c>
      <c r="R124" s="56">
        <v>11.914149226181445</v>
      </c>
      <c r="S124" s="56">
        <v>12.200623935763828</v>
      </c>
      <c r="T124" s="56">
        <v>11.608042814691874</v>
      </c>
      <c r="U124" s="56">
        <v>12.604057574515624</v>
      </c>
      <c r="V124" s="56">
        <v>12.447945889169366</v>
      </c>
      <c r="W124" s="56">
        <v>12.583808602099209</v>
      </c>
      <c r="X124" s="56">
        <v>11.592218225298691</v>
      </c>
      <c r="Y124" s="56">
        <v>10.979512159721473</v>
      </c>
      <c r="Z124" s="56">
        <v>10.483206398232459</v>
      </c>
      <c r="AA124" s="56">
        <v>10.357784027097894</v>
      </c>
      <c r="AB124" s="56">
        <v>10.709699538619651</v>
      </c>
      <c r="AC124" s="56">
        <v>10.679660295123446</v>
      </c>
      <c r="AD124" s="56">
        <v>10.725918187535893</v>
      </c>
      <c r="AE124" s="56">
        <v>10.68956182642591</v>
      </c>
      <c r="AF124" s="56">
        <v>10.929917725608174</v>
      </c>
      <c r="AG124" s="56">
        <v>11.224964373986584</v>
      </c>
      <c r="AH124" s="56">
        <v>11.578283425979063</v>
      </c>
      <c r="AI124" s="56">
        <v>11.736488690830841</v>
      </c>
      <c r="AJ124" s="56">
        <v>11.780759357652419</v>
      </c>
      <c r="AK124" s="56">
        <v>11.901069636849234</v>
      </c>
      <c r="AL124" s="56">
        <v>11.599007616707128</v>
      </c>
      <c r="AM124" s="56">
        <v>11.775329100687021</v>
      </c>
      <c r="AN124" s="56">
        <v>12.103292618714423</v>
      </c>
      <c r="AO124" s="56">
        <v>12.545581925624223</v>
      </c>
      <c r="AP124" s="56">
        <v>12.399513855904665</v>
      </c>
      <c r="AQ124" s="56">
        <v>12.341031821248352</v>
      </c>
      <c r="AR124" s="56">
        <v>12.115604422057073</v>
      </c>
      <c r="AS124" s="56">
        <v>12.002589267845833</v>
      </c>
      <c r="AT124" s="56">
        <v>12.71270940018054</v>
      </c>
      <c r="AU124" s="56">
        <v>13.0194014518276</v>
      </c>
      <c r="AV124" s="56">
        <v>13.133144888997485</v>
      </c>
      <c r="AW124" s="56">
        <v>12.814258302675482</v>
      </c>
      <c r="AX124" s="56">
        <v>12.758035544239849</v>
      </c>
      <c r="AY124" s="56">
        <v>12.184993547804071</v>
      </c>
      <c r="AZ124" s="56">
        <v>12.794765003300942</v>
      </c>
      <c r="BA124" s="56">
        <v>12.848752584507887</v>
      </c>
      <c r="BB124" s="56">
        <v>13.051692812932671</v>
      </c>
      <c r="BC124" s="56">
        <v>13.284458820116024</v>
      </c>
      <c r="BD124" s="56">
        <v>13.603385056848106</v>
      </c>
      <c r="BE124" s="56">
        <v>13.695400393406702</v>
      </c>
      <c r="BF124" s="56">
        <v>14.63196032269018</v>
      </c>
      <c r="BG124" s="56">
        <v>15.091242341943346</v>
      </c>
      <c r="BH124" s="56">
        <v>15.493274831840473</v>
      </c>
      <c r="BI124" s="56">
        <v>15.006277256393528</v>
      </c>
      <c r="BJ124" s="56">
        <v>13.99894145884279</v>
      </c>
      <c r="BK124" s="56">
        <v>13.531143891726389</v>
      </c>
      <c r="BL124" s="56">
        <v>13.421607187701078</v>
      </c>
      <c r="BM124" s="56">
        <v>13.650332098574573</v>
      </c>
      <c r="BN124" s="56">
        <v>11.545011773009371</v>
      </c>
      <c r="BO124" s="56">
        <v>13.318399507796824</v>
      </c>
      <c r="BP124" s="56">
        <v>12.780331745113582</v>
      </c>
      <c r="BQ124" s="56">
        <v>12.943105241713164</v>
      </c>
      <c r="BR124" s="56">
        <v>13.62633916688878</v>
      </c>
      <c r="BS124" s="25">
        <v>13.69134289730431</v>
      </c>
      <c r="BT124" s="25">
        <v>14.089981083984954</v>
      </c>
      <c r="BU124" s="25">
        <v>14.271355428997765</v>
      </c>
      <c r="BV124" s="25">
        <v>13.239279561077534</v>
      </c>
      <c r="BW124" s="25">
        <v>13.341276247315896</v>
      </c>
      <c r="BX124" s="25">
        <v>13.256098991175898</v>
      </c>
      <c r="BY124" s="25">
        <v>13.219709752907631</v>
      </c>
      <c r="BZ124" s="25">
        <v>13.424249840790216</v>
      </c>
      <c r="CA124" s="25">
        <v>13.45963186574604</v>
      </c>
      <c r="CB124" s="25">
        <v>13.575389121688652</v>
      </c>
      <c r="CC124" s="25">
        <v>13.920595577914359</v>
      </c>
      <c r="CD124" s="25">
        <v>14.571780849807906</v>
      </c>
      <c r="CE124" s="25">
        <v>14.856638630435931</v>
      </c>
      <c r="CF124" s="25">
        <v>15.216165520480848</v>
      </c>
      <c r="CG124" s="25">
        <v>15.381734401345483</v>
      </c>
      <c r="CH124" s="25">
        <v>14.080315320579057</v>
      </c>
      <c r="CI124" s="25">
        <v>15.03694445463813</v>
      </c>
      <c r="CJ124" s="25">
        <v>15.38165673008273</v>
      </c>
      <c r="CK124" s="25">
        <v>14.050682207788096</v>
      </c>
      <c r="CL124" s="25">
        <v>14.691398376147005</v>
      </c>
      <c r="CM124" s="25">
        <v>14.591665174738344</v>
      </c>
      <c r="CN124" s="25">
        <v>14.292951453177606</v>
      </c>
      <c r="CO124" s="25">
        <v>14.466069296149085</v>
      </c>
      <c r="CP124" s="25">
        <v>14.688848626152698</v>
      </c>
      <c r="CQ124" s="25">
        <v>15.263584063741208</v>
      </c>
      <c r="CR124" s="25">
        <v>15.479286886857746</v>
      </c>
      <c r="CS124" s="25">
        <v>15.075081027086965</v>
      </c>
      <c r="CT124" s="25">
        <v>13.464597760355067</v>
      </c>
      <c r="CU124" s="25">
        <v>12.920769354233062</v>
      </c>
      <c r="CV124" s="25">
        <v>13.52008619947426</v>
      </c>
      <c r="CW124" s="25">
        <v>14.258463711440493</v>
      </c>
      <c r="CX124" s="25">
        <v>13.468822678359421</v>
      </c>
      <c r="CY124" s="25">
        <v>13.251423927269386</v>
      </c>
      <c r="CZ124" s="25">
        <v>13.064445211295123</v>
      </c>
      <c r="DA124" s="25">
        <v>13.295620392365361</v>
      </c>
      <c r="DB124" s="25">
        <v>13.122531392265104</v>
      </c>
      <c r="DC124" s="25">
        <v>13.091361750742143</v>
      </c>
      <c r="DD124" s="25">
        <v>13.408223925872859</v>
      </c>
      <c r="DE124" s="25">
        <v>14.502760604517807</v>
      </c>
      <c r="DF124" s="25">
        <v>12.878534275668313</v>
      </c>
      <c r="DG124" s="25">
        <v>12.839726240551366</v>
      </c>
      <c r="DH124" s="25">
        <v>12.757474315773974</v>
      </c>
      <c r="DI124" s="25">
        <v>12.835837135650838</v>
      </c>
      <c r="DJ124" s="25">
        <v>12.539227566693571</v>
      </c>
      <c r="DK124" s="25">
        <v>12.580068444589159</v>
      </c>
      <c r="DL124" s="25">
        <v>12.587687997431493</v>
      </c>
      <c r="DM124" s="25">
        <v>12.870509258820334</v>
      </c>
      <c r="DN124" s="25">
        <v>13.048715561217387</v>
      </c>
      <c r="DO124" s="25">
        <v>13.674019846519295</v>
      </c>
      <c r="DP124" s="25">
        <v>13.024542921214067</v>
      </c>
      <c r="DQ124" s="25">
        <v>13.298553835068345</v>
      </c>
      <c r="DR124" s="25">
        <v>13.34329204272167</v>
      </c>
      <c r="DS124" s="25">
        <v>13.339377857582056</v>
      </c>
      <c r="DT124" s="25">
        <v>13.477417131451057</v>
      </c>
      <c r="DU124" s="25">
        <v>14.296471166437698</v>
      </c>
      <c r="DV124" s="25">
        <v>14.781667445512991</v>
      </c>
      <c r="DW124" s="25">
        <v>13.606125689457432</v>
      </c>
      <c r="DX124" s="25">
        <v>13.974405281262669</v>
      </c>
      <c r="DY124" s="25">
        <v>13.644518720211732</v>
      </c>
      <c r="DZ124" s="25">
        <v>13.606610690051474</v>
      </c>
      <c r="EA124" s="25">
        <v>13.491620083206984</v>
      </c>
      <c r="EB124" s="25">
        <v>14.224884831280384</v>
      </c>
      <c r="EC124" s="25">
        <v>14.141119809884154</v>
      </c>
      <c r="ED124" s="25">
        <v>14.312402369384497</v>
      </c>
      <c r="EE124" s="25">
        <v>14.14713134315471</v>
      </c>
      <c r="EF124" s="25">
        <v>14.035793076216386</v>
      </c>
      <c r="EG124" s="25">
        <v>13.522089717384654</v>
      </c>
      <c r="EH124" s="25">
        <v>13.451955979250863</v>
      </c>
      <c r="EI124" s="25">
        <v>13.532828528691072</v>
      </c>
      <c r="EJ124" s="25">
        <v>13.555249387167908</v>
      </c>
      <c r="EK124" s="25">
        <v>14.070183780898738</v>
      </c>
      <c r="EL124" s="25">
        <v>14.566649874178632</v>
      </c>
    </row>
    <row r="125" spans="2:142">
      <c r="B125" s="44" t="s">
        <v>101</v>
      </c>
      <c r="C125" s="57">
        <f t="shared" ref="C125:AR125" si="749">+C121*C124</f>
        <v>7500.6073979449902</v>
      </c>
      <c r="D125" s="57">
        <f t="shared" si="749"/>
        <v>6914.1315225071321</v>
      </c>
      <c r="E125" s="57">
        <f t="shared" si="749"/>
        <v>9059.7146568257995</v>
      </c>
      <c r="F125" s="57">
        <f t="shared" si="749"/>
        <v>8604.4305229727142</v>
      </c>
      <c r="G125" s="57">
        <f t="shared" si="749"/>
        <v>9582.932453624182</v>
      </c>
      <c r="H125" s="57">
        <f t="shared" si="749"/>
        <v>8801.1979157345577</v>
      </c>
      <c r="I125" s="57">
        <f t="shared" si="749"/>
        <v>8856.2425608685044</v>
      </c>
      <c r="J125" s="57">
        <f t="shared" si="749"/>
        <v>8110.4031099527947</v>
      </c>
      <c r="K125" s="57">
        <f t="shared" si="749"/>
        <v>8651.3494405849924</v>
      </c>
      <c r="L125" s="57">
        <f t="shared" si="749"/>
        <v>9237.813789352369</v>
      </c>
      <c r="M125" s="57">
        <f t="shared" si="749"/>
        <v>9363.0653251109525</v>
      </c>
      <c r="N125" s="57">
        <f t="shared" si="749"/>
        <v>9195.5332833134471</v>
      </c>
      <c r="O125" s="57">
        <f t="shared" si="749"/>
        <v>9168.3107006353694</v>
      </c>
      <c r="P125" s="57">
        <f t="shared" si="749"/>
        <v>8553.5494175231561</v>
      </c>
      <c r="Q125" s="57">
        <f t="shared" si="749"/>
        <v>9379.5556155123923</v>
      </c>
      <c r="R125" s="57">
        <f t="shared" si="749"/>
        <v>9207.2259363747835</v>
      </c>
      <c r="S125" s="57">
        <f t="shared" si="749"/>
        <v>9721.9431498403828</v>
      </c>
      <c r="T125" s="57">
        <f t="shared" si="749"/>
        <v>8623.9584541973527</v>
      </c>
      <c r="U125" s="57">
        <f t="shared" si="749"/>
        <v>10385.070378424367</v>
      </c>
      <c r="V125" s="57">
        <f t="shared" si="749"/>
        <v>10208.460827070341</v>
      </c>
      <c r="W125" s="57">
        <f t="shared" si="749"/>
        <v>9251.4143406438307</v>
      </c>
      <c r="X125" s="57">
        <f t="shared" si="749"/>
        <v>9240.2442733385451</v>
      </c>
      <c r="Y125" s="57">
        <f t="shared" si="749"/>
        <v>8410.1173942727219</v>
      </c>
      <c r="Z125" s="57">
        <f t="shared" si="749"/>
        <v>7812.8590685950185</v>
      </c>
      <c r="AA125" s="57">
        <f t="shared" si="749"/>
        <v>7506.5085261360528</v>
      </c>
      <c r="AB125" s="57">
        <f t="shared" si="749"/>
        <v>6614.8971520181103</v>
      </c>
      <c r="AC125" s="57">
        <f t="shared" si="749"/>
        <v>9422.3011699373819</v>
      </c>
      <c r="AD125" s="57">
        <f t="shared" si="749"/>
        <v>8638.0538568229058</v>
      </c>
      <c r="AE125" s="57">
        <f t="shared" si="749"/>
        <v>8557.1031649476045</v>
      </c>
      <c r="AF125" s="57">
        <f t="shared" si="749"/>
        <v>8022.7772432926813</v>
      </c>
      <c r="AG125" s="57">
        <f t="shared" si="749"/>
        <v>8917.9267669305609</v>
      </c>
      <c r="AH125" s="57">
        <f t="shared" si="749"/>
        <v>8523.3804291129054</v>
      </c>
      <c r="AI125" s="57">
        <f t="shared" si="749"/>
        <v>8656.15099295455</v>
      </c>
      <c r="AJ125" s="57">
        <f t="shared" si="749"/>
        <v>8681.7760218844287</v>
      </c>
      <c r="AK125" s="57">
        <f t="shared" si="749"/>
        <v>9112.4273391162787</v>
      </c>
      <c r="AL125" s="57">
        <f t="shared" si="749"/>
        <v>9188.0610915136185</v>
      </c>
      <c r="AM125" s="57">
        <f t="shared" si="749"/>
        <v>8655.4939841562173</v>
      </c>
      <c r="AN125" s="57">
        <f t="shared" si="749"/>
        <v>7439.2560033285072</v>
      </c>
      <c r="AO125" s="57">
        <f t="shared" si="749"/>
        <v>10290.913702655926</v>
      </c>
      <c r="AP125" s="57">
        <f t="shared" si="749"/>
        <v>9799.1539509111735</v>
      </c>
      <c r="AQ125" s="57">
        <f t="shared" si="749"/>
        <v>10646.976333917257</v>
      </c>
      <c r="AR125" s="57">
        <f t="shared" si="749"/>
        <v>9202.7407426395184</v>
      </c>
      <c r="AS125" s="57">
        <f t="shared" ref="AS125:BV125" si="750">+AS121*AS124</f>
        <v>8792.5142013212462</v>
      </c>
      <c r="AT125" s="57">
        <f t="shared" si="750"/>
        <v>9997.3198551780915</v>
      </c>
      <c r="AU125" s="57">
        <f t="shared" si="750"/>
        <v>11854.188465274254</v>
      </c>
      <c r="AV125" s="57">
        <f t="shared" si="750"/>
        <v>11171.267315093382</v>
      </c>
      <c r="AW125" s="57">
        <f t="shared" si="750"/>
        <v>9673.2393215315387</v>
      </c>
      <c r="AX125" s="57">
        <f t="shared" si="750"/>
        <v>10070.7212113078</v>
      </c>
      <c r="AY125" s="57">
        <f t="shared" si="750"/>
        <v>9603.1795651708198</v>
      </c>
      <c r="AZ125" s="57">
        <f t="shared" si="750"/>
        <v>9077.7683778731134</v>
      </c>
      <c r="BA125" s="57">
        <f t="shared" si="750"/>
        <v>9810.497006339072</v>
      </c>
      <c r="BB125" s="57">
        <f t="shared" si="750"/>
        <v>9358.0858890695818</v>
      </c>
      <c r="BC125" s="57">
        <f t="shared" si="750"/>
        <v>14536.854495168722</v>
      </c>
      <c r="BD125" s="57">
        <f t="shared" si="750"/>
        <v>9238.1699664500957</v>
      </c>
      <c r="BE125" s="57">
        <f t="shared" si="750"/>
        <v>11248.883537575866</v>
      </c>
      <c r="BF125" s="57">
        <f t="shared" si="750"/>
        <v>15105.591825188163</v>
      </c>
      <c r="BG125" s="57">
        <f t="shared" si="750"/>
        <v>6589.3039331802174</v>
      </c>
      <c r="BH125" s="57">
        <f t="shared" si="750"/>
        <v>15939.023475658945</v>
      </c>
      <c r="BI125" s="57">
        <f t="shared" si="750"/>
        <v>11615.109801529863</v>
      </c>
      <c r="BJ125" s="57">
        <f t="shared" si="750"/>
        <v>12460.464791986697</v>
      </c>
      <c r="BK125" s="57">
        <f t="shared" si="750"/>
        <v>8677.7487406859236</v>
      </c>
      <c r="BL125" s="57">
        <f t="shared" si="750"/>
        <v>11673.563098822462</v>
      </c>
      <c r="BM125" s="57">
        <f t="shared" si="750"/>
        <v>10077.749378685856</v>
      </c>
      <c r="BN125" s="57">
        <f t="shared" si="750"/>
        <v>6194.9912342807384</v>
      </c>
      <c r="BO125" s="57">
        <f t="shared" si="750"/>
        <v>12559.283491550343</v>
      </c>
      <c r="BP125" s="57">
        <f t="shared" si="750"/>
        <v>9557.3237839721132</v>
      </c>
      <c r="BQ125" s="57">
        <f t="shared" si="750"/>
        <v>10415.067892092786</v>
      </c>
      <c r="BR125" s="57">
        <f t="shared" si="750"/>
        <v>7636.4205345020173</v>
      </c>
      <c r="BS125" s="57">
        <f t="shared" si="750"/>
        <v>9323.8658502804137</v>
      </c>
      <c r="BT125" s="57">
        <f t="shared" si="750"/>
        <v>11913.615606707008</v>
      </c>
      <c r="BU125" s="57">
        <f t="shared" si="750"/>
        <v>11047.844703881947</v>
      </c>
      <c r="BV125" s="57">
        <f t="shared" si="750"/>
        <v>11506.715548426911</v>
      </c>
      <c r="BW125" s="57">
        <f t="shared" ref="BW125:CK125" si="751">+BW121*BW124</f>
        <v>9786.9265158710896</v>
      </c>
      <c r="BX125" s="57">
        <f t="shared" si="751"/>
        <v>8640.6964932202027</v>
      </c>
      <c r="BY125" s="57">
        <f t="shared" si="751"/>
        <v>11886.252436206762</v>
      </c>
      <c r="BZ125" s="57">
        <f t="shared" si="751"/>
        <v>12020.531342848128</v>
      </c>
      <c r="CA125" s="57">
        <f t="shared" si="751"/>
        <v>9968.6822534733001</v>
      </c>
      <c r="CB125" s="57">
        <f t="shared" si="751"/>
        <v>9320.827282201386</v>
      </c>
      <c r="CC125" s="57">
        <f t="shared" si="751"/>
        <v>9707.9637369299453</v>
      </c>
      <c r="CD125" s="57">
        <f t="shared" si="751"/>
        <v>19192.97298889661</v>
      </c>
      <c r="CE125" s="57">
        <f t="shared" si="751"/>
        <v>13197.317163442483</v>
      </c>
      <c r="CF125" s="57">
        <f t="shared" si="751"/>
        <v>12062.075543583976</v>
      </c>
      <c r="CG125" s="57">
        <f t="shared" si="751"/>
        <v>11945.70914164938</v>
      </c>
      <c r="CH125" s="57">
        <f t="shared" si="751"/>
        <v>6841.729549405889</v>
      </c>
      <c r="CI125" s="57">
        <f t="shared" si="751"/>
        <v>12928.331326989239</v>
      </c>
      <c r="CJ125" s="57">
        <f t="shared" si="751"/>
        <v>13327.362026561608</v>
      </c>
      <c r="CK125" s="57">
        <f t="shared" si="751"/>
        <v>12529.472593454753</v>
      </c>
      <c r="CL125" s="57">
        <f t="shared" ref="CL125:CP125" si="752">+CL121*CL124</f>
        <v>9958.3873579208139</v>
      </c>
      <c r="CM125" s="57">
        <f t="shared" si="752"/>
        <v>14549.766959188903</v>
      </c>
      <c r="CN125" s="57">
        <f t="shared" si="752"/>
        <v>9090.8362324189038</v>
      </c>
      <c r="CO125" s="57">
        <f t="shared" si="752"/>
        <v>12603.538627076334</v>
      </c>
      <c r="CP125" s="57">
        <f t="shared" si="752"/>
        <v>12756.499449023224</v>
      </c>
      <c r="CQ125" s="57">
        <f t="shared" ref="CQ125:CW125" si="753">+CQ121*CQ124</f>
        <v>14136.16262752074</v>
      </c>
      <c r="CR125" s="57">
        <f t="shared" si="753"/>
        <v>15362.87658848414</v>
      </c>
      <c r="CS125" s="57">
        <f t="shared" si="753"/>
        <v>14443.590150655418</v>
      </c>
      <c r="CT125" s="57">
        <f t="shared" si="753"/>
        <v>15980.71313143443</v>
      </c>
      <c r="CU125" s="57">
        <f t="shared" si="753"/>
        <v>11488.978714718478</v>
      </c>
      <c r="CV125" s="57">
        <f t="shared" si="753"/>
        <v>10522.173893827043</v>
      </c>
      <c r="CW125" s="57">
        <f t="shared" si="753"/>
        <v>13087.513757296309</v>
      </c>
      <c r="CX125" s="57">
        <f t="shared" ref="CX125:CY125" si="754">+CX121*CX124</f>
        <v>12929.963460090368</v>
      </c>
      <c r="CY125" s="57">
        <f t="shared" si="754"/>
        <v>13750.071825328734</v>
      </c>
      <c r="CZ125" s="57">
        <f t="shared" ref="CZ125:DA125" si="755">+CZ121*CZ124</f>
        <v>12104.733181233194</v>
      </c>
      <c r="DA125" s="57">
        <f t="shared" si="755"/>
        <v>11791.031002971798</v>
      </c>
      <c r="DB125" s="57">
        <f t="shared" ref="DB125:DC125" si="756">+DB121*DB124</f>
        <v>15748.989044000275</v>
      </c>
      <c r="DC125" s="57">
        <f t="shared" si="756"/>
        <v>10756.575294498978</v>
      </c>
      <c r="DD125" s="57">
        <f t="shared" ref="DD125:DE125" si="757">+DD121*DD124</f>
        <v>12906.196405466038</v>
      </c>
      <c r="DE125" s="57">
        <f t="shared" si="757"/>
        <v>10067.29567208234</v>
      </c>
      <c r="DF125" s="57">
        <f t="shared" ref="DF125" si="758">+DF121*DF124</f>
        <v>9528.822566278739</v>
      </c>
      <c r="DG125" s="57">
        <f t="shared" ref="DG125:DH125" si="759">+DG121*DG124</f>
        <v>11156.514136561253</v>
      </c>
      <c r="DH125" s="57">
        <f t="shared" si="759"/>
        <v>7177.9683505592138</v>
      </c>
      <c r="DI125" s="57">
        <f t="shared" ref="DI125:DJ125" si="760">+DI121*DI124</f>
        <v>9512.0740496216986</v>
      </c>
      <c r="DJ125" s="57">
        <f t="shared" si="760"/>
        <v>9361.8554573620349</v>
      </c>
      <c r="DK125" s="57">
        <f t="shared" ref="DK125:DL125" si="761">+DK121*DK124</f>
        <v>9924.5814958258761</v>
      </c>
      <c r="DL125" s="57">
        <f t="shared" si="761"/>
        <v>8733.6363333726476</v>
      </c>
      <c r="DM125" s="57">
        <f t="shared" ref="DM125:DN125" si="762">+DM121*DM124</f>
        <v>11720.475592132669</v>
      </c>
      <c r="DN125" s="57">
        <f t="shared" si="762"/>
        <v>10315.712163682518</v>
      </c>
      <c r="DO125" s="57">
        <f t="shared" ref="DO125:DP125" si="763">+DO121*DO124</f>
        <v>10825.186175207155</v>
      </c>
      <c r="DP125" s="57">
        <f t="shared" si="763"/>
        <v>11772.784252873045</v>
      </c>
      <c r="DQ125" s="57">
        <f t="shared" ref="DQ125:DS125" si="764">+DQ121*DQ124</f>
        <v>13232.124048508893</v>
      </c>
      <c r="DR125" s="57">
        <f t="shared" si="764"/>
        <v>13898.474793678368</v>
      </c>
      <c r="DS125" s="57">
        <f t="shared" si="764"/>
        <v>8896.377917045771</v>
      </c>
      <c r="DT125" s="57">
        <f t="shared" ref="DT125:DU125" si="765">+DT121*DT124</f>
        <v>12969.156776589774</v>
      </c>
      <c r="DU125" s="57">
        <f t="shared" si="765"/>
        <v>12287.245108706544</v>
      </c>
      <c r="DV125" s="57">
        <f t="shared" ref="DV125:DW125" si="766">+DV121*DV124</f>
        <v>11405.615013228726</v>
      </c>
      <c r="DW125" s="57">
        <f t="shared" si="766"/>
        <v>11087.34187780042</v>
      </c>
      <c r="DX125" s="57">
        <f t="shared" ref="DX125:DY125" si="767">+DX121*DX124</f>
        <v>14011.073422000438</v>
      </c>
      <c r="DY125" s="57">
        <f t="shared" si="767"/>
        <v>13364.026302202534</v>
      </c>
      <c r="DZ125" s="57">
        <f t="shared" ref="DZ125:EA125" si="768">+DZ121*DZ124</f>
        <v>10132.330147724424</v>
      </c>
      <c r="EA125" s="57">
        <f t="shared" si="768"/>
        <v>13620.441174834063</v>
      </c>
      <c r="EB125" s="57">
        <f t="shared" ref="EB125:EC125" si="769">+EB121*EB124</f>
        <v>13213.381578448851</v>
      </c>
      <c r="EC125" s="57">
        <f t="shared" si="769"/>
        <v>11945.854350354512</v>
      </c>
      <c r="ED125" s="57">
        <f t="shared" ref="ED125:EE125" si="770">+ED121*ED124</f>
        <v>12225.283269582847</v>
      </c>
      <c r="EE125" s="57">
        <f t="shared" si="770"/>
        <v>12418.941262512961</v>
      </c>
      <c r="EF125" s="57">
        <f t="shared" ref="EF125:EG125" si="771">+EF121*EF124</f>
        <v>9111.7033746361867</v>
      </c>
      <c r="EG125" s="57">
        <f t="shared" si="771"/>
        <v>11037.17964247515</v>
      </c>
      <c r="EH125" s="57">
        <f t="shared" ref="EH125:EI125" si="772">+EH121*EH124</f>
        <v>11254.034300342635</v>
      </c>
      <c r="EI125" s="57">
        <f t="shared" si="772"/>
        <v>16826.830909066412</v>
      </c>
      <c r="EJ125" s="57">
        <f t="shared" ref="EJ125:EK125" si="773">+EJ121*EJ124</f>
        <v>13955.337452719947</v>
      </c>
      <c r="EK125" s="57">
        <f t="shared" si="773"/>
        <v>10901.169232495993</v>
      </c>
      <c r="EL125" s="57">
        <f t="shared" ref="EL125" si="774">+EL121*EL124</f>
        <v>14779.774237154743</v>
      </c>
    </row>
    <row r="126" spans="2:142">
      <c r="B126" s="49" t="s">
        <v>31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60"/>
      <c r="AZ126" s="60"/>
      <c r="BA126" s="60"/>
      <c r="BB126" s="6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0"/>
      <c r="EA126" s="50"/>
      <c r="EB126" s="50"/>
      <c r="EC126" s="50"/>
      <c r="ED126" s="50"/>
      <c r="EE126" s="50"/>
      <c r="EF126" s="50"/>
      <c r="EG126" s="50"/>
      <c r="EH126" s="50"/>
      <c r="EI126" s="50"/>
      <c r="EJ126" s="50"/>
      <c r="EK126" s="50"/>
      <c r="EL126" s="50"/>
    </row>
    <row r="127" spans="2:142">
      <c r="B127" s="19" t="s">
        <v>32</v>
      </c>
      <c r="C127" s="61">
        <v>54.42</v>
      </c>
      <c r="D127" s="61">
        <v>59.44</v>
      </c>
      <c r="E127" s="61">
        <v>60.93</v>
      </c>
      <c r="F127" s="61">
        <v>64.02</v>
      </c>
      <c r="G127" s="61">
        <v>63.68</v>
      </c>
      <c r="H127" s="61">
        <v>67.95</v>
      </c>
      <c r="I127" s="61">
        <v>74.16</v>
      </c>
      <c r="J127" s="61">
        <v>72.36</v>
      </c>
      <c r="K127" s="61">
        <v>79.53</v>
      </c>
      <c r="L127" s="61">
        <v>85.47</v>
      </c>
      <c r="M127" s="61">
        <v>92.74</v>
      </c>
      <c r="N127" s="61">
        <v>91.4</v>
      </c>
      <c r="O127" s="61">
        <v>92.91</v>
      </c>
      <c r="P127" s="61">
        <v>95.35</v>
      </c>
      <c r="Q127" s="61">
        <v>105.55</v>
      </c>
      <c r="R127" s="61">
        <v>112.19</v>
      </c>
      <c r="S127" s="61">
        <v>125.34</v>
      </c>
      <c r="T127" s="61">
        <v>134.13999999999999</v>
      </c>
      <c r="U127" s="61">
        <v>133.53</v>
      </c>
      <c r="V127" s="61">
        <v>116.76</v>
      </c>
      <c r="W127" s="61">
        <v>104.7</v>
      </c>
      <c r="X127" s="61">
        <v>76.77</v>
      </c>
      <c r="Y127" s="61">
        <v>57.43</v>
      </c>
      <c r="Z127" s="61">
        <v>42.13</v>
      </c>
      <c r="AA127" s="61">
        <v>41.54</v>
      </c>
      <c r="AB127" s="61">
        <v>39.1</v>
      </c>
      <c r="AC127" s="61">
        <v>48.09</v>
      </c>
      <c r="AD127" s="61">
        <v>49.88</v>
      </c>
      <c r="AE127" s="61">
        <v>59.53</v>
      </c>
      <c r="AF127" s="61">
        <v>69.69</v>
      </c>
      <c r="AG127" s="61">
        <v>64.33</v>
      </c>
      <c r="AH127" s="61">
        <v>71.09</v>
      </c>
      <c r="AI127" s="61">
        <v>69.31</v>
      </c>
      <c r="AJ127" s="61">
        <v>75.63</v>
      </c>
      <c r="AK127" s="61">
        <v>78.040000000000006</v>
      </c>
      <c r="AL127" s="61">
        <v>74.62</v>
      </c>
      <c r="AM127" s="61">
        <v>78.3</v>
      </c>
      <c r="AN127" s="61">
        <v>76.34</v>
      </c>
      <c r="AO127" s="61">
        <v>81.25</v>
      </c>
      <c r="AP127" s="61">
        <v>84.44</v>
      </c>
      <c r="AQ127" s="61">
        <v>73.650000000000006</v>
      </c>
      <c r="AR127" s="61">
        <v>75.290000000000006</v>
      </c>
      <c r="AS127" s="61">
        <v>76.11</v>
      </c>
      <c r="AT127" s="61">
        <v>76.62</v>
      </c>
      <c r="AU127" s="61">
        <v>75.14</v>
      </c>
      <c r="AV127" s="61">
        <v>81.89</v>
      </c>
      <c r="AW127" s="61">
        <v>84.08</v>
      </c>
      <c r="AX127" s="61">
        <v>89.15</v>
      </c>
      <c r="AY127" s="61">
        <v>89.49</v>
      </c>
      <c r="AZ127" s="61">
        <v>89.4</v>
      </c>
      <c r="BA127" s="61">
        <v>102.99</v>
      </c>
      <c r="BB127" s="61">
        <v>109.89</v>
      </c>
      <c r="BC127" s="61">
        <v>101.19</v>
      </c>
      <c r="BD127" s="61">
        <v>96.21</v>
      </c>
      <c r="BE127" s="61">
        <v>97.14</v>
      </c>
      <c r="BF127" s="61">
        <v>86.3</v>
      </c>
      <c r="BG127" s="61">
        <v>85.6</v>
      </c>
      <c r="BH127" s="61">
        <v>86.45</v>
      </c>
      <c r="BI127" s="61">
        <v>97.11</v>
      </c>
      <c r="BJ127" s="61">
        <v>98.58</v>
      </c>
      <c r="BK127" s="61">
        <v>100.3</v>
      </c>
      <c r="BL127" s="61">
        <v>102.35</v>
      </c>
      <c r="BM127" s="61">
        <v>106.31</v>
      </c>
      <c r="BN127" s="61">
        <v>103.35</v>
      </c>
      <c r="BO127" s="61">
        <v>94.45</v>
      </c>
      <c r="BP127" s="61">
        <v>82.33</v>
      </c>
      <c r="BQ127" s="61">
        <v>87.79</v>
      </c>
      <c r="BR127" s="61">
        <v>94.08</v>
      </c>
      <c r="BS127" s="61">
        <v>94.55</v>
      </c>
      <c r="BT127" s="61">
        <v>89.47</v>
      </c>
      <c r="BU127" s="61">
        <v>86.59</v>
      </c>
      <c r="BV127" s="61">
        <v>88.23</v>
      </c>
      <c r="BW127" s="61">
        <v>94.77</v>
      </c>
      <c r="BX127" s="61">
        <v>95.31</v>
      </c>
      <c r="BY127" s="61">
        <v>92.87</v>
      </c>
      <c r="BZ127" s="61">
        <v>91.97</v>
      </c>
      <c r="CA127" s="61">
        <v>94.6</v>
      </c>
      <c r="CB127" s="61">
        <v>95.74</v>
      </c>
      <c r="CC127" s="61">
        <v>104.51</v>
      </c>
      <c r="CD127" s="61">
        <v>106.55</v>
      </c>
      <c r="CE127" s="61">
        <v>106.26</v>
      </c>
      <c r="CF127" s="61">
        <v>100.41</v>
      </c>
      <c r="CG127" s="61">
        <v>93.76</v>
      </c>
      <c r="CH127" s="61">
        <v>97.72</v>
      </c>
      <c r="CI127" s="61">
        <v>94.9</v>
      </c>
      <c r="CJ127" s="61">
        <v>100.78</v>
      </c>
      <c r="CK127" s="61">
        <v>100.53</v>
      </c>
      <c r="CL127" s="61">
        <v>102.02</v>
      </c>
      <c r="CM127" s="61">
        <v>102.03</v>
      </c>
      <c r="CN127" s="61">
        <v>105.24</v>
      </c>
      <c r="CO127" s="61">
        <v>102.87</v>
      </c>
      <c r="CP127" s="61">
        <v>96.38</v>
      </c>
      <c r="CQ127" s="61">
        <v>93.36</v>
      </c>
      <c r="CR127" s="76">
        <v>84.43</v>
      </c>
      <c r="CS127" s="76">
        <v>76.040000000000006</v>
      </c>
      <c r="CT127" s="76">
        <v>59.5</v>
      </c>
      <c r="CU127" s="76">
        <v>47.29</v>
      </c>
      <c r="CV127" s="76">
        <v>50.76</v>
      </c>
      <c r="CW127" s="76">
        <v>47.77</v>
      </c>
      <c r="CX127" s="76">
        <v>54.43</v>
      </c>
      <c r="CY127" s="76">
        <v>59.28</v>
      </c>
      <c r="CZ127" s="76">
        <v>59.81</v>
      </c>
      <c r="DA127" s="76">
        <v>51.17</v>
      </c>
      <c r="DB127" s="76">
        <v>42.77</v>
      </c>
      <c r="DC127" s="76">
        <v>45.48</v>
      </c>
      <c r="DD127" s="76">
        <v>46.26</v>
      </c>
      <c r="DE127" s="76">
        <v>42.67</v>
      </c>
      <c r="DF127" s="76">
        <v>37.229999999999997</v>
      </c>
      <c r="DG127" s="76">
        <v>31.46</v>
      </c>
      <c r="DH127" s="76">
        <v>30.33</v>
      </c>
      <c r="DI127" s="76">
        <v>37.770000000000003</v>
      </c>
      <c r="DJ127" s="76">
        <v>40.950000000000003</v>
      </c>
      <c r="DK127" s="76">
        <v>46.84</v>
      </c>
      <c r="DL127" s="76">
        <v>48.74</v>
      </c>
      <c r="DM127" s="76">
        <v>44.9</v>
      </c>
      <c r="DN127" s="76">
        <v>44.75</v>
      </c>
      <c r="DO127" s="76">
        <v>45.16</v>
      </c>
      <c r="DP127" s="76">
        <v>49.89</v>
      </c>
      <c r="DQ127" s="76">
        <v>45.67</v>
      </c>
      <c r="DR127" s="76">
        <v>52.02</v>
      </c>
      <c r="DS127" s="76">
        <v>52.5</v>
      </c>
      <c r="DT127" s="76">
        <v>53.4</v>
      </c>
      <c r="DU127" s="76">
        <v>49.58</v>
      </c>
      <c r="DV127" s="76">
        <v>51.06</v>
      </c>
      <c r="DW127" s="76">
        <v>48.56</v>
      </c>
      <c r="DX127" s="76">
        <v>45.17</v>
      </c>
      <c r="DY127" s="76">
        <v>46.67</v>
      </c>
      <c r="DZ127" s="76">
        <v>48.03</v>
      </c>
      <c r="EA127" s="76">
        <v>49.71</v>
      </c>
      <c r="EB127" s="76">
        <v>51.57</v>
      </c>
      <c r="EC127" s="76">
        <v>56.67</v>
      </c>
      <c r="ED127" s="76">
        <v>57.94</v>
      </c>
      <c r="EE127" s="76">
        <v>63.7</v>
      </c>
      <c r="EF127" s="76">
        <v>62.15</v>
      </c>
      <c r="EG127" s="76">
        <v>62.76</v>
      </c>
      <c r="EH127" s="76">
        <v>66.319999999999993</v>
      </c>
      <c r="EI127" s="76">
        <v>69.89</v>
      </c>
      <c r="EJ127" s="76">
        <v>67.7</v>
      </c>
      <c r="EK127" s="76">
        <v>71.03</v>
      </c>
      <c r="EL127" s="76">
        <v>67.989999999999995</v>
      </c>
    </row>
    <row r="128" spans="2:142">
      <c r="B128" s="62" t="s">
        <v>36</v>
      </c>
      <c r="C128" s="63">
        <v>53.68</v>
      </c>
      <c r="D128" s="63">
        <v>57.56</v>
      </c>
      <c r="E128" s="63">
        <v>62.05</v>
      </c>
      <c r="F128" s="63">
        <v>67.489999999999995</v>
      </c>
      <c r="G128" s="63">
        <v>67.209999999999994</v>
      </c>
      <c r="H128" s="63">
        <v>71.05</v>
      </c>
      <c r="I128" s="63">
        <v>76.930000000000007</v>
      </c>
      <c r="J128" s="63">
        <v>70.760000000000005</v>
      </c>
      <c r="K128" s="63">
        <v>77.17</v>
      </c>
      <c r="L128" s="63">
        <v>82.34</v>
      </c>
      <c r="M128" s="63">
        <v>92.41</v>
      </c>
      <c r="N128" s="63">
        <v>90.93</v>
      </c>
      <c r="O128" s="63">
        <v>92.18</v>
      </c>
      <c r="P128" s="63">
        <v>94.99</v>
      </c>
      <c r="Q128" s="63">
        <v>103.64</v>
      </c>
      <c r="R128" s="63">
        <v>109.07</v>
      </c>
      <c r="S128" s="63">
        <v>122.8</v>
      </c>
      <c r="T128" s="63">
        <v>132.32</v>
      </c>
      <c r="U128" s="63">
        <v>132.72</v>
      </c>
      <c r="V128" s="63">
        <v>113.24</v>
      </c>
      <c r="W128" s="63">
        <v>97.23</v>
      </c>
      <c r="X128" s="63">
        <v>71.58</v>
      </c>
      <c r="Y128" s="63">
        <v>52.45</v>
      </c>
      <c r="Z128" s="63">
        <v>39.950000000000003</v>
      </c>
      <c r="AA128" s="63">
        <v>43.44</v>
      </c>
      <c r="AB128" s="63">
        <v>43.32</v>
      </c>
      <c r="AC128" s="63">
        <v>46.54</v>
      </c>
      <c r="AD128" s="63">
        <v>50.18</v>
      </c>
      <c r="AE128" s="63">
        <v>57.3</v>
      </c>
      <c r="AF128" s="63">
        <v>68.61</v>
      </c>
      <c r="AG128" s="63">
        <v>64.44</v>
      </c>
      <c r="AH128" s="63">
        <v>72.510000000000005</v>
      </c>
      <c r="AI128" s="63">
        <v>67.650000000000006</v>
      </c>
      <c r="AJ128" s="63">
        <v>72.77</v>
      </c>
      <c r="AK128" s="63">
        <v>76.66</v>
      </c>
      <c r="AL128" s="63">
        <v>74.459999999999994</v>
      </c>
      <c r="AM128" s="63">
        <v>76.19</v>
      </c>
      <c r="AN128" s="63">
        <v>73.64</v>
      </c>
      <c r="AO128" s="63">
        <v>78.900000000000006</v>
      </c>
      <c r="AP128" s="63">
        <v>84.79</v>
      </c>
      <c r="AQ128" s="63">
        <v>75.569999999999993</v>
      </c>
      <c r="AR128" s="63">
        <v>74.849999999999994</v>
      </c>
      <c r="AS128" s="63">
        <v>75.64</v>
      </c>
      <c r="AT128" s="63">
        <v>77.069999999999993</v>
      </c>
      <c r="AU128" s="63">
        <v>77.8</v>
      </c>
      <c r="AV128" s="63">
        <v>82.75</v>
      </c>
      <c r="AW128" s="63">
        <v>85.33</v>
      </c>
      <c r="AX128" s="63">
        <v>91.53</v>
      </c>
      <c r="AY128" s="63">
        <v>96.35</v>
      </c>
      <c r="AZ128" s="63">
        <v>103.76</v>
      </c>
      <c r="BA128" s="63">
        <v>114.6</v>
      </c>
      <c r="BB128" s="63">
        <v>123.72</v>
      </c>
      <c r="BC128" s="63">
        <v>115.1</v>
      </c>
      <c r="BD128" s="63">
        <v>114.04</v>
      </c>
      <c r="BE128" s="63">
        <v>116.889</v>
      </c>
      <c r="BF128" s="63">
        <v>110.46</v>
      </c>
      <c r="BG128" s="63">
        <v>113.13</v>
      </c>
      <c r="BH128" s="63">
        <v>109.44</v>
      </c>
      <c r="BI128" s="63">
        <v>110.66</v>
      </c>
      <c r="BJ128" s="63">
        <v>107.86</v>
      </c>
      <c r="BK128" s="63">
        <v>110.58</v>
      </c>
      <c r="BL128" s="63">
        <v>119.56</v>
      </c>
      <c r="BM128" s="63">
        <v>125.33</v>
      </c>
      <c r="BN128" s="63">
        <v>119.71</v>
      </c>
      <c r="BO128" s="63">
        <v>110.27</v>
      </c>
      <c r="BP128" s="63">
        <v>95.19</v>
      </c>
      <c r="BQ128" s="63">
        <v>102.59</v>
      </c>
      <c r="BR128" s="63">
        <v>113.48</v>
      </c>
      <c r="BS128" s="63">
        <v>112.86</v>
      </c>
      <c r="BT128" s="63">
        <v>111.61</v>
      </c>
      <c r="BU128" s="63">
        <v>109.11</v>
      </c>
      <c r="BV128" s="63">
        <v>109.29</v>
      </c>
      <c r="BW128" s="63">
        <v>113.01</v>
      </c>
      <c r="BX128" s="63">
        <v>116.29</v>
      </c>
      <c r="BY128" s="63">
        <v>108.37</v>
      </c>
      <c r="BZ128" s="63">
        <v>102.17</v>
      </c>
      <c r="CA128" s="63">
        <v>102.53</v>
      </c>
      <c r="CB128" s="63">
        <v>102.92</v>
      </c>
      <c r="CC128" s="63">
        <v>107.96</v>
      </c>
      <c r="CD128" s="63">
        <v>111.27</v>
      </c>
      <c r="CE128" s="63">
        <v>111.9</v>
      </c>
      <c r="CF128" s="63">
        <v>109.04</v>
      </c>
      <c r="CG128" s="63">
        <v>107.97</v>
      </c>
      <c r="CH128" s="63">
        <v>110.81</v>
      </c>
      <c r="CI128" s="63">
        <v>108.26</v>
      </c>
      <c r="CJ128" s="63">
        <v>108.87</v>
      </c>
      <c r="CK128" s="32">
        <v>107.55</v>
      </c>
      <c r="CL128" s="32">
        <v>107.69</v>
      </c>
      <c r="CM128" s="52">
        <v>109.67</v>
      </c>
      <c r="CN128" s="52">
        <v>111.66</v>
      </c>
      <c r="CO128" s="52">
        <v>106.64</v>
      </c>
      <c r="CP128" s="52">
        <v>101.56</v>
      </c>
      <c r="CQ128" s="52">
        <v>97.3</v>
      </c>
      <c r="CR128" s="77">
        <v>87.41</v>
      </c>
      <c r="CS128" s="77">
        <v>78.900000000000006</v>
      </c>
      <c r="CT128" s="77">
        <v>62.53</v>
      </c>
      <c r="CU128" s="77">
        <v>47.86</v>
      </c>
      <c r="CV128" s="77">
        <v>58.13</v>
      </c>
      <c r="CW128" s="77">
        <v>55.93</v>
      </c>
      <c r="CX128" s="77">
        <v>59.5</v>
      </c>
      <c r="CY128" s="77">
        <v>64.319999999999993</v>
      </c>
      <c r="CZ128" s="77">
        <v>61.69</v>
      </c>
      <c r="DA128" s="77">
        <v>56.54</v>
      </c>
      <c r="DB128" s="77">
        <v>46.72</v>
      </c>
      <c r="DC128" s="77">
        <v>47.61</v>
      </c>
      <c r="DD128" s="77">
        <v>48.56</v>
      </c>
      <c r="DE128" s="77">
        <v>44.3</v>
      </c>
      <c r="DF128" s="77">
        <v>38.159999999999997</v>
      </c>
      <c r="DG128" s="77">
        <v>30.75</v>
      </c>
      <c r="DH128" s="77">
        <v>32.46</v>
      </c>
      <c r="DI128" s="77">
        <v>38.51</v>
      </c>
      <c r="DJ128" s="77">
        <v>41.48</v>
      </c>
      <c r="DK128" s="77">
        <v>46.83</v>
      </c>
      <c r="DL128" s="77">
        <v>48.28</v>
      </c>
      <c r="DM128" s="77">
        <v>45</v>
      </c>
      <c r="DN128" s="77">
        <v>45.85</v>
      </c>
      <c r="DO128" s="77">
        <v>46.69</v>
      </c>
      <c r="DP128" s="77">
        <v>49.74</v>
      </c>
      <c r="DQ128" s="77">
        <v>45.13</v>
      </c>
      <c r="DR128" s="77">
        <v>53.57</v>
      </c>
      <c r="DS128" s="77">
        <v>54.58</v>
      </c>
      <c r="DT128" s="77">
        <v>55.06</v>
      </c>
      <c r="DU128" s="77">
        <v>51.6</v>
      </c>
      <c r="DV128" s="77">
        <v>52.59</v>
      </c>
      <c r="DW128" s="77">
        <v>50.45</v>
      </c>
      <c r="DX128" s="77">
        <v>46.42</v>
      </c>
      <c r="DY128" s="77">
        <v>48.51</v>
      </c>
      <c r="DZ128" s="77">
        <v>51.66</v>
      </c>
      <c r="EA128" s="77">
        <v>56.07</v>
      </c>
      <c r="EB128" s="77">
        <v>57.28</v>
      </c>
      <c r="EC128" s="77">
        <v>62.63</v>
      </c>
      <c r="ED128" s="77">
        <v>64.14</v>
      </c>
      <c r="EE128" s="77">
        <v>69.13</v>
      </c>
      <c r="EF128" s="77">
        <v>65.16</v>
      </c>
      <c r="EG128" s="77">
        <v>65.89</v>
      </c>
      <c r="EH128" s="77">
        <v>71.58</v>
      </c>
      <c r="EI128" s="77">
        <v>76.849999999999994</v>
      </c>
      <c r="EJ128" s="77">
        <v>74.17</v>
      </c>
      <c r="EK128" s="77">
        <v>74.33</v>
      </c>
      <c r="EL128" s="77">
        <v>72.64</v>
      </c>
    </row>
    <row r="129" spans="2:142">
      <c r="B129" s="64" t="s">
        <v>134</v>
      </c>
      <c r="C129" s="65">
        <f>+C55*1000</f>
        <v>5735716.1408854751</v>
      </c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  <c r="DR129" s="74"/>
      <c r="DS129" s="74"/>
      <c r="DT129" s="74"/>
      <c r="DU129" s="74"/>
      <c r="DV129" s="74"/>
      <c r="DW129" s="74"/>
      <c r="DX129" s="74"/>
      <c r="DY129" s="74"/>
      <c r="DZ129" s="74"/>
      <c r="EA129" s="74"/>
      <c r="EB129" s="74"/>
      <c r="EC129" s="74"/>
      <c r="ED129" s="74"/>
      <c r="EE129" s="74"/>
      <c r="EF129" s="74"/>
      <c r="EG129" s="74"/>
      <c r="EH129" s="74"/>
      <c r="EI129" s="74"/>
      <c r="EJ129" s="74"/>
      <c r="EK129" s="74"/>
      <c r="EL129" s="74"/>
    </row>
    <row r="130" spans="2:142">
      <c r="B130" s="64" t="s">
        <v>130</v>
      </c>
      <c r="C130" s="84">
        <v>5735716.140885476</v>
      </c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  <c r="DS130" s="51"/>
      <c r="DT130" s="51"/>
      <c r="DU130" s="51"/>
      <c r="DV130" s="51"/>
      <c r="DW130" s="51"/>
      <c r="DX130" s="51"/>
      <c r="DY130" s="51"/>
      <c r="DZ130" s="51"/>
      <c r="EA130" s="51"/>
      <c r="EB130" s="51"/>
      <c r="EC130" s="51"/>
      <c r="ED130" s="51"/>
      <c r="EE130" s="51"/>
      <c r="EF130" s="51"/>
      <c r="EG130" s="51"/>
      <c r="EH130" s="51"/>
      <c r="EI130" s="51"/>
      <c r="EJ130" s="51"/>
      <c r="EK130" s="51"/>
      <c r="EL130" s="51"/>
    </row>
    <row r="131" spans="2:142">
      <c r="B131" s="66" t="s">
        <v>26</v>
      </c>
      <c r="C131" s="85">
        <f>+C130-C129</f>
        <v>0</v>
      </c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  <c r="DS131" s="67"/>
      <c r="DT131" s="67"/>
      <c r="DU131" s="67"/>
      <c r="DV131" s="67"/>
      <c r="DW131" s="67"/>
      <c r="DX131" s="67"/>
      <c r="DY131" s="67"/>
      <c r="DZ131" s="67"/>
      <c r="EA131" s="67"/>
      <c r="EB131" s="67"/>
      <c r="EC131" s="67"/>
      <c r="ED131" s="67"/>
      <c r="EE131" s="67"/>
      <c r="EF131" s="67"/>
      <c r="EG131" s="67"/>
      <c r="EH131" s="67"/>
      <c r="EI131" s="67"/>
      <c r="EJ131" s="67"/>
      <c r="EK131" s="67"/>
      <c r="EL131" s="67"/>
    </row>
    <row r="132" spans="2:142">
      <c r="B132" s="66" t="s">
        <v>62</v>
      </c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  <c r="DS132" s="67"/>
      <c r="DT132" s="67"/>
      <c r="DU132" s="67"/>
      <c r="DV132" s="67"/>
      <c r="DW132" s="67"/>
      <c r="DX132" s="67"/>
      <c r="DY132" s="67"/>
      <c r="DZ132" s="67"/>
      <c r="EA132" s="67"/>
      <c r="EB132" s="67"/>
      <c r="EC132" s="67"/>
      <c r="ED132" s="67"/>
      <c r="EE132" s="67"/>
      <c r="EF132" s="67"/>
      <c r="EG132" s="67"/>
      <c r="EH132" s="67"/>
      <c r="EI132" s="67"/>
      <c r="EJ132" s="82"/>
      <c r="EK132" s="82"/>
      <c r="EL132" s="82"/>
    </row>
    <row r="133" spans="2:142">
      <c r="B133" s="66" t="s">
        <v>59</v>
      </c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  <c r="DS133" s="67"/>
      <c r="DT133" s="67"/>
      <c r="DU133" s="67"/>
      <c r="DV133" s="67"/>
      <c r="DW133" s="67"/>
      <c r="DX133" s="67"/>
      <c r="DY133" s="67"/>
      <c r="DZ133" s="67"/>
      <c r="EA133" s="67"/>
      <c r="EB133" s="67"/>
      <c r="EC133" s="67"/>
      <c r="ED133" s="67"/>
      <c r="EE133" s="67"/>
      <c r="EF133" s="67"/>
      <c r="EG133" s="67"/>
      <c r="EH133" s="67"/>
      <c r="EI133" s="67"/>
      <c r="EJ133" s="67"/>
      <c r="EK133" s="67"/>
      <c r="EL133" s="67"/>
    </row>
    <row r="134" spans="2:142">
      <c r="B134" s="66" t="s">
        <v>60</v>
      </c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  <c r="DS134" s="67"/>
      <c r="DT134" s="67"/>
      <c r="DU134" s="67"/>
      <c r="DV134" s="67"/>
      <c r="DW134" s="67"/>
      <c r="DX134" s="67"/>
      <c r="DY134" s="67"/>
      <c r="DZ134" s="67"/>
      <c r="EA134" s="67"/>
      <c r="EB134" s="67"/>
      <c r="EC134" s="67"/>
      <c r="ED134" s="67"/>
      <c r="EE134" s="67"/>
      <c r="EF134" s="67"/>
      <c r="EG134" s="67"/>
      <c r="EH134" s="67"/>
      <c r="EI134" s="67"/>
      <c r="EJ134" s="67"/>
      <c r="EK134" s="67"/>
      <c r="EL134" s="67"/>
    </row>
    <row r="135" spans="2:142">
      <c r="B135" s="68" t="s">
        <v>61</v>
      </c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  <c r="DS135" s="69"/>
      <c r="DT135" s="69"/>
      <c r="DU135" s="69"/>
      <c r="DV135" s="69"/>
      <c r="DW135" s="69"/>
      <c r="DX135" s="69"/>
      <c r="DY135" s="69"/>
      <c r="DZ135" s="69"/>
      <c r="EA135" s="69"/>
      <c r="EB135" s="69"/>
      <c r="EC135" s="69"/>
      <c r="ED135" s="69"/>
      <c r="EE135" s="69"/>
      <c r="EF135" s="69"/>
      <c r="EG135" s="69"/>
      <c r="EH135" s="69"/>
      <c r="EI135" s="67"/>
      <c r="EJ135" s="69"/>
      <c r="EK135" s="69"/>
      <c r="EL135" s="69"/>
    </row>
    <row r="136" spans="2:142">
      <c r="B136" s="66" t="s">
        <v>30</v>
      </c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  <c r="DS136" s="67"/>
      <c r="DT136" s="67"/>
      <c r="DU136" s="67"/>
      <c r="DV136" s="67"/>
      <c r="DW136" s="67"/>
      <c r="DX136" s="67"/>
      <c r="DY136" s="67"/>
      <c r="DZ136" s="67"/>
      <c r="EA136" s="67"/>
      <c r="EB136" s="67"/>
      <c r="EC136" s="67"/>
      <c r="ED136" s="67"/>
      <c r="EE136" s="67"/>
      <c r="EF136" s="67"/>
      <c r="EG136" s="67"/>
      <c r="EH136" s="67"/>
      <c r="EI136" s="67"/>
      <c r="EJ136" s="67"/>
      <c r="EK136" s="67"/>
      <c r="EL136" s="67"/>
    </row>
    <row r="137" spans="2:142">
      <c r="B137" s="70" t="s">
        <v>58</v>
      </c>
      <c r="EI137" s="67"/>
    </row>
    <row r="138" spans="2:142">
      <c r="B138" s="71" t="s">
        <v>63</v>
      </c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  <c r="DS138" s="72"/>
      <c r="DT138" s="72"/>
      <c r="DU138" s="72"/>
      <c r="DV138" s="72"/>
      <c r="DW138" s="72"/>
      <c r="DX138" s="72"/>
      <c r="DY138" s="72"/>
      <c r="DZ138" s="72"/>
      <c r="EA138" s="72"/>
      <c r="EB138" s="72"/>
      <c r="EC138" s="72"/>
      <c r="ED138" s="72"/>
      <c r="EE138" s="72"/>
      <c r="EF138" s="72"/>
      <c r="EG138" s="72"/>
      <c r="EH138" s="72"/>
      <c r="EI138" s="67"/>
      <c r="EJ138" s="72"/>
      <c r="EK138" s="72"/>
      <c r="EL138" s="72"/>
    </row>
    <row r="139" spans="2:142">
      <c r="B139" s="71" t="s">
        <v>64</v>
      </c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  <c r="DS139" s="72"/>
      <c r="DT139" s="72"/>
      <c r="DU139" s="72"/>
      <c r="DV139" s="72"/>
      <c r="DW139" s="72"/>
      <c r="DX139" s="72"/>
      <c r="DY139" s="72"/>
      <c r="DZ139" s="72"/>
      <c r="EA139" s="72"/>
      <c r="EB139" s="72"/>
      <c r="EC139" s="72"/>
      <c r="ED139" s="72"/>
      <c r="EE139" s="72"/>
      <c r="EF139" s="72"/>
      <c r="EG139" s="72"/>
      <c r="EH139" s="72"/>
      <c r="EI139" s="67"/>
      <c r="EJ139" s="72"/>
      <c r="EK139" s="72"/>
      <c r="EL139" s="72"/>
    </row>
    <row r="140" spans="2:142">
      <c r="B140" s="68" t="s">
        <v>52</v>
      </c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  <c r="DS140" s="69"/>
      <c r="DT140" s="69"/>
      <c r="DU140" s="69"/>
      <c r="DV140" s="69"/>
      <c r="DW140" s="69"/>
      <c r="DX140" s="69"/>
      <c r="DY140" s="69"/>
      <c r="DZ140" s="69"/>
      <c r="EA140" s="69"/>
      <c r="EB140" s="69"/>
      <c r="EC140" s="69"/>
      <c r="ED140" s="69"/>
      <c r="EE140" s="69"/>
      <c r="EF140" s="69"/>
      <c r="EG140" s="69"/>
      <c r="EH140" s="69"/>
      <c r="EI140" s="67"/>
      <c r="EJ140" s="69"/>
      <c r="EK140" s="69"/>
      <c r="EL140" s="69"/>
    </row>
    <row r="141" spans="2:142">
      <c r="B141" s="68" t="s">
        <v>53</v>
      </c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  <c r="DS141" s="69"/>
      <c r="DT141" s="69"/>
      <c r="DU141" s="69"/>
      <c r="DV141" s="69"/>
      <c r="DW141" s="69"/>
      <c r="DX141" s="69"/>
      <c r="DY141" s="69"/>
      <c r="DZ141" s="69"/>
      <c r="EA141" s="69"/>
      <c r="EB141" s="69"/>
      <c r="EC141" s="69"/>
      <c r="ED141" s="69"/>
      <c r="EE141" s="69"/>
      <c r="EF141" s="69"/>
      <c r="EG141" s="69"/>
      <c r="EH141" s="69"/>
      <c r="EI141" s="67"/>
      <c r="EJ141" s="69"/>
      <c r="EK141" s="69"/>
      <c r="EL141" s="69"/>
    </row>
    <row r="142" spans="2:142">
      <c r="B142" s="66" t="s">
        <v>54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  <c r="DS142" s="67"/>
      <c r="DT142" s="67"/>
      <c r="DU142" s="67"/>
      <c r="DV142" s="67"/>
      <c r="DW142" s="67"/>
      <c r="DX142" s="67"/>
      <c r="DY142" s="67"/>
      <c r="DZ142" s="67"/>
      <c r="EA142" s="67"/>
      <c r="EB142" s="67"/>
      <c r="EC142" s="67"/>
      <c r="ED142" s="67"/>
      <c r="EE142" s="67"/>
      <c r="EF142" s="67"/>
      <c r="EG142" s="67"/>
      <c r="EH142" s="67"/>
      <c r="EI142" s="67"/>
      <c r="EJ142" s="82"/>
      <c r="EK142" s="82"/>
      <c r="EL142" s="82"/>
    </row>
    <row r="143" spans="2:142">
      <c r="B143" s="66" t="s">
        <v>55</v>
      </c>
      <c r="C143" s="67"/>
      <c r="D143" s="67"/>
      <c r="E143" s="67"/>
      <c r="F143" s="67"/>
      <c r="G143" s="67"/>
      <c r="H143" s="79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  <c r="DS143" s="67"/>
      <c r="DT143" s="67"/>
      <c r="DU143" s="67"/>
      <c r="DV143" s="67"/>
      <c r="DW143" s="67"/>
      <c r="DX143" s="67"/>
      <c r="DY143" s="67"/>
      <c r="DZ143" s="67"/>
      <c r="EA143" s="67"/>
      <c r="EB143" s="67"/>
      <c r="EC143" s="67"/>
      <c r="ED143" s="67"/>
      <c r="EE143" s="67"/>
      <c r="EF143" s="67"/>
      <c r="EG143" s="67"/>
      <c r="EH143" s="67"/>
      <c r="EI143" s="67"/>
      <c r="EJ143" s="67"/>
      <c r="EK143" s="67"/>
      <c r="EL143" s="67"/>
    </row>
    <row r="144" spans="2:142">
      <c r="B144" s="66" t="s">
        <v>56</v>
      </c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  <c r="DV144" s="67"/>
      <c r="DW144" s="67"/>
      <c r="DX144" s="67"/>
      <c r="DY144" s="67"/>
      <c r="DZ144" s="67"/>
      <c r="EA144" s="67"/>
      <c r="EB144" s="67"/>
      <c r="EC144" s="67"/>
      <c r="ED144" s="67"/>
      <c r="EE144" s="67"/>
      <c r="EF144" s="67"/>
      <c r="EG144" s="67"/>
      <c r="EH144" s="67"/>
      <c r="EI144" s="67"/>
      <c r="EJ144" s="67"/>
      <c r="EK144" s="67"/>
      <c r="EL144" s="67"/>
    </row>
    <row r="145" spans="2:142">
      <c r="B145" s="66" t="s">
        <v>129</v>
      </c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  <c r="DT145" s="67"/>
      <c r="DU145" s="67"/>
      <c r="DV145" s="67"/>
      <c r="DW145" s="67"/>
      <c r="DX145" s="67"/>
      <c r="DY145" s="67"/>
      <c r="DZ145" s="67"/>
      <c r="EA145" s="67"/>
      <c r="EB145" s="67"/>
      <c r="EC145" s="67"/>
      <c r="ED145" s="67"/>
      <c r="EE145" s="67"/>
      <c r="EF145" s="67"/>
      <c r="EG145" s="67"/>
      <c r="EH145" s="67"/>
      <c r="EI145" s="67"/>
      <c r="EJ145" s="67"/>
      <c r="EK145" s="67"/>
      <c r="EL145" s="67"/>
    </row>
    <row r="146" spans="2:142">
      <c r="B146" s="70" t="s">
        <v>126</v>
      </c>
      <c r="EI146" s="67"/>
    </row>
    <row r="147" spans="2:142">
      <c r="B147" s="66" t="s">
        <v>127</v>
      </c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  <c r="DV147" s="67"/>
      <c r="DW147" s="67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67"/>
      <c r="EL147" s="67"/>
    </row>
    <row r="148" spans="2:142">
      <c r="B148" s="66" t="s">
        <v>37</v>
      </c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  <c r="DS148" s="67"/>
      <c r="DT148" s="67"/>
      <c r="DU148" s="67"/>
      <c r="DV148" s="67"/>
      <c r="DW148" s="67"/>
      <c r="DX148" s="67"/>
      <c r="DY148" s="67"/>
      <c r="DZ148" s="67"/>
      <c r="EA148" s="67"/>
      <c r="EB148" s="67"/>
      <c r="EC148" s="67"/>
      <c r="ED148" s="67"/>
      <c r="EE148" s="67"/>
      <c r="EF148" s="67"/>
      <c r="EG148" s="67"/>
      <c r="EH148" s="67"/>
      <c r="EI148" s="67"/>
      <c r="EJ148" s="82"/>
      <c r="EK148" s="82"/>
      <c r="EL148" s="82"/>
    </row>
    <row r="149" spans="2:142">
      <c r="B149" s="68" t="s">
        <v>128</v>
      </c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  <c r="DS149" s="69"/>
      <c r="DT149" s="69"/>
      <c r="DU149" s="69"/>
      <c r="DV149" s="69"/>
      <c r="DW149" s="69"/>
      <c r="DX149" s="69"/>
      <c r="DY149" s="69"/>
      <c r="DZ149" s="69"/>
      <c r="EA149" s="69"/>
      <c r="EB149" s="69"/>
      <c r="EC149" s="69"/>
      <c r="ED149" s="69"/>
      <c r="EE149" s="69"/>
      <c r="EF149" s="69"/>
      <c r="EG149" s="69"/>
      <c r="EH149" s="69"/>
      <c r="EI149" s="67"/>
      <c r="EJ149" s="69"/>
      <c r="EK149" s="69"/>
      <c r="EL149" s="69"/>
    </row>
    <row r="150" spans="2:142"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  <c r="CP150" s="73"/>
      <c r="CQ150" s="73"/>
      <c r="CR150" s="73"/>
      <c r="CS150" s="73"/>
      <c r="CT150" s="73"/>
      <c r="CU150" s="73"/>
      <c r="CV150" s="73"/>
      <c r="CW150" s="73"/>
      <c r="CX150" s="73"/>
      <c r="CY150" s="73"/>
      <c r="CZ150" s="73"/>
      <c r="DA150" s="73"/>
      <c r="DB150" s="73"/>
      <c r="DC150" s="73"/>
      <c r="DD150" s="73"/>
      <c r="DE150" s="73"/>
      <c r="DF150" s="73"/>
      <c r="DG150" s="73"/>
      <c r="DH150" s="73"/>
      <c r="DI150" s="73"/>
      <c r="DJ150" s="73"/>
      <c r="DK150" s="73"/>
      <c r="DL150" s="73"/>
      <c r="DM150" s="73"/>
      <c r="DN150" s="73"/>
      <c r="DO150" s="73"/>
      <c r="DP150" s="73"/>
      <c r="DQ150" s="73"/>
      <c r="DR150" s="73"/>
      <c r="DS150" s="73"/>
      <c r="DT150" s="73"/>
      <c r="DU150" s="73"/>
      <c r="DV150" s="73"/>
      <c r="DW150" s="73"/>
      <c r="DX150" s="73"/>
      <c r="DY150" s="73"/>
      <c r="DZ150" s="73"/>
      <c r="EA150" s="73"/>
      <c r="EB150" s="73"/>
      <c r="EC150" s="73"/>
      <c r="ED150" s="73"/>
      <c r="EE150" s="73"/>
      <c r="EF150" s="73"/>
      <c r="EG150" s="73"/>
      <c r="EH150" s="73"/>
      <c r="EI150" s="67"/>
      <c r="EJ150" s="73"/>
      <c r="EK150" s="73"/>
      <c r="EL150" s="73"/>
    </row>
    <row r="152" spans="2:142">
      <c r="C152" s="5">
        <v>10304.30509</v>
      </c>
      <c r="D152" s="5">
        <v>9210.3763900000013</v>
      </c>
      <c r="E152" s="5">
        <v>10304.838019999999</v>
      </c>
      <c r="F152" s="5">
        <v>9314.5454099999988</v>
      </c>
      <c r="G152" s="5">
        <v>9223.9026200000008</v>
      </c>
      <c r="H152" s="5">
        <v>11841.794099999999</v>
      </c>
      <c r="I152" s="5">
        <v>12238.976070000001</v>
      </c>
      <c r="J152" s="5">
        <v>10209.157899999998</v>
      </c>
      <c r="K152" s="5">
        <v>10909.709369999999</v>
      </c>
      <c r="L152" s="5">
        <v>10604.825000000001</v>
      </c>
      <c r="M152" s="5">
        <v>9213.7543399999995</v>
      </c>
      <c r="N152" s="5">
        <v>10722.064890000001</v>
      </c>
      <c r="O152" s="5">
        <v>12226.19579</v>
      </c>
      <c r="P152" s="5">
        <v>12258.00981</v>
      </c>
      <c r="Q152" s="5">
        <v>8925.8952200000003</v>
      </c>
      <c r="R152" s="5">
        <v>10820.462510000001</v>
      </c>
      <c r="S152" s="5">
        <v>11600.52879</v>
      </c>
      <c r="T152" s="5">
        <v>10377.86945</v>
      </c>
      <c r="U152" s="5">
        <v>9707.91381</v>
      </c>
      <c r="V152" s="5">
        <v>10551.91877</v>
      </c>
      <c r="W152" s="5">
        <v>9543.6687300000012</v>
      </c>
      <c r="X152" s="5">
        <v>10408.06077</v>
      </c>
      <c r="Y152" s="5">
        <v>9108.9621399999996</v>
      </c>
      <c r="Z152" s="5">
        <v>11865.972320000001</v>
      </c>
      <c r="AA152" s="5">
        <v>10779.979199999998</v>
      </c>
      <c r="AB152" s="5">
        <v>9461.2396499999995</v>
      </c>
      <c r="AC152" s="5">
        <v>9584.7757700000002</v>
      </c>
      <c r="AD152" s="5">
        <v>10647.92073</v>
      </c>
      <c r="AE152" s="5">
        <v>10174.370780000001</v>
      </c>
      <c r="AF152" s="5">
        <v>9077.9967299999989</v>
      </c>
      <c r="AG152" s="5">
        <v>10113.581699999999</v>
      </c>
      <c r="AH152" s="5">
        <v>11354.740089999999</v>
      </c>
      <c r="AI152" s="5">
        <v>8891.9559100000006</v>
      </c>
      <c r="AJ152" s="5">
        <v>9439.5469400000002</v>
      </c>
      <c r="AK152" s="5">
        <v>8579.6565399999999</v>
      </c>
      <c r="AL152" s="5">
        <v>11451.90805</v>
      </c>
      <c r="AM152" s="5">
        <v>9546.8152300000002</v>
      </c>
      <c r="AN152" s="5">
        <v>8495.1038200000003</v>
      </c>
      <c r="AO152" s="5">
        <v>11296.78212</v>
      </c>
      <c r="AP152" s="5">
        <v>11454.59886</v>
      </c>
      <c r="AQ152" s="5">
        <v>9450.4730100000015</v>
      </c>
      <c r="AR152" s="5">
        <v>11792.619880000002</v>
      </c>
      <c r="AS152" s="5">
        <v>9695.8886600000005</v>
      </c>
      <c r="AT152" s="5">
        <v>9462.6281500000005</v>
      </c>
      <c r="AU152" s="5">
        <v>10965.910370000001</v>
      </c>
      <c r="AV152" s="5">
        <v>11232.080480000001</v>
      </c>
      <c r="AW152" s="5">
        <v>9823.4092199999996</v>
      </c>
      <c r="AX152" s="5">
        <v>11248.141479999998</v>
      </c>
      <c r="AY152" s="5">
        <v>10286.981469999999</v>
      </c>
      <c r="AZ152" s="5">
        <v>10677.923410000001</v>
      </c>
      <c r="BA152" s="5">
        <v>11579.287289999998</v>
      </c>
      <c r="BB152" s="5">
        <v>8455.0892299999996</v>
      </c>
      <c r="BC152" s="5">
        <v>10913.71888</v>
      </c>
      <c r="BD152" s="5">
        <v>10681.299649999999</v>
      </c>
      <c r="BE152" s="5">
        <v>10715.948630000001</v>
      </c>
      <c r="BF152" s="5">
        <v>10008.634669999999</v>
      </c>
      <c r="BG152" s="5">
        <v>10277.387409999999</v>
      </c>
      <c r="BH152" s="5">
        <v>9368.7448800000002</v>
      </c>
      <c r="BI152" s="5">
        <v>9139.6184699999994</v>
      </c>
      <c r="BJ152" s="5">
        <v>9626.9900699999998</v>
      </c>
      <c r="BK152" s="5">
        <v>13058.14345</v>
      </c>
      <c r="BL152" s="5">
        <v>10898.668450000001</v>
      </c>
      <c r="BM152" s="5">
        <v>9860.6676599999992</v>
      </c>
      <c r="BN152" s="5">
        <v>10300.467130000001</v>
      </c>
      <c r="BO152" s="5">
        <v>11437.85788</v>
      </c>
      <c r="BP152" s="5">
        <v>10264.33016</v>
      </c>
      <c r="BQ152" s="5">
        <v>10177.894120000001</v>
      </c>
      <c r="BR152" s="5">
        <v>11302.721649999999</v>
      </c>
      <c r="BS152" s="5">
        <v>11460.39961</v>
      </c>
      <c r="BT152" s="5">
        <v>10421.797860000001</v>
      </c>
      <c r="BU152" s="5">
        <v>9278.0072899999996</v>
      </c>
      <c r="BV152" s="5">
        <v>11054.965560000001</v>
      </c>
      <c r="BW152" s="5">
        <v>10507.931869999999</v>
      </c>
      <c r="BX152" s="5">
        <v>11703.738439999999</v>
      </c>
      <c r="BY152" s="5">
        <v>11931.451290000001</v>
      </c>
      <c r="BZ152" s="5">
        <v>10306.7654</v>
      </c>
      <c r="CA152" s="5">
        <v>10899.183290000001</v>
      </c>
      <c r="CB152" s="5">
        <v>11386.33149</v>
      </c>
      <c r="CC152" s="5">
        <v>12568.555439999998</v>
      </c>
      <c r="CD152" s="5">
        <v>12027.390479999998</v>
      </c>
      <c r="CE152" s="5">
        <v>12721.65259</v>
      </c>
      <c r="CF152" s="5">
        <v>11599.866189999999</v>
      </c>
      <c r="CG152" s="5">
        <v>11489.376780000001</v>
      </c>
      <c r="CH152" s="5">
        <v>13102.793</v>
      </c>
      <c r="CI152" s="5">
        <v>11572.41624</v>
      </c>
      <c r="CJ152" s="5">
        <v>11127.88495</v>
      </c>
      <c r="CK152" s="5">
        <v>13100.928040000001</v>
      </c>
      <c r="CL152" s="5">
        <v>8569.3449899999996</v>
      </c>
      <c r="CM152" s="5">
        <v>15573.334579999999</v>
      </c>
      <c r="CN152" s="5">
        <v>13043.609420000001</v>
      </c>
      <c r="CO152" s="5">
        <v>12778.46766</v>
      </c>
      <c r="CP152" s="5">
        <v>14624.021170000002</v>
      </c>
      <c r="CQ152" s="5">
        <v>12376.959140000001</v>
      </c>
      <c r="CR152" s="5">
        <v>13834.08202</v>
      </c>
      <c r="CS152" s="5">
        <v>14722.224630000001</v>
      </c>
      <c r="CT152" s="5">
        <v>13336.480790000001</v>
      </c>
      <c r="CU152" s="5">
        <v>14451.468299999999</v>
      </c>
      <c r="CV152" s="5">
        <v>11666.81812</v>
      </c>
      <c r="CW152" s="5">
        <v>13676.87018</v>
      </c>
      <c r="CX152" s="5">
        <v>10095.74015</v>
      </c>
      <c r="CY152" s="5">
        <v>13199.798119999999</v>
      </c>
      <c r="CZ152" s="5">
        <v>12154.306690000001</v>
      </c>
      <c r="DA152" s="5">
        <v>14618.234699999999</v>
      </c>
      <c r="DB152" s="5">
        <v>14460.78412</v>
      </c>
      <c r="DC152" s="5">
        <v>12346.409329999999</v>
      </c>
      <c r="DD152" s="5">
        <v>11194.885849999999</v>
      </c>
      <c r="DE152" s="5">
        <v>12024.523929999999</v>
      </c>
      <c r="DF152" s="5">
        <v>11875.257300000001</v>
      </c>
      <c r="DG152" s="5">
        <v>12632.84051</v>
      </c>
      <c r="DH152" s="5">
        <v>10475.853169999998</v>
      </c>
      <c r="DI152" s="5">
        <v>11868.36</v>
      </c>
      <c r="DJ152" s="5">
        <v>10072.920599999999</v>
      </c>
      <c r="DK152" s="5">
        <v>13050.029540000001</v>
      </c>
      <c r="DL152" s="5">
        <v>12889.967629999999</v>
      </c>
      <c r="DM152" s="5">
        <v>14077.621579999999</v>
      </c>
      <c r="DN152" s="5">
        <v>11443.67921</v>
      </c>
      <c r="DO152" s="5">
        <v>11527.466259999999</v>
      </c>
      <c r="DP152" s="5">
        <v>13006.35671</v>
      </c>
      <c r="DQ152" s="5">
        <v>11634.24685</v>
      </c>
      <c r="DR152" s="5">
        <v>11880.042809999999</v>
      </c>
      <c r="DS152" s="5">
        <v>11771.584049999999</v>
      </c>
      <c r="DT152" s="5">
        <v>11776.79343</v>
      </c>
      <c r="DU152" s="5">
        <v>11431.305339999999</v>
      </c>
      <c r="DV152" s="5">
        <v>11590.858090000002</v>
      </c>
      <c r="DW152" s="5">
        <v>11670.39119</v>
      </c>
      <c r="DX152" s="5">
        <v>11409.551510000001</v>
      </c>
      <c r="DY152" s="5">
        <v>11489.273950000001</v>
      </c>
      <c r="DZ152" s="5">
        <v>10844.8542</v>
      </c>
      <c r="EA152" s="5">
        <v>11683.580370000001</v>
      </c>
      <c r="EB152" s="5">
        <v>10915.822369999998</v>
      </c>
      <c r="EC152" s="5">
        <v>10699.46787</v>
      </c>
      <c r="ED152" s="5">
        <v>10210.779980000001</v>
      </c>
      <c r="EE152" s="5">
        <v>11752.952199999998</v>
      </c>
      <c r="EF152" s="5">
        <v>8212.3648900000007</v>
      </c>
      <c r="EG152" s="5">
        <v>11142.50475</v>
      </c>
      <c r="EH152" s="5">
        <v>9616.9179500000009</v>
      </c>
      <c r="EI152" s="5">
        <v>11626.399229999999</v>
      </c>
      <c r="EJ152" s="5">
        <v>10835.026949999999</v>
      </c>
      <c r="EK152" s="5">
        <v>10835.026949999999</v>
      </c>
      <c r="EL152" s="5">
        <v>10835.026949999999</v>
      </c>
    </row>
    <row r="153" spans="2:142">
      <c r="C153" s="83">
        <f>+C152-C65</f>
        <v>0</v>
      </c>
      <c r="D153" s="83">
        <f t="shared" ref="D153:BO153" si="775">+D152-D65</f>
        <v>-5.6000000040512532E-4</v>
      </c>
      <c r="E153" s="83">
        <f t="shared" si="775"/>
        <v>0</v>
      </c>
      <c r="F153" s="83">
        <f t="shared" si="775"/>
        <v>0</v>
      </c>
      <c r="G153" s="83">
        <f t="shared" si="775"/>
        <v>0</v>
      </c>
      <c r="H153" s="83">
        <f t="shared" si="775"/>
        <v>0</v>
      </c>
      <c r="I153" s="83">
        <f t="shared" si="775"/>
        <v>0</v>
      </c>
      <c r="J153" s="83">
        <f t="shared" si="775"/>
        <v>0</v>
      </c>
      <c r="K153" s="83">
        <f t="shared" si="775"/>
        <v>0</v>
      </c>
      <c r="L153" s="83">
        <f t="shared" si="775"/>
        <v>0</v>
      </c>
      <c r="M153" s="83">
        <f t="shared" si="775"/>
        <v>0</v>
      </c>
      <c r="N153" s="83">
        <f t="shared" si="775"/>
        <v>0</v>
      </c>
      <c r="O153" s="83">
        <f t="shared" si="775"/>
        <v>0</v>
      </c>
      <c r="P153" s="83">
        <f t="shared" si="775"/>
        <v>0</v>
      </c>
      <c r="Q153" s="83">
        <f t="shared" si="775"/>
        <v>0</v>
      </c>
      <c r="R153" s="83">
        <f t="shared" si="775"/>
        <v>0</v>
      </c>
      <c r="S153" s="83">
        <f t="shared" si="775"/>
        <v>-1.4000000010128133E-4</v>
      </c>
      <c r="T153" s="83">
        <f t="shared" si="775"/>
        <v>-3.0000001061125658E-5</v>
      </c>
      <c r="U153" s="83">
        <f t="shared" si="775"/>
        <v>5.7999999989988282E-4</v>
      </c>
      <c r="V153" s="83">
        <f t="shared" si="775"/>
        <v>5.1999999777763151E-4</v>
      </c>
      <c r="W153" s="83">
        <f t="shared" si="775"/>
        <v>-3.2999999893945642E-4</v>
      </c>
      <c r="X153" s="83">
        <f t="shared" si="775"/>
        <v>-6.5999999787891284E-4</v>
      </c>
      <c r="Y153" s="83">
        <f t="shared" si="775"/>
        <v>43.32158999999956</v>
      </c>
      <c r="Z153" s="83">
        <f t="shared" si="775"/>
        <v>-1.0599999986879993E-3</v>
      </c>
      <c r="AA153" s="83">
        <f t="shared" si="775"/>
        <v>0</v>
      </c>
      <c r="AB153" s="83">
        <f t="shared" si="775"/>
        <v>0</v>
      </c>
      <c r="AC153" s="83">
        <f t="shared" si="775"/>
        <v>0</v>
      </c>
      <c r="AD153" s="83">
        <f t="shared" si="775"/>
        <v>0</v>
      </c>
      <c r="AE153" s="83">
        <f t="shared" si="775"/>
        <v>0</v>
      </c>
      <c r="AF153" s="83">
        <f t="shared" si="775"/>
        <v>0</v>
      </c>
      <c r="AG153" s="83">
        <f t="shared" si="775"/>
        <v>0</v>
      </c>
      <c r="AH153" s="83">
        <f t="shared" si="775"/>
        <v>0</v>
      </c>
      <c r="AI153" s="83">
        <f t="shared" si="775"/>
        <v>0</v>
      </c>
      <c r="AJ153" s="83">
        <f t="shared" si="775"/>
        <v>0</v>
      </c>
      <c r="AK153" s="83">
        <f t="shared" si="775"/>
        <v>0</v>
      </c>
      <c r="AL153" s="83">
        <f t="shared" si="775"/>
        <v>0</v>
      </c>
      <c r="AM153" s="83">
        <f t="shared" si="775"/>
        <v>0</v>
      </c>
      <c r="AN153" s="83">
        <f t="shared" si="775"/>
        <v>0</v>
      </c>
      <c r="AO153" s="83">
        <f t="shared" si="775"/>
        <v>0</v>
      </c>
      <c r="AP153" s="83">
        <f t="shared" si="775"/>
        <v>0</v>
      </c>
      <c r="AQ153" s="83">
        <f t="shared" si="775"/>
        <v>0</v>
      </c>
      <c r="AR153" s="83">
        <f t="shared" si="775"/>
        <v>0</v>
      </c>
      <c r="AS153" s="83">
        <f t="shared" si="775"/>
        <v>0</v>
      </c>
      <c r="AT153" s="83">
        <f t="shared" si="775"/>
        <v>0</v>
      </c>
      <c r="AU153" s="83">
        <f t="shared" si="775"/>
        <v>0</v>
      </c>
      <c r="AV153" s="83">
        <f t="shared" si="775"/>
        <v>0</v>
      </c>
      <c r="AW153" s="83">
        <f t="shared" si="775"/>
        <v>0</v>
      </c>
      <c r="AX153" s="83">
        <f t="shared" si="775"/>
        <v>0</v>
      </c>
      <c r="AY153" s="83">
        <f t="shared" si="775"/>
        <v>0</v>
      </c>
      <c r="AZ153" s="83">
        <f t="shared" si="775"/>
        <v>0</v>
      </c>
      <c r="BA153" s="83">
        <f t="shared" si="775"/>
        <v>0</v>
      </c>
      <c r="BB153" s="83">
        <f t="shared" si="775"/>
        <v>0</v>
      </c>
      <c r="BC153" s="83">
        <f t="shared" si="775"/>
        <v>0</v>
      </c>
      <c r="BD153" s="83">
        <f t="shared" si="775"/>
        <v>0</v>
      </c>
      <c r="BE153" s="83">
        <f t="shared" si="775"/>
        <v>0</v>
      </c>
      <c r="BF153" s="83">
        <f t="shared" si="775"/>
        <v>0</v>
      </c>
      <c r="BG153" s="83">
        <f t="shared" si="775"/>
        <v>0</v>
      </c>
      <c r="BH153" s="83">
        <f t="shared" si="775"/>
        <v>-1.0000000002037268E-3</v>
      </c>
      <c r="BI153" s="83">
        <f t="shared" si="775"/>
        <v>-2.9999999242136255E-5</v>
      </c>
      <c r="BJ153" s="83">
        <f t="shared" si="775"/>
        <v>0</v>
      </c>
      <c r="BK153" s="83">
        <f t="shared" si="775"/>
        <v>0</v>
      </c>
      <c r="BL153" s="83">
        <f t="shared" si="775"/>
        <v>0</v>
      </c>
      <c r="BM153" s="83">
        <f t="shared" si="775"/>
        <v>0</v>
      </c>
      <c r="BN153" s="83">
        <f t="shared" si="775"/>
        <v>0</v>
      </c>
      <c r="BO153" s="83">
        <f t="shared" si="775"/>
        <v>0</v>
      </c>
      <c r="BP153" s="83">
        <f t="shared" ref="BP153:EA153" si="776">+BP152-BP65</f>
        <v>-3.6000000181957148E-4</v>
      </c>
      <c r="BQ153" s="83">
        <f t="shared" si="776"/>
        <v>0</v>
      </c>
      <c r="BR153" s="83">
        <f t="shared" si="776"/>
        <v>0</v>
      </c>
      <c r="BS153" s="83">
        <f t="shared" si="776"/>
        <v>0</v>
      </c>
      <c r="BT153" s="83">
        <f t="shared" si="776"/>
        <v>0</v>
      </c>
      <c r="BU153" s="83">
        <f t="shared" si="776"/>
        <v>0</v>
      </c>
      <c r="BV153" s="83">
        <f t="shared" si="776"/>
        <v>0</v>
      </c>
      <c r="BW153" s="83">
        <f t="shared" si="776"/>
        <v>0</v>
      </c>
      <c r="BX153" s="83">
        <f t="shared" si="776"/>
        <v>0</v>
      </c>
      <c r="BY153" s="83">
        <f t="shared" si="776"/>
        <v>0</v>
      </c>
      <c r="BZ153" s="83">
        <f t="shared" si="776"/>
        <v>0</v>
      </c>
      <c r="CA153" s="83">
        <f t="shared" si="776"/>
        <v>0</v>
      </c>
      <c r="CB153" s="83">
        <f t="shared" si="776"/>
        <v>0</v>
      </c>
      <c r="CC153" s="83">
        <f t="shared" si="776"/>
        <v>0</v>
      </c>
      <c r="CD153" s="83">
        <f t="shared" si="776"/>
        <v>0</v>
      </c>
      <c r="CE153" s="83">
        <f t="shared" si="776"/>
        <v>0</v>
      </c>
      <c r="CF153" s="83">
        <f t="shared" si="776"/>
        <v>0</v>
      </c>
      <c r="CG153" s="83">
        <f t="shared" si="776"/>
        <v>0</v>
      </c>
      <c r="CH153" s="83">
        <f t="shared" si="776"/>
        <v>0</v>
      </c>
      <c r="CI153" s="83">
        <f t="shared" si="776"/>
        <v>0</v>
      </c>
      <c r="CJ153" s="83">
        <f t="shared" si="776"/>
        <v>9.9999997473787516E-6</v>
      </c>
      <c r="CK153" s="83">
        <f t="shared" si="776"/>
        <v>0</v>
      </c>
      <c r="CL153" s="83">
        <f t="shared" si="776"/>
        <v>-7.0000000050640665E-4</v>
      </c>
      <c r="CM153" s="83">
        <f t="shared" si="776"/>
        <v>0</v>
      </c>
      <c r="CN153" s="83">
        <f t="shared" si="776"/>
        <v>0</v>
      </c>
      <c r="CO153" s="83">
        <f t="shared" si="776"/>
        <v>0</v>
      </c>
      <c r="CP153" s="83">
        <f t="shared" si="776"/>
        <v>0</v>
      </c>
      <c r="CQ153" s="83">
        <f t="shared" si="776"/>
        <v>0</v>
      </c>
      <c r="CR153" s="83">
        <f t="shared" si="776"/>
        <v>1.6450000000022555</v>
      </c>
      <c r="CS153" s="83">
        <f t="shared" si="776"/>
        <v>0</v>
      </c>
      <c r="CT153" s="83">
        <f t="shared" si="776"/>
        <v>0</v>
      </c>
      <c r="CU153" s="83">
        <f t="shared" si="776"/>
        <v>0</v>
      </c>
      <c r="CV153" s="83">
        <f t="shared" si="776"/>
        <v>0</v>
      </c>
      <c r="CW153" s="83">
        <f t="shared" si="776"/>
        <v>0</v>
      </c>
      <c r="CX153" s="83">
        <f t="shared" si="776"/>
        <v>0</v>
      </c>
      <c r="CY153" s="83">
        <f t="shared" si="776"/>
        <v>0</v>
      </c>
      <c r="CZ153" s="83">
        <f t="shared" si="776"/>
        <v>0</v>
      </c>
      <c r="DA153" s="83">
        <f t="shared" si="776"/>
        <v>0</v>
      </c>
      <c r="DB153" s="83">
        <f t="shared" si="776"/>
        <v>0</v>
      </c>
      <c r="DC153" s="83">
        <f t="shared" si="776"/>
        <v>0</v>
      </c>
      <c r="DD153" s="83">
        <f t="shared" si="776"/>
        <v>-1.0000001566368155E-5</v>
      </c>
      <c r="DE153" s="83">
        <f t="shared" si="776"/>
        <v>0</v>
      </c>
      <c r="DF153" s="83">
        <f t="shared" si="776"/>
        <v>0</v>
      </c>
      <c r="DG153" s="83">
        <f t="shared" si="776"/>
        <v>0</v>
      </c>
      <c r="DH153" s="83">
        <f t="shared" si="776"/>
        <v>0</v>
      </c>
      <c r="DI153" s="83">
        <f t="shared" si="776"/>
        <v>0</v>
      </c>
      <c r="DJ153" s="83">
        <f t="shared" si="776"/>
        <v>0</v>
      </c>
      <c r="DK153" s="83">
        <f t="shared" si="776"/>
        <v>0</v>
      </c>
      <c r="DL153" s="83">
        <f t="shared" si="776"/>
        <v>0</v>
      </c>
      <c r="DM153" s="83">
        <f t="shared" si="776"/>
        <v>0</v>
      </c>
      <c r="DN153" s="83">
        <f t="shared" si="776"/>
        <v>0</v>
      </c>
      <c r="DO153" s="83">
        <f t="shared" si="776"/>
        <v>0</v>
      </c>
      <c r="DP153" s="83">
        <f t="shared" si="776"/>
        <v>0</v>
      </c>
      <c r="DQ153" s="83">
        <f t="shared" si="776"/>
        <v>0</v>
      </c>
      <c r="DR153" s="83">
        <f t="shared" si="776"/>
        <v>0</v>
      </c>
      <c r="DS153" s="83">
        <f t="shared" si="776"/>
        <v>0</v>
      </c>
      <c r="DT153" s="83">
        <f t="shared" si="776"/>
        <v>0</v>
      </c>
      <c r="DU153" s="83">
        <f t="shared" si="776"/>
        <v>0</v>
      </c>
      <c r="DV153" s="83">
        <f t="shared" si="776"/>
        <v>0</v>
      </c>
      <c r="DW153" s="83">
        <f t="shared" si="776"/>
        <v>0</v>
      </c>
      <c r="DX153" s="83">
        <f t="shared" si="776"/>
        <v>0</v>
      </c>
      <c r="DY153" s="83">
        <f t="shared" si="776"/>
        <v>0</v>
      </c>
      <c r="DZ153" s="83">
        <f t="shared" si="776"/>
        <v>0</v>
      </c>
      <c r="EA153" s="83">
        <f t="shared" si="776"/>
        <v>0</v>
      </c>
      <c r="EB153" s="83">
        <f t="shared" ref="EB153:EJ153" si="777">+EB152-EB65</f>
        <v>0</v>
      </c>
      <c r="EC153" s="83">
        <f t="shared" si="777"/>
        <v>0</v>
      </c>
      <c r="ED153" s="83">
        <f t="shared" si="777"/>
        <v>0</v>
      </c>
      <c r="EE153" s="83">
        <f t="shared" si="777"/>
        <v>0</v>
      </c>
      <c r="EF153" s="83">
        <f t="shared" si="777"/>
        <v>0</v>
      </c>
      <c r="EG153" s="83">
        <f t="shared" si="777"/>
        <v>0</v>
      </c>
      <c r="EH153" s="83">
        <f t="shared" si="777"/>
        <v>0</v>
      </c>
      <c r="EI153" s="83">
        <f t="shared" si="777"/>
        <v>0</v>
      </c>
      <c r="EJ153" s="83">
        <f t="shared" si="777"/>
        <v>0</v>
      </c>
      <c r="EK153" s="83">
        <f t="shared" ref="EK153:EL153" si="778">+EK152-EK65</f>
        <v>-230.44651000000158</v>
      </c>
      <c r="EL153" s="83">
        <f t="shared" si="778"/>
        <v>-1003.3167354720008</v>
      </c>
    </row>
  </sheetData>
  <mergeCells count="12">
    <mergeCell ref="EE2:EP2"/>
    <mergeCell ref="DS2:ED2"/>
    <mergeCell ref="C2:N2"/>
    <mergeCell ref="O2:Z2"/>
    <mergeCell ref="AA2:AL2"/>
    <mergeCell ref="AM2:AX2"/>
    <mergeCell ref="AY2:BJ2"/>
    <mergeCell ref="DG2:DR2"/>
    <mergeCell ref="CU2:DF2"/>
    <mergeCell ref="BK2:BV2"/>
    <mergeCell ref="BW2:CH2"/>
    <mergeCell ref="CI2:CT2"/>
  </mergeCells>
  <phoneticPr fontId="0" type="noConversion"/>
  <pageMargins left="0.15748031496062992" right="0.15748031496062992" top="0.94488188976377963" bottom="0.78740157480314965" header="0" footer="0"/>
  <pageSetup paperSize="9" scale="57" orientation="portrait" r:id="rId1"/>
  <headerFooter alignWithMargins="0"/>
  <ignoredErrors>
    <ignoredError sqref="D48:CL49 D6:CK6 C66:CM66 C76:CK76 C70:CL70 C68:CM68 AY67:CL67 D7:N7 D13:CL16 D19:CL19 D26:CL28 D33:CL35 D32:E32 D38:CL40 D54:CL56 D57 C72:CL72 C71:CK71 C73:CK74 BW10:CL10 D21:CL21 AY20:CL20 D18:P18 Q18:CL18 D61:H61 F58:G58 F59:G59 G62 G57:H57 G32:AX32 D60:G60" formula="1"/>
    <ignoredError sqref="CK69:CL69 BK69:CJ69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P153"/>
  <sheetViews>
    <sheetView showGridLines="0" tabSelected="1" zoomScale="70" zoomScaleNormal="70" workbookViewId="0">
      <pane xSplit="2" ySplit="4" topLeftCell="EI5" activePane="bottomRight" state="frozen"/>
      <selection activeCell="B1" sqref="B1"/>
      <selection pane="topRight" activeCell="C1" sqref="C1"/>
      <selection pane="bottomLeft" activeCell="B5" sqref="B5"/>
      <selection pane="bottomRight" activeCell="B1" sqref="B1"/>
    </sheetView>
  </sheetViews>
  <sheetFormatPr baseColWidth="10" defaultRowHeight="15.75"/>
  <cols>
    <col min="1" max="1" width="46" style="5" hidden="1" customWidth="1"/>
    <col min="2" max="2" width="88.42578125" style="5" customWidth="1"/>
    <col min="3" max="3" width="13" style="5" customWidth="1"/>
    <col min="4" max="4" width="12.85546875" style="5" customWidth="1"/>
    <col min="5" max="5" width="12.7109375" style="5" customWidth="1"/>
    <col min="6" max="7" width="12.5703125" style="5" customWidth="1"/>
    <col min="8" max="8" width="12.85546875" style="5" customWidth="1"/>
    <col min="9" max="9" width="13" style="5" customWidth="1"/>
    <col min="10" max="10" width="12.5703125" style="5" customWidth="1"/>
    <col min="11" max="12" width="13.28515625" style="5" customWidth="1"/>
    <col min="13" max="14" width="13" style="5" customWidth="1"/>
    <col min="15" max="16" width="13.140625" style="5" customWidth="1"/>
    <col min="17" max="17" width="13" style="5" customWidth="1"/>
    <col min="18" max="18" width="13.140625" style="5" customWidth="1"/>
    <col min="19" max="19" width="13.28515625" style="5" customWidth="1"/>
    <col min="20" max="20" width="13.140625" style="5" customWidth="1"/>
    <col min="21" max="21" width="13.28515625" style="5" customWidth="1"/>
    <col min="22" max="22" width="13.42578125" style="5" customWidth="1"/>
    <col min="23" max="25" width="12.7109375" style="5" customWidth="1"/>
    <col min="26" max="26" width="13.140625" style="5" customWidth="1"/>
    <col min="27" max="28" width="11.7109375" style="5" customWidth="1"/>
    <col min="29" max="29" width="12.7109375" style="5" customWidth="1"/>
    <col min="30" max="30" width="12.5703125" style="5" customWidth="1"/>
    <col min="31" max="31" width="12.7109375" style="5" customWidth="1"/>
    <col min="32" max="32" width="13.140625" style="5" customWidth="1"/>
    <col min="33" max="33" width="12.5703125" style="5" customWidth="1"/>
    <col min="34" max="34" width="13.140625" style="5" customWidth="1"/>
    <col min="35" max="36" width="12.5703125" style="5" customWidth="1"/>
    <col min="37" max="37" width="13" style="5" customWidth="1"/>
    <col min="38" max="39" width="12.7109375" style="5" customWidth="1"/>
    <col min="40" max="41" width="13.42578125" style="5" customWidth="1"/>
    <col min="42" max="42" width="12.7109375" style="5" customWidth="1"/>
    <col min="43" max="43" width="13.28515625" style="5" customWidth="1"/>
    <col min="44" max="44" width="13.140625" style="5" customWidth="1"/>
    <col min="45" max="45" width="12.7109375" style="5" customWidth="1"/>
    <col min="46" max="47" width="13" style="5" customWidth="1"/>
    <col min="48" max="49" width="13.140625" style="5" customWidth="1"/>
    <col min="50" max="50" width="13" style="5" customWidth="1"/>
    <col min="51" max="52" width="12.42578125" style="5" bestFit="1" customWidth="1"/>
    <col min="53" max="57" width="13.5703125" style="5" bestFit="1" customWidth="1"/>
    <col min="58" max="60" width="12.42578125" style="5" bestFit="1" customWidth="1"/>
    <col min="61" max="67" width="13.5703125" style="5" bestFit="1" customWidth="1"/>
    <col min="68" max="69" width="12.42578125" style="5" bestFit="1" customWidth="1"/>
    <col min="70" max="71" width="13.5703125" style="5" bestFit="1" customWidth="1"/>
    <col min="72" max="73" width="12.42578125" style="5" bestFit="1" customWidth="1"/>
    <col min="74" max="77" width="13.5703125" style="5" bestFit="1" customWidth="1"/>
    <col min="78" max="78" width="12.42578125" style="5" bestFit="1" customWidth="1"/>
    <col min="79" max="84" width="13.5703125" style="5" bestFit="1" customWidth="1"/>
    <col min="85" max="85" width="12.42578125" style="5" bestFit="1" customWidth="1"/>
    <col min="86" max="89" width="13.5703125" style="5" bestFit="1" customWidth="1"/>
    <col min="90" max="90" width="12.42578125" style="5" bestFit="1" customWidth="1"/>
    <col min="91" max="96" width="13.7109375" style="5" customWidth="1"/>
    <col min="97" max="110" width="15" style="5" customWidth="1"/>
    <col min="111" max="136" width="15.140625" style="5" customWidth="1"/>
    <col min="137" max="142" width="15" style="5" customWidth="1"/>
    <col min="143" max="146" width="11.42578125" style="5" hidden="1" customWidth="1"/>
    <col min="147" max="16384" width="11.42578125" style="5"/>
  </cols>
  <sheetData>
    <row r="1" spans="1:146" s="1" customFormat="1" ht="26.25" customHeight="1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</row>
    <row r="2" spans="1:146" s="3" customFormat="1" ht="26.25" customHeight="1">
      <c r="B2" s="4"/>
      <c r="C2" s="89">
        <v>2007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1"/>
      <c r="O2" s="89">
        <v>2008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1"/>
      <c r="AA2" s="89">
        <v>2009</v>
      </c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1"/>
      <c r="AM2" s="89">
        <v>2010</v>
      </c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1"/>
      <c r="AY2" s="89">
        <v>2011</v>
      </c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1"/>
      <c r="BK2" s="89">
        <v>2012</v>
      </c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1"/>
      <c r="BW2" s="89">
        <v>2013</v>
      </c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1"/>
      <c r="CI2" s="89">
        <v>2014</v>
      </c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1"/>
      <c r="CU2" s="89">
        <v>2015</v>
      </c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89">
        <v>2016</v>
      </c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89">
        <v>2017</v>
      </c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86">
        <v>2018</v>
      </c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8"/>
    </row>
    <row r="3" spans="1:146">
      <c r="B3" s="6"/>
      <c r="C3" s="7" t="s">
        <v>67</v>
      </c>
      <c r="D3" s="8" t="s">
        <v>68</v>
      </c>
      <c r="E3" s="9" t="s">
        <v>69</v>
      </c>
      <c r="F3" s="9" t="s">
        <v>70</v>
      </c>
      <c r="G3" s="8" t="s">
        <v>71</v>
      </c>
      <c r="H3" s="8" t="s">
        <v>72</v>
      </c>
      <c r="I3" s="9" t="s">
        <v>73</v>
      </c>
      <c r="J3" s="9" t="s">
        <v>74</v>
      </c>
      <c r="K3" s="8" t="s">
        <v>75</v>
      </c>
      <c r="L3" s="8" t="s">
        <v>76</v>
      </c>
      <c r="M3" s="9" t="s">
        <v>77</v>
      </c>
      <c r="N3" s="10" t="s">
        <v>78</v>
      </c>
      <c r="O3" s="7" t="s">
        <v>67</v>
      </c>
      <c r="P3" s="8" t="s">
        <v>68</v>
      </c>
      <c r="Q3" s="9" t="s">
        <v>69</v>
      </c>
      <c r="R3" s="9" t="s">
        <v>70</v>
      </c>
      <c r="S3" s="8" t="s">
        <v>71</v>
      </c>
      <c r="T3" s="8" t="s">
        <v>72</v>
      </c>
      <c r="U3" s="9" t="s">
        <v>73</v>
      </c>
      <c r="V3" s="9" t="s">
        <v>74</v>
      </c>
      <c r="W3" s="8" t="s">
        <v>75</v>
      </c>
      <c r="X3" s="8" t="s">
        <v>76</v>
      </c>
      <c r="Y3" s="9" t="s">
        <v>77</v>
      </c>
      <c r="Z3" s="10" t="s">
        <v>78</v>
      </c>
      <c r="AA3" s="7" t="s">
        <v>67</v>
      </c>
      <c r="AB3" s="8" t="s">
        <v>68</v>
      </c>
      <c r="AC3" s="9" t="s">
        <v>69</v>
      </c>
      <c r="AD3" s="9" t="s">
        <v>70</v>
      </c>
      <c r="AE3" s="8" t="s">
        <v>71</v>
      </c>
      <c r="AF3" s="8" t="s">
        <v>72</v>
      </c>
      <c r="AG3" s="9" t="s">
        <v>73</v>
      </c>
      <c r="AH3" s="9" t="s">
        <v>74</v>
      </c>
      <c r="AI3" s="8" t="s">
        <v>75</v>
      </c>
      <c r="AJ3" s="8" t="s">
        <v>76</v>
      </c>
      <c r="AK3" s="9" t="s">
        <v>77</v>
      </c>
      <c r="AL3" s="10" t="s">
        <v>78</v>
      </c>
      <c r="AM3" s="7" t="s">
        <v>67</v>
      </c>
      <c r="AN3" s="8" t="s">
        <v>68</v>
      </c>
      <c r="AO3" s="9" t="s">
        <v>69</v>
      </c>
      <c r="AP3" s="9" t="s">
        <v>70</v>
      </c>
      <c r="AQ3" s="8" t="s">
        <v>71</v>
      </c>
      <c r="AR3" s="8" t="s">
        <v>72</v>
      </c>
      <c r="AS3" s="9" t="s">
        <v>73</v>
      </c>
      <c r="AT3" s="9" t="s">
        <v>74</v>
      </c>
      <c r="AU3" s="8" t="s">
        <v>75</v>
      </c>
      <c r="AV3" s="8" t="s">
        <v>76</v>
      </c>
      <c r="AW3" s="9" t="s">
        <v>77</v>
      </c>
      <c r="AX3" s="10" t="s">
        <v>78</v>
      </c>
      <c r="AY3" s="7" t="s">
        <v>67</v>
      </c>
      <c r="AZ3" s="8" t="s">
        <v>68</v>
      </c>
      <c r="BA3" s="9" t="s">
        <v>69</v>
      </c>
      <c r="BB3" s="9" t="s">
        <v>70</v>
      </c>
      <c r="BC3" s="8" t="s">
        <v>71</v>
      </c>
      <c r="BD3" s="8" t="s">
        <v>72</v>
      </c>
      <c r="BE3" s="9" t="s">
        <v>73</v>
      </c>
      <c r="BF3" s="9" t="s">
        <v>74</v>
      </c>
      <c r="BG3" s="8" t="s">
        <v>75</v>
      </c>
      <c r="BH3" s="8" t="s">
        <v>76</v>
      </c>
      <c r="BI3" s="9" t="s">
        <v>77</v>
      </c>
      <c r="BJ3" s="10" t="s">
        <v>78</v>
      </c>
      <c r="BK3" s="7" t="s">
        <v>67</v>
      </c>
      <c r="BL3" s="8" t="s">
        <v>68</v>
      </c>
      <c r="BM3" s="9" t="s">
        <v>69</v>
      </c>
      <c r="BN3" s="9" t="s">
        <v>70</v>
      </c>
      <c r="BO3" s="8" t="s">
        <v>71</v>
      </c>
      <c r="BP3" s="8" t="s">
        <v>72</v>
      </c>
      <c r="BQ3" s="9" t="s">
        <v>73</v>
      </c>
      <c r="BR3" s="9" t="s">
        <v>74</v>
      </c>
      <c r="BS3" s="8" t="s">
        <v>75</v>
      </c>
      <c r="BT3" s="8" t="s">
        <v>76</v>
      </c>
      <c r="BU3" s="9" t="s">
        <v>77</v>
      </c>
      <c r="BV3" s="10" t="s">
        <v>78</v>
      </c>
      <c r="BW3" s="7" t="s">
        <v>67</v>
      </c>
      <c r="BX3" s="8" t="s">
        <v>68</v>
      </c>
      <c r="BY3" s="9" t="s">
        <v>69</v>
      </c>
      <c r="BZ3" s="9" t="s">
        <v>70</v>
      </c>
      <c r="CA3" s="8" t="s">
        <v>71</v>
      </c>
      <c r="CB3" s="8" t="s">
        <v>72</v>
      </c>
      <c r="CC3" s="9" t="s">
        <v>73</v>
      </c>
      <c r="CD3" s="9" t="s">
        <v>74</v>
      </c>
      <c r="CE3" s="8" t="s">
        <v>75</v>
      </c>
      <c r="CF3" s="8" t="s">
        <v>76</v>
      </c>
      <c r="CG3" s="9" t="s">
        <v>77</v>
      </c>
      <c r="CH3" s="10" t="s">
        <v>78</v>
      </c>
      <c r="CI3" s="7" t="s">
        <v>67</v>
      </c>
      <c r="CJ3" s="8" t="s">
        <v>68</v>
      </c>
      <c r="CK3" s="9" t="s">
        <v>69</v>
      </c>
      <c r="CL3" s="9" t="s">
        <v>70</v>
      </c>
      <c r="CM3" s="9" t="s">
        <v>71</v>
      </c>
      <c r="CN3" s="9" t="s">
        <v>72</v>
      </c>
      <c r="CO3" s="9" t="s">
        <v>73</v>
      </c>
      <c r="CP3" s="9" t="s">
        <v>74</v>
      </c>
      <c r="CQ3" s="9" t="s">
        <v>75</v>
      </c>
      <c r="CR3" s="9" t="s">
        <v>76</v>
      </c>
      <c r="CS3" s="9" t="s">
        <v>77</v>
      </c>
      <c r="CT3" s="9" t="s">
        <v>78</v>
      </c>
      <c r="CU3" s="7" t="s">
        <v>67</v>
      </c>
      <c r="CV3" s="7" t="s">
        <v>68</v>
      </c>
      <c r="CW3" s="7" t="s">
        <v>69</v>
      </c>
      <c r="CX3" s="7" t="s">
        <v>70</v>
      </c>
      <c r="CY3" s="7" t="s">
        <v>71</v>
      </c>
      <c r="CZ3" s="7" t="s">
        <v>72</v>
      </c>
      <c r="DA3" s="7" t="s">
        <v>73</v>
      </c>
      <c r="DB3" s="7" t="s">
        <v>74</v>
      </c>
      <c r="DC3" s="7" t="s">
        <v>75</v>
      </c>
      <c r="DD3" s="7" t="s">
        <v>76</v>
      </c>
      <c r="DE3" s="7" t="s">
        <v>77</v>
      </c>
      <c r="DF3" s="7" t="s">
        <v>78</v>
      </c>
      <c r="DG3" s="7" t="s">
        <v>67</v>
      </c>
      <c r="DH3" s="7" t="s">
        <v>68</v>
      </c>
      <c r="DI3" s="7" t="s">
        <v>69</v>
      </c>
      <c r="DJ3" s="7" t="s">
        <v>70</v>
      </c>
      <c r="DK3" s="7" t="s">
        <v>71</v>
      </c>
      <c r="DL3" s="7" t="s">
        <v>72</v>
      </c>
      <c r="DM3" s="7" t="s">
        <v>73</v>
      </c>
      <c r="DN3" s="7" t="s">
        <v>74</v>
      </c>
      <c r="DO3" s="7" t="s">
        <v>75</v>
      </c>
      <c r="DP3" s="7" t="s">
        <v>76</v>
      </c>
      <c r="DQ3" s="7" t="s">
        <v>77</v>
      </c>
      <c r="DR3" s="7" t="s">
        <v>78</v>
      </c>
      <c r="DS3" s="7" t="s">
        <v>67</v>
      </c>
      <c r="DT3" s="7" t="s">
        <v>68</v>
      </c>
      <c r="DU3" s="7" t="s">
        <v>69</v>
      </c>
      <c r="DV3" s="7" t="s">
        <v>70</v>
      </c>
      <c r="DW3" s="7" t="s">
        <v>71</v>
      </c>
      <c r="DX3" s="7" t="s">
        <v>72</v>
      </c>
      <c r="DY3" s="7" t="s">
        <v>73</v>
      </c>
      <c r="DZ3" s="7" t="s">
        <v>74</v>
      </c>
      <c r="EA3" s="7" t="s">
        <v>75</v>
      </c>
      <c r="EB3" s="7" t="s">
        <v>76</v>
      </c>
      <c r="EC3" s="7" t="s">
        <v>77</v>
      </c>
      <c r="ED3" s="7" t="s">
        <v>78</v>
      </c>
      <c r="EE3" s="7" t="s">
        <v>67</v>
      </c>
      <c r="EF3" s="7" t="s">
        <v>68</v>
      </c>
      <c r="EG3" s="7" t="s">
        <v>69</v>
      </c>
      <c r="EH3" s="7" t="s">
        <v>70</v>
      </c>
      <c r="EI3" s="7" t="s">
        <v>71</v>
      </c>
      <c r="EJ3" s="7" t="s">
        <v>72</v>
      </c>
      <c r="EK3" s="7" t="s">
        <v>73</v>
      </c>
      <c r="EL3" s="7" t="s">
        <v>74</v>
      </c>
    </row>
    <row r="4" spans="1:146" s="1" customFormat="1">
      <c r="A4" s="11" t="s">
        <v>102</v>
      </c>
      <c r="B4" s="12" t="s">
        <v>79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</row>
    <row r="5" spans="1:146">
      <c r="A5" s="13" t="s">
        <v>0</v>
      </c>
      <c r="B5" s="14" t="s">
        <v>0</v>
      </c>
      <c r="C5" s="15">
        <v>16029.772659999999</v>
      </c>
      <c r="D5" s="15">
        <v>14202.41541</v>
      </c>
      <c r="E5" s="15">
        <v>14944.460219999999</v>
      </c>
      <c r="F5" s="15">
        <v>15061.706159999998</v>
      </c>
      <c r="G5" s="15">
        <v>15862.39327</v>
      </c>
      <c r="H5" s="15">
        <v>15439.005009999999</v>
      </c>
      <c r="I5" s="15">
        <v>15799.540839999998</v>
      </c>
      <c r="J5" s="15">
        <v>15756.261189999999</v>
      </c>
      <c r="K5" s="15">
        <v>15505.839189999999</v>
      </c>
      <c r="L5" s="15">
        <v>15921.166889999999</v>
      </c>
      <c r="M5" s="15">
        <v>15541.256509999999</v>
      </c>
      <c r="N5" s="15">
        <v>16483.313399999995</v>
      </c>
      <c r="O5" s="15">
        <v>16128.65093</v>
      </c>
      <c r="P5" s="15">
        <v>15041.068800000001</v>
      </c>
      <c r="Q5" s="15">
        <v>15746.48271</v>
      </c>
      <c r="R5" s="15">
        <v>15308.31666</v>
      </c>
      <c r="S5" s="15">
        <v>15467.09476</v>
      </c>
      <c r="T5" s="15">
        <v>14844.378840000001</v>
      </c>
      <c r="U5" s="15">
        <v>15448.034040000002</v>
      </c>
      <c r="V5" s="15">
        <v>15599.346782999999</v>
      </c>
      <c r="W5" s="15">
        <v>14954.90741</v>
      </c>
      <c r="X5" s="15">
        <v>15402.827409999998</v>
      </c>
      <c r="Y5" s="15">
        <v>15049.866269999999</v>
      </c>
      <c r="Z5" s="15">
        <v>15736.906252999997</v>
      </c>
      <c r="AA5" s="15">
        <v>15608.866749999999</v>
      </c>
      <c r="AB5" s="15">
        <v>13948.903920000001</v>
      </c>
      <c r="AC5" s="15">
        <v>15414.135340000001</v>
      </c>
      <c r="AD5" s="15">
        <v>14855.338128000001</v>
      </c>
      <c r="AE5" s="15">
        <v>15236.874589999999</v>
      </c>
      <c r="AF5" s="15">
        <v>14744.538329999999</v>
      </c>
      <c r="AG5" s="15">
        <v>14978.655619999998</v>
      </c>
      <c r="AH5" s="15">
        <v>14775.872989999998</v>
      </c>
      <c r="AI5" s="15">
        <v>14256.401709999998</v>
      </c>
      <c r="AJ5" s="15">
        <v>14718.116949999998</v>
      </c>
      <c r="AK5" s="15">
        <v>14308.33221</v>
      </c>
      <c r="AL5" s="15">
        <v>14568.368258333332</v>
      </c>
      <c r="AM5" s="15">
        <v>14373.313569999998</v>
      </c>
      <c r="AN5" s="15">
        <v>13162.48775</v>
      </c>
      <c r="AO5" s="15">
        <v>14827.030320000002</v>
      </c>
      <c r="AP5" s="15">
        <v>14393.46171</v>
      </c>
      <c r="AQ5" s="15">
        <v>14830.704849999998</v>
      </c>
      <c r="AR5" s="15">
        <v>14719.899649999999</v>
      </c>
      <c r="AS5" s="15">
        <v>15244.52889</v>
      </c>
      <c r="AT5" s="15">
        <v>15032.596649999999</v>
      </c>
      <c r="AU5" s="15">
        <v>14698.464610000001</v>
      </c>
      <c r="AV5" s="15">
        <v>15421.83251</v>
      </c>
      <c r="AW5" s="15">
        <v>15238.102859000001</v>
      </c>
      <c r="AX5" s="15">
        <v>15479.335332999999</v>
      </c>
      <c r="AY5" s="15">
        <v>15526.293660000003</v>
      </c>
      <c r="AZ5" s="15">
        <v>14253.469259999998</v>
      </c>
      <c r="BA5" s="15">
        <v>15549.989710000002</v>
      </c>
      <c r="BB5" s="15">
        <v>15114.101730000002</v>
      </c>
      <c r="BC5" s="15">
        <v>15423.535910000002</v>
      </c>
      <c r="BD5" s="15">
        <v>14848.453519999999</v>
      </c>
      <c r="BE5" s="15">
        <v>15239.8076</v>
      </c>
      <c r="BF5" s="15">
        <v>15363.543250000001</v>
      </c>
      <c r="BG5" s="15">
        <v>14847.93684</v>
      </c>
      <c r="BH5" s="15">
        <v>15547.18218</v>
      </c>
      <c r="BI5" s="15">
        <v>15123.973200000004</v>
      </c>
      <c r="BJ5" s="15">
        <v>15518.640200000002</v>
      </c>
      <c r="BK5" s="15">
        <v>15625.37881</v>
      </c>
      <c r="BL5" s="15">
        <v>14590.953649999999</v>
      </c>
      <c r="BM5" s="15">
        <v>15479.717000000001</v>
      </c>
      <c r="BN5" s="15">
        <v>15011.338119</v>
      </c>
      <c r="BO5" s="15">
        <v>15433.005389999998</v>
      </c>
      <c r="BP5" s="15">
        <v>15050.282060000001</v>
      </c>
      <c r="BQ5" s="15">
        <v>15748.237739999997</v>
      </c>
      <c r="BR5" s="15">
        <v>15872.589277999996</v>
      </c>
      <c r="BS5" s="15">
        <v>15193.396429999999</v>
      </c>
      <c r="BT5" s="15">
        <v>15588.8071</v>
      </c>
      <c r="BU5" s="15">
        <v>15125.055169999996</v>
      </c>
      <c r="BV5" s="15">
        <v>15604.525280000002</v>
      </c>
      <c r="BW5" s="15">
        <v>15656.418310000001</v>
      </c>
      <c r="BX5" s="15">
        <v>14262.413720000002</v>
      </c>
      <c r="BY5" s="15">
        <v>15631.09317</v>
      </c>
      <c r="BZ5" s="15">
        <v>15471.80091</v>
      </c>
      <c r="CA5" s="15">
        <v>16166.739579999999</v>
      </c>
      <c r="CB5" s="15">
        <v>15721.210419999999</v>
      </c>
      <c r="CC5" s="15">
        <v>16437.548930000001</v>
      </c>
      <c r="CD5" s="15">
        <v>16636.33582</v>
      </c>
      <c r="CE5" s="15">
        <v>16053.55574</v>
      </c>
      <c r="CF5" s="15">
        <v>16736.96948</v>
      </c>
      <c r="CG5" s="15">
        <v>16349.720039999998</v>
      </c>
      <c r="CH5" s="15">
        <v>16995.243470000001</v>
      </c>
      <c r="CI5" s="15">
        <v>17054.304000000004</v>
      </c>
      <c r="CJ5" s="15">
        <v>15422.176000000001</v>
      </c>
      <c r="CK5" s="15">
        <v>17255.059999999998</v>
      </c>
      <c r="CL5" s="15">
        <v>16805.653200000004</v>
      </c>
      <c r="CM5" s="15">
        <v>17182.756530000002</v>
      </c>
      <c r="CN5" s="15">
        <v>16658.214857999996</v>
      </c>
      <c r="CO5" s="15">
        <v>17307.609790000002</v>
      </c>
      <c r="CP5" s="15">
        <v>17380.084999999999</v>
      </c>
      <c r="CQ5" s="15">
        <v>16525.774570000001</v>
      </c>
      <c r="CR5" s="15">
        <v>17272.732879999996</v>
      </c>
      <c r="CS5" s="15">
        <v>16884.495740000002</v>
      </c>
      <c r="CT5" s="15">
        <v>17393.311980000002</v>
      </c>
      <c r="CU5" s="15">
        <v>17289.410659999998</v>
      </c>
      <c r="CV5" s="15">
        <v>15487.524439999997</v>
      </c>
      <c r="CW5" s="15">
        <v>17134.433270000001</v>
      </c>
      <c r="CX5" s="15">
        <v>16436.79869</v>
      </c>
      <c r="CY5" s="15">
        <v>16838.948510000002</v>
      </c>
      <c r="CZ5" s="15">
        <v>16231.324339999999</v>
      </c>
      <c r="DA5" s="15">
        <v>16671.719590000001</v>
      </c>
      <c r="DB5" s="15">
        <v>16651.097229999999</v>
      </c>
      <c r="DC5" s="15">
        <v>16169.256710000001</v>
      </c>
      <c r="DD5" s="15">
        <v>16677.525890000001</v>
      </c>
      <c r="DE5" s="15">
        <v>16110.035400000001</v>
      </c>
      <c r="DF5" s="15">
        <v>16531.54939</v>
      </c>
      <c r="DG5" s="15">
        <v>16560.670439999998</v>
      </c>
      <c r="DH5" s="15">
        <v>15649.244280000001</v>
      </c>
      <c r="DI5" s="15">
        <v>17096.985509999999</v>
      </c>
      <c r="DJ5" s="15">
        <v>16652.975879999998</v>
      </c>
      <c r="DK5" s="15">
        <v>17225.67859</v>
      </c>
      <c r="DL5" s="15">
        <v>16501.853320000002</v>
      </c>
      <c r="DM5" s="15">
        <v>16909.76698</v>
      </c>
      <c r="DN5" s="15">
        <v>17014.778079999996</v>
      </c>
      <c r="DO5" s="15">
        <v>16795.864310000001</v>
      </c>
      <c r="DP5" s="15">
        <v>17125.609179999999</v>
      </c>
      <c r="DQ5" s="15">
        <v>16315.292080000001</v>
      </c>
      <c r="DR5" s="15">
        <v>16862.6921</v>
      </c>
      <c r="DS5" s="15">
        <v>16623.709139999999</v>
      </c>
      <c r="DT5" s="15">
        <v>14984.273394999998</v>
      </c>
      <c r="DU5" s="15">
        <v>16452.784060999998</v>
      </c>
      <c r="DV5" s="15">
        <v>15843.669612</v>
      </c>
      <c r="DW5" s="15">
        <v>16527.703872999999</v>
      </c>
      <c r="DX5" s="15">
        <v>16197.208450999999</v>
      </c>
      <c r="DY5" s="15">
        <v>16775.421157000001</v>
      </c>
      <c r="DZ5" s="15">
        <v>16615.270476000002</v>
      </c>
      <c r="EA5" s="15">
        <v>15867.669527000002</v>
      </c>
      <c r="EB5" s="15">
        <v>16295.277166999995</v>
      </c>
      <c r="EC5" s="15">
        <v>15631.170732999997</v>
      </c>
      <c r="ED5" s="15">
        <v>16114.931517999999</v>
      </c>
      <c r="EE5" s="15">
        <v>15901.123170999999</v>
      </c>
      <c r="EF5" s="15">
        <v>14355.301034</v>
      </c>
      <c r="EG5" s="15">
        <v>15848.882253</v>
      </c>
      <c r="EH5" s="15">
        <v>15497.959439999997</v>
      </c>
      <c r="EI5" s="15">
        <v>15984.738982999997</v>
      </c>
      <c r="EJ5" s="15">
        <v>15512.893619999999</v>
      </c>
      <c r="EK5" s="15">
        <v>16223.568166999998</v>
      </c>
      <c r="EL5" s="15">
        <v>16439.293709999998</v>
      </c>
    </row>
    <row r="6" spans="1:146">
      <c r="A6" s="16" t="s">
        <v>10</v>
      </c>
      <c r="B6" s="17" t="s">
        <v>10</v>
      </c>
      <c r="C6" s="18">
        <v>517.08944064516129</v>
      </c>
      <c r="D6" s="18">
        <v>507.22912178571426</v>
      </c>
      <c r="E6" s="18">
        <v>482.07936193548386</v>
      </c>
      <c r="F6" s="18">
        <v>502.05687199999994</v>
      </c>
      <c r="G6" s="18">
        <v>511.69010548387098</v>
      </c>
      <c r="H6" s="18">
        <v>514.63350033333325</v>
      </c>
      <c r="I6" s="18">
        <v>509.6626077419354</v>
      </c>
      <c r="J6" s="18">
        <v>508.26648999999998</v>
      </c>
      <c r="K6" s="18">
        <v>516.86130633333335</v>
      </c>
      <c r="L6" s="18">
        <v>513.58602870967741</v>
      </c>
      <c r="M6" s="18">
        <v>518.04188366666665</v>
      </c>
      <c r="N6" s="18">
        <v>531.7197870967741</v>
      </c>
      <c r="O6" s="18">
        <v>520.27906225806453</v>
      </c>
      <c r="P6" s="18">
        <v>518.65754482758621</v>
      </c>
      <c r="Q6" s="18">
        <v>507.95105516129036</v>
      </c>
      <c r="R6" s="18">
        <v>510.27722199999999</v>
      </c>
      <c r="S6" s="18">
        <v>498.93854064516131</v>
      </c>
      <c r="T6" s="18">
        <v>494.81262800000002</v>
      </c>
      <c r="U6" s="18">
        <v>498.32367870967749</v>
      </c>
      <c r="V6" s="18">
        <v>503.20473493548383</v>
      </c>
      <c r="W6" s="18">
        <v>498.49691366666667</v>
      </c>
      <c r="X6" s="18">
        <v>496.86540032258057</v>
      </c>
      <c r="Y6" s="18">
        <v>501.66220899999996</v>
      </c>
      <c r="Z6" s="18">
        <v>507.64213719354831</v>
      </c>
      <c r="AA6" s="18">
        <v>503.51183064516124</v>
      </c>
      <c r="AB6" s="18">
        <v>498.17514</v>
      </c>
      <c r="AC6" s="18">
        <v>497.23017225806456</v>
      </c>
      <c r="AD6" s="18">
        <v>495.17793760000006</v>
      </c>
      <c r="AE6" s="18">
        <v>491.51208354838707</v>
      </c>
      <c r="AF6" s="18">
        <v>491.48461099999997</v>
      </c>
      <c r="AG6" s="18">
        <v>483.18243935483866</v>
      </c>
      <c r="AH6" s="18">
        <v>476.64106419354835</v>
      </c>
      <c r="AI6" s="18">
        <v>475.21339033333328</v>
      </c>
      <c r="AJ6" s="18">
        <v>474.77796612903217</v>
      </c>
      <c r="AK6" s="18">
        <v>476.94440700000001</v>
      </c>
      <c r="AL6" s="18">
        <v>469.94736317204297</v>
      </c>
      <c r="AM6" s="18">
        <v>463.65527645161285</v>
      </c>
      <c r="AN6" s="18">
        <v>470.08884821428575</v>
      </c>
      <c r="AO6" s="18">
        <v>478.29130064516136</v>
      </c>
      <c r="AP6" s="18">
        <v>479.78205700000001</v>
      </c>
      <c r="AQ6" s="18">
        <v>478.4098338709677</v>
      </c>
      <c r="AR6" s="18">
        <v>490.66332166666666</v>
      </c>
      <c r="AS6" s="18">
        <v>491.75899645161292</v>
      </c>
      <c r="AT6" s="18">
        <v>484.92247258064515</v>
      </c>
      <c r="AU6" s="18">
        <v>489.94882033333334</v>
      </c>
      <c r="AV6" s="18">
        <v>497.47846806451611</v>
      </c>
      <c r="AW6" s="18">
        <v>507.93676196666667</v>
      </c>
      <c r="AX6" s="18">
        <v>499.33339783870963</v>
      </c>
      <c r="AY6" s="18">
        <v>500.84818258064524</v>
      </c>
      <c r="AZ6" s="18">
        <v>509.05247357142849</v>
      </c>
      <c r="BA6" s="18">
        <v>501.61257129032265</v>
      </c>
      <c r="BB6" s="18">
        <v>503.80339100000009</v>
      </c>
      <c r="BC6" s="18">
        <v>497.53341645161299</v>
      </c>
      <c r="BD6" s="18">
        <v>494.94845066666664</v>
      </c>
      <c r="BE6" s="18">
        <v>491.60669677419355</v>
      </c>
      <c r="BF6" s="18">
        <v>495.59816935483872</v>
      </c>
      <c r="BG6" s="18">
        <v>494.93122800000003</v>
      </c>
      <c r="BH6" s="18">
        <v>501.5220058064516</v>
      </c>
      <c r="BI6" s="18">
        <v>504.13244000000014</v>
      </c>
      <c r="BJ6" s="18">
        <v>500.6012967741936</v>
      </c>
      <c r="BK6" s="18">
        <v>504.04447774193551</v>
      </c>
      <c r="BL6" s="18">
        <v>503.13633275862065</v>
      </c>
      <c r="BM6" s="18">
        <v>499.34570967741939</v>
      </c>
      <c r="BN6" s="18">
        <v>500.37793729999999</v>
      </c>
      <c r="BO6" s="18">
        <v>497.83888354838706</v>
      </c>
      <c r="BP6" s="18">
        <v>501.67606866666671</v>
      </c>
      <c r="BQ6" s="18">
        <v>508.00766903225798</v>
      </c>
      <c r="BR6" s="18">
        <v>512.0190089677418</v>
      </c>
      <c r="BS6" s="18">
        <v>506.44654766666662</v>
      </c>
      <c r="BT6" s="18">
        <v>502.86474516129033</v>
      </c>
      <c r="BU6" s="18">
        <v>504.16850566666653</v>
      </c>
      <c r="BV6" s="18">
        <v>503.3717832258065</v>
      </c>
      <c r="BW6" s="18">
        <v>505.04575193548391</v>
      </c>
      <c r="BX6" s="18">
        <v>509.37191857142864</v>
      </c>
      <c r="BY6" s="18">
        <v>504.22881193548386</v>
      </c>
      <c r="BZ6" s="18">
        <v>515.72669699999994</v>
      </c>
      <c r="CA6" s="18">
        <v>521.50772838709679</v>
      </c>
      <c r="CB6" s="18">
        <v>524.04034733333333</v>
      </c>
      <c r="CC6" s="18">
        <v>530.24351387096772</v>
      </c>
      <c r="CD6" s="18">
        <v>536.65599419354839</v>
      </c>
      <c r="CE6" s="18">
        <v>535.11852466666664</v>
      </c>
      <c r="CF6" s="18">
        <v>539.90224129032254</v>
      </c>
      <c r="CG6" s="18">
        <v>544.99066799999991</v>
      </c>
      <c r="CH6" s="18">
        <v>548.2336603225807</v>
      </c>
      <c r="CI6" s="18">
        <v>550.13883870967754</v>
      </c>
      <c r="CJ6" s="18">
        <v>550.79200000000003</v>
      </c>
      <c r="CK6" s="18">
        <v>556.61483870967731</v>
      </c>
      <c r="CL6" s="18">
        <v>560.18844000000013</v>
      </c>
      <c r="CM6" s="18">
        <v>554.28246870967746</v>
      </c>
      <c r="CN6" s="18">
        <v>555.27382859999989</v>
      </c>
      <c r="CO6" s="18">
        <v>558.30999322580658</v>
      </c>
      <c r="CP6" s="18">
        <v>560.64790322580643</v>
      </c>
      <c r="CQ6" s="18">
        <v>550.85915233333333</v>
      </c>
      <c r="CR6" s="18">
        <v>557.18493161290314</v>
      </c>
      <c r="CS6" s="18">
        <v>562.81652466666674</v>
      </c>
      <c r="CT6" s="18">
        <v>561.07458000000008</v>
      </c>
      <c r="CU6" s="18">
        <v>557.72292451612896</v>
      </c>
      <c r="CV6" s="18">
        <v>553.12587285714278</v>
      </c>
      <c r="CW6" s="18">
        <v>552.72365387096784</v>
      </c>
      <c r="CX6" s="18">
        <v>547.89328966666665</v>
      </c>
      <c r="CY6" s="18">
        <v>543.19188741935488</v>
      </c>
      <c r="CZ6" s="18">
        <v>541.04414466666663</v>
      </c>
      <c r="DA6" s="18">
        <v>537.79740612903231</v>
      </c>
      <c r="DB6" s="18">
        <v>537.13216870967744</v>
      </c>
      <c r="DC6" s="18">
        <v>538.97522366666669</v>
      </c>
      <c r="DD6" s="18">
        <v>537.98470612903225</v>
      </c>
      <c r="DE6" s="18">
        <v>537.00117999999998</v>
      </c>
      <c r="DF6" s="18">
        <v>533.27578677419353</v>
      </c>
      <c r="DG6" s="18">
        <v>534.21517548387089</v>
      </c>
      <c r="DH6" s="18">
        <v>539.62911310344828</v>
      </c>
      <c r="DI6" s="18">
        <v>551.51566161290316</v>
      </c>
      <c r="DJ6" s="18">
        <v>555.09919599999989</v>
      </c>
      <c r="DK6" s="18">
        <v>555.66705129032255</v>
      </c>
      <c r="DL6" s="18">
        <v>550.06177733333345</v>
      </c>
      <c r="DM6" s="18">
        <v>545.47635419354845</v>
      </c>
      <c r="DN6" s="18">
        <v>548.8638090322579</v>
      </c>
      <c r="DO6" s="18">
        <v>559.86214366666673</v>
      </c>
      <c r="DP6" s="18">
        <v>552.43900580645163</v>
      </c>
      <c r="DQ6" s="18">
        <v>543.84306933333335</v>
      </c>
      <c r="DR6" s="18">
        <v>543.95780967741939</v>
      </c>
      <c r="DS6" s="18">
        <v>536.24868193548389</v>
      </c>
      <c r="DT6" s="18">
        <v>535.15262124999992</v>
      </c>
      <c r="DU6" s="18">
        <v>530.73496970967733</v>
      </c>
      <c r="DV6" s="18">
        <v>528.12232040000004</v>
      </c>
      <c r="DW6" s="18">
        <v>533.15173783870966</v>
      </c>
      <c r="DX6" s="18">
        <v>539.9069483666666</v>
      </c>
      <c r="DY6" s="18">
        <v>541.14261796774201</v>
      </c>
      <c r="DZ6" s="18">
        <v>535.976466967742</v>
      </c>
      <c r="EA6" s="18">
        <v>528.92231756666672</v>
      </c>
      <c r="EB6" s="18">
        <v>525.6541021612901</v>
      </c>
      <c r="EC6" s="18">
        <v>521.03902443333322</v>
      </c>
      <c r="ED6" s="18">
        <v>519.83650058064518</v>
      </c>
      <c r="EE6" s="18">
        <v>512.93945712903223</v>
      </c>
      <c r="EF6" s="18">
        <v>512.68932264285718</v>
      </c>
      <c r="EG6" s="18">
        <v>511.25426622580642</v>
      </c>
      <c r="EH6" s="18">
        <v>516.59864799999991</v>
      </c>
      <c r="EI6" s="18">
        <v>515.63674138709666</v>
      </c>
      <c r="EJ6" s="18">
        <v>517.09645399999999</v>
      </c>
      <c r="EK6" s="18">
        <v>523.34090861290315</v>
      </c>
      <c r="EL6" s="18">
        <v>530.29979709677411</v>
      </c>
    </row>
    <row r="7" spans="1:146">
      <c r="A7" s="16" t="s">
        <v>12</v>
      </c>
      <c r="B7" s="19" t="s">
        <v>131</v>
      </c>
      <c r="C7" s="75">
        <v>-7.4800000000000005E-2</v>
      </c>
      <c r="D7" s="75">
        <v>-7.9699999999999993E-2</v>
      </c>
      <c r="E7" s="75">
        <v>-8.7599999999999997E-2</v>
      </c>
      <c r="F7" s="75">
        <v>-8.044779993110962E-2</v>
      </c>
      <c r="G7" s="75">
        <v>-6.4000000000000001E-2</v>
      </c>
      <c r="H7" s="75">
        <v>-3.9600000000000003E-2</v>
      </c>
      <c r="I7" s="75">
        <v>-6.1433806216834697E-2</v>
      </c>
      <c r="J7" s="75">
        <v>-6.4874153975211235E-2</v>
      </c>
      <c r="K7" s="75">
        <v>-3.0878366108530231E-2</v>
      </c>
      <c r="L7" s="75">
        <v>-1.0145857652315127E-2</v>
      </c>
      <c r="M7" s="75">
        <v>1.2895052424855002E-2</v>
      </c>
      <c r="N7" s="75">
        <v>3.1677190743309325E-2</v>
      </c>
      <c r="O7" s="75">
        <v>6.1684137446775811E-3</v>
      </c>
      <c r="P7" s="75">
        <v>2.2531086152226099E-2</v>
      </c>
      <c r="Q7" s="75">
        <v>5.3666875764884603E-2</v>
      </c>
      <c r="R7" s="75">
        <v>1.6373344253318045E-2</v>
      </c>
      <c r="S7" s="75">
        <v>-2.4920483515410874E-2</v>
      </c>
      <c r="T7" s="75">
        <v>-3.8514539610217891E-2</v>
      </c>
      <c r="U7" s="75">
        <v>-2.224791236401491E-2</v>
      </c>
      <c r="V7" s="75">
        <v>-9.9588604877652864E-3</v>
      </c>
      <c r="W7" s="75">
        <v>-3.5530600649805955E-2</v>
      </c>
      <c r="X7" s="75">
        <v>-3.2556626256180277E-2</v>
      </c>
      <c r="Y7" s="75">
        <v>-3.161843700886191E-2</v>
      </c>
      <c r="Z7" s="75">
        <v>-4.52825914843068E-2</v>
      </c>
      <c r="AA7" s="75">
        <v>-3.2227381090701224E-2</v>
      </c>
      <c r="AB7" s="75">
        <v>-3.9491192274846876E-2</v>
      </c>
      <c r="AC7" s="75">
        <v>-2.1106133739246968E-2</v>
      </c>
      <c r="AD7" s="75">
        <v>-2.959035549503708E-2</v>
      </c>
      <c r="AE7" s="75">
        <v>-1.488451280426506E-2</v>
      </c>
      <c r="AF7" s="75">
        <v>-6.7258125837484917E-3</v>
      </c>
      <c r="AG7" s="75">
        <v>-3.0384346563752329E-2</v>
      </c>
      <c r="AH7" s="75">
        <v>-5.2788992029936366E-2</v>
      </c>
      <c r="AI7" s="75">
        <v>-4.6707457348276638E-2</v>
      </c>
      <c r="AJ7" s="75">
        <v>-4.4453556595425159E-2</v>
      </c>
      <c r="AK7" s="75">
        <v>-4.9271803928128799E-2</v>
      </c>
      <c r="AL7" s="75">
        <v>-7.4254620055571707E-2</v>
      </c>
      <c r="AM7" s="75">
        <v>-7.9157135478781671E-2</v>
      </c>
      <c r="AN7" s="75">
        <v>-5.6378348758459262E-2</v>
      </c>
      <c r="AO7" s="75">
        <v>-3.8088741732820397E-2</v>
      </c>
      <c r="AP7" s="75">
        <v>-3.1091612592071272E-2</v>
      </c>
      <c r="AQ7" s="75">
        <v>-2.6657024549284536E-2</v>
      </c>
      <c r="AR7" s="75">
        <v>-1.6710377394365539E-3</v>
      </c>
      <c r="AS7" s="75">
        <v>1.7750142385609013E-2</v>
      </c>
      <c r="AT7" s="75">
        <v>1.7374517239945542E-2</v>
      </c>
      <c r="AU7" s="75">
        <v>3.1008027761305401E-2</v>
      </c>
      <c r="AV7" s="75">
        <v>4.781288003014561E-2</v>
      </c>
      <c r="AW7" s="75">
        <v>6.4981063855240162E-2</v>
      </c>
      <c r="AX7" s="75">
        <v>6.2530481006037197E-2</v>
      </c>
      <c r="AY7" s="75">
        <v>8.0216721383335354E-2</v>
      </c>
      <c r="AZ7" s="75">
        <v>8.2885661944870348E-2</v>
      </c>
      <c r="BA7" s="75">
        <v>4.8759554300284114E-2</v>
      </c>
      <c r="BB7" s="75">
        <v>5.0067178731529882E-2</v>
      </c>
      <c r="BC7" s="75">
        <v>3.997322217628807E-2</v>
      </c>
      <c r="BD7" s="75">
        <v>8.7333387493575554E-3</v>
      </c>
      <c r="BE7" s="75">
        <v>-3.097038966614063E-4</v>
      </c>
      <c r="BF7" s="75">
        <v>2.2015265073981771E-2</v>
      </c>
      <c r="BG7" s="75">
        <v>1.0169241071499968E-2</v>
      </c>
      <c r="BH7" s="75">
        <v>8.1280658390447957E-3</v>
      </c>
      <c r="BI7" s="75">
        <v>-7.4897551260842965E-3</v>
      </c>
      <c r="BJ7" s="75">
        <v>2.5391831208805282E-3</v>
      </c>
      <c r="BK7" s="75">
        <v>6.381764519582056E-3</v>
      </c>
      <c r="BL7" s="75">
        <v>-1.1621868314087846E-2</v>
      </c>
      <c r="BM7" s="75">
        <v>-4.5191483281052935E-3</v>
      </c>
      <c r="BN7" s="75">
        <v>-6.7991874631906368E-3</v>
      </c>
      <c r="BO7" s="75">
        <v>6.1396297549753953E-4</v>
      </c>
      <c r="BP7" s="75">
        <v>1.3592563005174307E-2</v>
      </c>
      <c r="BQ7" s="75">
        <v>3.3361978926820468E-2</v>
      </c>
      <c r="BR7" s="75">
        <v>3.3133374229932011E-2</v>
      </c>
      <c r="BS7" s="75">
        <v>2.3266504546903599E-2</v>
      </c>
      <c r="BT7" s="75">
        <v>2.6773288894463843E-3</v>
      </c>
      <c r="BU7" s="75">
        <v>7.1540063294461831E-5</v>
      </c>
      <c r="BV7" s="75">
        <v>5.5343173688633396E-3</v>
      </c>
      <c r="BW7" s="75">
        <v>1.9864798401005856E-3</v>
      </c>
      <c r="BX7" s="75">
        <v>1.2393431773490171E-2</v>
      </c>
      <c r="BY7" s="75">
        <v>9.7790011277336664E-3</v>
      </c>
      <c r="BZ7" s="75">
        <v>3.0674333450472879E-2</v>
      </c>
      <c r="CA7" s="75">
        <v>4.7543182384646387E-2</v>
      </c>
      <c r="CB7" s="75">
        <v>4.4579121994209325E-2</v>
      </c>
      <c r="CC7" s="75">
        <v>4.3770687322631341E-2</v>
      </c>
      <c r="CD7" s="75">
        <v>4.8117325322503346E-2</v>
      </c>
      <c r="CE7" s="75">
        <v>5.6614023991474305E-2</v>
      </c>
      <c r="CF7" s="75">
        <v>7.3652998118117541E-2</v>
      </c>
      <c r="CG7" s="75">
        <v>8.0969282837994649E-2</v>
      </c>
      <c r="CH7" s="75">
        <v>8.9122749013227365E-2</v>
      </c>
      <c r="CI7" s="75">
        <v>8.9285152090446518E-2</v>
      </c>
      <c r="CJ7" s="75">
        <v>8.1315989198495808E-2</v>
      </c>
      <c r="CK7" s="75">
        <v>0.10389336256512105</v>
      </c>
      <c r="CL7" s="75">
        <v>8.6211831302578812E-2</v>
      </c>
      <c r="CM7" s="75">
        <v>6.2846125835844147E-2</v>
      </c>
      <c r="CN7" s="75">
        <v>5.9601291056315286E-2</v>
      </c>
      <c r="CO7" s="75">
        <v>5.2931301601302883E-2</v>
      </c>
      <c r="CP7" s="75">
        <v>4.4706309613314676E-2</v>
      </c>
      <c r="CQ7" s="75">
        <v>2.941521726700036E-2</v>
      </c>
      <c r="CR7" s="75">
        <v>3.2010777138610003E-2</v>
      </c>
      <c r="CS7" s="75">
        <v>3.2708553950261177E-2</v>
      </c>
      <c r="CT7" s="75">
        <v>2.3422348182458919E-2</v>
      </c>
      <c r="CU7" s="75">
        <v>1.3785766924290455E-2</v>
      </c>
      <c r="CV7" s="75">
        <v>4.2373034777969387E-3</v>
      </c>
      <c r="CW7" s="75">
        <v>-6.9908032774150808E-3</v>
      </c>
      <c r="CX7" s="75">
        <v>-2.1948240012474196E-2</v>
      </c>
      <c r="CY7" s="75">
        <v>-2.0008897838931339E-2</v>
      </c>
      <c r="CZ7" s="75">
        <v>-2.562642645919444E-2</v>
      </c>
      <c r="DA7" s="75">
        <v>-3.6740497833930075E-2</v>
      </c>
      <c r="DB7" s="75">
        <v>-4.1943855280339504E-2</v>
      </c>
      <c r="DC7" s="75">
        <v>-2.1573443259186309E-2</v>
      </c>
      <c r="DD7" s="75">
        <v>-3.4459340866041188E-2</v>
      </c>
      <c r="DE7" s="75">
        <v>-4.5868135591711989E-2</v>
      </c>
      <c r="DF7" s="75">
        <v>-4.9545629434515681E-2</v>
      </c>
      <c r="DG7" s="75">
        <v>-4.2149511879313484E-2</v>
      </c>
      <c r="DH7" s="75">
        <v>-2.4400883082864477E-2</v>
      </c>
      <c r="DI7" s="75">
        <v>-2.1855266182377875E-3</v>
      </c>
      <c r="DJ7" s="75">
        <v>1.3152025164822279E-2</v>
      </c>
      <c r="DK7" s="75">
        <v>2.2966403143897862E-2</v>
      </c>
      <c r="DL7" s="75">
        <v>1.6667092242949044E-2</v>
      </c>
      <c r="DM7" s="75">
        <v>1.4278514505653428E-2</v>
      </c>
      <c r="DN7" s="75">
        <v>2.184125436158979E-2</v>
      </c>
      <c r="DO7" s="75">
        <v>3.8753024411596559E-2</v>
      </c>
      <c r="DP7" s="75">
        <v>2.6867491794371867E-2</v>
      </c>
      <c r="DQ7" s="75">
        <v>1.2740920482396945E-2</v>
      </c>
      <c r="DR7" s="75">
        <v>2.0030954279476765E-2</v>
      </c>
      <c r="DS7" s="75">
        <v>3.8065306732837367E-3</v>
      </c>
      <c r="DT7" s="75">
        <v>-8.2954973049984559E-3</v>
      </c>
      <c r="DU7" s="75">
        <v>-3.767924167820158E-2</v>
      </c>
      <c r="DV7" s="75">
        <v>-4.8598297015007508E-2</v>
      </c>
      <c r="DW7" s="75">
        <v>-4.0519432273930511E-2</v>
      </c>
      <c r="DX7" s="75">
        <v>-1.8461251781385135E-2</v>
      </c>
      <c r="DY7" s="75">
        <v>-7.9448654235683147E-3</v>
      </c>
      <c r="DZ7" s="75">
        <v>-2.3480036126336201E-2</v>
      </c>
      <c r="EA7" s="75">
        <v>-5.5263293741148356E-2</v>
      </c>
      <c r="EB7" s="75">
        <v>-4.8484816176332268E-2</v>
      </c>
      <c r="EC7" s="75">
        <v>-4.1931296335088519E-2</v>
      </c>
      <c r="ED7" s="75">
        <v>-4.4344080860018842E-2</v>
      </c>
      <c r="EE7" s="75">
        <v>-4.3467192725437753E-2</v>
      </c>
      <c r="EF7" s="75">
        <v>-4.1975499540062744E-2</v>
      </c>
      <c r="EG7" s="75">
        <v>-3.6705143990280575E-2</v>
      </c>
      <c r="EH7" s="75">
        <v>-2.1820082118991113E-2</v>
      </c>
      <c r="EI7" s="75">
        <v>-3.2851804108555038E-2</v>
      </c>
      <c r="EJ7" s="75">
        <v>-4.224893648002348E-2</v>
      </c>
      <c r="EK7" s="75">
        <v>-3.2896520739196355E-2</v>
      </c>
      <c r="EL7" s="75">
        <v>-1.0591267006708982E-2</v>
      </c>
    </row>
    <row r="8" spans="1:146">
      <c r="A8" s="21" t="s">
        <v>11</v>
      </c>
      <c r="B8" s="17" t="s">
        <v>132</v>
      </c>
      <c r="C8" s="22">
        <v>3.3E-3</v>
      </c>
      <c r="D8" s="22">
        <v>-1.9068884576611156E-2</v>
      </c>
      <c r="E8" s="22">
        <v>-4.958264178856675E-2</v>
      </c>
      <c r="F8" s="22">
        <v>4.1440293117525506E-2</v>
      </c>
      <c r="G8" s="22">
        <v>1.9187534363379832E-2</v>
      </c>
      <c r="H8" s="22">
        <v>5.7522997179686453E-3</v>
      </c>
      <c r="I8" s="22">
        <v>-9.6590925156992968E-3</v>
      </c>
      <c r="J8" s="22">
        <v>-2.7392979605095347E-3</v>
      </c>
      <c r="K8" s="22">
        <v>1.6910058999430433E-2</v>
      </c>
      <c r="L8" s="22">
        <v>-6.3368597794466464E-3</v>
      </c>
      <c r="M8" s="22">
        <v>8.6759660658684012E-3</v>
      </c>
      <c r="N8" s="22">
        <v>2.6403084116087605E-2</v>
      </c>
      <c r="O8" s="22">
        <v>-2.151645493799792E-2</v>
      </c>
      <c r="P8" s="22">
        <v>-3.1166301858098766E-3</v>
      </c>
      <c r="Q8" s="22">
        <v>-2.0642695306505088E-2</v>
      </c>
      <c r="R8" s="22">
        <v>4.5795098072411999E-3</v>
      </c>
      <c r="S8" s="22">
        <v>-2.2220630014401666E-2</v>
      </c>
      <c r="T8" s="22">
        <v>-8.2693805129309128E-3</v>
      </c>
      <c r="U8" s="22">
        <v>7.0957176737160843E-3</v>
      </c>
      <c r="V8" s="22">
        <v>9.7949514228281576E-3</v>
      </c>
      <c r="W8" s="22">
        <v>-9.3556776039095402E-3</v>
      </c>
      <c r="X8" s="22">
        <v>-3.2728654869407237E-3</v>
      </c>
      <c r="Y8" s="22">
        <v>9.6541410899313451E-3</v>
      </c>
      <c r="Z8" s="22">
        <v>1.1920228564692215E-2</v>
      </c>
      <c r="AA8" s="22">
        <v>-8.1362563226549112E-3</v>
      </c>
      <c r="AB8" s="22">
        <v>-1.0598937940193398E-2</v>
      </c>
      <c r="AC8" s="22">
        <v>-1.896858486225228E-3</v>
      </c>
      <c r="AD8" s="22">
        <v>-4.1273333207932916E-3</v>
      </c>
      <c r="AE8" s="22">
        <v>-7.4031045675831963E-3</v>
      </c>
      <c r="AF8" s="22">
        <v>-5.5893943011087188E-5</v>
      </c>
      <c r="AG8" s="22">
        <v>-1.6892027663428344E-2</v>
      </c>
      <c r="AH8" s="22">
        <v>-1.3538106165498442E-2</v>
      </c>
      <c r="AI8" s="22">
        <v>-2.9952808674397202E-3</v>
      </c>
      <c r="AJ8" s="22">
        <v>-9.1627090725643345E-4</v>
      </c>
      <c r="AK8" s="22">
        <v>4.5630611054496839E-3</v>
      </c>
      <c r="AL8" s="22">
        <v>-1.467056479804163E-2</v>
      </c>
      <c r="AM8" s="22">
        <v>-1.3388918022563034E-2</v>
      </c>
      <c r="AN8" s="22">
        <v>1.3875765227799208E-2</v>
      </c>
      <c r="AO8" s="22">
        <v>1.7448727962882105E-2</v>
      </c>
      <c r="AP8" s="22">
        <v>3.1168376945760468E-3</v>
      </c>
      <c r="AQ8" s="22">
        <v>-2.8600968064804722E-3</v>
      </c>
      <c r="AR8" s="22">
        <v>2.5612951340385326E-2</v>
      </c>
      <c r="AS8" s="22">
        <v>2.2330480730137214E-3</v>
      </c>
      <c r="AT8" s="22">
        <v>-1.3902183631205767E-2</v>
      </c>
      <c r="AU8" s="22">
        <v>1.0365260504301199E-2</v>
      </c>
      <c r="AV8" s="22">
        <v>1.5368233208644222E-2</v>
      </c>
      <c r="AW8" s="22">
        <v>2.1022606149849077E-2</v>
      </c>
      <c r="AX8" s="22">
        <v>-1.6937864655918733E-2</v>
      </c>
      <c r="AY8" s="22">
        <v>3.0336139110505034E-3</v>
      </c>
      <c r="AZ8" s="22">
        <v>1.6380794173017188E-2</v>
      </c>
      <c r="BA8" s="22">
        <v>-1.4615197189611351E-2</v>
      </c>
      <c r="BB8" s="22">
        <v>4.3675534367926261E-3</v>
      </c>
      <c r="BC8" s="22">
        <v>-1.2445280560620664E-2</v>
      </c>
      <c r="BD8" s="22">
        <v>-5.1955621461211576E-3</v>
      </c>
      <c r="BE8" s="22">
        <v>-6.7517210892810153E-3</v>
      </c>
      <c r="BF8" s="22">
        <v>8.1192396418443558E-3</v>
      </c>
      <c r="BG8" s="22">
        <v>-1.3457300613254342E-3</v>
      </c>
      <c r="BH8" s="22">
        <v>1.3316552752358435E-2</v>
      </c>
      <c r="BI8" s="22">
        <v>5.2050242328867125E-3</v>
      </c>
      <c r="BJ8" s="22">
        <v>-7.0043959595350591E-3</v>
      </c>
      <c r="BK8" s="22">
        <v>6.8780903883576272E-3</v>
      </c>
      <c r="BL8" s="22">
        <v>-1.8017159663830107E-3</v>
      </c>
      <c r="BM8" s="22">
        <v>-7.5339879758192785E-3</v>
      </c>
      <c r="BN8" s="22">
        <v>2.0671602911086495E-3</v>
      </c>
      <c r="BO8" s="22">
        <v>-5.0742719899151689E-3</v>
      </c>
      <c r="BP8" s="22">
        <v>7.7076846447383662E-3</v>
      </c>
      <c r="BQ8" s="22">
        <v>1.2620893762022911E-2</v>
      </c>
      <c r="BR8" s="22">
        <v>7.8962192502434192E-3</v>
      </c>
      <c r="BS8" s="22">
        <v>-1.0883309415229636E-2</v>
      </c>
      <c r="BT8" s="22">
        <v>-7.0724196302227593E-3</v>
      </c>
      <c r="BU8" s="22">
        <v>2.5926663539677097E-3</v>
      </c>
      <c r="BV8" s="22">
        <v>-1.5802701515568174E-3</v>
      </c>
      <c r="BW8" s="22">
        <v>3.3255116108217297E-3</v>
      </c>
      <c r="BX8" s="22">
        <v>8.5658905542034258E-3</v>
      </c>
      <c r="BY8" s="22">
        <v>-1.0096957544045604E-2</v>
      </c>
      <c r="BZ8" s="22">
        <v>2.2802911678889259E-2</v>
      </c>
      <c r="CA8" s="22">
        <v>1.1209486382468326E-2</v>
      </c>
      <c r="CB8" s="22">
        <v>4.8563402004977441E-3</v>
      </c>
      <c r="CC8" s="22">
        <v>1.1837192630682392E-2</v>
      </c>
      <c r="CD8" s="22">
        <v>1.2093463012432304E-2</v>
      </c>
      <c r="CE8" s="22">
        <v>-2.8649070233384144E-3</v>
      </c>
      <c r="CF8" s="22">
        <v>8.939545919543157E-3</v>
      </c>
      <c r="CG8" s="22">
        <v>9.4247186259432958E-3</v>
      </c>
      <c r="CH8" s="22">
        <v>5.9505465194145124E-3</v>
      </c>
      <c r="CI8" s="22">
        <v>3.4751211481174327E-3</v>
      </c>
      <c r="CJ8" s="22">
        <v>1.187266276008403E-3</v>
      </c>
      <c r="CK8" s="22">
        <v>1.0571756143294087E-2</v>
      </c>
      <c r="CL8" s="22">
        <v>6.4202407873403811E-3</v>
      </c>
      <c r="CM8" s="22">
        <v>-1.0542829641973062E-2</v>
      </c>
      <c r="CN8" s="22">
        <v>1.7885463572937521E-3</v>
      </c>
      <c r="CO8" s="22">
        <v>5.4678691294738346E-3</v>
      </c>
      <c r="CP8" s="22">
        <v>4.1874765423628446E-3</v>
      </c>
      <c r="CQ8" s="22">
        <v>-1.7459711944254996E-2</v>
      </c>
      <c r="CR8" s="22">
        <v>1.148347858572385E-2</v>
      </c>
      <c r="CS8" s="22">
        <v>1.0107224252209335E-2</v>
      </c>
      <c r="CT8" s="22">
        <v>-3.095048901946007E-3</v>
      </c>
      <c r="CU8" s="22">
        <v>-5.9736363102943502E-3</v>
      </c>
      <c r="CV8" s="22">
        <v>-8.2425366735184857E-3</v>
      </c>
      <c r="CW8" s="22">
        <v>-7.2717442071057459E-4</v>
      </c>
      <c r="CX8" s="22">
        <v>-8.7392029823076811E-3</v>
      </c>
      <c r="CY8" s="22">
        <v>-8.5808721077275107E-3</v>
      </c>
      <c r="CZ8" s="22">
        <v>-3.9539300980578895E-3</v>
      </c>
      <c r="DA8" s="22">
        <v>-6.000875473173517E-3</v>
      </c>
      <c r="DB8" s="22">
        <v>-1.2369665821617692E-3</v>
      </c>
      <c r="DC8" s="22">
        <v>3.4312876129105607E-3</v>
      </c>
      <c r="DD8" s="22">
        <v>-1.8377793526312969E-3</v>
      </c>
      <c r="DE8" s="22">
        <v>-1.8281674512813373E-3</v>
      </c>
      <c r="DF8" s="22">
        <v>-6.9374023085134739E-3</v>
      </c>
      <c r="DG8" s="22">
        <v>1.7615439008769052E-3</v>
      </c>
      <c r="DH8" s="22">
        <v>1.0134376311331295E-2</v>
      </c>
      <c r="DI8" s="22">
        <v>2.2027255796290168E-2</v>
      </c>
      <c r="DJ8" s="22">
        <v>6.497611285628313E-3</v>
      </c>
      <c r="DK8" s="22">
        <v>1.0229798465113404E-3</v>
      </c>
      <c r="DL8" s="22">
        <v>-1.0087468645069042E-2</v>
      </c>
      <c r="DM8" s="22">
        <v>-8.3361966396117149E-3</v>
      </c>
      <c r="DN8" s="22">
        <v>6.2100855750522044E-3</v>
      </c>
      <c r="DO8" s="22">
        <v>2.0038367357105846E-2</v>
      </c>
      <c r="DP8" s="22">
        <v>-1.3258867284005382E-2</v>
      </c>
      <c r="DQ8" s="22">
        <v>-1.5559973830178597E-2</v>
      </c>
      <c r="DR8" s="22">
        <v>2.1098061289381853E-4</v>
      </c>
      <c r="DS8" s="22">
        <v>-1.4172289844514241E-2</v>
      </c>
      <c r="DT8" s="22">
        <v>-2.0439410340887809E-3</v>
      </c>
      <c r="DU8" s="22">
        <v>-8.2549376848868317E-3</v>
      </c>
      <c r="DV8" s="22">
        <v>-4.9227005168068771E-3</v>
      </c>
      <c r="DW8" s="22">
        <v>9.5232055992262588E-3</v>
      </c>
      <c r="DX8" s="22">
        <v>1.2670333881572349E-2</v>
      </c>
      <c r="DY8" s="22">
        <v>2.2886714179426448E-3</v>
      </c>
      <c r="DZ8" s="22">
        <v>-9.5467457717550719E-3</v>
      </c>
      <c r="EA8" s="22">
        <v>-1.3161304340438162E-2</v>
      </c>
      <c r="EB8" s="22">
        <v>-6.1790083285050423E-3</v>
      </c>
      <c r="EC8" s="22">
        <v>-8.7796855555419828E-3</v>
      </c>
      <c r="ED8" s="22">
        <v>-2.3079343317823353E-3</v>
      </c>
      <c r="EE8" s="22">
        <v>-1.3267716760768211E-2</v>
      </c>
      <c r="EF8" s="22">
        <v>-4.8764914201582243E-4</v>
      </c>
      <c r="EG8" s="22">
        <v>-2.7990760752597543E-3</v>
      </c>
      <c r="EH8" s="22">
        <v>1.0453471251490765E-2</v>
      </c>
      <c r="EI8" s="22">
        <v>-1.8619998651318026E-3</v>
      </c>
      <c r="EJ8" s="22">
        <v>2.8308933319542984E-3</v>
      </c>
      <c r="EK8" s="22">
        <v>1.2075995811998252E-2</v>
      </c>
      <c r="EL8" s="22">
        <v>1.3297046665653012E-2</v>
      </c>
    </row>
    <row r="9" spans="1:146">
      <c r="A9" s="13" t="s">
        <v>103</v>
      </c>
      <c r="B9" s="14" t="s">
        <v>27</v>
      </c>
      <c r="C9" s="15">
        <v>8102.7265199999993</v>
      </c>
      <c r="D9" s="15">
        <v>7122.9516099999992</v>
      </c>
      <c r="E9" s="15">
        <v>7848.4576199999992</v>
      </c>
      <c r="F9" s="15">
        <v>7528.4155899999996</v>
      </c>
      <c r="G9" s="15">
        <v>7804.7089499999993</v>
      </c>
      <c r="H9" s="15">
        <v>7656.5819099999981</v>
      </c>
      <c r="I9" s="15">
        <v>7880.0855599999986</v>
      </c>
      <c r="J9" s="15">
        <v>8041.4885899999999</v>
      </c>
      <c r="K9" s="15">
        <v>7864.0318599999991</v>
      </c>
      <c r="L9" s="15">
        <v>8135.8353499999994</v>
      </c>
      <c r="M9" s="15">
        <v>7893.8975499999997</v>
      </c>
      <c r="N9" s="15">
        <v>8455.2565199999972</v>
      </c>
      <c r="O9" s="15">
        <v>8242.3642799999998</v>
      </c>
      <c r="P9" s="15">
        <v>7730.92767</v>
      </c>
      <c r="Q9" s="15">
        <v>8211.6970499999989</v>
      </c>
      <c r="R9" s="15">
        <v>7852.6120199999996</v>
      </c>
      <c r="S9" s="15">
        <v>8039.5875000000015</v>
      </c>
      <c r="T9" s="15">
        <v>7787.1550800000005</v>
      </c>
      <c r="U9" s="15">
        <v>8053.2904800000015</v>
      </c>
      <c r="V9" s="15">
        <v>8268.7309530000002</v>
      </c>
      <c r="W9" s="15">
        <v>8015.0588800000005</v>
      </c>
      <c r="X9" s="15">
        <v>8302.2199699999983</v>
      </c>
      <c r="Y9" s="15">
        <v>8284.3978799999986</v>
      </c>
      <c r="Z9" s="15">
        <v>8783.1026399999973</v>
      </c>
      <c r="AA9" s="15">
        <v>8816.9989799999985</v>
      </c>
      <c r="AB9" s="15">
        <v>7874.6277199999995</v>
      </c>
      <c r="AC9" s="15">
        <v>8667.3610000000008</v>
      </c>
      <c r="AD9" s="15">
        <v>8474.2909580000014</v>
      </c>
      <c r="AE9" s="15">
        <v>8839.8026899999986</v>
      </c>
      <c r="AF9" s="15">
        <v>8650.6560800000007</v>
      </c>
      <c r="AG9" s="15">
        <v>8764.6469899999975</v>
      </c>
      <c r="AH9" s="15">
        <v>8683.0200099999984</v>
      </c>
      <c r="AI9" s="15">
        <v>8401.1449599999996</v>
      </c>
      <c r="AJ9" s="15">
        <v>8614.8167999999987</v>
      </c>
      <c r="AK9" s="15">
        <v>8388.7212400000008</v>
      </c>
      <c r="AL9" s="15">
        <v>8591.7962699999989</v>
      </c>
      <c r="AM9" s="15">
        <v>8479.0414199999996</v>
      </c>
      <c r="AN9" s="15">
        <v>7744.1734299999998</v>
      </c>
      <c r="AO9" s="15">
        <v>8792.4990699999998</v>
      </c>
      <c r="AP9" s="15">
        <v>8545.2927600000021</v>
      </c>
      <c r="AQ9" s="15">
        <v>8706.0258099999992</v>
      </c>
      <c r="AR9" s="15">
        <v>8591.5758799999985</v>
      </c>
      <c r="AS9" s="15">
        <v>8895.6011099999996</v>
      </c>
      <c r="AT9" s="15">
        <v>9728.71515</v>
      </c>
      <c r="AU9" s="15">
        <v>9550.7193800000005</v>
      </c>
      <c r="AV9" s="15">
        <v>10124.677879999999</v>
      </c>
      <c r="AW9" s="15">
        <v>10033.555009</v>
      </c>
      <c r="AX9" s="15">
        <v>10752.14545</v>
      </c>
      <c r="AY9" s="15">
        <v>11001.720410000002</v>
      </c>
      <c r="AZ9" s="15">
        <v>10195.065279999999</v>
      </c>
      <c r="BA9" s="15">
        <v>11091.723860000002</v>
      </c>
      <c r="BB9" s="15">
        <v>10750.623460000001</v>
      </c>
      <c r="BC9" s="15">
        <v>11077.569360000003</v>
      </c>
      <c r="BD9" s="15">
        <v>10681.815259999999</v>
      </c>
      <c r="BE9" s="15">
        <v>10946.920680000001</v>
      </c>
      <c r="BF9" s="15">
        <v>11077.111570000001</v>
      </c>
      <c r="BG9" s="15">
        <v>10582.945830000001</v>
      </c>
      <c r="BH9" s="15">
        <v>11094.758440000001</v>
      </c>
      <c r="BI9" s="15">
        <v>10814.678000000004</v>
      </c>
      <c r="BJ9" s="15">
        <v>11212.822</v>
      </c>
      <c r="BK9" s="15">
        <v>11233.854180000002</v>
      </c>
      <c r="BL9" s="15">
        <v>10493.915979999998</v>
      </c>
      <c r="BM9" s="15">
        <v>11100.13581</v>
      </c>
      <c r="BN9" s="15">
        <v>10789.083729</v>
      </c>
      <c r="BO9" s="15">
        <v>11094.482010000002</v>
      </c>
      <c r="BP9" s="15">
        <v>10893.77756</v>
      </c>
      <c r="BQ9" s="15">
        <v>11516.445129999996</v>
      </c>
      <c r="BR9" s="15">
        <v>11587.123527999996</v>
      </c>
      <c r="BS9" s="15">
        <v>11119.843489999997</v>
      </c>
      <c r="BT9" s="15">
        <v>11407.768610000003</v>
      </c>
      <c r="BU9" s="15">
        <v>11066.73293</v>
      </c>
      <c r="BV9" s="15">
        <v>11352.919180000003</v>
      </c>
      <c r="BW9" s="15">
        <v>11590.084690000002</v>
      </c>
      <c r="BX9" s="15">
        <v>10611.149189999998</v>
      </c>
      <c r="BY9" s="15">
        <v>11646.946529999997</v>
      </c>
      <c r="BZ9" s="15">
        <v>11515.940620000001</v>
      </c>
      <c r="CA9" s="15">
        <v>12087.804259999999</v>
      </c>
      <c r="CB9" s="15">
        <v>11722.070739999999</v>
      </c>
      <c r="CC9" s="15">
        <v>12377.065209999999</v>
      </c>
      <c r="CD9" s="15">
        <v>12665.667170000001</v>
      </c>
      <c r="CE9" s="15">
        <v>12261.618259999999</v>
      </c>
      <c r="CF9" s="15">
        <v>12793.083140000001</v>
      </c>
      <c r="CG9" s="15">
        <v>12554.93327</v>
      </c>
      <c r="CH9" s="15">
        <v>13095.072400000001</v>
      </c>
      <c r="CI9" s="15">
        <v>13208.580330000001</v>
      </c>
      <c r="CJ9" s="15">
        <v>11950.175730000001</v>
      </c>
      <c r="CK9" s="15">
        <v>13424.727989999999</v>
      </c>
      <c r="CL9" s="15">
        <v>13113.699490000003</v>
      </c>
      <c r="CM9" s="15">
        <v>13349.165210000001</v>
      </c>
      <c r="CN9" s="15">
        <v>12961.144658000001</v>
      </c>
      <c r="CO9" s="15">
        <v>13507.45212</v>
      </c>
      <c r="CP9" s="15">
        <v>13475.70516</v>
      </c>
      <c r="CQ9" s="15">
        <v>12870.522640000001</v>
      </c>
      <c r="CR9" s="15">
        <v>13468.729509999997</v>
      </c>
      <c r="CS9" s="15">
        <v>13123.556760000001</v>
      </c>
      <c r="CT9" s="15">
        <v>13522.483330000003</v>
      </c>
      <c r="CU9" s="15">
        <v>13370.740469999999</v>
      </c>
      <c r="CV9" s="15">
        <v>11883.073889999998</v>
      </c>
      <c r="CW9" s="15">
        <v>13247.675620000002</v>
      </c>
      <c r="CX9" s="15">
        <v>12753.025149999999</v>
      </c>
      <c r="CY9" s="15">
        <v>13130.76108</v>
      </c>
      <c r="CZ9" s="15">
        <v>12656.652940000002</v>
      </c>
      <c r="DA9" s="15">
        <v>13005.087310000001</v>
      </c>
      <c r="DB9" s="15">
        <v>13013.44817</v>
      </c>
      <c r="DC9" s="15">
        <v>12640.859869999998</v>
      </c>
      <c r="DD9" s="15">
        <v>13101.88442</v>
      </c>
      <c r="DE9" s="15">
        <v>12597.973320000001</v>
      </c>
      <c r="DF9" s="15">
        <v>12906.44996</v>
      </c>
      <c r="DG9" s="15">
        <v>12910.76772</v>
      </c>
      <c r="DH9" s="15">
        <v>12256.299630000001</v>
      </c>
      <c r="DI9" s="15">
        <v>13515.673359999999</v>
      </c>
      <c r="DJ9" s="15">
        <v>13197.507969999999</v>
      </c>
      <c r="DK9" s="15">
        <v>13529.41625</v>
      </c>
      <c r="DL9" s="15">
        <v>12944.68354</v>
      </c>
      <c r="DM9" s="15">
        <v>13267.10211</v>
      </c>
      <c r="DN9" s="15">
        <v>13357.515509999999</v>
      </c>
      <c r="DO9" s="15">
        <v>13262.687800000002</v>
      </c>
      <c r="DP9" s="15">
        <v>13582.10125</v>
      </c>
      <c r="DQ9" s="15">
        <v>12921.568350000001</v>
      </c>
      <c r="DR9" s="15">
        <v>13373.05277</v>
      </c>
      <c r="DS9" s="15">
        <v>13239.032150000001</v>
      </c>
      <c r="DT9" s="15">
        <v>11893.742759999999</v>
      </c>
      <c r="DU9" s="15">
        <v>13005.73538</v>
      </c>
      <c r="DV9" s="15">
        <v>12499.705449999999</v>
      </c>
      <c r="DW9" s="15">
        <v>13066.42849</v>
      </c>
      <c r="DX9" s="15">
        <v>12705.158210000001</v>
      </c>
      <c r="DY9" s="15">
        <v>13100.45255</v>
      </c>
      <c r="DZ9" s="15">
        <v>12993.56163</v>
      </c>
      <c r="EA9" s="15">
        <v>12410.658359999999</v>
      </c>
      <c r="EB9" s="15">
        <v>12670.742082999999</v>
      </c>
      <c r="EC9" s="15">
        <v>12068.148549999998</v>
      </c>
      <c r="ED9" s="15">
        <v>12438.74973</v>
      </c>
      <c r="EE9" s="15">
        <v>12226.42059</v>
      </c>
      <c r="EF9" s="15">
        <v>11046.69174</v>
      </c>
      <c r="EG9" s="15">
        <v>12290.399019999999</v>
      </c>
      <c r="EH9" s="15">
        <v>12008.16474</v>
      </c>
      <c r="EI9" s="15">
        <v>12365.018079999998</v>
      </c>
      <c r="EJ9" s="15">
        <v>11967.883409999999</v>
      </c>
      <c r="EK9" s="15">
        <v>12587.971289999998</v>
      </c>
      <c r="EL9" s="15">
        <v>12804.63213</v>
      </c>
    </row>
    <row r="10" spans="1:146">
      <c r="A10" s="13"/>
      <c r="B10" s="17" t="s">
        <v>121</v>
      </c>
      <c r="C10" s="18">
        <v>5300.4800999999998</v>
      </c>
      <c r="D10" s="18">
        <v>4748.9124599999986</v>
      </c>
      <c r="E10" s="18">
        <v>5268.5982599999998</v>
      </c>
      <c r="F10" s="18">
        <v>5069.9310400000004</v>
      </c>
      <c r="G10" s="18">
        <v>5173.5932199999988</v>
      </c>
      <c r="H10" s="18">
        <v>5091.9067999999988</v>
      </c>
      <c r="I10" s="18">
        <v>5205.0001699999984</v>
      </c>
      <c r="J10" s="18">
        <v>5307.6545700000006</v>
      </c>
      <c r="K10" s="18">
        <v>5171.8059899999989</v>
      </c>
      <c r="L10" s="18">
        <v>5315.3160399999988</v>
      </c>
      <c r="M10" s="18">
        <v>5074.1772499999997</v>
      </c>
      <c r="N10" s="18">
        <v>5423.8298699999978</v>
      </c>
      <c r="O10" s="18">
        <v>5318.6391399999993</v>
      </c>
      <c r="P10" s="18">
        <v>5002.6371600000002</v>
      </c>
      <c r="Q10" s="18">
        <v>5280.036939999999</v>
      </c>
      <c r="R10" s="18">
        <v>5065.0806700000003</v>
      </c>
      <c r="S10" s="18">
        <v>5145.4614500000007</v>
      </c>
      <c r="T10" s="18">
        <v>4962.9473499999995</v>
      </c>
      <c r="U10" s="18">
        <v>5178.7582900000007</v>
      </c>
      <c r="V10" s="18">
        <v>5297.5259930000011</v>
      </c>
      <c r="W10" s="18">
        <v>5169.7681300000004</v>
      </c>
      <c r="X10" s="18">
        <v>5402.2439799999984</v>
      </c>
      <c r="Y10" s="18">
        <v>5291.0117999999993</v>
      </c>
      <c r="Z10" s="18">
        <v>5707.9467199999972</v>
      </c>
      <c r="AA10" s="18">
        <v>5658.358589999998</v>
      </c>
      <c r="AB10" s="18">
        <v>5079.3365299999996</v>
      </c>
      <c r="AC10" s="18">
        <v>5554.7837499999996</v>
      </c>
      <c r="AD10" s="18">
        <v>5446.7901600000005</v>
      </c>
      <c r="AE10" s="18">
        <v>5759.2615999999998</v>
      </c>
      <c r="AF10" s="18">
        <v>5666.2638100000004</v>
      </c>
      <c r="AG10" s="18">
        <v>5731.2091199999986</v>
      </c>
      <c r="AH10" s="18">
        <v>5667.144199999997</v>
      </c>
      <c r="AI10" s="18">
        <v>5416.5213399999993</v>
      </c>
      <c r="AJ10" s="18">
        <v>5593.7877999999992</v>
      </c>
      <c r="AK10" s="18">
        <v>4001.64084</v>
      </c>
      <c r="AL10" s="18">
        <v>4003.364</v>
      </c>
      <c r="AM10" s="18">
        <v>4004.6508200000003</v>
      </c>
      <c r="AN10" s="18">
        <v>3639.9888300000002</v>
      </c>
      <c r="AO10" s="18">
        <v>4150.6819100000002</v>
      </c>
      <c r="AP10" s="18">
        <v>4016.4205700000011</v>
      </c>
      <c r="AQ10" s="18">
        <v>4156.3119899999992</v>
      </c>
      <c r="AR10" s="18">
        <v>4112.9364399999995</v>
      </c>
      <c r="AS10" s="18">
        <v>4334.8269199999995</v>
      </c>
      <c r="AT10" s="18">
        <v>4260.0475300000016</v>
      </c>
      <c r="AU10" s="18">
        <v>4084.2147700000014</v>
      </c>
      <c r="AV10" s="18">
        <v>4313.9271999999992</v>
      </c>
      <c r="AW10" s="18">
        <v>4188.3900189999995</v>
      </c>
      <c r="AX10" s="18">
        <v>4413.4039099999991</v>
      </c>
      <c r="AY10" s="18">
        <v>4615.4795100000028</v>
      </c>
      <c r="AZ10" s="18">
        <v>4318.5145199999997</v>
      </c>
      <c r="BA10" s="18">
        <v>4676.194770000001</v>
      </c>
      <c r="BB10" s="18">
        <v>4523.7894600000009</v>
      </c>
      <c r="BC10" s="18">
        <v>4670.4453400000039</v>
      </c>
      <c r="BD10" s="18">
        <v>4471.3320999999996</v>
      </c>
      <c r="BE10" s="18">
        <v>4621.7755500000003</v>
      </c>
      <c r="BF10" s="18">
        <v>4702.4737400000004</v>
      </c>
      <c r="BG10" s="18">
        <v>4584.1287600000005</v>
      </c>
      <c r="BH10" s="18">
        <v>4698.9898000000012</v>
      </c>
      <c r="BI10" s="18">
        <v>4628.4321000000036</v>
      </c>
      <c r="BJ10" s="18">
        <v>4785.7549500000005</v>
      </c>
      <c r="BK10" s="18">
        <v>4884.8492200000019</v>
      </c>
      <c r="BL10" s="18">
        <v>4597.8379199999981</v>
      </c>
      <c r="BM10" s="18">
        <v>4938.9109700000008</v>
      </c>
      <c r="BN10" s="18">
        <v>4783.5006100000001</v>
      </c>
      <c r="BO10" s="18">
        <v>4932.7240900000015</v>
      </c>
      <c r="BP10" s="18">
        <v>4778.6904000000004</v>
      </c>
      <c r="BQ10" s="18">
        <v>4957.4766999999965</v>
      </c>
      <c r="BR10" s="18">
        <v>5072.2478099999971</v>
      </c>
      <c r="BS10" s="18">
        <v>4783.1638199999989</v>
      </c>
      <c r="BT10" s="18">
        <v>4900.3708900000001</v>
      </c>
      <c r="BU10" s="18">
        <v>4708.3135399999992</v>
      </c>
      <c r="BV10" s="18">
        <v>4919.5703400000039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  <c r="CT10" s="18">
        <v>0</v>
      </c>
      <c r="CU10" s="18">
        <v>0</v>
      </c>
      <c r="CV10" s="18">
        <v>0</v>
      </c>
      <c r="CW10" s="18">
        <v>0</v>
      </c>
      <c r="CX10" s="18">
        <v>0</v>
      </c>
      <c r="CY10" s="18">
        <v>0</v>
      </c>
      <c r="CZ10" s="18">
        <v>0</v>
      </c>
      <c r="DA10" s="18">
        <v>0</v>
      </c>
      <c r="DB10" s="18">
        <v>0</v>
      </c>
      <c r="DC10" s="18">
        <v>0</v>
      </c>
      <c r="DD10" s="18">
        <v>0</v>
      </c>
      <c r="DE10" s="18">
        <v>0</v>
      </c>
      <c r="DF10" s="18">
        <v>0</v>
      </c>
      <c r="DG10" s="18">
        <v>0</v>
      </c>
      <c r="DH10" s="18">
        <v>0</v>
      </c>
      <c r="DI10" s="18">
        <v>0</v>
      </c>
      <c r="DJ10" s="18">
        <v>0</v>
      </c>
      <c r="DK10" s="18">
        <v>0</v>
      </c>
      <c r="DL10" s="18">
        <v>0</v>
      </c>
      <c r="DM10" s="18">
        <v>0</v>
      </c>
      <c r="DN10" s="18">
        <v>0</v>
      </c>
      <c r="DO10" s="18">
        <v>0</v>
      </c>
      <c r="DP10" s="18">
        <v>0</v>
      </c>
      <c r="DQ10" s="18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0</v>
      </c>
      <c r="DW10" s="18">
        <v>0</v>
      </c>
      <c r="DX10" s="18">
        <v>0</v>
      </c>
      <c r="DY10" s="18">
        <v>0</v>
      </c>
      <c r="DZ10" s="18">
        <v>0</v>
      </c>
      <c r="EA10" s="18">
        <v>0</v>
      </c>
      <c r="EB10" s="18">
        <v>0</v>
      </c>
      <c r="EC10" s="18">
        <v>0</v>
      </c>
      <c r="ED10" s="18">
        <v>0</v>
      </c>
      <c r="EE10" s="18">
        <v>0</v>
      </c>
      <c r="EF10" s="18">
        <v>0</v>
      </c>
      <c r="EG10" s="18">
        <v>0</v>
      </c>
      <c r="EH10" s="18">
        <v>0</v>
      </c>
      <c r="EI10" s="18">
        <v>0</v>
      </c>
      <c r="EJ10" s="18">
        <v>0</v>
      </c>
      <c r="EK10" s="18">
        <v>0</v>
      </c>
      <c r="EL10" s="18">
        <v>0</v>
      </c>
    </row>
    <row r="11" spans="1:146">
      <c r="A11" s="16" t="s">
        <v>104</v>
      </c>
      <c r="B11" s="19" t="s">
        <v>57</v>
      </c>
      <c r="C11" s="24">
        <v>2802.2464199999999</v>
      </c>
      <c r="D11" s="24">
        <v>2374.0391500000001</v>
      </c>
      <c r="E11" s="24">
        <v>2579.8593599999999</v>
      </c>
      <c r="F11" s="24">
        <v>2458.4845499999997</v>
      </c>
      <c r="G11" s="24">
        <v>2631.11573</v>
      </c>
      <c r="H11" s="24">
        <v>2564.6751099999997</v>
      </c>
      <c r="I11" s="24">
        <v>2675.0853900000002</v>
      </c>
      <c r="J11" s="24">
        <v>2733.8340200000002</v>
      </c>
      <c r="K11" s="24">
        <v>2692.2258700000002</v>
      </c>
      <c r="L11" s="24">
        <v>2820.5193100000001</v>
      </c>
      <c r="M11" s="24">
        <v>2819.7203</v>
      </c>
      <c r="N11" s="24">
        <v>3031.4266499999999</v>
      </c>
      <c r="O11" s="24">
        <v>2923.7251399999996</v>
      </c>
      <c r="P11" s="24">
        <v>2728.2905099999998</v>
      </c>
      <c r="Q11" s="24">
        <v>2931.6601099999998</v>
      </c>
      <c r="R11" s="24">
        <v>2787.5313500000002</v>
      </c>
      <c r="S11" s="24">
        <v>2894.1260500000003</v>
      </c>
      <c r="T11" s="24">
        <v>2824.2077300000001</v>
      </c>
      <c r="U11" s="24">
        <v>2874.5321900000004</v>
      </c>
      <c r="V11" s="24">
        <v>2971.20496</v>
      </c>
      <c r="W11" s="24">
        <v>2845.2907500000001</v>
      </c>
      <c r="X11" s="24">
        <v>2899.9759900000004</v>
      </c>
      <c r="Y11" s="24">
        <v>2993.3860800000002</v>
      </c>
      <c r="Z11" s="24">
        <v>3075.1559200000002</v>
      </c>
      <c r="AA11" s="24">
        <v>3158.64039</v>
      </c>
      <c r="AB11" s="24">
        <v>2795.2911899999999</v>
      </c>
      <c r="AC11" s="24">
        <v>3112.5772499999998</v>
      </c>
      <c r="AD11" s="24">
        <v>3027.500798</v>
      </c>
      <c r="AE11" s="24">
        <v>3080.5410899999997</v>
      </c>
      <c r="AF11" s="24">
        <v>2984.3922699999998</v>
      </c>
      <c r="AG11" s="24">
        <v>3033.4378700000002</v>
      </c>
      <c r="AH11" s="24">
        <v>3015.87581</v>
      </c>
      <c r="AI11" s="24">
        <v>2984.6236200000003</v>
      </c>
      <c r="AJ11" s="24">
        <v>3021.029</v>
      </c>
      <c r="AK11" s="24">
        <v>2933.6751200000003</v>
      </c>
      <c r="AL11" s="24">
        <v>3035.42569</v>
      </c>
      <c r="AM11" s="24">
        <v>2957.2143799999999</v>
      </c>
      <c r="AN11" s="24">
        <v>2672.5137999999997</v>
      </c>
      <c r="AO11" s="24">
        <v>3026.7280000000001</v>
      </c>
      <c r="AP11" s="24">
        <v>2957.2947300000005</v>
      </c>
      <c r="AQ11" s="24">
        <v>2995.1831699999998</v>
      </c>
      <c r="AR11" s="24">
        <v>2934.34744</v>
      </c>
      <c r="AS11" s="24">
        <v>3011.0617099999999</v>
      </c>
      <c r="AT11" s="24">
        <v>3876.32269</v>
      </c>
      <c r="AU11" s="24">
        <v>3949.2520199999999</v>
      </c>
      <c r="AV11" s="24">
        <v>4234.8750899999995</v>
      </c>
      <c r="AW11" s="24">
        <v>4312.78683</v>
      </c>
      <c r="AX11" s="24">
        <v>4880.1068700000005</v>
      </c>
      <c r="AY11" s="24">
        <v>4923.8637699999999</v>
      </c>
      <c r="AZ11" s="24">
        <v>4537.7222599999996</v>
      </c>
      <c r="BA11" s="24">
        <v>4887.6899299999995</v>
      </c>
      <c r="BB11" s="24">
        <v>4724.5093500000003</v>
      </c>
      <c r="BC11" s="24">
        <v>4886.50522</v>
      </c>
      <c r="BD11" s="24">
        <v>4748.5143399999997</v>
      </c>
      <c r="BE11" s="24">
        <v>4808.8213100000003</v>
      </c>
      <c r="BF11" s="24">
        <v>4823.8936599999997</v>
      </c>
      <c r="BG11" s="24">
        <v>4510.2019299999993</v>
      </c>
      <c r="BH11" s="24">
        <v>4848.7679000000007</v>
      </c>
      <c r="BI11" s="24">
        <v>4658.5338600000005</v>
      </c>
      <c r="BJ11" s="24">
        <v>4796.7436699999998</v>
      </c>
      <c r="BK11" s="24">
        <v>4670.5544199999995</v>
      </c>
      <c r="BL11" s="24">
        <v>4358.7678599999999</v>
      </c>
      <c r="BM11" s="24">
        <v>4542.66284</v>
      </c>
      <c r="BN11" s="24">
        <v>4458.8029189999997</v>
      </c>
      <c r="BO11" s="24">
        <v>4528.1087300000008</v>
      </c>
      <c r="BP11" s="24">
        <v>4440.5663399999994</v>
      </c>
      <c r="BQ11" s="24">
        <v>4677.4393600000003</v>
      </c>
      <c r="BR11" s="24">
        <v>4617.7870579999999</v>
      </c>
      <c r="BS11" s="24">
        <v>4442.8919800000003</v>
      </c>
      <c r="BT11" s="24">
        <v>4565.9208500000022</v>
      </c>
      <c r="BU11" s="24">
        <v>4452.5907300000008</v>
      </c>
      <c r="BV11" s="24">
        <v>4528.7031900000002</v>
      </c>
      <c r="BW11" s="24">
        <v>9604.6865600000001</v>
      </c>
      <c r="BX11" s="24">
        <v>8748.6326199999967</v>
      </c>
      <c r="BY11" s="24">
        <v>9555.662409999999</v>
      </c>
      <c r="BZ11" s="24">
        <v>9483.9908900000009</v>
      </c>
      <c r="CA11" s="24">
        <v>9880.5378199999996</v>
      </c>
      <c r="CB11" s="24">
        <v>9551.8979399999989</v>
      </c>
      <c r="CC11" s="24">
        <v>10118.64711</v>
      </c>
      <c r="CD11" s="24">
        <v>10380.993490000001</v>
      </c>
      <c r="CE11" s="24">
        <v>10062.809800000001</v>
      </c>
      <c r="CF11" s="24">
        <v>10545.062890000001</v>
      </c>
      <c r="CG11" s="24">
        <v>10403.958339999999</v>
      </c>
      <c r="CH11" s="24">
        <v>10869.644990000001</v>
      </c>
      <c r="CI11" s="24">
        <v>11034.722019999999</v>
      </c>
      <c r="CJ11" s="24">
        <v>9980.7898399999995</v>
      </c>
      <c r="CK11" s="24">
        <v>11188.748150000001</v>
      </c>
      <c r="CL11" s="24">
        <v>10977.985790000002</v>
      </c>
      <c r="CM11" s="24">
        <v>11162.364210000002</v>
      </c>
      <c r="CN11" s="24">
        <v>10830.553268000001</v>
      </c>
      <c r="CO11" s="24">
        <v>11268.501049999999</v>
      </c>
      <c r="CP11" s="24">
        <v>11313.300160000001</v>
      </c>
      <c r="CQ11" s="24">
        <v>10699.152280000002</v>
      </c>
      <c r="CR11" s="24">
        <v>11197.346629999998</v>
      </c>
      <c r="CS11" s="24">
        <v>10921.101330000001</v>
      </c>
      <c r="CT11" s="24">
        <v>11200.111790000001</v>
      </c>
      <c r="CU11" s="24">
        <v>11076.975779999999</v>
      </c>
      <c r="CV11" s="24">
        <v>9844.8336899999995</v>
      </c>
      <c r="CW11" s="24">
        <v>10939.534730000001</v>
      </c>
      <c r="CX11" s="24">
        <v>10498.59023</v>
      </c>
      <c r="CY11" s="24">
        <v>10807.80572</v>
      </c>
      <c r="CZ11" s="24">
        <v>10460.59347</v>
      </c>
      <c r="DA11" s="24">
        <v>10687.63357</v>
      </c>
      <c r="DB11" s="24">
        <v>10713.21024</v>
      </c>
      <c r="DC11" s="24">
        <v>10471.89761</v>
      </c>
      <c r="DD11" s="24">
        <v>10807.63574</v>
      </c>
      <c r="DE11" s="24">
        <v>10353.447990000001</v>
      </c>
      <c r="DF11" s="24">
        <v>10615.57979</v>
      </c>
      <c r="DG11" s="24">
        <v>10681.60815</v>
      </c>
      <c r="DH11" s="24">
        <v>10164.569380000001</v>
      </c>
      <c r="DI11" s="24">
        <v>11259.851060000001</v>
      </c>
      <c r="DJ11" s="24">
        <v>11002.597529999999</v>
      </c>
      <c r="DK11" s="24">
        <v>11262.65596</v>
      </c>
      <c r="DL11" s="24">
        <v>10777.365109999999</v>
      </c>
      <c r="DM11" s="24">
        <v>11023.12379</v>
      </c>
      <c r="DN11" s="24">
        <v>13357.515509999999</v>
      </c>
      <c r="DO11" s="24">
        <v>13262.687800000002</v>
      </c>
      <c r="DP11" s="24">
        <v>13582.10125</v>
      </c>
      <c r="DQ11" s="24">
        <v>12921.568350000001</v>
      </c>
      <c r="DR11" s="24">
        <v>13373.05277</v>
      </c>
      <c r="DS11" s="24">
        <v>13239.032150000001</v>
      </c>
      <c r="DT11" s="24">
        <v>11893.742759999999</v>
      </c>
      <c r="DU11" s="24">
        <v>13005.73538</v>
      </c>
      <c r="DV11" s="24">
        <v>12499.705449999999</v>
      </c>
      <c r="DW11" s="24">
        <v>13066.42849</v>
      </c>
      <c r="DX11" s="24">
        <v>12705.158210000001</v>
      </c>
      <c r="DY11" s="24">
        <v>13100.45255</v>
      </c>
      <c r="DZ11" s="24">
        <v>12993.56163</v>
      </c>
      <c r="EA11" s="24">
        <v>12410.658359999999</v>
      </c>
      <c r="EB11" s="24">
        <v>12670.742082999999</v>
      </c>
      <c r="EC11" s="24">
        <v>12068.148549999998</v>
      </c>
      <c r="ED11" s="24">
        <v>12438.74973</v>
      </c>
      <c r="EE11" s="24">
        <v>12226.42059</v>
      </c>
      <c r="EF11" s="24">
        <v>11046.69174</v>
      </c>
      <c r="EG11" s="24">
        <v>12290.399019999999</v>
      </c>
      <c r="EH11" s="24">
        <v>12008.16474</v>
      </c>
      <c r="EI11" s="24">
        <v>12365.018079999998</v>
      </c>
      <c r="EJ11" s="24">
        <v>11967.883409999999</v>
      </c>
      <c r="EK11" s="24">
        <v>12587.971289999998</v>
      </c>
      <c r="EL11" s="24">
        <v>12804.63213</v>
      </c>
    </row>
    <row r="12" spans="1:146">
      <c r="A12" s="23" t="s">
        <v>105</v>
      </c>
      <c r="B12" s="17" t="s">
        <v>45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1453.4052799999999</v>
      </c>
      <c r="AL12" s="18">
        <v>1553.00658</v>
      </c>
      <c r="AM12" s="18">
        <v>1517.1762200000001</v>
      </c>
      <c r="AN12" s="18">
        <v>1431.6708000000001</v>
      </c>
      <c r="AO12" s="18">
        <v>1615.08916</v>
      </c>
      <c r="AP12" s="18">
        <v>1571.57746</v>
      </c>
      <c r="AQ12" s="18">
        <v>1554.5306499999999</v>
      </c>
      <c r="AR12" s="18">
        <v>1544.2919999999999</v>
      </c>
      <c r="AS12" s="18">
        <v>1549.7124799999999</v>
      </c>
      <c r="AT12" s="18">
        <v>1592.34493</v>
      </c>
      <c r="AU12" s="18">
        <v>1517.2525900000001</v>
      </c>
      <c r="AV12" s="18">
        <v>1575.8755900000001</v>
      </c>
      <c r="AW12" s="18">
        <v>1532.37816</v>
      </c>
      <c r="AX12" s="18">
        <v>1458.6346699999999</v>
      </c>
      <c r="AY12" s="18">
        <v>1462.3771299999999</v>
      </c>
      <c r="AZ12" s="18">
        <v>1338.8285000000001</v>
      </c>
      <c r="BA12" s="18">
        <v>1527.83916</v>
      </c>
      <c r="BB12" s="18">
        <v>1502.32465</v>
      </c>
      <c r="BC12" s="18">
        <v>1520.6188</v>
      </c>
      <c r="BD12" s="18">
        <v>1461.9688200000001</v>
      </c>
      <c r="BE12" s="18">
        <v>1516.3238200000001</v>
      </c>
      <c r="BF12" s="18">
        <v>1550.7441699999999</v>
      </c>
      <c r="BG12" s="18">
        <v>1488.6151399999999</v>
      </c>
      <c r="BH12" s="18">
        <v>1547.00074</v>
      </c>
      <c r="BI12" s="18">
        <v>1527.7120400000001</v>
      </c>
      <c r="BJ12" s="18">
        <v>1630.3233799999998</v>
      </c>
      <c r="BK12" s="18">
        <v>1678.45054</v>
      </c>
      <c r="BL12" s="18">
        <v>1537.3101999999999</v>
      </c>
      <c r="BM12" s="18">
        <v>1618.5619999999999</v>
      </c>
      <c r="BN12" s="18">
        <v>1546.7801999999999</v>
      </c>
      <c r="BO12" s="18">
        <v>1633.6491899999999</v>
      </c>
      <c r="BP12" s="18">
        <v>1674.52082</v>
      </c>
      <c r="BQ12" s="18">
        <v>1881.52907</v>
      </c>
      <c r="BR12" s="18">
        <v>1897.0886599999999</v>
      </c>
      <c r="BS12" s="18">
        <v>1893.7876899999999</v>
      </c>
      <c r="BT12" s="18">
        <v>1941.4768700000002</v>
      </c>
      <c r="BU12" s="18">
        <v>1905.8286599999999</v>
      </c>
      <c r="BV12" s="18">
        <v>1904.6456499999999</v>
      </c>
      <c r="BW12" s="18">
        <v>1985.3981299999998</v>
      </c>
      <c r="BX12" s="18">
        <v>1862.51657</v>
      </c>
      <c r="BY12" s="18">
        <v>2091.2841200000003</v>
      </c>
      <c r="BZ12" s="18">
        <v>2031.94973</v>
      </c>
      <c r="CA12" s="18">
        <v>2207.2664399999999</v>
      </c>
      <c r="CB12" s="18">
        <v>2170.1727999999998</v>
      </c>
      <c r="CC12" s="18">
        <v>2258.4180999999999</v>
      </c>
      <c r="CD12" s="18">
        <v>2284.6736800000003</v>
      </c>
      <c r="CE12" s="18">
        <v>2198.8084599999993</v>
      </c>
      <c r="CF12" s="18">
        <v>2248.0202500000005</v>
      </c>
      <c r="CG12" s="18">
        <v>2150.9749300000003</v>
      </c>
      <c r="CH12" s="18">
        <v>2225.4274100000002</v>
      </c>
      <c r="CI12" s="18">
        <v>2173.8583100000001</v>
      </c>
      <c r="CJ12" s="18">
        <v>1969.3858899999998</v>
      </c>
      <c r="CK12" s="18">
        <v>2235.9798400000004</v>
      </c>
      <c r="CL12" s="18">
        <v>2135.7136999999998</v>
      </c>
      <c r="CM12" s="18">
        <v>2186.8009999999999</v>
      </c>
      <c r="CN12" s="18">
        <v>2130.59139</v>
      </c>
      <c r="CO12" s="52">
        <v>2238.9510699999996</v>
      </c>
      <c r="CP12" s="52">
        <v>2162.4050000000002</v>
      </c>
      <c r="CQ12" s="52">
        <v>2171.3703599999999</v>
      </c>
      <c r="CR12" s="52">
        <v>2271.3828800000001</v>
      </c>
      <c r="CS12" s="52">
        <v>2202.4554300000004</v>
      </c>
      <c r="CT12" s="52">
        <v>2322.3715400000006</v>
      </c>
      <c r="CU12" s="52">
        <v>2293.76469</v>
      </c>
      <c r="CV12" s="52">
        <v>2038.2402</v>
      </c>
      <c r="CW12" s="52">
        <v>2308.1408900000001</v>
      </c>
      <c r="CX12" s="52">
        <v>2254.4349200000001</v>
      </c>
      <c r="CY12" s="52">
        <v>2322.9553599999999</v>
      </c>
      <c r="CZ12" s="52">
        <v>2196.0594700000001</v>
      </c>
      <c r="DA12" s="52">
        <v>2317.4537400000004</v>
      </c>
      <c r="DB12" s="52">
        <v>2300.2379300000002</v>
      </c>
      <c r="DC12" s="52">
        <v>2168.9622599999998</v>
      </c>
      <c r="DD12" s="52">
        <v>2294.2486800000001</v>
      </c>
      <c r="DE12" s="52">
        <v>2244.5253299999999</v>
      </c>
      <c r="DF12" s="52">
        <v>2290.8701700000001</v>
      </c>
      <c r="DG12" s="52">
        <v>2229.1595699999998</v>
      </c>
      <c r="DH12" s="52">
        <v>2091.7302500000001</v>
      </c>
      <c r="DI12" s="52">
        <v>2255.8222999999998</v>
      </c>
      <c r="DJ12" s="52">
        <v>2194.9104400000001</v>
      </c>
      <c r="DK12" s="52">
        <v>2266.7602900000002</v>
      </c>
      <c r="DL12" s="52">
        <v>2167.3184300000003</v>
      </c>
      <c r="DM12" s="52">
        <v>2243.9783199999993</v>
      </c>
      <c r="DN12" s="52">
        <v>0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52">
        <v>0</v>
      </c>
      <c r="DV12" s="52">
        <v>0</v>
      </c>
      <c r="DW12" s="52">
        <v>0</v>
      </c>
      <c r="DX12" s="52">
        <v>0</v>
      </c>
      <c r="DY12" s="52">
        <v>0</v>
      </c>
      <c r="DZ12" s="52">
        <v>0</v>
      </c>
      <c r="EA12" s="52">
        <v>0</v>
      </c>
      <c r="EB12" s="52">
        <v>0</v>
      </c>
      <c r="EC12" s="52">
        <v>0</v>
      </c>
      <c r="ED12" s="52">
        <v>0</v>
      </c>
      <c r="EE12" s="52">
        <v>0</v>
      </c>
      <c r="EF12" s="52">
        <v>0</v>
      </c>
      <c r="EG12" s="52">
        <v>0</v>
      </c>
      <c r="EH12" s="52">
        <v>0</v>
      </c>
      <c r="EI12" s="52">
        <v>0</v>
      </c>
      <c r="EJ12" s="52">
        <v>0</v>
      </c>
      <c r="EK12" s="52">
        <v>0</v>
      </c>
      <c r="EL12" s="52">
        <v>0</v>
      </c>
    </row>
    <row r="13" spans="1:146">
      <c r="A13" s="23"/>
      <c r="B13" s="19" t="s">
        <v>122</v>
      </c>
      <c r="C13" s="24">
        <v>170.98322903225807</v>
      </c>
      <c r="D13" s="24">
        <v>169.60401642857138</v>
      </c>
      <c r="E13" s="24">
        <v>169.95478258064514</v>
      </c>
      <c r="F13" s="24">
        <v>168.99770133333334</v>
      </c>
      <c r="G13" s="24">
        <v>166.89010387096769</v>
      </c>
      <c r="H13" s="24">
        <v>169.73022666666662</v>
      </c>
      <c r="I13" s="24">
        <v>167.90323129032254</v>
      </c>
      <c r="J13" s="24">
        <v>171.21466354838711</v>
      </c>
      <c r="K13" s="24">
        <v>172.39353299999996</v>
      </c>
      <c r="L13" s="24">
        <v>171.46180774193544</v>
      </c>
      <c r="M13" s="24">
        <v>169.13924166666666</v>
      </c>
      <c r="N13" s="24">
        <v>174.96225387096766</v>
      </c>
      <c r="O13" s="24">
        <v>171.56900451612901</v>
      </c>
      <c r="P13" s="24">
        <v>172.50472965517241</v>
      </c>
      <c r="Q13" s="24">
        <v>170.32377225806448</v>
      </c>
      <c r="R13" s="24">
        <v>168.83602233333335</v>
      </c>
      <c r="S13" s="24">
        <v>165.98262741935486</v>
      </c>
      <c r="T13" s="24">
        <v>165.43157833333331</v>
      </c>
      <c r="U13" s="24">
        <v>167.05671903225809</v>
      </c>
      <c r="V13" s="24">
        <v>170.88793525806454</v>
      </c>
      <c r="W13" s="24">
        <v>172.32560433333336</v>
      </c>
      <c r="X13" s="24">
        <v>174.26593483870963</v>
      </c>
      <c r="Y13" s="24">
        <v>176.36705999999998</v>
      </c>
      <c r="Z13" s="24">
        <v>184.12731354838701</v>
      </c>
      <c r="AA13" s="24">
        <v>182.52769645161283</v>
      </c>
      <c r="AB13" s="24">
        <v>181.40487607142856</v>
      </c>
      <c r="AC13" s="24">
        <v>179.18657258064516</v>
      </c>
      <c r="AD13" s="24">
        <v>181.55967200000001</v>
      </c>
      <c r="AE13" s="24">
        <v>185.78263225806452</v>
      </c>
      <c r="AF13" s="24">
        <v>188.87546033333334</v>
      </c>
      <c r="AG13" s="24">
        <v>184.87771354838705</v>
      </c>
      <c r="AH13" s="24">
        <v>182.81110322580636</v>
      </c>
      <c r="AI13" s="24">
        <v>180.55071133333331</v>
      </c>
      <c r="AJ13" s="24">
        <v>180.44476774193546</v>
      </c>
      <c r="AK13" s="24">
        <v>133.38802799999999</v>
      </c>
      <c r="AL13" s="24">
        <v>129.1407741935484</v>
      </c>
      <c r="AM13" s="24">
        <v>129.18228451612904</v>
      </c>
      <c r="AN13" s="24">
        <v>129.99960107142857</v>
      </c>
      <c r="AO13" s="24">
        <v>133.89296483870967</v>
      </c>
      <c r="AP13" s="24">
        <v>133.88068566666669</v>
      </c>
      <c r="AQ13" s="24">
        <v>134.07458032258063</v>
      </c>
      <c r="AR13" s="24">
        <v>137.09788133333331</v>
      </c>
      <c r="AS13" s="24">
        <v>139.83312645161288</v>
      </c>
      <c r="AT13" s="24">
        <v>137.42088806451619</v>
      </c>
      <c r="AU13" s="24">
        <v>136.14049233333338</v>
      </c>
      <c r="AV13" s="24">
        <v>139.15894193548385</v>
      </c>
      <c r="AW13" s="24">
        <v>139.61300063333331</v>
      </c>
      <c r="AX13" s="24">
        <v>142.3678680645161</v>
      </c>
      <c r="AY13" s="24">
        <v>148.88643580645171</v>
      </c>
      <c r="AZ13" s="24">
        <v>154.23266142857142</v>
      </c>
      <c r="BA13" s="24">
        <v>150.8449925806452</v>
      </c>
      <c r="BB13" s="24">
        <v>150.79298200000002</v>
      </c>
      <c r="BC13" s="24">
        <v>150.65952709677433</v>
      </c>
      <c r="BD13" s="24">
        <v>149.04440333333332</v>
      </c>
      <c r="BE13" s="24">
        <v>149.08953387096776</v>
      </c>
      <c r="BF13" s="24">
        <v>151.69270129032259</v>
      </c>
      <c r="BG13" s="24">
        <v>152.804292</v>
      </c>
      <c r="BH13" s="24">
        <v>151.5803161290323</v>
      </c>
      <c r="BI13" s="24">
        <v>154.28107000000011</v>
      </c>
      <c r="BJ13" s="24">
        <v>154.37919193548387</v>
      </c>
      <c r="BK13" s="24">
        <v>157.57578129032265</v>
      </c>
      <c r="BL13" s="24">
        <v>158.54613517241373</v>
      </c>
      <c r="BM13" s="24">
        <v>159.31970870967746</v>
      </c>
      <c r="BN13" s="24">
        <v>159.45002033333333</v>
      </c>
      <c r="BO13" s="24">
        <v>159.12013193548393</v>
      </c>
      <c r="BP13" s="24">
        <v>159.28968</v>
      </c>
      <c r="BQ13" s="24">
        <v>159.91860322580635</v>
      </c>
      <c r="BR13" s="24">
        <v>163.62089709677409</v>
      </c>
      <c r="BS13" s="24">
        <v>159.43879399999997</v>
      </c>
      <c r="BT13" s="24">
        <v>158.07648032258064</v>
      </c>
      <c r="BU13" s="24">
        <v>156.94378466666663</v>
      </c>
      <c r="BV13" s="24">
        <v>158.69581741935497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</v>
      </c>
      <c r="CH13" s="24">
        <v>0</v>
      </c>
      <c r="CI13" s="24">
        <v>0</v>
      </c>
      <c r="CJ13" s="24">
        <v>0</v>
      </c>
      <c r="CK13" s="24">
        <v>0</v>
      </c>
      <c r="CL13" s="24">
        <v>0</v>
      </c>
      <c r="CM13" s="24">
        <v>0</v>
      </c>
      <c r="CN13" s="24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  <c r="DF13" s="25">
        <v>0</v>
      </c>
      <c r="DG13" s="25">
        <v>0</v>
      </c>
      <c r="DH13" s="25">
        <v>0</v>
      </c>
      <c r="DI13" s="25">
        <v>0</v>
      </c>
      <c r="DJ13" s="25">
        <v>0</v>
      </c>
      <c r="DK13" s="25">
        <v>0</v>
      </c>
      <c r="DL13" s="25">
        <v>0</v>
      </c>
      <c r="DM13" s="25">
        <v>0</v>
      </c>
      <c r="DN13" s="25">
        <v>0</v>
      </c>
      <c r="DO13" s="25">
        <v>0</v>
      </c>
      <c r="DP13" s="25">
        <v>0</v>
      </c>
      <c r="DQ13" s="25">
        <v>0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25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25">
        <v>0</v>
      </c>
    </row>
    <row r="14" spans="1:146">
      <c r="A14" s="16" t="s">
        <v>106</v>
      </c>
      <c r="B14" s="17" t="s">
        <v>65</v>
      </c>
      <c r="C14" s="18">
        <v>261.37827483870967</v>
      </c>
      <c r="D14" s="18">
        <v>254.39112892857139</v>
      </c>
      <c r="E14" s="18">
        <v>253.17605225806449</v>
      </c>
      <c r="F14" s="18">
        <v>250.94718633333332</v>
      </c>
      <c r="G14" s="18">
        <v>251.76480483870967</v>
      </c>
      <c r="H14" s="18">
        <v>255.21939699999993</v>
      </c>
      <c r="I14" s="18">
        <v>254.19630838709674</v>
      </c>
      <c r="J14" s="18">
        <v>259.40285774193546</v>
      </c>
      <c r="K14" s="18">
        <v>262.13439533333332</v>
      </c>
      <c r="L14" s="18">
        <v>262.4463016129032</v>
      </c>
      <c r="M14" s="18">
        <v>263.12991833333331</v>
      </c>
      <c r="N14" s="18">
        <v>272.75021032258053</v>
      </c>
      <c r="O14" s="18">
        <v>265.88271870967742</v>
      </c>
      <c r="P14" s="18">
        <v>266.58371275862066</v>
      </c>
      <c r="Q14" s="18">
        <v>264.89345322580641</v>
      </c>
      <c r="R14" s="18">
        <v>261.75373400000001</v>
      </c>
      <c r="S14" s="18">
        <v>259.34153225806455</v>
      </c>
      <c r="T14" s="18">
        <v>259.57183600000002</v>
      </c>
      <c r="U14" s="18">
        <v>259.78356387096778</v>
      </c>
      <c r="V14" s="18">
        <v>266.73325654838709</v>
      </c>
      <c r="W14" s="18">
        <v>267.16862933333334</v>
      </c>
      <c r="X14" s="18">
        <v>267.81354741935479</v>
      </c>
      <c r="Y14" s="18">
        <v>276.14659599999993</v>
      </c>
      <c r="Z14" s="18">
        <v>283.32589161290315</v>
      </c>
      <c r="AA14" s="18">
        <v>284.41932193548382</v>
      </c>
      <c r="AB14" s="18">
        <v>281.23670428571427</v>
      </c>
      <c r="AC14" s="18">
        <v>279.59229032258065</v>
      </c>
      <c r="AD14" s="18">
        <v>282.47636526666673</v>
      </c>
      <c r="AE14" s="18">
        <v>285.1549254838709</v>
      </c>
      <c r="AF14" s="18">
        <v>288.35520266666668</v>
      </c>
      <c r="AG14" s="18">
        <v>282.73054806451603</v>
      </c>
      <c r="AH14" s="18">
        <v>280.09741967741928</v>
      </c>
      <c r="AI14" s="18">
        <v>280.03816533333332</v>
      </c>
      <c r="AJ14" s="18">
        <v>277.89731612903222</v>
      </c>
      <c r="AK14" s="18">
        <v>279.62404133333337</v>
      </c>
      <c r="AL14" s="18">
        <v>277.15471838709675</v>
      </c>
      <c r="AM14" s="18">
        <v>273.51746516129032</v>
      </c>
      <c r="AN14" s="18">
        <v>276.57762250000002</v>
      </c>
      <c r="AO14" s="18">
        <v>283.62900225806453</v>
      </c>
      <c r="AP14" s="18">
        <v>284.84309200000007</v>
      </c>
      <c r="AQ14" s="18">
        <v>280.83954225806451</v>
      </c>
      <c r="AR14" s="18">
        <v>286.38586266666664</v>
      </c>
      <c r="AS14" s="18">
        <v>286.954874516129</v>
      </c>
      <c r="AT14" s="18">
        <v>313.82952096774193</v>
      </c>
      <c r="AU14" s="18">
        <v>318.3573126666667</v>
      </c>
      <c r="AV14" s="18">
        <v>326.60251225806451</v>
      </c>
      <c r="AW14" s="18">
        <v>334.45183363333331</v>
      </c>
      <c r="AX14" s="18">
        <v>346.84340161290322</v>
      </c>
      <c r="AY14" s="18">
        <v>354.89420677419361</v>
      </c>
      <c r="AZ14" s="18">
        <v>364.10947428571427</v>
      </c>
      <c r="BA14" s="18">
        <v>357.79754387096779</v>
      </c>
      <c r="BB14" s="18">
        <v>358.35411533333337</v>
      </c>
      <c r="BC14" s="18">
        <v>357.3409470967743</v>
      </c>
      <c r="BD14" s="18">
        <v>356.06050866666664</v>
      </c>
      <c r="BE14" s="18">
        <v>353.12647354838714</v>
      </c>
      <c r="BF14" s="18">
        <v>357.32617967741936</v>
      </c>
      <c r="BG14" s="18">
        <v>352.764861</v>
      </c>
      <c r="BH14" s="18">
        <v>357.89543354838713</v>
      </c>
      <c r="BI14" s="18">
        <v>360.48926666666677</v>
      </c>
      <c r="BJ14" s="18">
        <v>361.70393548387096</v>
      </c>
      <c r="BK14" s="18">
        <v>362.38239290322588</v>
      </c>
      <c r="BL14" s="18">
        <v>361.85917172413787</v>
      </c>
      <c r="BM14" s="18">
        <v>358.06889709677421</v>
      </c>
      <c r="BN14" s="18">
        <v>359.63612430000001</v>
      </c>
      <c r="BO14" s="18">
        <v>357.88651645161298</v>
      </c>
      <c r="BP14" s="18">
        <v>363.12591866666668</v>
      </c>
      <c r="BQ14" s="18">
        <v>371.49822999999986</v>
      </c>
      <c r="BR14" s="18">
        <v>373.77817832258052</v>
      </c>
      <c r="BS14" s="18">
        <v>370.66144966666656</v>
      </c>
      <c r="BT14" s="18">
        <v>367.99253580645171</v>
      </c>
      <c r="BU14" s="18">
        <v>368.89109766666667</v>
      </c>
      <c r="BV14" s="18">
        <v>366.22319935483881</v>
      </c>
      <c r="BW14" s="18">
        <v>373.87369967741938</v>
      </c>
      <c r="BX14" s="18">
        <v>378.96961392857139</v>
      </c>
      <c r="BY14" s="18">
        <v>375.7079525806451</v>
      </c>
      <c r="BZ14" s="18">
        <v>383.86468733333339</v>
      </c>
      <c r="CA14" s="18">
        <v>389.92916967741934</v>
      </c>
      <c r="CB14" s="18">
        <v>390.73569133333331</v>
      </c>
      <c r="CC14" s="18">
        <v>399.26016806451611</v>
      </c>
      <c r="CD14" s="18">
        <v>408.56990870967746</v>
      </c>
      <c r="CE14" s="18">
        <v>408.72060866666664</v>
      </c>
      <c r="CF14" s="18">
        <v>412.68010129032263</v>
      </c>
      <c r="CG14" s="18">
        <v>418.49777566666666</v>
      </c>
      <c r="CH14" s="18">
        <v>422.42169032258067</v>
      </c>
      <c r="CI14" s="18">
        <v>426.08323645161295</v>
      </c>
      <c r="CJ14" s="18">
        <v>426.79199035714288</v>
      </c>
      <c r="CK14" s="18">
        <v>433.0557416129032</v>
      </c>
      <c r="CL14" s="18">
        <v>437.12331633333343</v>
      </c>
      <c r="CM14" s="18">
        <v>430.61823258064521</v>
      </c>
      <c r="CN14" s="18">
        <v>432.03815526666671</v>
      </c>
      <c r="CO14" s="18">
        <v>435.72426193548387</v>
      </c>
      <c r="CP14" s="18">
        <v>434.70016645161292</v>
      </c>
      <c r="CQ14" s="18">
        <v>429.01742133333335</v>
      </c>
      <c r="CR14" s="18">
        <v>434.4751454838709</v>
      </c>
      <c r="CS14" s="18">
        <v>437.45189200000004</v>
      </c>
      <c r="CT14" s="18">
        <v>436.20913967741944</v>
      </c>
      <c r="CU14" s="18">
        <v>431.31420870967736</v>
      </c>
      <c r="CV14" s="18">
        <v>424.39549607142851</v>
      </c>
      <c r="CW14" s="18">
        <v>427.34437483870971</v>
      </c>
      <c r="CX14" s="18">
        <v>425.10083833333334</v>
      </c>
      <c r="CY14" s="18">
        <v>423.57293806451611</v>
      </c>
      <c r="CZ14" s="18">
        <v>421.88843133333341</v>
      </c>
      <c r="DA14" s="18">
        <v>419.51894548387099</v>
      </c>
      <c r="DB14" s="18">
        <v>419.78865064516128</v>
      </c>
      <c r="DC14" s="18">
        <v>421.36199566666659</v>
      </c>
      <c r="DD14" s="18">
        <v>422.64143290322579</v>
      </c>
      <c r="DE14" s="18">
        <v>419.93244400000003</v>
      </c>
      <c r="DF14" s="18">
        <v>416.33709548387094</v>
      </c>
      <c r="DG14" s="18">
        <v>416.4763780645161</v>
      </c>
      <c r="DH14" s="18">
        <v>422.63102172413795</v>
      </c>
      <c r="DI14" s="18">
        <v>435.98946322580639</v>
      </c>
      <c r="DJ14" s="18">
        <v>439.91693233333331</v>
      </c>
      <c r="DK14" s="18">
        <v>436.43278225806455</v>
      </c>
      <c r="DL14" s="18">
        <v>431.48945133333331</v>
      </c>
      <c r="DM14" s="18">
        <v>427.9710358064516</v>
      </c>
      <c r="DN14" s="18">
        <v>430.88759709677419</v>
      </c>
      <c r="DO14" s="18">
        <v>442.08959333333337</v>
      </c>
      <c r="DP14" s="18">
        <v>438.13229838709674</v>
      </c>
      <c r="DQ14" s="18">
        <v>430.71894500000002</v>
      </c>
      <c r="DR14" s="18">
        <v>431.38879903225808</v>
      </c>
      <c r="DS14" s="18">
        <v>427.06555322580647</v>
      </c>
      <c r="DT14" s="18">
        <v>424.77652714285711</v>
      </c>
      <c r="DU14" s="18">
        <v>419.53985096774193</v>
      </c>
      <c r="DV14" s="18">
        <v>416.6568483333333</v>
      </c>
      <c r="DW14" s="18">
        <v>421.49769322580647</v>
      </c>
      <c r="DX14" s="18">
        <v>423.50527366666671</v>
      </c>
      <c r="DY14" s="18">
        <v>422.59524354838709</v>
      </c>
      <c r="DZ14" s="18">
        <v>419.14714935483869</v>
      </c>
      <c r="EA14" s="18">
        <v>413.68861199999998</v>
      </c>
      <c r="EB14" s="18">
        <v>408.73361558064511</v>
      </c>
      <c r="EC14" s="18">
        <v>402.27161833333327</v>
      </c>
      <c r="ED14" s="18">
        <v>401.24999129032255</v>
      </c>
      <c r="EE14" s="18">
        <v>394.40066419354838</v>
      </c>
      <c r="EF14" s="18">
        <v>394.52470499999998</v>
      </c>
      <c r="EG14" s="18">
        <v>396.464484516129</v>
      </c>
      <c r="EH14" s="18">
        <v>400.27215799999999</v>
      </c>
      <c r="EI14" s="18">
        <v>398.87155096774188</v>
      </c>
      <c r="EJ14" s="18">
        <v>398.92944699999993</v>
      </c>
      <c r="EK14" s="18">
        <v>406.06358999999992</v>
      </c>
      <c r="EL14" s="18">
        <v>413.05264935483871</v>
      </c>
    </row>
    <row r="15" spans="1:146">
      <c r="A15" s="16" t="s">
        <v>107</v>
      </c>
      <c r="B15" s="19" t="s">
        <v>33</v>
      </c>
      <c r="C15" s="25">
        <v>90.395045806451606</v>
      </c>
      <c r="D15" s="25">
        <v>84.787112500000006</v>
      </c>
      <c r="E15" s="25">
        <v>83.221269677419357</v>
      </c>
      <c r="F15" s="25">
        <v>81.949484999999996</v>
      </c>
      <c r="G15" s="25">
        <v>84.87470096774193</v>
      </c>
      <c r="H15" s="25">
        <v>85.48917033333332</v>
      </c>
      <c r="I15" s="25">
        <v>86.293077096774198</v>
      </c>
      <c r="J15" s="25">
        <v>88.188194193548398</v>
      </c>
      <c r="K15" s="25">
        <v>89.74086233333334</v>
      </c>
      <c r="L15" s="25">
        <v>90.984493870967739</v>
      </c>
      <c r="M15" s="25">
        <v>93.990676666666658</v>
      </c>
      <c r="N15" s="25">
        <v>97.787956451612899</v>
      </c>
      <c r="O15" s="25">
        <v>94.313714193548378</v>
      </c>
      <c r="P15" s="25">
        <v>94.078983103448266</v>
      </c>
      <c r="Q15" s="25">
        <v>94.569680967741931</v>
      </c>
      <c r="R15" s="25">
        <v>92.917711666666676</v>
      </c>
      <c r="S15" s="25">
        <v>93.358904838709691</v>
      </c>
      <c r="T15" s="25">
        <v>94.14025766666667</v>
      </c>
      <c r="U15" s="25">
        <v>92.726844838709695</v>
      </c>
      <c r="V15" s="25">
        <v>95.845321290322588</v>
      </c>
      <c r="W15" s="25">
        <v>94.843024999999997</v>
      </c>
      <c r="X15" s="25">
        <v>93.547612580645179</v>
      </c>
      <c r="Y15" s="25">
        <v>99.779536000000007</v>
      </c>
      <c r="Z15" s="25">
        <v>99.198578064516127</v>
      </c>
      <c r="AA15" s="25">
        <v>101.89162548387097</v>
      </c>
      <c r="AB15" s="25">
        <v>99.831828214285707</v>
      </c>
      <c r="AC15" s="25">
        <v>100.40571774193548</v>
      </c>
      <c r="AD15" s="25">
        <v>100.91669326666667</v>
      </c>
      <c r="AE15" s="25">
        <v>99.372293225806445</v>
      </c>
      <c r="AF15" s="25">
        <v>99.479742333333334</v>
      </c>
      <c r="AG15" s="25">
        <v>97.852834516129036</v>
      </c>
      <c r="AH15" s="25">
        <v>97.286316451612905</v>
      </c>
      <c r="AI15" s="25">
        <v>99.487454000000014</v>
      </c>
      <c r="AJ15" s="25">
        <v>97.452548387096769</v>
      </c>
      <c r="AK15" s="25">
        <v>97.789170666666678</v>
      </c>
      <c r="AL15" s="25">
        <v>97.916957741935491</v>
      </c>
      <c r="AM15" s="25">
        <v>95.394012258064507</v>
      </c>
      <c r="AN15" s="25">
        <v>95.446921428571414</v>
      </c>
      <c r="AO15" s="25">
        <v>97.6363870967742</v>
      </c>
      <c r="AP15" s="25">
        <v>98.576491000000019</v>
      </c>
      <c r="AQ15" s="25">
        <v>96.618811935483862</v>
      </c>
      <c r="AR15" s="25">
        <v>97.811581333333336</v>
      </c>
      <c r="AS15" s="25">
        <v>97.131022903225798</v>
      </c>
      <c r="AT15" s="25">
        <v>125.04266741935484</v>
      </c>
      <c r="AU15" s="25">
        <v>131.64173399999999</v>
      </c>
      <c r="AV15" s="25">
        <v>136.60887387096773</v>
      </c>
      <c r="AW15" s="25">
        <v>143.75956099999999</v>
      </c>
      <c r="AX15" s="25">
        <v>157.42280225806454</v>
      </c>
      <c r="AY15" s="25">
        <v>158.83431516129033</v>
      </c>
      <c r="AZ15" s="25">
        <v>162.06150928571427</v>
      </c>
      <c r="BA15" s="25">
        <v>157.66741709677419</v>
      </c>
      <c r="BB15" s="25">
        <v>157.483645</v>
      </c>
      <c r="BC15" s="25">
        <v>157.62920064516129</v>
      </c>
      <c r="BD15" s="25">
        <v>158.28381133333332</v>
      </c>
      <c r="BE15" s="25">
        <v>155.12326806451614</v>
      </c>
      <c r="BF15" s="25">
        <v>155.60947290322579</v>
      </c>
      <c r="BG15" s="25">
        <v>150.34006433333332</v>
      </c>
      <c r="BH15" s="25">
        <v>156.41186774193551</v>
      </c>
      <c r="BI15" s="25">
        <v>155.28446200000002</v>
      </c>
      <c r="BJ15" s="25">
        <v>154.73366677419355</v>
      </c>
      <c r="BK15" s="25">
        <v>150.66304580645161</v>
      </c>
      <c r="BL15" s="25">
        <v>150.30233999999999</v>
      </c>
      <c r="BM15" s="25">
        <v>146.53751096774192</v>
      </c>
      <c r="BN15" s="25">
        <v>148.62676396666666</v>
      </c>
      <c r="BO15" s="25">
        <v>146.06802354838712</v>
      </c>
      <c r="BP15" s="25">
        <v>148.01887799999997</v>
      </c>
      <c r="BQ15" s="25">
        <v>150.8851406451613</v>
      </c>
      <c r="BR15" s="25">
        <v>148.96087283870966</v>
      </c>
      <c r="BS15" s="25">
        <v>148.09639933333335</v>
      </c>
      <c r="BT15" s="25">
        <v>147.28776935483879</v>
      </c>
      <c r="BU15" s="25">
        <v>148.41969100000003</v>
      </c>
      <c r="BV15" s="25">
        <v>146.08719967741936</v>
      </c>
      <c r="BW15" s="25">
        <v>309.82859870967741</v>
      </c>
      <c r="BX15" s="25">
        <v>312.45116499999989</v>
      </c>
      <c r="BY15" s="25">
        <v>308.24717451612901</v>
      </c>
      <c r="BZ15" s="25">
        <v>316.13302966666669</v>
      </c>
      <c r="CA15" s="25">
        <v>318.72702645161291</v>
      </c>
      <c r="CB15" s="25">
        <v>318.39659799999998</v>
      </c>
      <c r="CC15" s="25">
        <v>326.40797129032256</v>
      </c>
      <c r="CD15" s="25">
        <v>334.87075774193551</v>
      </c>
      <c r="CE15" s="25">
        <v>335.42699333333337</v>
      </c>
      <c r="CF15" s="25">
        <v>340.16331903225807</v>
      </c>
      <c r="CG15" s="25">
        <v>346.79861133333333</v>
      </c>
      <c r="CH15" s="25">
        <v>350.63370935483874</v>
      </c>
      <c r="CI15" s="25">
        <v>355.95877483870964</v>
      </c>
      <c r="CJ15" s="25">
        <v>356.45677999999998</v>
      </c>
      <c r="CK15" s="25">
        <v>360.92735967741942</v>
      </c>
      <c r="CL15" s="25">
        <v>365.93285966666673</v>
      </c>
      <c r="CM15" s="25">
        <v>360.07626483870973</v>
      </c>
      <c r="CN15" s="25">
        <v>361.01844226666674</v>
      </c>
      <c r="CO15" s="25">
        <v>363.50003387096768</v>
      </c>
      <c r="CP15" s="25">
        <v>364.94516645161292</v>
      </c>
      <c r="CQ15" s="25">
        <v>356.63840933333341</v>
      </c>
      <c r="CR15" s="25">
        <v>361.20472999999993</v>
      </c>
      <c r="CS15" s="25">
        <v>364.03671100000003</v>
      </c>
      <c r="CT15" s="25">
        <v>361.29392870967746</v>
      </c>
      <c r="CU15" s="25">
        <v>357.32179935483867</v>
      </c>
      <c r="CV15" s="25">
        <v>351.6012032142857</v>
      </c>
      <c r="CW15" s="25">
        <v>352.88821709677421</v>
      </c>
      <c r="CX15" s="25">
        <v>349.95300766666668</v>
      </c>
      <c r="CY15" s="25">
        <v>348.63889419354842</v>
      </c>
      <c r="CZ15" s="25">
        <v>348.68644899999998</v>
      </c>
      <c r="DA15" s="25">
        <v>344.76237322580647</v>
      </c>
      <c r="DB15" s="25">
        <v>345.58742709677421</v>
      </c>
      <c r="DC15" s="25">
        <v>349.06325366666664</v>
      </c>
      <c r="DD15" s="25">
        <v>348.63341096774195</v>
      </c>
      <c r="DE15" s="25">
        <v>345.11493300000001</v>
      </c>
      <c r="DF15" s="25">
        <v>342.43805774193549</v>
      </c>
      <c r="DG15" s="25">
        <v>344.56800483870967</v>
      </c>
      <c r="DH15" s="25">
        <v>350.50239241379313</v>
      </c>
      <c r="DI15" s="25">
        <v>363.22100193548391</v>
      </c>
      <c r="DJ15" s="25">
        <v>366.75325099999998</v>
      </c>
      <c r="DK15" s="25">
        <v>363.31148258064519</v>
      </c>
      <c r="DL15" s="25">
        <v>359.24550366666665</v>
      </c>
      <c r="DM15" s="25">
        <v>355.58463838709679</v>
      </c>
      <c r="DN15" s="25">
        <v>430.88759709677419</v>
      </c>
      <c r="DO15" s="25">
        <v>442.08959333333337</v>
      </c>
      <c r="DP15" s="25">
        <v>438.13229838709674</v>
      </c>
      <c r="DQ15" s="25">
        <v>430.71894500000002</v>
      </c>
      <c r="DR15" s="25">
        <v>431.38879903225808</v>
      </c>
      <c r="DS15" s="25">
        <v>427.06555322580647</v>
      </c>
      <c r="DT15" s="25">
        <v>424.77652714285711</v>
      </c>
      <c r="DU15" s="25">
        <v>419.53985096774193</v>
      </c>
      <c r="DV15" s="25">
        <v>416.6568483333333</v>
      </c>
      <c r="DW15" s="25">
        <v>421.49769322580647</v>
      </c>
      <c r="DX15" s="25">
        <v>423.50527366666671</v>
      </c>
      <c r="DY15" s="25">
        <v>422.59524354838709</v>
      </c>
      <c r="DZ15" s="25">
        <v>419.14714935483869</v>
      </c>
      <c r="EA15" s="25">
        <v>413.68861199999998</v>
      </c>
      <c r="EB15" s="25">
        <v>408.73361558064511</v>
      </c>
      <c r="EC15" s="25">
        <v>402.27161833333327</v>
      </c>
      <c r="ED15" s="25">
        <v>401.24999129032255</v>
      </c>
      <c r="EE15" s="25">
        <v>394.40066419354838</v>
      </c>
      <c r="EF15" s="25">
        <v>394.52470499999998</v>
      </c>
      <c r="EG15" s="25">
        <v>396.464484516129</v>
      </c>
      <c r="EH15" s="25">
        <v>400.27215799999999</v>
      </c>
      <c r="EI15" s="25">
        <v>398.87155096774188</v>
      </c>
      <c r="EJ15" s="25">
        <v>398.92944699999993</v>
      </c>
      <c r="EK15" s="25">
        <v>406.06358999999992</v>
      </c>
      <c r="EL15" s="25">
        <v>413.05264935483871</v>
      </c>
    </row>
    <row r="16" spans="1:146">
      <c r="A16" s="21" t="s">
        <v>108</v>
      </c>
      <c r="B16" s="17" t="s">
        <v>34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48.446842666666662</v>
      </c>
      <c r="AL16" s="18">
        <v>50.096986451612899</v>
      </c>
      <c r="AM16" s="18">
        <v>48.941168387096774</v>
      </c>
      <c r="AN16" s="18">
        <v>51.131100000000004</v>
      </c>
      <c r="AO16" s="18">
        <v>52.099650322580644</v>
      </c>
      <c r="AP16" s="18">
        <v>52.38591533333333</v>
      </c>
      <c r="AQ16" s="18">
        <v>50.146149999999999</v>
      </c>
      <c r="AR16" s="18">
        <v>51.476399999999998</v>
      </c>
      <c r="AS16" s="18">
        <v>49.990725161290321</v>
      </c>
      <c r="AT16" s="18">
        <v>51.365965483870966</v>
      </c>
      <c r="AU16" s="18">
        <v>50.575086333333338</v>
      </c>
      <c r="AV16" s="18">
        <v>50.834696451612906</v>
      </c>
      <c r="AW16" s="18">
        <v>51.079271999999996</v>
      </c>
      <c r="AX16" s="18">
        <v>47.052731290322576</v>
      </c>
      <c r="AY16" s="18">
        <v>47.173455806451607</v>
      </c>
      <c r="AZ16" s="18">
        <v>47.815303571428572</v>
      </c>
      <c r="BA16" s="18">
        <v>49.285134193548387</v>
      </c>
      <c r="BB16" s="18">
        <v>50.077488333333335</v>
      </c>
      <c r="BC16" s="18">
        <v>49.052219354838705</v>
      </c>
      <c r="BD16" s="18">
        <v>48.732294000000003</v>
      </c>
      <c r="BE16" s="18">
        <v>48.913671612903229</v>
      </c>
      <c r="BF16" s="18">
        <v>50.024005483870965</v>
      </c>
      <c r="BG16" s="18">
        <v>49.620504666666662</v>
      </c>
      <c r="BH16" s="18">
        <v>49.903249677419353</v>
      </c>
      <c r="BI16" s="18">
        <v>50.923734666666668</v>
      </c>
      <c r="BJ16" s="18">
        <v>52.591076774193546</v>
      </c>
      <c r="BK16" s="18">
        <v>54.143565806451612</v>
      </c>
      <c r="BL16" s="18">
        <v>53.010696551724138</v>
      </c>
      <c r="BM16" s="18">
        <v>52.211677419354835</v>
      </c>
      <c r="BN16" s="18">
        <v>51.559339999999999</v>
      </c>
      <c r="BO16" s="18">
        <v>52.698360967741934</v>
      </c>
      <c r="BP16" s="18">
        <v>55.817360666666666</v>
      </c>
      <c r="BQ16" s="18">
        <v>60.694486129032256</v>
      </c>
      <c r="BR16" s="18">
        <v>61.196408387096774</v>
      </c>
      <c r="BS16" s="18">
        <v>63.12625633333333</v>
      </c>
      <c r="BT16" s="18">
        <v>62.628286129032261</v>
      </c>
      <c r="BU16" s="18">
        <v>63.527621999999994</v>
      </c>
      <c r="BV16" s="18">
        <v>61.440182258064517</v>
      </c>
      <c r="BW16" s="18">
        <v>64.045100967741931</v>
      </c>
      <c r="BX16" s="18">
        <v>66.518448928571431</v>
      </c>
      <c r="BY16" s="18">
        <v>67.460778064516134</v>
      </c>
      <c r="BZ16" s="18">
        <v>67.731657666666663</v>
      </c>
      <c r="CA16" s="18">
        <v>71.202143225806452</v>
      </c>
      <c r="CB16" s="18">
        <v>72.339093333333324</v>
      </c>
      <c r="CC16" s="18">
        <v>72.852196774193544</v>
      </c>
      <c r="CD16" s="18">
        <v>73.699150967741943</v>
      </c>
      <c r="CE16" s="18">
        <v>73.293615333333307</v>
      </c>
      <c r="CF16" s="18">
        <v>72.516782258064538</v>
      </c>
      <c r="CG16" s="18">
        <v>71.699164333333343</v>
      </c>
      <c r="CH16" s="18">
        <v>71.787980967741944</v>
      </c>
      <c r="CI16" s="18">
        <v>70.124461612903232</v>
      </c>
      <c r="CJ16" s="18">
        <v>70.335210357142856</v>
      </c>
      <c r="CK16" s="18">
        <v>72.128381935483887</v>
      </c>
      <c r="CL16" s="18">
        <v>71.190456666666662</v>
      </c>
      <c r="CM16" s="18">
        <v>70.54196774193548</v>
      </c>
      <c r="CN16" s="18">
        <v>71.019712999999996</v>
      </c>
      <c r="CO16" s="18">
        <v>74.631702333333322</v>
      </c>
      <c r="CP16" s="18">
        <v>72.08016666666667</v>
      </c>
      <c r="CQ16" s="18">
        <v>72.379012000000003</v>
      </c>
      <c r="CR16" s="18">
        <v>73.270415483870977</v>
      </c>
      <c r="CS16" s="18">
        <v>73.415181000000018</v>
      </c>
      <c r="CT16" s="18">
        <v>74.915210967741956</v>
      </c>
      <c r="CU16" s="18">
        <v>73.992409354838713</v>
      </c>
      <c r="CV16" s="18">
        <v>72.79429285714285</v>
      </c>
      <c r="CW16" s="18">
        <v>74.456157741935485</v>
      </c>
      <c r="CX16" s="18">
        <v>75.147830666666678</v>
      </c>
      <c r="CY16" s="18">
        <v>74.934043870967741</v>
      </c>
      <c r="CZ16" s="18">
        <v>73.201982333333333</v>
      </c>
      <c r="DA16" s="18">
        <v>74.756572258064523</v>
      </c>
      <c r="DB16" s="18">
        <v>74.201223548387105</v>
      </c>
      <c r="DC16" s="18">
        <v>72.29874199999999</v>
      </c>
      <c r="DD16" s="18">
        <v>74.008021935483882</v>
      </c>
      <c r="DE16" s="18">
        <v>74.817510999999996</v>
      </c>
      <c r="DF16" s="18">
        <v>73.899037741935487</v>
      </c>
      <c r="DG16" s="18">
        <v>71.908373225806443</v>
      </c>
      <c r="DH16" s="18">
        <v>72.128629310344834</v>
      </c>
      <c r="DI16" s="18">
        <v>72.768461290322577</v>
      </c>
      <c r="DJ16" s="18">
        <v>73.163681333333344</v>
      </c>
      <c r="DK16" s="18">
        <v>73.121299677419358</v>
      </c>
      <c r="DL16" s="18">
        <v>72.243947666666671</v>
      </c>
      <c r="DM16" s="18">
        <v>72.386397419354822</v>
      </c>
      <c r="DN16" s="18">
        <v>0</v>
      </c>
      <c r="DO16" s="18">
        <v>0</v>
      </c>
      <c r="DP16" s="18">
        <v>0</v>
      </c>
      <c r="DQ16" s="18">
        <v>0</v>
      </c>
      <c r="DR16" s="18">
        <v>0</v>
      </c>
      <c r="DS16" s="18">
        <v>0</v>
      </c>
      <c r="DT16" s="18">
        <v>0</v>
      </c>
      <c r="DU16" s="18">
        <v>0</v>
      </c>
      <c r="DV16" s="18">
        <v>0</v>
      </c>
      <c r="DW16" s="18">
        <v>0</v>
      </c>
      <c r="DX16" s="18">
        <v>0</v>
      </c>
      <c r="DY16" s="18">
        <v>0</v>
      </c>
      <c r="DZ16" s="18">
        <v>0</v>
      </c>
      <c r="EA16" s="18">
        <v>0</v>
      </c>
      <c r="EB16" s="18">
        <v>0</v>
      </c>
      <c r="EC16" s="18">
        <v>0</v>
      </c>
      <c r="ED16" s="18">
        <v>0</v>
      </c>
      <c r="EE16" s="18">
        <v>0</v>
      </c>
      <c r="EF16" s="18">
        <v>0</v>
      </c>
      <c r="EG16" s="18">
        <v>0</v>
      </c>
      <c r="EH16" s="18">
        <v>0</v>
      </c>
      <c r="EI16" s="18">
        <v>0</v>
      </c>
      <c r="EJ16" s="18">
        <v>0</v>
      </c>
      <c r="EK16" s="18">
        <v>0</v>
      </c>
      <c r="EL16" s="18">
        <v>0</v>
      </c>
    </row>
    <row r="17" spans="1:142">
      <c r="A17" s="13" t="s">
        <v>25</v>
      </c>
      <c r="B17" s="14" t="s">
        <v>25</v>
      </c>
      <c r="C17" s="26">
        <v>7927.0461400000004</v>
      </c>
      <c r="D17" s="26">
        <v>7079.4638000000004</v>
      </c>
      <c r="E17" s="26">
        <v>7096.0025999999998</v>
      </c>
      <c r="F17" s="26">
        <v>7533.2905699999992</v>
      </c>
      <c r="G17" s="26">
        <v>8057.6843200000003</v>
      </c>
      <c r="H17" s="26">
        <v>7782.4231000000009</v>
      </c>
      <c r="I17" s="26">
        <v>7919.4552799999992</v>
      </c>
      <c r="J17" s="26">
        <v>7714.7725999999993</v>
      </c>
      <c r="K17" s="26">
        <v>7641.8073299999996</v>
      </c>
      <c r="L17" s="26">
        <v>7785.3315399999992</v>
      </c>
      <c r="M17" s="26">
        <v>7647.3589599999996</v>
      </c>
      <c r="N17" s="26">
        <v>8028.0568799999992</v>
      </c>
      <c r="O17" s="26">
        <v>7886.28665</v>
      </c>
      <c r="P17" s="26">
        <v>7310.14113</v>
      </c>
      <c r="Q17" s="26">
        <v>7534.7856600000005</v>
      </c>
      <c r="R17" s="26">
        <v>7455.7046399999999</v>
      </c>
      <c r="S17" s="26">
        <v>7427.5072599999994</v>
      </c>
      <c r="T17" s="26">
        <v>7057.2237599999999</v>
      </c>
      <c r="U17" s="26">
        <v>7394.7435600000008</v>
      </c>
      <c r="V17" s="26">
        <v>7330.6158299999988</v>
      </c>
      <c r="W17" s="26">
        <v>6939.8485300000002</v>
      </c>
      <c r="X17" s="26">
        <v>7100.6074399999998</v>
      </c>
      <c r="Y17" s="26">
        <v>6765.4683900000009</v>
      </c>
      <c r="Z17" s="26">
        <v>6953.803613</v>
      </c>
      <c r="AA17" s="26">
        <v>6791.8677700000007</v>
      </c>
      <c r="AB17" s="26">
        <v>6074.2762000000002</v>
      </c>
      <c r="AC17" s="26">
        <v>6746.7743399999999</v>
      </c>
      <c r="AD17" s="26">
        <v>6381.0471699999998</v>
      </c>
      <c r="AE17" s="26">
        <v>6397.0719000000008</v>
      </c>
      <c r="AF17" s="26">
        <v>6093.8822499999997</v>
      </c>
      <c r="AG17" s="26">
        <v>6214.0086300000003</v>
      </c>
      <c r="AH17" s="26">
        <v>6092.8529799999997</v>
      </c>
      <c r="AI17" s="26">
        <v>5855.2567499999996</v>
      </c>
      <c r="AJ17" s="26">
        <v>6103.3001499999991</v>
      </c>
      <c r="AK17" s="26">
        <v>5919.6109700000006</v>
      </c>
      <c r="AL17" s="26">
        <v>5976.5719883333331</v>
      </c>
      <c r="AM17" s="26">
        <v>5894.2721499999998</v>
      </c>
      <c r="AN17" s="26">
        <v>5418.3143200000004</v>
      </c>
      <c r="AO17" s="26">
        <v>6034.5312500000009</v>
      </c>
      <c r="AP17" s="26">
        <v>5848.1689499999984</v>
      </c>
      <c r="AQ17" s="26">
        <v>6124.67904</v>
      </c>
      <c r="AR17" s="26">
        <v>6128.3237700000009</v>
      </c>
      <c r="AS17" s="26">
        <v>6348.92778</v>
      </c>
      <c r="AT17" s="26">
        <v>5303.8815000000004</v>
      </c>
      <c r="AU17" s="26">
        <v>5147.7452300000004</v>
      </c>
      <c r="AV17" s="26">
        <v>5297.15463</v>
      </c>
      <c r="AW17" s="26">
        <v>5204.5478500000008</v>
      </c>
      <c r="AX17" s="26">
        <v>4727.1898829999991</v>
      </c>
      <c r="AY17" s="26">
        <v>4524.5732500000004</v>
      </c>
      <c r="AZ17" s="26">
        <v>4058.4039799999996</v>
      </c>
      <c r="BA17" s="26">
        <v>4458.2658500000007</v>
      </c>
      <c r="BB17" s="26">
        <v>4363.4782700000005</v>
      </c>
      <c r="BC17" s="26">
        <v>4345.9665500000001</v>
      </c>
      <c r="BD17" s="26">
        <v>4166.6382599999997</v>
      </c>
      <c r="BE17" s="26">
        <v>4292.8869199999999</v>
      </c>
      <c r="BF17" s="26">
        <v>4286.4316799999997</v>
      </c>
      <c r="BG17" s="26">
        <v>4264.9910099999997</v>
      </c>
      <c r="BH17" s="26">
        <v>4452.4237399999993</v>
      </c>
      <c r="BI17" s="26">
        <v>4309.2952000000005</v>
      </c>
      <c r="BJ17" s="26">
        <v>4305.8182000000006</v>
      </c>
      <c r="BK17" s="26">
        <v>4391.5246299999981</v>
      </c>
      <c r="BL17" s="26">
        <v>4097.0376700000024</v>
      </c>
      <c r="BM17" s="26">
        <v>4379.5811899999999</v>
      </c>
      <c r="BN17" s="26">
        <v>4222.2543899999991</v>
      </c>
      <c r="BO17" s="26">
        <v>4338.523379999996</v>
      </c>
      <c r="BP17" s="26">
        <v>4156.5045</v>
      </c>
      <c r="BQ17" s="26">
        <v>4231.7926100000013</v>
      </c>
      <c r="BR17" s="26">
        <v>4285.4657500000003</v>
      </c>
      <c r="BS17" s="26">
        <v>4073.5529400000014</v>
      </c>
      <c r="BT17" s="26">
        <v>4181.0384899999972</v>
      </c>
      <c r="BU17" s="26">
        <v>4058.3222399999968</v>
      </c>
      <c r="BV17" s="26">
        <v>4251.6060999999991</v>
      </c>
      <c r="BW17" s="26">
        <v>4066.3336200000003</v>
      </c>
      <c r="BX17" s="26">
        <v>3651.2645300000036</v>
      </c>
      <c r="BY17" s="26">
        <v>3984.1466400000018</v>
      </c>
      <c r="BZ17" s="26">
        <v>3955.8602899999987</v>
      </c>
      <c r="CA17" s="26">
        <v>4078.9353200000005</v>
      </c>
      <c r="CB17" s="26">
        <v>3999.1396800000011</v>
      </c>
      <c r="CC17" s="26">
        <v>4060.4837200000006</v>
      </c>
      <c r="CD17" s="26">
        <v>3970.6686500000014</v>
      </c>
      <c r="CE17" s="26">
        <v>3791.9374800000005</v>
      </c>
      <c r="CF17" s="26">
        <v>3943.8863400000005</v>
      </c>
      <c r="CG17" s="26">
        <v>3794.7867699999988</v>
      </c>
      <c r="CH17" s="26">
        <v>3900.1710700000003</v>
      </c>
      <c r="CI17" s="26">
        <v>3845.7236700000017</v>
      </c>
      <c r="CJ17" s="26">
        <v>3472.00027</v>
      </c>
      <c r="CK17" s="26">
        <v>3830.3320099999987</v>
      </c>
      <c r="CL17" s="26">
        <v>3691.9537100000011</v>
      </c>
      <c r="CM17" s="26">
        <v>3833.5913200000023</v>
      </c>
      <c r="CN17" s="26">
        <v>3697.070199999996</v>
      </c>
      <c r="CO17" s="26">
        <v>3800.1576700000005</v>
      </c>
      <c r="CP17" s="26">
        <v>3904.3798399999982</v>
      </c>
      <c r="CQ17" s="26">
        <v>3655.2519300000004</v>
      </c>
      <c r="CR17" s="26">
        <v>3804.003369999999</v>
      </c>
      <c r="CS17" s="26">
        <v>3760.9389800000004</v>
      </c>
      <c r="CT17" s="26">
        <v>3870.8286500000008</v>
      </c>
      <c r="CU17" s="26">
        <v>3918.6701900000003</v>
      </c>
      <c r="CV17" s="26">
        <v>3604.45055</v>
      </c>
      <c r="CW17" s="26">
        <v>3886.75765</v>
      </c>
      <c r="CX17" s="26">
        <v>3683.7735399999992</v>
      </c>
      <c r="CY17" s="26">
        <v>3708.1874300000018</v>
      </c>
      <c r="CZ17" s="26">
        <v>3574.6713999999984</v>
      </c>
      <c r="DA17" s="26">
        <v>3666.6322799999994</v>
      </c>
      <c r="DB17" s="26">
        <v>3637.6490599999997</v>
      </c>
      <c r="DC17" s="26">
        <v>3528.3968400000022</v>
      </c>
      <c r="DD17" s="26">
        <v>3575.64147</v>
      </c>
      <c r="DE17" s="26">
        <v>3512.0620800000006</v>
      </c>
      <c r="DF17" s="26">
        <v>3625.0994300000011</v>
      </c>
      <c r="DG17" s="26">
        <v>3649.9027199999996</v>
      </c>
      <c r="DH17" s="26">
        <v>3392.9446499999999</v>
      </c>
      <c r="DI17" s="26">
        <v>3581.3121499999997</v>
      </c>
      <c r="DJ17" s="26">
        <v>3455.4679100000003</v>
      </c>
      <c r="DK17" s="26">
        <v>3696.2623399999998</v>
      </c>
      <c r="DL17" s="26">
        <v>3557.1697800000002</v>
      </c>
      <c r="DM17" s="26">
        <v>3642.6648700000001</v>
      </c>
      <c r="DN17" s="26">
        <v>3657.2625699999971</v>
      </c>
      <c r="DO17" s="26">
        <v>3533.1765099999998</v>
      </c>
      <c r="DP17" s="26">
        <v>3543.5079299999979</v>
      </c>
      <c r="DQ17" s="26">
        <v>3393.7237299999993</v>
      </c>
      <c r="DR17" s="26">
        <v>3489.63933</v>
      </c>
      <c r="DS17" s="26">
        <v>3384.6769899999995</v>
      </c>
      <c r="DT17" s="26">
        <v>3090.5306349999987</v>
      </c>
      <c r="DU17" s="26">
        <v>3447.0486809999998</v>
      </c>
      <c r="DV17" s="26">
        <v>3343.9641620000002</v>
      </c>
      <c r="DW17" s="26">
        <v>3461.2753829999997</v>
      </c>
      <c r="DX17" s="26">
        <v>3492.0502409999981</v>
      </c>
      <c r="DY17" s="26">
        <v>3674.9686069999998</v>
      </c>
      <c r="DZ17" s="26">
        <v>3621.708846</v>
      </c>
      <c r="EA17" s="26">
        <v>3457.0111670000019</v>
      </c>
      <c r="EB17" s="26">
        <v>3624.535083999996</v>
      </c>
      <c r="EC17" s="26">
        <v>3563.0221829999996</v>
      </c>
      <c r="ED17" s="26">
        <v>3676.1817879999999</v>
      </c>
      <c r="EE17" s="26">
        <v>3674.7025809999996</v>
      </c>
      <c r="EF17" s="26">
        <v>3308.6092939999999</v>
      </c>
      <c r="EG17" s="26">
        <v>3558.4832330000004</v>
      </c>
      <c r="EH17" s="26">
        <v>3489.7946999999972</v>
      </c>
      <c r="EI17" s="26">
        <v>3619.7209029999999</v>
      </c>
      <c r="EJ17" s="26">
        <v>3545.0102099999999</v>
      </c>
      <c r="EK17" s="26">
        <v>3635.5968770000009</v>
      </c>
      <c r="EL17" s="26">
        <v>3634.6615799999995</v>
      </c>
    </row>
    <row r="18" spans="1:142">
      <c r="A18" s="16" t="s">
        <v>10</v>
      </c>
      <c r="B18" s="17" t="s">
        <v>10</v>
      </c>
      <c r="C18" s="18">
        <v>255.71116580645162</v>
      </c>
      <c r="D18" s="18">
        <v>252.83799285714286</v>
      </c>
      <c r="E18" s="18">
        <v>228.90330967741934</v>
      </c>
      <c r="F18" s="18">
        <v>251.10968566666665</v>
      </c>
      <c r="G18" s="18">
        <v>259.92530064516131</v>
      </c>
      <c r="H18" s="18">
        <v>259.41410333333334</v>
      </c>
      <c r="I18" s="18">
        <v>255.4662993548387</v>
      </c>
      <c r="J18" s="18">
        <v>248.86363225806448</v>
      </c>
      <c r="K18" s="18">
        <v>254.726911</v>
      </c>
      <c r="L18" s="18">
        <v>251.13972709677418</v>
      </c>
      <c r="M18" s="18">
        <v>254.91196533333331</v>
      </c>
      <c r="N18" s="18">
        <v>258.96957677419351</v>
      </c>
      <c r="O18" s="18">
        <v>254.39634354838711</v>
      </c>
      <c r="P18" s="18">
        <v>252.07383206896552</v>
      </c>
      <c r="Q18" s="18">
        <v>243.05760193548389</v>
      </c>
      <c r="R18" s="18">
        <v>248.52348799999999</v>
      </c>
      <c r="S18" s="18">
        <v>239.59700838709676</v>
      </c>
      <c r="T18" s="18">
        <v>235.240792</v>
      </c>
      <c r="U18" s="18">
        <v>238.54011483870971</v>
      </c>
      <c r="V18" s="18">
        <v>236.47147838709674</v>
      </c>
      <c r="W18" s="18">
        <v>231.32828433333333</v>
      </c>
      <c r="X18" s="18">
        <v>229.05185290322581</v>
      </c>
      <c r="Y18" s="18">
        <v>225.51561300000003</v>
      </c>
      <c r="Z18" s="18">
        <v>224.31624558064516</v>
      </c>
      <c r="AA18" s="18">
        <v>219.09250870967745</v>
      </c>
      <c r="AB18" s="18">
        <v>216.93843571428573</v>
      </c>
      <c r="AC18" s="18">
        <v>217.63788193548388</v>
      </c>
      <c r="AD18" s="18">
        <v>212.70157233333333</v>
      </c>
      <c r="AE18" s="18">
        <v>206.35715806451614</v>
      </c>
      <c r="AF18" s="18">
        <v>203.12940833333332</v>
      </c>
      <c r="AG18" s="18">
        <v>200.45189129032258</v>
      </c>
      <c r="AH18" s="18">
        <v>196.54364451612904</v>
      </c>
      <c r="AI18" s="18">
        <v>195.17522499999998</v>
      </c>
      <c r="AJ18" s="18">
        <v>196.88064999999997</v>
      </c>
      <c r="AK18" s="18">
        <v>197.32036566666667</v>
      </c>
      <c r="AL18" s="18">
        <v>192.79264478494622</v>
      </c>
      <c r="AM18" s="18">
        <v>190.13781129032256</v>
      </c>
      <c r="AN18" s="18">
        <v>193.51122571428573</v>
      </c>
      <c r="AO18" s="18">
        <v>194.6622983870968</v>
      </c>
      <c r="AP18" s="18">
        <v>194.93896499999994</v>
      </c>
      <c r="AQ18" s="18">
        <v>197.57029161290322</v>
      </c>
      <c r="AR18" s="18">
        <v>204.27745900000002</v>
      </c>
      <c r="AS18" s="18">
        <v>204.80412193548386</v>
      </c>
      <c r="AT18" s="18">
        <v>171.09295161290325</v>
      </c>
      <c r="AU18" s="18">
        <v>171.59150766666667</v>
      </c>
      <c r="AV18" s="18">
        <v>170.8759558064516</v>
      </c>
      <c r="AW18" s="18">
        <v>173.48492833333336</v>
      </c>
      <c r="AX18" s="18">
        <v>152.48999622580644</v>
      </c>
      <c r="AY18" s="18">
        <v>145.95397580645164</v>
      </c>
      <c r="AZ18" s="18">
        <v>144.94299928571428</v>
      </c>
      <c r="BA18" s="18">
        <v>143.81502741935486</v>
      </c>
      <c r="BB18" s="18">
        <v>145.44927566666669</v>
      </c>
      <c r="BC18" s="18">
        <v>140.19246935483872</v>
      </c>
      <c r="BD18" s="18">
        <v>138.88794199999998</v>
      </c>
      <c r="BE18" s="18">
        <v>138.48022322580644</v>
      </c>
      <c r="BF18" s="18">
        <v>138.27198967741936</v>
      </c>
      <c r="BG18" s="18">
        <v>142.16636699999998</v>
      </c>
      <c r="BH18" s="18">
        <v>143.6265722580645</v>
      </c>
      <c r="BI18" s="18">
        <v>143.64317333333335</v>
      </c>
      <c r="BJ18" s="18">
        <v>138.89736129032261</v>
      </c>
      <c r="BK18" s="18">
        <v>141.6620848387096</v>
      </c>
      <c r="BL18" s="18">
        <v>141.27716103448284</v>
      </c>
      <c r="BM18" s="18">
        <v>141.27681258064516</v>
      </c>
      <c r="BN18" s="18">
        <v>140.74181299999998</v>
      </c>
      <c r="BO18" s="18">
        <v>139.95236709677405</v>
      </c>
      <c r="BP18" s="18">
        <v>138.55015</v>
      </c>
      <c r="BQ18" s="18">
        <v>136.50943903225811</v>
      </c>
      <c r="BR18" s="18">
        <v>138.24083064516131</v>
      </c>
      <c r="BS18" s="18">
        <v>135.78509800000003</v>
      </c>
      <c r="BT18" s="18">
        <v>134.87220935483862</v>
      </c>
      <c r="BU18" s="18">
        <v>135.27740799999989</v>
      </c>
      <c r="BV18" s="18">
        <v>137.14858387096771</v>
      </c>
      <c r="BW18" s="18">
        <v>131.17205225806453</v>
      </c>
      <c r="BX18" s="18">
        <v>130.40230464285727</v>
      </c>
      <c r="BY18" s="18">
        <v>128.52085935483876</v>
      </c>
      <c r="BZ18" s="18">
        <v>131.86200966666664</v>
      </c>
      <c r="CA18" s="18">
        <v>131.57855870967742</v>
      </c>
      <c r="CB18" s="18">
        <v>133.30465600000005</v>
      </c>
      <c r="CC18" s="18">
        <v>130.98334580645164</v>
      </c>
      <c r="CD18" s="18">
        <v>128.08608548387102</v>
      </c>
      <c r="CE18" s="18">
        <v>126.39791600000002</v>
      </c>
      <c r="CF18" s="18">
        <v>127.22214000000001</v>
      </c>
      <c r="CG18" s="18">
        <v>126.49289233333329</v>
      </c>
      <c r="CH18" s="18">
        <v>125.81197000000002</v>
      </c>
      <c r="CI18" s="18">
        <v>124.05560225806457</v>
      </c>
      <c r="CJ18" s="18">
        <v>124.00000964285714</v>
      </c>
      <c r="CK18" s="18">
        <v>123.55909709677415</v>
      </c>
      <c r="CL18" s="18">
        <v>123.06512366666671</v>
      </c>
      <c r="CM18" s="18">
        <v>123.66423612903233</v>
      </c>
      <c r="CN18" s="18">
        <v>123.2356733333332</v>
      </c>
      <c r="CO18" s="18">
        <v>122.5857312903226</v>
      </c>
      <c r="CP18" s="18">
        <v>125.94773677419349</v>
      </c>
      <c r="CQ18" s="18">
        <v>121.84173100000001</v>
      </c>
      <c r="CR18" s="18">
        <v>122.70978612903222</v>
      </c>
      <c r="CS18" s="18">
        <v>125.36463266666668</v>
      </c>
      <c r="CT18" s="18">
        <v>124.86544032258067</v>
      </c>
      <c r="CU18" s="18">
        <v>126.40871580645162</v>
      </c>
      <c r="CV18" s="18">
        <v>128.7303767857143</v>
      </c>
      <c r="CW18" s="18">
        <v>125.37927903225807</v>
      </c>
      <c r="CX18" s="18">
        <v>122.7924513333333</v>
      </c>
      <c r="CY18" s="18">
        <v>119.61894935483876</v>
      </c>
      <c r="CZ18" s="18">
        <v>119.15571333333328</v>
      </c>
      <c r="DA18" s="18">
        <v>118.27846064516127</v>
      </c>
      <c r="DB18" s="18">
        <v>117.34351806451612</v>
      </c>
      <c r="DC18" s="18">
        <v>117.61322800000008</v>
      </c>
      <c r="DD18" s="18">
        <v>115.34327322580646</v>
      </c>
      <c r="DE18" s="18">
        <v>117.06873600000002</v>
      </c>
      <c r="DF18" s="18">
        <v>116.93869129032262</v>
      </c>
      <c r="DG18" s="18">
        <v>117.73879741935482</v>
      </c>
      <c r="DH18" s="18">
        <v>116.99809137931034</v>
      </c>
      <c r="DI18" s="18">
        <v>115.52619838709677</v>
      </c>
      <c r="DJ18" s="18">
        <v>115.18226366666667</v>
      </c>
      <c r="DK18" s="18">
        <v>119.23426903225806</v>
      </c>
      <c r="DL18" s="18">
        <v>118.572326</v>
      </c>
      <c r="DM18" s="18">
        <v>117.50531838709678</v>
      </c>
      <c r="DN18" s="18">
        <v>117.97621193548378</v>
      </c>
      <c r="DO18" s="18">
        <v>117.77255033333333</v>
      </c>
      <c r="DP18" s="18">
        <v>114.30670741935477</v>
      </c>
      <c r="DQ18" s="18">
        <v>113.12412433333331</v>
      </c>
      <c r="DR18" s="18">
        <v>112.56901064516128</v>
      </c>
      <c r="DS18" s="18">
        <v>109.1831287096774</v>
      </c>
      <c r="DT18" s="18">
        <v>110.37609410714281</v>
      </c>
      <c r="DU18" s="18">
        <v>111.19511874193547</v>
      </c>
      <c r="DV18" s="18">
        <v>111.46547206666668</v>
      </c>
      <c r="DW18" s="18">
        <v>111.65404461290322</v>
      </c>
      <c r="DX18" s="18">
        <v>116.40167469999993</v>
      </c>
      <c r="DY18" s="18">
        <v>118.54737441935484</v>
      </c>
      <c r="DZ18" s="18">
        <v>116.82931761290322</v>
      </c>
      <c r="EA18" s="18">
        <v>115.23370556666673</v>
      </c>
      <c r="EB18" s="18">
        <v>116.92048658064503</v>
      </c>
      <c r="EC18" s="18">
        <v>118.76740609999999</v>
      </c>
      <c r="ED18" s="18">
        <v>118.58650929032258</v>
      </c>
      <c r="EE18" s="18">
        <v>118.53879293548385</v>
      </c>
      <c r="EF18" s="18">
        <v>118.16461764285714</v>
      </c>
      <c r="EG18" s="18">
        <v>114.78978170967743</v>
      </c>
      <c r="EH18" s="18">
        <v>116.32648999999991</v>
      </c>
      <c r="EI18" s="18">
        <v>116.76519041935484</v>
      </c>
      <c r="EJ18" s="18">
        <v>118.167007</v>
      </c>
      <c r="EK18" s="18">
        <v>117.27731861290326</v>
      </c>
      <c r="EL18" s="18">
        <v>117.24714774193546</v>
      </c>
    </row>
    <row r="19" spans="1:142">
      <c r="A19" s="11" t="s">
        <v>109</v>
      </c>
      <c r="B19" s="12" t="s">
        <v>80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</row>
    <row r="20" spans="1:142">
      <c r="A20" s="28" t="s">
        <v>0</v>
      </c>
      <c r="B20" s="14" t="s">
        <v>0</v>
      </c>
      <c r="C20" s="15">
        <v>10304.30509</v>
      </c>
      <c r="D20" s="15">
        <v>9210.3769500000017</v>
      </c>
      <c r="E20" s="15">
        <v>10304.838019999999</v>
      </c>
      <c r="F20" s="15">
        <v>9314.5454099999988</v>
      </c>
      <c r="G20" s="15">
        <v>9223.9026200000008</v>
      </c>
      <c r="H20" s="15">
        <v>11841.794099999999</v>
      </c>
      <c r="I20" s="15">
        <v>12238.976069999999</v>
      </c>
      <c r="J20" s="15">
        <v>10209.157899999998</v>
      </c>
      <c r="K20" s="15">
        <v>10909.709369999999</v>
      </c>
      <c r="L20" s="15">
        <v>10604.825000000001</v>
      </c>
      <c r="M20" s="15">
        <v>9213.7543399999995</v>
      </c>
      <c r="N20" s="15">
        <v>10722.064890000001</v>
      </c>
      <c r="O20" s="15">
        <v>12226.19579</v>
      </c>
      <c r="P20" s="15">
        <v>12258.00981</v>
      </c>
      <c r="Q20" s="15">
        <v>8925.8952200000003</v>
      </c>
      <c r="R20" s="15">
        <v>10820.462510000001</v>
      </c>
      <c r="S20" s="15">
        <v>11600.52893</v>
      </c>
      <c r="T20" s="15">
        <v>10377.869480000001</v>
      </c>
      <c r="U20" s="15">
        <v>9707.9132300000001</v>
      </c>
      <c r="V20" s="15">
        <v>10551.918250000002</v>
      </c>
      <c r="W20" s="15">
        <v>9543.6690600000002</v>
      </c>
      <c r="X20" s="15">
        <v>10408.061429999998</v>
      </c>
      <c r="Y20" s="15">
        <v>9108.9622999999992</v>
      </c>
      <c r="Z20" s="15">
        <v>11865.973379999999</v>
      </c>
      <c r="AA20" s="15">
        <v>10779.979199999998</v>
      </c>
      <c r="AB20" s="15">
        <v>9461.2396499999995</v>
      </c>
      <c r="AC20" s="15">
        <v>9584.7757700000002</v>
      </c>
      <c r="AD20" s="15">
        <v>10647.92073</v>
      </c>
      <c r="AE20" s="15">
        <v>10174.370780000001</v>
      </c>
      <c r="AF20" s="15">
        <v>9077.9967299999989</v>
      </c>
      <c r="AG20" s="15">
        <v>10113.581699999999</v>
      </c>
      <c r="AH20" s="15">
        <v>12151.27823</v>
      </c>
      <c r="AI20" s="15">
        <v>8891.9559099999988</v>
      </c>
      <c r="AJ20" s="15">
        <v>9439.5469400000002</v>
      </c>
      <c r="AK20" s="15">
        <v>9298.7475000000013</v>
      </c>
      <c r="AL20" s="15">
        <v>12219.397009999999</v>
      </c>
      <c r="AM20" s="15">
        <v>9546.8145199999999</v>
      </c>
      <c r="AN20" s="15">
        <v>8495.1035400000001</v>
      </c>
      <c r="AO20" s="15">
        <v>11296.782429999999</v>
      </c>
      <c r="AP20" s="15">
        <v>11454.598309999999</v>
      </c>
      <c r="AQ20" s="15">
        <v>9450.4716399999998</v>
      </c>
      <c r="AR20" s="15">
        <v>11792.619490000001</v>
      </c>
      <c r="AS20" s="15">
        <v>9695.8882400000002</v>
      </c>
      <c r="AT20" s="15">
        <v>9462.6281500000005</v>
      </c>
      <c r="AU20" s="15">
        <v>10965.910369999998</v>
      </c>
      <c r="AV20" s="15">
        <v>11231.54048</v>
      </c>
      <c r="AW20" s="15">
        <v>9823.4087400000008</v>
      </c>
      <c r="AX20" s="15">
        <v>11248.141479999998</v>
      </c>
      <c r="AY20" s="15">
        <v>10226.39387</v>
      </c>
      <c r="AZ20" s="15">
        <v>10592.923410000001</v>
      </c>
      <c r="BA20" s="15">
        <v>11381.454399999999</v>
      </c>
      <c r="BB20" s="15">
        <v>8403.3636000000006</v>
      </c>
      <c r="BC20" s="15">
        <v>10913.719030000002</v>
      </c>
      <c r="BD20" s="15">
        <v>10675.65943</v>
      </c>
      <c r="BE20" s="15">
        <v>10715.948399999999</v>
      </c>
      <c r="BF20" s="15">
        <v>10008.634669999999</v>
      </c>
      <c r="BG20" s="15">
        <v>10277.387409999998</v>
      </c>
      <c r="BH20" s="15">
        <v>9366.51188</v>
      </c>
      <c r="BI20" s="15">
        <v>9131.1194400000004</v>
      </c>
      <c r="BJ20" s="15">
        <v>9626.990069999998</v>
      </c>
      <c r="BK20" s="15">
        <v>13058.14345</v>
      </c>
      <c r="BL20" s="15">
        <v>10898.66899</v>
      </c>
      <c r="BM20" s="15">
        <v>9860.6676599999992</v>
      </c>
      <c r="BN20" s="15">
        <v>10300.467130000001</v>
      </c>
      <c r="BO20" s="15">
        <v>11437.857880000001</v>
      </c>
      <c r="BP20" s="15">
        <v>10264.330520000001</v>
      </c>
      <c r="BQ20" s="15">
        <v>10177.894120000001</v>
      </c>
      <c r="BR20" s="15">
        <v>11302.721650000003</v>
      </c>
      <c r="BS20" s="15">
        <v>11460.39961</v>
      </c>
      <c r="BT20" s="15">
        <v>10421.797860000001</v>
      </c>
      <c r="BU20" s="15">
        <v>9278.0072900000014</v>
      </c>
      <c r="BV20" s="15">
        <v>11054.965560000002</v>
      </c>
      <c r="BW20" s="15">
        <v>10507.931869999999</v>
      </c>
      <c r="BX20" s="15">
        <v>11703.738440000001</v>
      </c>
      <c r="BY20" s="15">
        <v>11931.451290000001</v>
      </c>
      <c r="BZ20" s="15">
        <v>10306.7654</v>
      </c>
      <c r="CA20" s="15">
        <v>10899.183290000001</v>
      </c>
      <c r="CB20" s="15">
        <v>11386.331490000002</v>
      </c>
      <c r="CC20" s="15">
        <v>12568.555439999998</v>
      </c>
      <c r="CD20" s="15">
        <v>12027.390479999998</v>
      </c>
      <c r="CE20" s="15">
        <v>12721.65259</v>
      </c>
      <c r="CF20" s="15">
        <v>11599.866189999999</v>
      </c>
      <c r="CG20" s="15">
        <v>11489.376780000001</v>
      </c>
      <c r="CH20" s="15">
        <v>13102.793</v>
      </c>
      <c r="CI20" s="15">
        <v>11572.41624</v>
      </c>
      <c r="CJ20" s="15">
        <v>11127.884940000002</v>
      </c>
      <c r="CK20" s="15">
        <v>13100.928039999999</v>
      </c>
      <c r="CL20" s="15">
        <v>8569.3456900000001</v>
      </c>
      <c r="CM20" s="15">
        <v>15573.334579999999</v>
      </c>
      <c r="CN20" s="15">
        <v>13043.609419999999</v>
      </c>
      <c r="CO20" s="15">
        <v>12778.46766</v>
      </c>
      <c r="CP20" s="15">
        <v>14624.02117</v>
      </c>
      <c r="CQ20" s="15">
        <v>12376.959140000001</v>
      </c>
      <c r="CR20" s="15">
        <v>13832.437019999999</v>
      </c>
      <c r="CS20" s="15">
        <v>14722.224630000001</v>
      </c>
      <c r="CT20" s="15">
        <v>13336.48079</v>
      </c>
      <c r="CU20" s="15">
        <v>14451.468299999999</v>
      </c>
      <c r="CV20" s="15">
        <v>11666.818119999998</v>
      </c>
      <c r="CW20" s="15">
        <v>13676.87018</v>
      </c>
      <c r="CX20" s="15">
        <v>10095.74015</v>
      </c>
      <c r="CY20" s="15">
        <v>13199.798120000001</v>
      </c>
      <c r="CZ20" s="15">
        <v>12154.306689999999</v>
      </c>
      <c r="DA20" s="15">
        <v>14618.234700000001</v>
      </c>
      <c r="DB20" s="15">
        <v>14460.78412</v>
      </c>
      <c r="DC20" s="15">
        <v>12346.40933</v>
      </c>
      <c r="DD20" s="15">
        <v>11194.88586</v>
      </c>
      <c r="DE20" s="15">
        <v>12024.523930000003</v>
      </c>
      <c r="DF20" s="15">
        <v>11875.257300000001</v>
      </c>
      <c r="DG20" s="15">
        <v>12632.84051</v>
      </c>
      <c r="DH20" s="15">
        <v>10475.853169999998</v>
      </c>
      <c r="DI20" s="15">
        <v>11868.36</v>
      </c>
      <c r="DJ20" s="15">
        <v>10072.920599999999</v>
      </c>
      <c r="DK20" s="15">
        <v>13050.02954</v>
      </c>
      <c r="DL20" s="15">
        <v>12889.967629999999</v>
      </c>
      <c r="DM20" s="15">
        <v>14077.621580000003</v>
      </c>
      <c r="DN20" s="15">
        <v>11443.67921</v>
      </c>
      <c r="DO20" s="15">
        <v>11527.466259999999</v>
      </c>
      <c r="DP20" s="15">
        <v>13006.356709999998</v>
      </c>
      <c r="DQ20" s="15">
        <v>11634.24685</v>
      </c>
      <c r="DR20" s="15">
        <v>11880.042809999999</v>
      </c>
      <c r="DS20" s="15">
        <v>11771.584049999999</v>
      </c>
      <c r="DT20" s="15">
        <v>11776.79343</v>
      </c>
      <c r="DU20" s="15">
        <v>11431.305339999999</v>
      </c>
      <c r="DV20" s="15">
        <v>11590.858090000002</v>
      </c>
      <c r="DW20" s="15">
        <v>11670.39119</v>
      </c>
      <c r="DX20" s="15">
        <v>11409.551510000001</v>
      </c>
      <c r="DY20" s="15">
        <v>11489.273950000001</v>
      </c>
      <c r="DZ20" s="15">
        <v>10844.854200000002</v>
      </c>
      <c r="EA20" s="15">
        <v>11683.58037</v>
      </c>
      <c r="EB20" s="15">
        <v>10915.822370000002</v>
      </c>
      <c r="EC20" s="15">
        <v>10699.467869999999</v>
      </c>
      <c r="ED20" s="15">
        <v>10210.779979999999</v>
      </c>
      <c r="EE20" s="15">
        <v>11752.9522</v>
      </c>
      <c r="EF20" s="15">
        <v>8212.3648900000007</v>
      </c>
      <c r="EG20" s="15">
        <v>11142.504749999998</v>
      </c>
      <c r="EH20" s="15">
        <v>9616.9179499999991</v>
      </c>
      <c r="EI20" s="15">
        <v>11626.399230000001</v>
      </c>
      <c r="EJ20" s="15">
        <v>10835.026949999999</v>
      </c>
      <c r="EK20" s="15">
        <v>11065.473460000001</v>
      </c>
      <c r="EL20" s="15">
        <v>11838.343685472</v>
      </c>
    </row>
    <row r="21" spans="1:142">
      <c r="A21" s="13" t="s">
        <v>103</v>
      </c>
      <c r="B21" s="17" t="s">
        <v>27</v>
      </c>
      <c r="C21" s="29">
        <v>5713.8729999999996</v>
      </c>
      <c r="D21" s="29">
        <v>5656.9115600000005</v>
      </c>
      <c r="E21" s="29">
        <v>5137.83</v>
      </c>
      <c r="F21" s="29">
        <v>5169.2209999999995</v>
      </c>
      <c r="G21" s="29">
        <v>4509.777</v>
      </c>
      <c r="H21" s="29">
        <v>5632.8289999999997</v>
      </c>
      <c r="I21" s="29">
        <v>6697.4969999999994</v>
      </c>
      <c r="J21" s="29">
        <v>5802.8090000000002</v>
      </c>
      <c r="K21" s="29">
        <v>6192.3019999999997</v>
      </c>
      <c r="L21" s="29">
        <v>5835.6900000000005</v>
      </c>
      <c r="M21" s="29">
        <v>5210.93</v>
      </c>
      <c r="N21" s="29">
        <v>5047.4189999999999</v>
      </c>
      <c r="O21" s="29">
        <v>8843.5740000000005</v>
      </c>
      <c r="P21" s="29">
        <v>7251.6970000000001</v>
      </c>
      <c r="Q21" s="29">
        <v>5424.3209999999999</v>
      </c>
      <c r="R21" s="29">
        <v>5326.6545500000002</v>
      </c>
      <c r="S21" s="29">
        <v>6597.3401199999998</v>
      </c>
      <c r="T21" s="29">
        <v>6201.1013300000004</v>
      </c>
      <c r="U21" s="29">
        <v>6142.6466</v>
      </c>
      <c r="V21" s="29">
        <v>6563.3425100000004</v>
      </c>
      <c r="W21" s="29">
        <v>5914.0045599999994</v>
      </c>
      <c r="X21" s="29">
        <v>6561.1598599999988</v>
      </c>
      <c r="Y21" s="29">
        <v>6429.3375900000001</v>
      </c>
      <c r="Z21" s="29">
        <v>6225.1410399999995</v>
      </c>
      <c r="AA21" s="29">
        <v>7449.9150799999998</v>
      </c>
      <c r="AB21" s="29">
        <v>5956.9667300000001</v>
      </c>
      <c r="AC21" s="29">
        <v>6785.2742900000003</v>
      </c>
      <c r="AD21" s="29">
        <v>6922.6669499999998</v>
      </c>
      <c r="AE21" s="29">
        <v>6900.9661800000013</v>
      </c>
      <c r="AF21" s="29">
        <v>6400.7139500000003</v>
      </c>
      <c r="AG21" s="29">
        <v>7012.3070699999998</v>
      </c>
      <c r="AH21" s="29">
        <v>8888.0760200000004</v>
      </c>
      <c r="AI21" s="29">
        <v>6959.2560399999984</v>
      </c>
      <c r="AJ21" s="29">
        <v>6313.7590199999995</v>
      </c>
      <c r="AK21" s="29">
        <v>6452.7721600000004</v>
      </c>
      <c r="AL21" s="29">
        <v>9710.5528999999988</v>
      </c>
      <c r="AM21" s="29">
        <v>7238.7904199999994</v>
      </c>
      <c r="AN21" s="29">
        <v>6033.5610199999992</v>
      </c>
      <c r="AO21" s="29">
        <v>8123.6935800000001</v>
      </c>
      <c r="AP21" s="29">
        <v>9744.2095399999998</v>
      </c>
      <c r="AQ21" s="29">
        <v>7816.5297299999993</v>
      </c>
      <c r="AR21" s="29">
        <v>8269.6506200000003</v>
      </c>
      <c r="AS21" s="29">
        <v>6776.1750499999998</v>
      </c>
      <c r="AT21" s="29">
        <v>6397.9906899999996</v>
      </c>
      <c r="AU21" s="29">
        <v>9172.0141799999983</v>
      </c>
      <c r="AV21" s="29">
        <v>7630.1668799999989</v>
      </c>
      <c r="AW21" s="29">
        <v>6930.5151600000008</v>
      </c>
      <c r="AX21" s="29">
        <v>9107.9074499999988</v>
      </c>
      <c r="AY21" s="29">
        <v>8832.8382799999999</v>
      </c>
      <c r="AZ21" s="29">
        <v>9149.3290300000008</v>
      </c>
      <c r="BA21" s="29">
        <v>9607.2550599999995</v>
      </c>
      <c r="BB21" s="29">
        <v>8363.3636000000006</v>
      </c>
      <c r="BC21" s="29">
        <v>10193.701980000002</v>
      </c>
      <c r="BD21" s="29">
        <v>9201.1878500000003</v>
      </c>
      <c r="BE21" s="29">
        <v>9463.8363099999988</v>
      </c>
      <c r="BF21" s="29">
        <v>8619.6465900000003</v>
      </c>
      <c r="BG21" s="29">
        <v>8348.0811499999982</v>
      </c>
      <c r="BH21" s="29">
        <v>7803.9904200000001</v>
      </c>
      <c r="BI21" s="29">
        <v>7383.5637299999999</v>
      </c>
      <c r="BJ21" s="29">
        <v>8632.5547799999986</v>
      </c>
      <c r="BK21" s="29">
        <v>12285.915729999999</v>
      </c>
      <c r="BL21" s="29">
        <v>8608.1744500000004</v>
      </c>
      <c r="BM21" s="29">
        <v>8692.5250699999997</v>
      </c>
      <c r="BN21" s="29">
        <v>9238.6039700000001</v>
      </c>
      <c r="BO21" s="29">
        <v>9885.4000100000012</v>
      </c>
      <c r="BP21" s="29">
        <v>9337.6554100000012</v>
      </c>
      <c r="BQ21" s="29">
        <v>8539.3433100000002</v>
      </c>
      <c r="BR21" s="29">
        <v>10058.693750000002</v>
      </c>
      <c r="BS21" s="29">
        <v>9435.3163399999994</v>
      </c>
      <c r="BT21" s="29">
        <v>9017.4851500000004</v>
      </c>
      <c r="BU21" s="29">
        <v>8137.4845200000009</v>
      </c>
      <c r="BV21" s="29">
        <v>9084.4776800000018</v>
      </c>
      <c r="BW21" s="29">
        <v>9145.2546399999992</v>
      </c>
      <c r="BX21" s="29">
        <v>10298.544720000002</v>
      </c>
      <c r="BY21" s="29">
        <v>10548.364750000001</v>
      </c>
      <c r="BZ21" s="29">
        <v>9074.5747599999995</v>
      </c>
      <c r="CA21" s="29">
        <v>9865.3455800000011</v>
      </c>
      <c r="CB21" s="29">
        <v>9833.3510200000019</v>
      </c>
      <c r="CC21" s="29">
        <v>11212.167809999999</v>
      </c>
      <c r="CD21" s="29">
        <v>10687.610219999999</v>
      </c>
      <c r="CE21" s="29">
        <v>11324.01022</v>
      </c>
      <c r="CF21" s="29">
        <v>10276.932499999999</v>
      </c>
      <c r="CG21" s="29">
        <v>10241.28283</v>
      </c>
      <c r="CH21" s="29">
        <v>11624.615519999999</v>
      </c>
      <c r="CI21" s="29">
        <v>10217.95665</v>
      </c>
      <c r="CJ21" s="29">
        <v>9702.7226800000008</v>
      </c>
      <c r="CK21" s="29">
        <v>12017.627799999998</v>
      </c>
      <c r="CL21" s="29">
        <v>7523.8986999999997</v>
      </c>
      <c r="CM21" s="29">
        <v>13923.756219999999</v>
      </c>
      <c r="CN21" s="29">
        <v>12094.98641</v>
      </c>
      <c r="CO21" s="29">
        <v>11384.68247</v>
      </c>
      <c r="CP21" s="29">
        <v>13465.80638</v>
      </c>
      <c r="CQ21" s="29">
        <v>11068.70074</v>
      </c>
      <c r="CR21" s="29">
        <v>12328.65826</v>
      </c>
      <c r="CS21" s="29">
        <v>13199.001700000001</v>
      </c>
      <c r="CT21" s="29">
        <v>11726.391749999999</v>
      </c>
      <c r="CU21" s="29">
        <v>12496.636049999999</v>
      </c>
      <c r="CV21" s="29">
        <v>9530.967389999998</v>
      </c>
      <c r="CW21" s="29">
        <v>12083.8079</v>
      </c>
      <c r="CX21" s="29">
        <v>8915.9078599999993</v>
      </c>
      <c r="CY21" s="29">
        <v>12139.668380000001</v>
      </c>
      <c r="CZ21" s="29">
        <v>10231.928329999999</v>
      </c>
      <c r="DA21" s="29">
        <v>13229.030060000001</v>
      </c>
      <c r="DB21" s="29">
        <v>12544.700049999999</v>
      </c>
      <c r="DC21" s="29">
        <v>10313.402959999999</v>
      </c>
      <c r="DD21" s="29">
        <v>9519.4708100000007</v>
      </c>
      <c r="DE21" s="29">
        <v>10226.712470000002</v>
      </c>
      <c r="DF21" s="29">
        <v>10132.72472</v>
      </c>
      <c r="DG21" s="29">
        <v>10911.75202</v>
      </c>
      <c r="DH21" s="29">
        <v>9242.6233199999988</v>
      </c>
      <c r="DI21" s="29">
        <v>10110.26967</v>
      </c>
      <c r="DJ21" s="29">
        <v>9181.0039699999998</v>
      </c>
      <c r="DK21" s="29">
        <v>11601.113499999999</v>
      </c>
      <c r="DL21" s="29">
        <v>10927.00605</v>
      </c>
      <c r="DM21" s="29">
        <v>12709.243820000003</v>
      </c>
      <c r="DN21" s="29">
        <v>9631.7170000000006</v>
      </c>
      <c r="DO21" s="29">
        <v>9783.8891199999998</v>
      </c>
      <c r="DP21" s="29">
        <v>11829.224009999998</v>
      </c>
      <c r="DQ21" s="29">
        <v>9654.9642700000004</v>
      </c>
      <c r="DR21" s="29">
        <v>10418.893099999999</v>
      </c>
      <c r="DS21" s="29">
        <v>10397.27442</v>
      </c>
      <c r="DT21" s="29">
        <v>10022.152669999999</v>
      </c>
      <c r="DU21" s="29">
        <v>10089.88487</v>
      </c>
      <c r="DV21" s="29">
        <v>10287.603800000001</v>
      </c>
      <c r="DW21" s="29">
        <v>10045.85247</v>
      </c>
      <c r="DX21" s="29">
        <v>9494.8445900000006</v>
      </c>
      <c r="DY21" s="29">
        <v>10112.29585</v>
      </c>
      <c r="DZ21" s="29">
        <v>9026.0358100000012</v>
      </c>
      <c r="EA21" s="29">
        <v>10122.836949999999</v>
      </c>
      <c r="EB21" s="29">
        <v>9347.3852000000006</v>
      </c>
      <c r="EC21" s="29">
        <v>8951.9096099999988</v>
      </c>
      <c r="ED21" s="29">
        <v>8434.5412199999992</v>
      </c>
      <c r="EE21" s="29">
        <v>10190.882759999999</v>
      </c>
      <c r="EF21" s="29">
        <v>6612.1778300000005</v>
      </c>
      <c r="EG21" s="29">
        <v>9760.4712799999979</v>
      </c>
      <c r="EH21" s="29">
        <v>7645.9098199999989</v>
      </c>
      <c r="EI21" s="29">
        <v>10228.938760000001</v>
      </c>
      <c r="EJ21" s="29">
        <v>9212.4110899999996</v>
      </c>
      <c r="EK21" s="29">
        <v>9564.64005</v>
      </c>
      <c r="EL21" s="29">
        <v>9826.6594299999997</v>
      </c>
    </row>
    <row r="22" spans="1:142">
      <c r="A22" s="16" t="s">
        <v>110</v>
      </c>
      <c r="B22" s="19" t="s">
        <v>46</v>
      </c>
      <c r="C22" s="25">
        <v>3488.5149999999999</v>
      </c>
      <c r="D22" s="25">
        <v>3641.864</v>
      </c>
      <c r="E22" s="25">
        <v>2979.5259999999998</v>
      </c>
      <c r="F22" s="25">
        <v>3337.134</v>
      </c>
      <c r="G22" s="25">
        <v>3425.4539999999997</v>
      </c>
      <c r="H22" s="25">
        <v>3516.0349999999999</v>
      </c>
      <c r="I22" s="25">
        <v>4177.509</v>
      </c>
      <c r="J22" s="25">
        <v>4015.92</v>
      </c>
      <c r="K22" s="25">
        <v>4011.1320000000001</v>
      </c>
      <c r="L22" s="25">
        <v>4090.779</v>
      </c>
      <c r="M22" s="25">
        <v>3451.9389999999999</v>
      </c>
      <c r="N22" s="25">
        <v>3636.654</v>
      </c>
      <c r="O22" s="25">
        <v>6245.48</v>
      </c>
      <c r="P22" s="25">
        <v>4782.5619999999999</v>
      </c>
      <c r="Q22" s="25">
        <v>3575.3229999999999</v>
      </c>
      <c r="R22" s="25">
        <v>3538.3695499999999</v>
      </c>
      <c r="S22" s="25">
        <v>4454.2752799999998</v>
      </c>
      <c r="T22" s="25">
        <v>3667.6165600000004</v>
      </c>
      <c r="U22" s="25">
        <v>4711.3412099999996</v>
      </c>
      <c r="V22" s="25">
        <v>4721.4134899999999</v>
      </c>
      <c r="W22" s="25">
        <v>4471.6975899999998</v>
      </c>
      <c r="X22" s="25">
        <v>4831.267859999999</v>
      </c>
      <c r="Y22" s="25">
        <v>4601.7760900000003</v>
      </c>
      <c r="Z22" s="25">
        <v>4715.4155799999999</v>
      </c>
      <c r="AA22" s="25">
        <v>5242.2403299999996</v>
      </c>
      <c r="AB22" s="25">
        <v>4539.2037300000002</v>
      </c>
      <c r="AC22" s="25">
        <v>5348.3962900000006</v>
      </c>
      <c r="AD22" s="25">
        <v>4998.9421299999995</v>
      </c>
      <c r="AE22" s="25">
        <v>5462.9962300000007</v>
      </c>
      <c r="AF22" s="25">
        <v>4922.7444700000005</v>
      </c>
      <c r="AG22" s="25">
        <v>4817.5553499999996</v>
      </c>
      <c r="AH22" s="25">
        <v>6749.625610000001</v>
      </c>
      <c r="AI22" s="25">
        <v>4741.2491899999986</v>
      </c>
      <c r="AJ22" s="25">
        <v>4621.2238399999997</v>
      </c>
      <c r="AK22" s="25">
        <v>5100.9490500000011</v>
      </c>
      <c r="AL22" s="25">
        <v>7252.3470899999993</v>
      </c>
      <c r="AM22" s="25">
        <v>5477.2205299999996</v>
      </c>
      <c r="AN22" s="25">
        <v>4998.0213599999988</v>
      </c>
      <c r="AO22" s="25">
        <v>6059.9057400000002</v>
      </c>
      <c r="AP22" s="25">
        <v>7634.0572399999992</v>
      </c>
      <c r="AQ22" s="25">
        <v>6047.5217599999996</v>
      </c>
      <c r="AR22" s="25">
        <v>6081.8323199999995</v>
      </c>
      <c r="AS22" s="25">
        <v>4805.5554300000003</v>
      </c>
      <c r="AT22" s="25">
        <v>5691.9733299999998</v>
      </c>
      <c r="AU22" s="25">
        <v>6498.0422599999993</v>
      </c>
      <c r="AV22" s="25">
        <v>5853.1192699999992</v>
      </c>
      <c r="AW22" s="25">
        <v>4964.8389100000004</v>
      </c>
      <c r="AX22" s="25">
        <v>7015.2507699999996</v>
      </c>
      <c r="AY22" s="25">
        <v>6654.3478399999995</v>
      </c>
      <c r="AZ22" s="25">
        <v>6154.4276</v>
      </c>
      <c r="BA22" s="25">
        <v>6157.2288800000006</v>
      </c>
      <c r="BB22" s="25">
        <v>5452.4348</v>
      </c>
      <c r="BC22" s="25">
        <v>7063.3556400000007</v>
      </c>
      <c r="BD22" s="25">
        <v>5817.1551100000006</v>
      </c>
      <c r="BE22" s="25">
        <v>6099.5843499999992</v>
      </c>
      <c r="BF22" s="25">
        <v>5553.6224900000007</v>
      </c>
      <c r="BG22" s="25">
        <v>5684.869889999999</v>
      </c>
      <c r="BH22" s="25">
        <v>5351.1680699999997</v>
      </c>
      <c r="BI22" s="25">
        <v>5023.6662800000004</v>
      </c>
      <c r="BJ22" s="25">
        <v>6120.0465599999998</v>
      </c>
      <c r="BK22" s="25">
        <v>7606.5466299999989</v>
      </c>
      <c r="BL22" s="25">
        <v>5691.8026799999998</v>
      </c>
      <c r="BM22" s="25">
        <v>5622.57431</v>
      </c>
      <c r="BN22" s="25">
        <v>5553.6820200000002</v>
      </c>
      <c r="BO22" s="25">
        <v>7008.5798699999996</v>
      </c>
      <c r="BP22" s="25">
        <v>6798.2185600000012</v>
      </c>
      <c r="BQ22" s="25">
        <v>5929.6470000000008</v>
      </c>
      <c r="BR22" s="25">
        <v>7530.8872700000011</v>
      </c>
      <c r="BS22" s="25">
        <v>6482.2964599999996</v>
      </c>
      <c r="BT22" s="25">
        <v>6035.08421</v>
      </c>
      <c r="BU22" s="25">
        <v>5494.920180000001</v>
      </c>
      <c r="BV22" s="25">
        <v>6223.6042000000007</v>
      </c>
      <c r="BW22" s="25">
        <v>6176.0594000000001</v>
      </c>
      <c r="BX22" s="25">
        <v>7410.0695700000015</v>
      </c>
      <c r="BY22" s="25">
        <v>8011.2018399999997</v>
      </c>
      <c r="BZ22" s="25">
        <v>6640.7567099999997</v>
      </c>
      <c r="CA22" s="25">
        <v>6879.7975000000006</v>
      </c>
      <c r="CB22" s="25">
        <v>5060.086870000001</v>
      </c>
      <c r="CC22" s="25">
        <v>7341.3248299999996</v>
      </c>
      <c r="CD22" s="25">
        <v>6589.2150499999998</v>
      </c>
      <c r="CE22" s="25">
        <v>6915.0232299999989</v>
      </c>
      <c r="CF22" s="25">
        <v>6765.0016399999995</v>
      </c>
      <c r="CG22" s="25">
        <v>6719.3010000000004</v>
      </c>
      <c r="CH22" s="25">
        <v>8163.3182500000003</v>
      </c>
      <c r="CI22" s="25">
        <v>6710.9763300000004</v>
      </c>
      <c r="CJ22" s="25">
        <v>5935.2884000000004</v>
      </c>
      <c r="CK22" s="25">
        <v>7646.0856899999999</v>
      </c>
      <c r="CL22" s="25">
        <v>5732.1610199999996</v>
      </c>
      <c r="CM22" s="25">
        <v>7633.9973300000001</v>
      </c>
      <c r="CN22" s="25">
        <v>7820.7611499999994</v>
      </c>
      <c r="CO22" s="25">
        <v>6454.3336300000001</v>
      </c>
      <c r="CP22" s="25">
        <v>9260.3336600000002</v>
      </c>
      <c r="CQ22" s="25">
        <v>7980.8815199999999</v>
      </c>
      <c r="CR22" s="25">
        <v>8960.3916800000006</v>
      </c>
      <c r="CS22" s="25">
        <v>9069.6655499999997</v>
      </c>
      <c r="CT22" s="25">
        <v>6809.2128999999995</v>
      </c>
      <c r="CU22" s="25">
        <v>8357.8223799999996</v>
      </c>
      <c r="CV22" s="25">
        <v>7263.1941799999986</v>
      </c>
      <c r="CW22" s="25">
        <v>7534.6154100000003</v>
      </c>
      <c r="CX22" s="25">
        <v>6242.5723099999996</v>
      </c>
      <c r="CY22" s="25">
        <v>7724.970800000001</v>
      </c>
      <c r="CZ22" s="25">
        <v>7696.1449699999994</v>
      </c>
      <c r="DA22" s="25">
        <v>8962.4788900000003</v>
      </c>
      <c r="DB22" s="25">
        <v>8784.6316800000004</v>
      </c>
      <c r="DC22" s="25">
        <v>7735.25533</v>
      </c>
      <c r="DD22" s="25">
        <v>7491.179540000001</v>
      </c>
      <c r="DE22" s="25">
        <v>7030.8119500000012</v>
      </c>
      <c r="DF22" s="25">
        <v>6842.7038199999997</v>
      </c>
      <c r="DG22" s="25">
        <v>6589.7676899999988</v>
      </c>
      <c r="DH22" s="25">
        <v>6555.2886099999996</v>
      </c>
      <c r="DI22" s="25">
        <v>6109.1265999999996</v>
      </c>
      <c r="DJ22" s="25">
        <v>6502.6375999999991</v>
      </c>
      <c r="DK22" s="25">
        <v>6776.2215099999994</v>
      </c>
      <c r="DL22" s="25">
        <v>7836.3440800000008</v>
      </c>
      <c r="DM22" s="25">
        <v>7782.2684100000024</v>
      </c>
      <c r="DN22" s="25">
        <v>5898.5353500000001</v>
      </c>
      <c r="DO22" s="25">
        <v>6851.2778700000008</v>
      </c>
      <c r="DP22" s="25">
        <v>6787.6736299999993</v>
      </c>
      <c r="DQ22" s="25">
        <v>6705.1914400000005</v>
      </c>
      <c r="DR22" s="25">
        <v>7138.0751899999996</v>
      </c>
      <c r="DS22" s="25">
        <v>6433.11888</v>
      </c>
      <c r="DT22" s="25">
        <v>6449.2949499999995</v>
      </c>
      <c r="DU22" s="25">
        <v>6494.5370399999993</v>
      </c>
      <c r="DV22" s="25">
        <v>7169.5502100000003</v>
      </c>
      <c r="DW22" s="25">
        <v>6083.1469500000003</v>
      </c>
      <c r="DX22" s="25">
        <v>6436.048420000001</v>
      </c>
      <c r="DY22" s="25">
        <v>6452.2370499999997</v>
      </c>
      <c r="DZ22" s="25">
        <v>5425.2575100000004</v>
      </c>
      <c r="EA22" s="25">
        <v>6030.8410299999996</v>
      </c>
      <c r="EB22" s="25">
        <v>5798.381010000001</v>
      </c>
      <c r="EC22" s="25">
        <v>5640.4047699999992</v>
      </c>
      <c r="ED22" s="25">
        <v>6755.7854799999996</v>
      </c>
      <c r="EE22" s="25">
        <v>5479.3855799999992</v>
      </c>
      <c r="EF22" s="25">
        <v>4793.8326200000001</v>
      </c>
      <c r="EG22" s="25">
        <v>5880.5584399999989</v>
      </c>
      <c r="EH22" s="25">
        <v>5529.1077699999996</v>
      </c>
      <c r="EI22" s="25">
        <v>6188.9921899999999</v>
      </c>
      <c r="EJ22" s="25">
        <v>5190.6528799999996</v>
      </c>
      <c r="EK22" s="25">
        <v>5521.8604399999995</v>
      </c>
      <c r="EL22" s="25">
        <v>5784.0765599999995</v>
      </c>
    </row>
    <row r="23" spans="1:142">
      <c r="A23" s="21" t="s">
        <v>111</v>
      </c>
      <c r="B23" s="17" t="s">
        <v>47</v>
      </c>
      <c r="C23" s="18">
        <v>2225.3580000000002</v>
      </c>
      <c r="D23" s="18">
        <v>2015.04756</v>
      </c>
      <c r="E23" s="18">
        <v>2158.3040000000001</v>
      </c>
      <c r="F23" s="18">
        <v>1832.087</v>
      </c>
      <c r="G23" s="18">
        <v>1084.3230000000001</v>
      </c>
      <c r="H23" s="18">
        <v>2116.7939999999999</v>
      </c>
      <c r="I23" s="18">
        <v>2519.9879999999998</v>
      </c>
      <c r="J23" s="18">
        <v>1786.8889999999999</v>
      </c>
      <c r="K23" s="18">
        <v>2181.17</v>
      </c>
      <c r="L23" s="18">
        <v>1744.9110000000001</v>
      </c>
      <c r="M23" s="18">
        <v>1758.991</v>
      </c>
      <c r="N23" s="18">
        <v>1410.7650000000001</v>
      </c>
      <c r="O23" s="18">
        <v>2598.0940000000001</v>
      </c>
      <c r="P23" s="18">
        <v>2469.1350000000002</v>
      </c>
      <c r="Q23" s="18">
        <v>1848.998</v>
      </c>
      <c r="R23" s="18">
        <v>1788.2850000000001</v>
      </c>
      <c r="S23" s="18">
        <v>2143.06484</v>
      </c>
      <c r="T23" s="18">
        <v>2533.48477</v>
      </c>
      <c r="U23" s="18">
        <v>1431.30539</v>
      </c>
      <c r="V23" s="18">
        <v>1841.92902</v>
      </c>
      <c r="W23" s="18">
        <v>1442.3069699999999</v>
      </c>
      <c r="X23" s="18">
        <v>1729.8920000000001</v>
      </c>
      <c r="Y23" s="18">
        <v>1827.5615</v>
      </c>
      <c r="Z23" s="18">
        <v>1509.7254599999999</v>
      </c>
      <c r="AA23" s="18">
        <v>2207.6747500000001</v>
      </c>
      <c r="AB23" s="18">
        <v>1417.7629999999999</v>
      </c>
      <c r="AC23" s="18">
        <v>1436.8779999999999</v>
      </c>
      <c r="AD23" s="18">
        <v>1923.7248200000001</v>
      </c>
      <c r="AE23" s="18">
        <v>1437.9699500000002</v>
      </c>
      <c r="AF23" s="18">
        <v>1477.96948</v>
      </c>
      <c r="AG23" s="18">
        <v>2194.7517200000002</v>
      </c>
      <c r="AH23" s="18">
        <v>2138.4504100000004</v>
      </c>
      <c r="AI23" s="18">
        <v>2218.0068500000002</v>
      </c>
      <c r="AJ23" s="18">
        <v>1692.5351799999999</v>
      </c>
      <c r="AK23" s="18">
        <v>1351.8231099999998</v>
      </c>
      <c r="AL23" s="18">
        <v>2458.2058099999999</v>
      </c>
      <c r="AM23" s="18">
        <v>1761.5698900000002</v>
      </c>
      <c r="AN23" s="18">
        <v>1035.5396599999999</v>
      </c>
      <c r="AO23" s="18">
        <v>2063.78784</v>
      </c>
      <c r="AP23" s="18">
        <v>2110.1523000000002</v>
      </c>
      <c r="AQ23" s="18">
        <v>1769.0079699999997</v>
      </c>
      <c r="AR23" s="18">
        <v>2187.8182999999999</v>
      </c>
      <c r="AS23" s="18">
        <v>1970.6196199999999</v>
      </c>
      <c r="AT23" s="18">
        <v>706.01735999999994</v>
      </c>
      <c r="AU23" s="18">
        <v>2673.97192</v>
      </c>
      <c r="AV23" s="18">
        <v>1777.0476099999998</v>
      </c>
      <c r="AW23" s="18">
        <v>1965.67625</v>
      </c>
      <c r="AX23" s="18">
        <v>2092.6566800000001</v>
      </c>
      <c r="AY23" s="18">
        <v>2178.49044</v>
      </c>
      <c r="AZ23" s="18">
        <v>2994.9014300000003</v>
      </c>
      <c r="BA23" s="18">
        <v>3450.0261799999998</v>
      </c>
      <c r="BB23" s="18">
        <v>2910.9287999999997</v>
      </c>
      <c r="BC23" s="18">
        <v>3130.3463400000001</v>
      </c>
      <c r="BD23" s="18">
        <v>3384.0327400000001</v>
      </c>
      <c r="BE23" s="18">
        <v>3364.2519600000001</v>
      </c>
      <c r="BF23" s="18">
        <v>3066.0240999999996</v>
      </c>
      <c r="BG23" s="18">
        <v>2663.2112599999996</v>
      </c>
      <c r="BH23" s="18">
        <v>2452.8223499999999</v>
      </c>
      <c r="BI23" s="18">
        <v>2359.8974499999999</v>
      </c>
      <c r="BJ23" s="18">
        <v>2512.5082199999997</v>
      </c>
      <c r="BK23" s="18">
        <v>4679.3690999999999</v>
      </c>
      <c r="BL23" s="18">
        <v>2916.3717700000002</v>
      </c>
      <c r="BM23" s="18">
        <v>3069.9507599999997</v>
      </c>
      <c r="BN23" s="18">
        <v>3684.9219499999999</v>
      </c>
      <c r="BO23" s="18">
        <v>2876.8201400000007</v>
      </c>
      <c r="BP23" s="18">
        <v>2539.43685</v>
      </c>
      <c r="BQ23" s="18">
        <v>2609.6963099999998</v>
      </c>
      <c r="BR23" s="18">
        <v>2527.8064800000002</v>
      </c>
      <c r="BS23" s="18">
        <v>2953.0198800000003</v>
      </c>
      <c r="BT23" s="18">
        <v>2982.40094</v>
      </c>
      <c r="BU23" s="18">
        <v>2642.5643399999999</v>
      </c>
      <c r="BV23" s="18">
        <v>2860.8734800000007</v>
      </c>
      <c r="BW23" s="18">
        <v>2969.1952399999996</v>
      </c>
      <c r="BX23" s="18">
        <v>2888.4751499999998</v>
      </c>
      <c r="BY23" s="18">
        <v>2537.16291</v>
      </c>
      <c r="BZ23" s="18">
        <v>2433.8180499999999</v>
      </c>
      <c r="CA23" s="18">
        <v>2985.54808</v>
      </c>
      <c r="CB23" s="18">
        <v>4773.26415</v>
      </c>
      <c r="CC23" s="18">
        <v>3870.8429800000004</v>
      </c>
      <c r="CD23" s="18">
        <v>4098.3951699999998</v>
      </c>
      <c r="CE23" s="18">
        <v>4408.9869900000003</v>
      </c>
      <c r="CF23" s="18">
        <v>3511.9308600000004</v>
      </c>
      <c r="CG23" s="18">
        <v>3521.9818300000002</v>
      </c>
      <c r="CH23" s="18">
        <v>3461.29727</v>
      </c>
      <c r="CI23" s="18">
        <v>3506.9803199999997</v>
      </c>
      <c r="CJ23" s="18">
        <v>3767.4342800000004</v>
      </c>
      <c r="CK23" s="18">
        <v>4371.5421099999994</v>
      </c>
      <c r="CL23" s="18">
        <v>1791.73768</v>
      </c>
      <c r="CM23" s="18">
        <v>6289.7588900000001</v>
      </c>
      <c r="CN23" s="18">
        <v>4274.2252600000002</v>
      </c>
      <c r="CO23" s="18">
        <v>4930.3488399999997</v>
      </c>
      <c r="CP23" s="18">
        <v>4205.4727199999998</v>
      </c>
      <c r="CQ23" s="18">
        <v>3087.8192200000003</v>
      </c>
      <c r="CR23" s="18">
        <v>3368.2665799999995</v>
      </c>
      <c r="CS23" s="18">
        <v>4129.3361500000001</v>
      </c>
      <c r="CT23" s="18">
        <v>4917.1788499999993</v>
      </c>
      <c r="CU23" s="18">
        <v>4138.8136699999995</v>
      </c>
      <c r="CV23" s="18">
        <v>2267.7732099999998</v>
      </c>
      <c r="CW23" s="18">
        <v>4549.1924900000004</v>
      </c>
      <c r="CX23" s="18">
        <v>2673.3355499999998</v>
      </c>
      <c r="CY23" s="18">
        <v>4414.69758</v>
      </c>
      <c r="CZ23" s="18">
        <v>2535.7833600000004</v>
      </c>
      <c r="DA23" s="18">
        <v>4266.5511699999997</v>
      </c>
      <c r="DB23" s="18">
        <v>3760.06837</v>
      </c>
      <c r="DC23" s="18">
        <v>2578.1476300000004</v>
      </c>
      <c r="DD23" s="18">
        <v>2028.2912699999997</v>
      </c>
      <c r="DE23" s="18">
        <v>3195.9005200000001</v>
      </c>
      <c r="DF23" s="18">
        <v>3290.0209</v>
      </c>
      <c r="DG23" s="18">
        <v>4321.9843300000002</v>
      </c>
      <c r="DH23" s="18">
        <v>2687.3347100000001</v>
      </c>
      <c r="DI23" s="18">
        <v>4001.1430699999996</v>
      </c>
      <c r="DJ23" s="18">
        <v>2678.3663700000002</v>
      </c>
      <c r="DK23" s="18">
        <v>4824.8919900000001</v>
      </c>
      <c r="DL23" s="18">
        <v>3090.6619700000001</v>
      </c>
      <c r="DM23" s="18">
        <v>4926.97541</v>
      </c>
      <c r="DN23" s="18">
        <v>3733.1816500000004</v>
      </c>
      <c r="DO23" s="18">
        <v>2932.6112499999999</v>
      </c>
      <c r="DP23" s="18">
        <v>5041.5503799999997</v>
      </c>
      <c r="DQ23" s="18">
        <v>2949.7728299999999</v>
      </c>
      <c r="DR23" s="18">
        <v>3280.8179100000002</v>
      </c>
      <c r="DS23" s="18">
        <v>3964.1555400000002</v>
      </c>
      <c r="DT23" s="18">
        <v>3572.8577200000004</v>
      </c>
      <c r="DU23" s="18">
        <v>3595.3478300000002</v>
      </c>
      <c r="DV23" s="18">
        <v>3118.05359</v>
      </c>
      <c r="DW23" s="18">
        <v>3962.70552</v>
      </c>
      <c r="DX23" s="18">
        <v>3058.7961700000001</v>
      </c>
      <c r="DY23" s="18">
        <v>3660.0588000000002</v>
      </c>
      <c r="DZ23" s="18">
        <v>3600.7783000000004</v>
      </c>
      <c r="EA23" s="18">
        <v>4091.9959199999998</v>
      </c>
      <c r="EB23" s="18">
        <v>3549.0041899999997</v>
      </c>
      <c r="EC23" s="18">
        <v>3311.5048400000001</v>
      </c>
      <c r="ED23" s="18">
        <v>1678.7557400000001</v>
      </c>
      <c r="EE23" s="18">
        <v>4711.4971799999994</v>
      </c>
      <c r="EF23" s="18">
        <v>1818.34521</v>
      </c>
      <c r="EG23" s="18">
        <v>3879.91284</v>
      </c>
      <c r="EH23" s="18">
        <v>2116.8020499999998</v>
      </c>
      <c r="EI23" s="18">
        <v>4039.9465700000005</v>
      </c>
      <c r="EJ23" s="18">
        <v>4021.75821</v>
      </c>
      <c r="EK23" s="18">
        <v>4042.77961</v>
      </c>
      <c r="EL23" s="18">
        <v>4042.5828700000002</v>
      </c>
    </row>
    <row r="24" spans="1:142">
      <c r="A24" s="23"/>
      <c r="B24" s="19" t="s">
        <v>142</v>
      </c>
      <c r="C24" s="25">
        <v>4590.4320900000002</v>
      </c>
      <c r="D24" s="25">
        <v>3553.4653900000003</v>
      </c>
      <c r="E24" s="25">
        <v>5167.0080200000002</v>
      </c>
      <c r="F24" s="25">
        <v>4145.3244100000002</v>
      </c>
      <c r="G24" s="25">
        <v>4714.1256199999998</v>
      </c>
      <c r="H24" s="25">
        <v>6208.9651000000003</v>
      </c>
      <c r="I24" s="25">
        <v>5541.4790699999994</v>
      </c>
      <c r="J24" s="25">
        <v>4406.348899999999</v>
      </c>
      <c r="K24" s="25">
        <v>4717.407369999999</v>
      </c>
      <c r="L24" s="25">
        <v>4769.1349999999993</v>
      </c>
      <c r="M24" s="25">
        <v>4002.8243400000001</v>
      </c>
      <c r="N24" s="25">
        <v>5674.6458900000007</v>
      </c>
      <c r="O24" s="25">
        <v>3382.6217899999992</v>
      </c>
      <c r="P24" s="25">
        <v>5006.3128100000004</v>
      </c>
      <c r="Q24" s="25">
        <v>3501.5742200000004</v>
      </c>
      <c r="R24" s="25">
        <v>5493.8079600000001</v>
      </c>
      <c r="S24" s="25">
        <v>5003.1888099999996</v>
      </c>
      <c r="T24" s="25">
        <v>4176.7681499999999</v>
      </c>
      <c r="U24" s="25">
        <v>3565.2666300000001</v>
      </c>
      <c r="V24" s="25">
        <v>3988.5757400000011</v>
      </c>
      <c r="W24" s="25">
        <v>3629.6644999999999</v>
      </c>
      <c r="X24" s="25">
        <v>3846.90157</v>
      </c>
      <c r="Y24" s="25">
        <v>2679.6247100000001</v>
      </c>
      <c r="Z24" s="25">
        <v>5640.8323399999999</v>
      </c>
      <c r="AA24" s="25">
        <v>3330.0641199999991</v>
      </c>
      <c r="AB24" s="25">
        <v>3504.2729199999994</v>
      </c>
      <c r="AC24" s="25">
        <v>2799.5014799999999</v>
      </c>
      <c r="AD24" s="25">
        <v>3725.25378</v>
      </c>
      <c r="AE24" s="25">
        <v>3273.4045999999998</v>
      </c>
      <c r="AF24" s="25">
        <v>2677.2827799999995</v>
      </c>
      <c r="AG24" s="25">
        <v>3101.2746299999999</v>
      </c>
      <c r="AH24" s="25">
        <v>3263.2022099999995</v>
      </c>
      <c r="AI24" s="25">
        <v>1932.6998700000004</v>
      </c>
      <c r="AJ24" s="25">
        <v>3125.7879199999998</v>
      </c>
      <c r="AK24" s="25">
        <v>2845.97534</v>
      </c>
      <c r="AL24" s="25">
        <v>2508.84411</v>
      </c>
      <c r="AM24" s="25">
        <v>2308.0241000000001</v>
      </c>
      <c r="AN24" s="25">
        <v>2461.5425200000004</v>
      </c>
      <c r="AO24" s="25">
        <v>3173.0888500000001</v>
      </c>
      <c r="AP24" s="25">
        <v>1710.3887699999996</v>
      </c>
      <c r="AQ24" s="25">
        <v>1633.9419100000005</v>
      </c>
      <c r="AR24" s="25">
        <v>3522.9688699999997</v>
      </c>
      <c r="AS24" s="25">
        <v>2919.7131900000004</v>
      </c>
      <c r="AT24" s="25">
        <v>3064.6374600000004</v>
      </c>
      <c r="AU24" s="25">
        <v>1793.8961900000004</v>
      </c>
      <c r="AV24" s="25">
        <v>3601.3736000000004</v>
      </c>
      <c r="AW24" s="25">
        <v>2892.8935799999995</v>
      </c>
      <c r="AX24" s="25">
        <v>2140.2340299999996</v>
      </c>
      <c r="AY24" s="25">
        <v>60.587000000000003</v>
      </c>
      <c r="AZ24" s="19">
        <v>85</v>
      </c>
      <c r="BA24" s="19">
        <v>197.83288999999999</v>
      </c>
      <c r="BB24" s="19">
        <v>52</v>
      </c>
      <c r="BC24" s="19" t="s">
        <v>143</v>
      </c>
      <c r="BD24" s="19">
        <v>5.64</v>
      </c>
      <c r="BE24" s="19" t="s">
        <v>143</v>
      </c>
      <c r="BF24" s="19" t="s">
        <v>143</v>
      </c>
      <c r="BG24" s="19" t="s">
        <v>143</v>
      </c>
      <c r="BH24" s="19">
        <v>2.2320000000000002</v>
      </c>
      <c r="BI24" s="19">
        <v>8.4990000000000006</v>
      </c>
      <c r="BJ24" s="19" t="s">
        <v>143</v>
      </c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</row>
    <row r="25" spans="1:142">
      <c r="A25" s="13" t="s">
        <v>25</v>
      </c>
      <c r="B25" s="17" t="s">
        <v>41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>
        <v>1393.5555899999999</v>
      </c>
      <c r="AZ25" s="18">
        <v>1443.59438</v>
      </c>
      <c r="BA25" s="18">
        <v>1774.1993399999999</v>
      </c>
      <c r="BB25" s="18">
        <v>40</v>
      </c>
      <c r="BC25" s="18">
        <v>720.01705000000004</v>
      </c>
      <c r="BD25" s="18">
        <v>1474.4715799999999</v>
      </c>
      <c r="BE25" s="18">
        <v>1252.1120900000001</v>
      </c>
      <c r="BF25" s="18">
        <v>1388.9880800000001</v>
      </c>
      <c r="BG25" s="18">
        <v>1929.3062600000001</v>
      </c>
      <c r="BH25" s="18">
        <v>1562.5214599999999</v>
      </c>
      <c r="BI25" s="18">
        <v>1747.5557100000001</v>
      </c>
      <c r="BJ25" s="18">
        <v>994.43529000000001</v>
      </c>
      <c r="BK25" s="18">
        <v>772.22771999999998</v>
      </c>
      <c r="BL25" s="18">
        <v>2290.4945400000001</v>
      </c>
      <c r="BM25" s="18">
        <v>1168.1425900000002</v>
      </c>
      <c r="BN25" s="18">
        <v>1061.8631600000001</v>
      </c>
      <c r="BO25" s="18">
        <v>1552.4578700000002</v>
      </c>
      <c r="BP25" s="18">
        <v>926.67511000000002</v>
      </c>
      <c r="BQ25" s="18">
        <v>1638.5508099999997</v>
      </c>
      <c r="BR25" s="18">
        <v>1244.0279</v>
      </c>
      <c r="BS25" s="18">
        <v>2025.0832700000001</v>
      </c>
      <c r="BT25" s="18">
        <v>1404.3127100000002</v>
      </c>
      <c r="BU25" s="18">
        <v>1140.52277</v>
      </c>
      <c r="BV25" s="18">
        <v>1970.4878800000001</v>
      </c>
      <c r="BW25" s="18">
        <v>1362.67723</v>
      </c>
      <c r="BX25" s="18">
        <v>1405.19372</v>
      </c>
      <c r="BY25" s="18">
        <v>1383.08654</v>
      </c>
      <c r="BZ25" s="18">
        <v>1232.19064</v>
      </c>
      <c r="CA25" s="18">
        <v>1033.83771</v>
      </c>
      <c r="CB25" s="18">
        <v>1552.98047</v>
      </c>
      <c r="CC25" s="18">
        <v>1356.3876299999999</v>
      </c>
      <c r="CD25" s="18">
        <v>1339.78026</v>
      </c>
      <c r="CE25" s="18">
        <v>1397.64237</v>
      </c>
      <c r="CF25" s="18">
        <v>1322.9336900000001</v>
      </c>
      <c r="CG25" s="18">
        <v>1248.0939500000002</v>
      </c>
      <c r="CH25" s="18">
        <v>1478.1774799999998</v>
      </c>
      <c r="CI25" s="18">
        <v>1354.4595899999999</v>
      </c>
      <c r="CJ25" s="18">
        <v>1425.1622600000003</v>
      </c>
      <c r="CK25" s="18">
        <v>1083.30024</v>
      </c>
      <c r="CL25" s="18">
        <v>1045.4469899999999</v>
      </c>
      <c r="CM25" s="18">
        <v>1649.5783600000002</v>
      </c>
      <c r="CN25" s="18">
        <v>948.62301000000002</v>
      </c>
      <c r="CO25" s="18">
        <v>1393.7851900000001</v>
      </c>
      <c r="CP25" s="18">
        <v>1158.21479</v>
      </c>
      <c r="CQ25" s="18">
        <v>1308.2583999999999</v>
      </c>
      <c r="CR25" s="18">
        <v>1503.7787599999999</v>
      </c>
      <c r="CS25" s="18">
        <v>1523.2229299999999</v>
      </c>
      <c r="CT25" s="18">
        <v>1610.0890400000001</v>
      </c>
      <c r="CU25" s="18">
        <v>1954.8322499999999</v>
      </c>
      <c r="CV25" s="18">
        <v>2135.8507299999997</v>
      </c>
      <c r="CW25" s="18">
        <v>1593.0622800000001</v>
      </c>
      <c r="CX25" s="18">
        <v>1179.8322900000001</v>
      </c>
      <c r="CY25" s="18">
        <v>1060.1297400000001</v>
      </c>
      <c r="CZ25" s="18">
        <v>1922.3783599999999</v>
      </c>
      <c r="DA25" s="18">
        <v>1389.2046399999999</v>
      </c>
      <c r="DB25" s="18">
        <v>1916.0840700000001</v>
      </c>
      <c r="DC25" s="18">
        <v>2033.0063700000003</v>
      </c>
      <c r="DD25" s="18">
        <v>1675.4150500000003</v>
      </c>
      <c r="DE25" s="18">
        <v>1797.8114600000004</v>
      </c>
      <c r="DF25" s="18">
        <v>1742.5325800000003</v>
      </c>
      <c r="DG25" s="18">
        <v>1721.0884900000003</v>
      </c>
      <c r="DH25" s="18">
        <v>1233.2298500000002</v>
      </c>
      <c r="DI25" s="18">
        <v>1758.09033</v>
      </c>
      <c r="DJ25" s="18">
        <v>891.91662999999994</v>
      </c>
      <c r="DK25" s="18">
        <v>1448.9160400000003</v>
      </c>
      <c r="DL25" s="18">
        <v>1962.9615800000001</v>
      </c>
      <c r="DM25" s="18">
        <v>1368.3777600000001</v>
      </c>
      <c r="DN25" s="18">
        <v>1811.9622099999999</v>
      </c>
      <c r="DO25" s="18">
        <v>1743.5771399999999</v>
      </c>
      <c r="DP25" s="18">
        <v>1177.1326999999999</v>
      </c>
      <c r="DQ25" s="18">
        <v>1979.2825800000001</v>
      </c>
      <c r="DR25" s="18">
        <v>1461.1497099999999</v>
      </c>
      <c r="DS25" s="18">
        <v>1374.3096300000002</v>
      </c>
      <c r="DT25" s="18">
        <v>1754.6407599999998</v>
      </c>
      <c r="DU25" s="18">
        <v>1341.42047</v>
      </c>
      <c r="DV25" s="18">
        <v>1303.2542900000001</v>
      </c>
      <c r="DW25" s="18">
        <v>1624.5387199999998</v>
      </c>
      <c r="DX25" s="18">
        <v>1914.7069200000001</v>
      </c>
      <c r="DY25" s="18">
        <v>1376.9780999999998</v>
      </c>
      <c r="DZ25" s="18">
        <v>1818.8183900000004</v>
      </c>
      <c r="EA25" s="18">
        <v>1560.74342</v>
      </c>
      <c r="EB25" s="18">
        <v>1568.4371700000002</v>
      </c>
      <c r="EC25" s="18">
        <v>1747.55826</v>
      </c>
      <c r="ED25" s="18">
        <v>1776.2387600000002</v>
      </c>
      <c r="EE25" s="18">
        <v>1562.0694400000002</v>
      </c>
      <c r="EF25" s="18">
        <v>1600.18706</v>
      </c>
      <c r="EG25" s="18">
        <v>1382.0334700000001</v>
      </c>
      <c r="EH25" s="18">
        <v>1971.0081299999997</v>
      </c>
      <c r="EI25" s="18">
        <v>1397.46047</v>
      </c>
      <c r="EJ25" s="18">
        <v>1622.6158599999999</v>
      </c>
      <c r="EK25" s="18">
        <v>1500.8334100000002</v>
      </c>
      <c r="EL25" s="18">
        <v>2011.6842554719999</v>
      </c>
    </row>
    <row r="26" spans="1:142">
      <c r="A26" s="11" t="s">
        <v>112</v>
      </c>
      <c r="B26" s="12" t="s">
        <v>81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</row>
    <row r="27" spans="1:142">
      <c r="A27" s="28" t="s">
        <v>0</v>
      </c>
      <c r="B27" s="19" t="s">
        <v>0</v>
      </c>
      <c r="C27" s="31">
        <v>5574.6275000000005</v>
      </c>
      <c r="D27" s="31">
        <v>4890.3069999999998</v>
      </c>
      <c r="E27" s="31">
        <v>5180.04097</v>
      </c>
      <c r="F27" s="31">
        <v>4907.7629999999999</v>
      </c>
      <c r="G27" s="31">
        <v>3870.73722</v>
      </c>
      <c r="H27" s="31">
        <v>4230.384</v>
      </c>
      <c r="I27" s="31">
        <v>5372.8920000000007</v>
      </c>
      <c r="J27" s="31">
        <v>5416.9220000000005</v>
      </c>
      <c r="K27" s="31">
        <v>5246.0729999999994</v>
      </c>
      <c r="L27" s="31">
        <v>4651.3440399999999</v>
      </c>
      <c r="M27" s="31">
        <v>5242.4470000000001</v>
      </c>
      <c r="N27" s="31">
        <v>5668.7300000000005</v>
      </c>
      <c r="O27" s="31">
        <v>5346.6687599999996</v>
      </c>
      <c r="P27" s="31">
        <v>4707.7759999999998</v>
      </c>
      <c r="Q27" s="31">
        <v>5389.35</v>
      </c>
      <c r="R27" s="31">
        <v>4950.594000000001</v>
      </c>
      <c r="S27" s="31">
        <v>5361.0446533333334</v>
      </c>
      <c r="T27" s="31">
        <v>4912.0060000000003</v>
      </c>
      <c r="U27" s="31">
        <v>5161.8840000000009</v>
      </c>
      <c r="V27" s="31">
        <v>5424.088999999999</v>
      </c>
      <c r="W27" s="31">
        <v>5403.1150000000007</v>
      </c>
      <c r="X27" s="31">
        <v>5410.7714899999992</v>
      </c>
      <c r="Y27" s="31">
        <v>5393.3617999999997</v>
      </c>
      <c r="Z27" s="31">
        <v>5220.7867999999999</v>
      </c>
      <c r="AA27" s="31">
        <v>5376.6471000000001</v>
      </c>
      <c r="AB27" s="31">
        <v>4540.3915838709672</v>
      </c>
      <c r="AC27" s="31">
        <v>5268.6043200000004</v>
      </c>
      <c r="AD27" s="31">
        <v>5320.4228899999989</v>
      </c>
      <c r="AE27" s="31">
        <v>5197.5529999999999</v>
      </c>
      <c r="AF27" s="31">
        <v>5193.5146499999992</v>
      </c>
      <c r="AG27" s="31">
        <v>5301.9209999999994</v>
      </c>
      <c r="AH27" s="31">
        <v>5421.8377799999998</v>
      </c>
      <c r="AI27" s="31">
        <v>5182.9826151612906</v>
      </c>
      <c r="AJ27" s="31">
        <v>5358.1109999999999</v>
      </c>
      <c r="AK27" s="31">
        <v>5041.72102</v>
      </c>
      <c r="AL27" s="31">
        <v>5155.413489999999</v>
      </c>
      <c r="AM27" s="31">
        <v>5226.8309599999993</v>
      </c>
      <c r="AN27" s="31">
        <v>4418.4789199999996</v>
      </c>
      <c r="AO27" s="31">
        <v>3350.14885</v>
      </c>
      <c r="AP27" s="31">
        <v>3628.6585399999999</v>
      </c>
      <c r="AQ27" s="31">
        <v>4739.0299349999996</v>
      </c>
      <c r="AR27" s="31">
        <v>4934.3206399999999</v>
      </c>
      <c r="AS27" s="31">
        <v>5232.8869329999989</v>
      </c>
      <c r="AT27" s="31">
        <v>4562.0154499999999</v>
      </c>
      <c r="AU27" s="31">
        <v>4633.713600000001</v>
      </c>
      <c r="AV27" s="31">
        <v>4794.3092900000011</v>
      </c>
      <c r="AW27" s="31">
        <v>4978.14318</v>
      </c>
      <c r="AX27" s="31">
        <v>5025.0221200000005</v>
      </c>
      <c r="AY27" s="31">
        <v>5050.6444700000002</v>
      </c>
      <c r="AZ27" s="31">
        <v>4292.3946799999976</v>
      </c>
      <c r="BA27" s="31">
        <v>4915.3778000000002</v>
      </c>
      <c r="BB27" s="31">
        <v>4759.2241699999995</v>
      </c>
      <c r="BC27" s="31">
        <v>4716.4901599999994</v>
      </c>
      <c r="BD27" s="31">
        <v>4916.8815599999998</v>
      </c>
      <c r="BE27" s="31">
        <v>5163.3541500000001</v>
      </c>
      <c r="BF27" s="31">
        <v>4966.9182099999998</v>
      </c>
      <c r="BG27" s="31">
        <v>4928.4410599999992</v>
      </c>
      <c r="BH27" s="31">
        <v>4784.2373300000008</v>
      </c>
      <c r="BI27" s="31">
        <v>4646.8573699999997</v>
      </c>
      <c r="BJ27" s="31">
        <v>4631.1181299999989</v>
      </c>
      <c r="BK27" s="31">
        <v>4551.1553999999996</v>
      </c>
      <c r="BL27" s="31">
        <v>4740.8869599999989</v>
      </c>
      <c r="BM27" s="31">
        <v>4807.1849499999989</v>
      </c>
      <c r="BN27" s="31">
        <v>4866.2991599999987</v>
      </c>
      <c r="BO27" s="31">
        <v>4766.9798999999994</v>
      </c>
      <c r="BP27" s="31">
        <v>4788.2370170000013</v>
      </c>
      <c r="BQ27" s="31">
        <v>4309.2123999999994</v>
      </c>
      <c r="BR27" s="31">
        <v>4802.4099999999989</v>
      </c>
      <c r="BS27" s="26">
        <v>4549.7414900000012</v>
      </c>
      <c r="BT27" s="26">
        <v>4758.8671790860008</v>
      </c>
      <c r="BU27" s="26">
        <v>4901.2243899999994</v>
      </c>
      <c r="BV27" s="26">
        <v>4531.784090000001</v>
      </c>
      <c r="BW27" s="26">
        <v>4968.3684199999989</v>
      </c>
      <c r="BX27" s="26">
        <v>3169.8453900000004</v>
      </c>
      <c r="BY27" s="26">
        <v>3583.5062600000001</v>
      </c>
      <c r="BZ27" s="26">
        <v>3668.7687599999999</v>
      </c>
      <c r="CA27" s="26">
        <v>5032.0955600000016</v>
      </c>
      <c r="CB27" s="26">
        <v>4486.4936899999993</v>
      </c>
      <c r="CC27" s="26">
        <v>4829.6719900000007</v>
      </c>
      <c r="CD27" s="26">
        <v>4766.7990099999979</v>
      </c>
      <c r="CE27" s="26">
        <v>4811.1818500000008</v>
      </c>
      <c r="CF27" s="26">
        <v>4622.5610400000023</v>
      </c>
      <c r="CG27" s="26">
        <v>4588.4336700000003</v>
      </c>
      <c r="CH27" s="26">
        <v>3734.3553709999996</v>
      </c>
      <c r="CI27" s="26">
        <v>4883.1871699999992</v>
      </c>
      <c r="CJ27" s="26">
        <v>4166.3753010226001</v>
      </c>
      <c r="CK27" s="26">
        <v>4206.2351532771991</v>
      </c>
      <c r="CL27" s="26">
        <v>4357.5068724640014</v>
      </c>
      <c r="CM27" s="26">
        <v>4338.3495013450993</v>
      </c>
      <c r="CN27" s="26">
        <v>4905.4228199999998</v>
      </c>
      <c r="CO27" s="26">
        <v>3904.7361900000001</v>
      </c>
      <c r="CP27" s="26">
        <v>3659.4986200000003</v>
      </c>
      <c r="CQ27" s="26">
        <v>3649.8502399999998</v>
      </c>
      <c r="CR27" s="26">
        <v>2039.2081499999999</v>
      </c>
      <c r="CS27" s="26">
        <v>2900.9789900000005</v>
      </c>
      <c r="CT27" s="26">
        <v>3611.5643925059012</v>
      </c>
      <c r="CU27" s="26">
        <v>3420.6471199999996</v>
      </c>
      <c r="CV27" s="26">
        <v>3387.9750899999999</v>
      </c>
      <c r="CW27" s="26">
        <v>4082.2339616392001</v>
      </c>
      <c r="CX27" s="26">
        <v>4010.4360683682999</v>
      </c>
      <c r="CY27" s="26">
        <v>3436.7326752059998</v>
      </c>
      <c r="CZ27" s="26">
        <v>3461.1958911443007</v>
      </c>
      <c r="DA27" s="26">
        <v>3676.4651600000007</v>
      </c>
      <c r="DB27" s="26">
        <v>3675.5796697958995</v>
      </c>
      <c r="DC27" s="26">
        <v>3366.0256373165998</v>
      </c>
      <c r="DD27" s="26">
        <v>3548.0688174416009</v>
      </c>
      <c r="DE27" s="26">
        <v>3666.0469605869994</v>
      </c>
      <c r="DF27" s="26">
        <v>5202.5263732352996</v>
      </c>
      <c r="DG27" s="26">
        <v>4954.6580732509992</v>
      </c>
      <c r="DH27" s="26">
        <v>4790.4215269688002</v>
      </c>
      <c r="DI27" s="26">
        <v>5394.0100627981001</v>
      </c>
      <c r="DJ27" s="26">
        <v>4863.5569968308009</v>
      </c>
      <c r="DK27" s="26">
        <v>4420.9187476575007</v>
      </c>
      <c r="DL27" s="26">
        <v>4361.2641214943997</v>
      </c>
      <c r="DM27" s="26">
        <v>4485.0317300000006</v>
      </c>
      <c r="DN27" s="26">
        <v>4632.9381720476995</v>
      </c>
      <c r="DO27" s="26">
        <v>4535.1721286086013</v>
      </c>
      <c r="DP27" s="26">
        <v>4279.8011468057994</v>
      </c>
      <c r="DQ27" s="26">
        <v>4510.2842912485003</v>
      </c>
      <c r="DR27" s="26">
        <v>4441.0200661886001</v>
      </c>
      <c r="DS27" s="26">
        <v>4660.9181784150005</v>
      </c>
      <c r="DT27" s="26">
        <v>3964.5743793635006</v>
      </c>
      <c r="DU27" s="26">
        <v>4440.9276729997009</v>
      </c>
      <c r="DV27" s="26">
        <v>3070.140980000001</v>
      </c>
      <c r="DW27" s="26">
        <v>5023.8808091297014</v>
      </c>
      <c r="DX27" s="26">
        <v>5010.9627836797999</v>
      </c>
      <c r="DY27" s="26">
        <v>5469.5268605337005</v>
      </c>
      <c r="DZ27" s="26">
        <v>5375.1614643779012</v>
      </c>
      <c r="EA27" s="26">
        <v>5057.7984315574004</v>
      </c>
      <c r="EB27" s="26">
        <v>5283.8689419712</v>
      </c>
      <c r="EC27" s="26">
        <v>5004.0232650992002</v>
      </c>
      <c r="ED27" s="26">
        <v>5368.5946002904011</v>
      </c>
      <c r="EE27" s="26">
        <v>5421.7283112342993</v>
      </c>
      <c r="EF27" s="26">
        <v>4743.7218592124991</v>
      </c>
      <c r="EG27" s="26">
        <v>5053.6865405210992</v>
      </c>
      <c r="EH27" s="26">
        <v>4819.1791732964011</v>
      </c>
      <c r="EI27" s="26">
        <v>5116.1591613369001</v>
      </c>
      <c r="EJ27" s="26">
        <v>4950.7543060487005</v>
      </c>
      <c r="EK27" s="26">
        <v>5127.6833645291999</v>
      </c>
      <c r="EL27" s="26">
        <v>4957.3520508005004</v>
      </c>
    </row>
    <row r="28" spans="1:142">
      <c r="A28" s="16" t="s">
        <v>16</v>
      </c>
      <c r="B28" s="17" t="s">
        <v>16</v>
      </c>
      <c r="C28" s="32">
        <v>179.82669354838711</v>
      </c>
      <c r="D28" s="32">
        <v>174.65382142857143</v>
      </c>
      <c r="E28" s="32">
        <v>167.09809580645162</v>
      </c>
      <c r="F28" s="32">
        <v>163.59209999999999</v>
      </c>
      <c r="G28" s="32">
        <v>124.86249096774193</v>
      </c>
      <c r="H28" s="32">
        <v>141.0128</v>
      </c>
      <c r="I28" s="32">
        <v>173.31909677419358</v>
      </c>
      <c r="J28" s="32">
        <v>174.73941935483873</v>
      </c>
      <c r="K28" s="32">
        <v>174.86909999999997</v>
      </c>
      <c r="L28" s="32">
        <v>150.04335612903225</v>
      </c>
      <c r="M28" s="32">
        <v>174.74823333333333</v>
      </c>
      <c r="N28" s="32">
        <v>182.86225806451614</v>
      </c>
      <c r="O28" s="32">
        <v>172.4731858064516</v>
      </c>
      <c r="P28" s="32">
        <v>162.33710344827585</v>
      </c>
      <c r="Q28" s="32">
        <v>173.85000000000002</v>
      </c>
      <c r="R28" s="32">
        <v>165.01980000000003</v>
      </c>
      <c r="S28" s="32">
        <v>172.93692430107527</v>
      </c>
      <c r="T28" s="32">
        <v>163.73353333333336</v>
      </c>
      <c r="U28" s="32">
        <v>166.51238709677423</v>
      </c>
      <c r="V28" s="32">
        <v>180.80296666666663</v>
      </c>
      <c r="W28" s="32">
        <v>180.10383333333337</v>
      </c>
      <c r="X28" s="32">
        <v>174.54101580645158</v>
      </c>
      <c r="Y28" s="32">
        <v>173.97941290322581</v>
      </c>
      <c r="Z28" s="32">
        <v>168.41247741935484</v>
      </c>
      <c r="AA28" s="32">
        <v>173.44022903225806</v>
      </c>
      <c r="AB28" s="32">
        <v>162.15684228110598</v>
      </c>
      <c r="AC28" s="32">
        <v>169.95497806451615</v>
      </c>
      <c r="AD28" s="32">
        <v>177.34742966666664</v>
      </c>
      <c r="AE28" s="32">
        <v>167.66299999999998</v>
      </c>
      <c r="AF28" s="32">
        <v>173.11715499999997</v>
      </c>
      <c r="AG28" s="32">
        <v>171.02970967741933</v>
      </c>
      <c r="AH28" s="32">
        <v>174.8979929032258</v>
      </c>
      <c r="AI28" s="32">
        <v>172.76608717204303</v>
      </c>
      <c r="AJ28" s="32">
        <v>172.84229032258065</v>
      </c>
      <c r="AK28" s="32">
        <v>168.05736733333333</v>
      </c>
      <c r="AL28" s="32">
        <v>166.30366096774191</v>
      </c>
      <c r="AM28" s="32">
        <v>168.60745032258063</v>
      </c>
      <c r="AN28" s="32">
        <v>157.80281857142856</v>
      </c>
      <c r="AO28" s="32">
        <v>108.06931774193548</v>
      </c>
      <c r="AP28" s="32">
        <v>120.95528466666666</v>
      </c>
      <c r="AQ28" s="32">
        <v>152.87193338709676</v>
      </c>
      <c r="AR28" s="32">
        <v>164.47735466666666</v>
      </c>
      <c r="AS28" s="32">
        <v>168.80280429032254</v>
      </c>
      <c r="AT28" s="32">
        <v>147.16178870967741</v>
      </c>
      <c r="AU28" s="32">
        <v>154.45712000000003</v>
      </c>
      <c r="AV28" s="32">
        <v>154.6551383870968</v>
      </c>
      <c r="AW28" s="32">
        <v>165.938106</v>
      </c>
      <c r="AX28" s="32">
        <v>162.09748774193551</v>
      </c>
      <c r="AY28" s="32">
        <v>162.92401516129033</v>
      </c>
      <c r="AZ28" s="32">
        <v>153.29980999999992</v>
      </c>
      <c r="BA28" s="32">
        <v>158.5605741935484</v>
      </c>
      <c r="BB28" s="32">
        <v>158.64080566666664</v>
      </c>
      <c r="BC28" s="32">
        <v>152.14484387096772</v>
      </c>
      <c r="BD28" s="32">
        <v>163.896052</v>
      </c>
      <c r="BE28" s="32">
        <v>166.55981129032259</v>
      </c>
      <c r="BF28" s="32">
        <v>160.22316806451613</v>
      </c>
      <c r="BG28" s="32">
        <v>164.28136866666665</v>
      </c>
      <c r="BH28" s="32">
        <v>154.33023645161293</v>
      </c>
      <c r="BI28" s="32">
        <v>154.89524566666665</v>
      </c>
      <c r="BJ28" s="32">
        <v>149.39090741935482</v>
      </c>
      <c r="BK28" s="32">
        <v>146.81146451612901</v>
      </c>
      <c r="BL28" s="32">
        <v>163.47886068965514</v>
      </c>
      <c r="BM28" s="32">
        <v>155.07048225806449</v>
      </c>
      <c r="BN28" s="32">
        <v>162.20997199999996</v>
      </c>
      <c r="BO28" s="32">
        <v>153.77354516129031</v>
      </c>
      <c r="BP28" s="32">
        <v>159.6079005666667</v>
      </c>
      <c r="BQ28" s="32">
        <v>139.0068516129032</v>
      </c>
      <c r="BR28" s="32">
        <v>154.91645161290319</v>
      </c>
      <c r="BS28" s="32">
        <v>151.6580496666667</v>
      </c>
      <c r="BT28" s="32">
        <v>153.51184448664517</v>
      </c>
      <c r="BU28" s="32">
        <v>163.3741463333333</v>
      </c>
      <c r="BV28" s="32">
        <v>146.18658354838712</v>
      </c>
      <c r="BW28" s="32">
        <v>160.26994903225804</v>
      </c>
      <c r="BX28" s="32">
        <v>113.20876392857144</v>
      </c>
      <c r="BY28" s="32">
        <v>115.59697612903226</v>
      </c>
      <c r="BZ28" s="32">
        <v>122.292292</v>
      </c>
      <c r="CA28" s="32">
        <v>162.32566322580649</v>
      </c>
      <c r="CB28" s="32">
        <v>149.54978966666664</v>
      </c>
      <c r="CC28" s="32">
        <v>155.7958706451613</v>
      </c>
      <c r="CD28" s="32">
        <v>153.76770999999994</v>
      </c>
      <c r="CE28" s="32">
        <v>160.37272833333336</v>
      </c>
      <c r="CF28" s="32">
        <v>149.11487225806459</v>
      </c>
      <c r="CG28" s="32">
        <v>152.947789</v>
      </c>
      <c r="CH28" s="32">
        <v>120.46307648387095</v>
      </c>
      <c r="CI28" s="32">
        <v>157.52216677419352</v>
      </c>
      <c r="CJ28" s="32">
        <v>148.79911789366429</v>
      </c>
      <c r="CK28" s="32">
        <v>135.68500494442577</v>
      </c>
      <c r="CL28" s="32">
        <v>145.25022908213339</v>
      </c>
      <c r="CM28" s="32">
        <v>139.94675810790642</v>
      </c>
      <c r="CN28" s="32">
        <v>163.514094</v>
      </c>
      <c r="CO28" s="32">
        <v>125.95923193548387</v>
      </c>
      <c r="CP28" s="32">
        <v>118.04834258064517</v>
      </c>
      <c r="CQ28" s="32">
        <v>121.66167466666666</v>
      </c>
      <c r="CR28" s="32">
        <v>65.780908064516126</v>
      </c>
      <c r="CS28" s="32">
        <v>96.69929966666669</v>
      </c>
      <c r="CT28" s="32">
        <v>116.50207717760972</v>
      </c>
      <c r="CU28" s="32">
        <v>110.34345548387095</v>
      </c>
      <c r="CV28" s="32">
        <v>120.99911035714285</v>
      </c>
      <c r="CW28" s="32">
        <v>131.68496650449032</v>
      </c>
      <c r="CX28" s="32">
        <v>133.68120227894332</v>
      </c>
      <c r="CY28" s="32">
        <v>110.86234436148386</v>
      </c>
      <c r="CZ28" s="32">
        <v>115.37319637147669</v>
      </c>
      <c r="DA28" s="32">
        <v>118.59565032258067</v>
      </c>
      <c r="DB28" s="32">
        <v>118.56708612244837</v>
      </c>
      <c r="DC28" s="32">
        <v>112.20085457722</v>
      </c>
      <c r="DD28" s="32">
        <v>114.4538328206968</v>
      </c>
      <c r="DE28" s="32">
        <v>122.20156535289998</v>
      </c>
      <c r="DF28" s="32">
        <v>167.82343139468708</v>
      </c>
      <c r="DG28" s="32">
        <v>159.82767978229029</v>
      </c>
      <c r="DH28" s="32">
        <v>165.1869492058207</v>
      </c>
      <c r="DI28" s="32">
        <v>174.00032460639034</v>
      </c>
      <c r="DJ28" s="32">
        <v>162.11856656102671</v>
      </c>
      <c r="DK28" s="32">
        <v>142.61028218250001</v>
      </c>
      <c r="DL28" s="32">
        <v>145.37547071647998</v>
      </c>
      <c r="DM28" s="32">
        <v>144.67844290322583</v>
      </c>
      <c r="DN28" s="32">
        <v>149.4496184531516</v>
      </c>
      <c r="DO28" s="32">
        <v>151.17240428695337</v>
      </c>
      <c r="DP28" s="32">
        <v>138.05810150986449</v>
      </c>
      <c r="DQ28" s="32">
        <v>150.34280970828334</v>
      </c>
      <c r="DR28" s="32">
        <v>143.25871181253549</v>
      </c>
      <c r="DS28" s="32">
        <v>150.35219930370968</v>
      </c>
      <c r="DT28" s="32">
        <v>141.59194212012503</v>
      </c>
      <c r="DU28" s="32">
        <v>143.25573138708714</v>
      </c>
      <c r="DV28" s="32">
        <v>102.33803266666671</v>
      </c>
      <c r="DW28" s="32">
        <v>162.06067126224843</v>
      </c>
      <c r="DX28" s="32">
        <v>167.03209278932667</v>
      </c>
      <c r="DY28" s="32">
        <v>176.4363503397968</v>
      </c>
      <c r="DZ28" s="32">
        <v>173.39230530251294</v>
      </c>
      <c r="EA28" s="32">
        <v>168.59328105191335</v>
      </c>
      <c r="EB28" s="32">
        <v>170.44738522487742</v>
      </c>
      <c r="EC28" s="32">
        <v>166.80077550330668</v>
      </c>
      <c r="ED28" s="32">
        <v>173.18047097710971</v>
      </c>
      <c r="EE28" s="32">
        <v>174.89446165271934</v>
      </c>
      <c r="EF28" s="32">
        <v>169.41863782901783</v>
      </c>
      <c r="EG28" s="32">
        <v>163.02214646842256</v>
      </c>
      <c r="EH28" s="32">
        <v>160.63930577654671</v>
      </c>
      <c r="EI28" s="32">
        <v>165.03739230119032</v>
      </c>
      <c r="EJ28" s="32">
        <v>165.0251435349567</v>
      </c>
      <c r="EK28" s="32">
        <v>165.40914079126452</v>
      </c>
      <c r="EL28" s="32">
        <v>159.91458228388711</v>
      </c>
    </row>
    <row r="29" spans="1:142" ht="18.75" customHeight="1">
      <c r="A29" s="16" t="s">
        <v>1</v>
      </c>
      <c r="B29" s="19" t="s">
        <v>1</v>
      </c>
      <c r="C29" s="33">
        <v>3398.2820000000002</v>
      </c>
      <c r="D29" s="33">
        <v>2942.9580000000001</v>
      </c>
      <c r="E29" s="33">
        <v>2951.2280000000001</v>
      </c>
      <c r="F29" s="33">
        <v>3019.0079999999998</v>
      </c>
      <c r="G29" s="33">
        <v>1512.4390000000001</v>
      </c>
      <c r="H29" s="33">
        <v>2111.3020000000001</v>
      </c>
      <c r="I29" s="33">
        <v>3045.4969999999998</v>
      </c>
      <c r="J29" s="33">
        <v>3030.1239999999998</v>
      </c>
      <c r="K29" s="33">
        <v>2984.3339999999998</v>
      </c>
      <c r="L29" s="33">
        <v>2251.1689999999999</v>
      </c>
      <c r="M29" s="33">
        <v>2968.348</v>
      </c>
      <c r="N29" s="33">
        <v>3242.2710000000002</v>
      </c>
      <c r="O29" s="33">
        <v>2886.1750000000002</v>
      </c>
      <c r="P29" s="33">
        <v>2422.857</v>
      </c>
      <c r="Q29" s="33">
        <v>3054.1950000000002</v>
      </c>
      <c r="R29" s="33">
        <v>2575.4949999999999</v>
      </c>
      <c r="S29" s="33">
        <v>2913.6990000000001</v>
      </c>
      <c r="T29" s="33">
        <v>2532.6590000000001</v>
      </c>
      <c r="U29" s="33">
        <v>3215.26</v>
      </c>
      <c r="V29" s="33">
        <v>3107.5079999999998</v>
      </c>
      <c r="W29" s="33">
        <v>3052.377</v>
      </c>
      <c r="X29" s="33">
        <v>2987.3159999999998</v>
      </c>
      <c r="Y29" s="33">
        <v>3161.2249999999999</v>
      </c>
      <c r="Z29" s="33">
        <v>3027.7689999999998</v>
      </c>
      <c r="AA29" s="33">
        <v>2922.6190000000001</v>
      </c>
      <c r="AB29" s="33">
        <v>2326.5239999999999</v>
      </c>
      <c r="AC29" s="33">
        <v>2808.6840000000002</v>
      </c>
      <c r="AD29" s="33">
        <v>2956.9479999999999</v>
      </c>
      <c r="AE29" s="33">
        <v>2723.4279999999999</v>
      </c>
      <c r="AF29" s="33">
        <v>2925.2310000000002</v>
      </c>
      <c r="AG29" s="33">
        <v>2860.8209999999999</v>
      </c>
      <c r="AH29" s="33">
        <v>3124.85</v>
      </c>
      <c r="AI29" s="33">
        <v>2822.9659999999999</v>
      </c>
      <c r="AJ29" s="33">
        <v>2975.5859999999998</v>
      </c>
      <c r="AK29" s="33">
        <v>2759.0920000000001</v>
      </c>
      <c r="AL29" s="33">
        <v>2713.0279999999998</v>
      </c>
      <c r="AM29" s="33">
        <v>2835.9720000000002</v>
      </c>
      <c r="AN29" s="33">
        <v>2204.0720000000001</v>
      </c>
      <c r="AO29" s="33">
        <v>950.83</v>
      </c>
      <c r="AP29" s="33">
        <v>1350.0350000000001</v>
      </c>
      <c r="AQ29" s="33">
        <v>2478.9160000000002</v>
      </c>
      <c r="AR29" s="33">
        <v>3029.181</v>
      </c>
      <c r="AS29" s="33">
        <v>3105.3820000000001</v>
      </c>
      <c r="AT29" s="33">
        <v>2426.9090000000001</v>
      </c>
      <c r="AU29" s="33">
        <v>2634.413</v>
      </c>
      <c r="AV29" s="33">
        <v>2532.6480000000001</v>
      </c>
      <c r="AW29" s="33">
        <v>2774.5349999999999</v>
      </c>
      <c r="AX29" s="33">
        <v>2990.6089999999999</v>
      </c>
      <c r="AY29" s="33">
        <v>3175.7257</v>
      </c>
      <c r="AZ29" s="33">
        <v>2794.2185299999996</v>
      </c>
      <c r="BA29" s="33">
        <v>3044.7422900000001</v>
      </c>
      <c r="BB29" s="33">
        <v>2856.7644</v>
      </c>
      <c r="BC29" s="33">
        <v>3128.1495800000002</v>
      </c>
      <c r="BD29" s="33">
        <v>2993.6835000000001</v>
      </c>
      <c r="BE29" s="33">
        <v>3119.5133999999998</v>
      </c>
      <c r="BF29" s="33">
        <v>3070.1493500000001</v>
      </c>
      <c r="BG29" s="33">
        <v>2985.2224500000002</v>
      </c>
      <c r="BH29" s="33">
        <v>2867.1079900000004</v>
      </c>
      <c r="BI29" s="33">
        <v>2979.6421299999997</v>
      </c>
      <c r="BJ29" s="33">
        <v>2544.5715699999996</v>
      </c>
      <c r="BK29" s="33">
        <v>2584.38607</v>
      </c>
      <c r="BL29" s="33">
        <v>2826.74125</v>
      </c>
      <c r="BM29" s="33">
        <v>2784.84483</v>
      </c>
      <c r="BN29" s="33">
        <v>2840.9518199999998</v>
      </c>
      <c r="BO29" s="33">
        <v>2848.2240999999999</v>
      </c>
      <c r="BP29" s="33">
        <v>2800.7418900000002</v>
      </c>
      <c r="BQ29" s="33">
        <v>2417.1595200000002</v>
      </c>
      <c r="BR29" s="33">
        <v>2785.7360899999999</v>
      </c>
      <c r="BS29" s="25">
        <v>2536.9615299999996</v>
      </c>
      <c r="BT29" s="25">
        <v>2811.0456590860003</v>
      </c>
      <c r="BU29" s="25">
        <v>2948.5188900000003</v>
      </c>
      <c r="BV29" s="25">
        <v>2571.7007799999997</v>
      </c>
      <c r="BW29" s="25">
        <v>2866.0487899999998</v>
      </c>
      <c r="BX29" s="25">
        <v>1358.47973</v>
      </c>
      <c r="BY29" s="25">
        <v>1513.13582</v>
      </c>
      <c r="BZ29" s="25">
        <v>1715.0273999999999</v>
      </c>
      <c r="CA29" s="25">
        <v>3064.4086400000001</v>
      </c>
      <c r="CB29" s="25">
        <v>2480.3148700000002</v>
      </c>
      <c r="CC29" s="25">
        <v>2878.1786899999997</v>
      </c>
      <c r="CD29" s="25">
        <v>2797.27538</v>
      </c>
      <c r="CE29" s="25">
        <v>2866.3802599999999</v>
      </c>
      <c r="CF29" s="25">
        <v>2745.3863300000003</v>
      </c>
      <c r="CG29" s="25">
        <v>2573.0241499999997</v>
      </c>
      <c r="CH29" s="25">
        <v>1700.9828799999998</v>
      </c>
      <c r="CI29" s="25">
        <v>2876.7310000000002</v>
      </c>
      <c r="CJ29" s="25">
        <v>2521.5974086199999</v>
      </c>
      <c r="CK29" s="25">
        <v>2334.0283556290001</v>
      </c>
      <c r="CL29" s="25">
        <v>2373.8805917890004</v>
      </c>
      <c r="CM29" s="25">
        <v>2312.8499363779997</v>
      </c>
      <c r="CN29" s="25">
        <v>2968.2559999999999</v>
      </c>
      <c r="CO29" s="25">
        <v>2162.2489999999998</v>
      </c>
      <c r="CP29" s="25">
        <v>1566.5243500000001</v>
      </c>
      <c r="CQ29" s="25">
        <v>1610.35301</v>
      </c>
      <c r="CR29" s="25">
        <v>0</v>
      </c>
      <c r="CS29" s="25">
        <v>872.01170999999999</v>
      </c>
      <c r="CT29" s="25">
        <v>1616.5296015370002</v>
      </c>
      <c r="CU29" s="25">
        <v>1420.1478999999999</v>
      </c>
      <c r="CV29" s="25">
        <v>1649.48695</v>
      </c>
      <c r="CW29" s="25">
        <v>2228.5589346059996</v>
      </c>
      <c r="CX29" s="25">
        <v>2065.0458889410002</v>
      </c>
      <c r="CY29" s="25">
        <v>1462.8374652059999</v>
      </c>
      <c r="CZ29" s="25">
        <v>1632.5333941010001</v>
      </c>
      <c r="DA29" s="25">
        <v>1689.4530300000001</v>
      </c>
      <c r="DB29" s="25">
        <v>1668.8425802879997</v>
      </c>
      <c r="DC29" s="25">
        <v>1554.0648700000002</v>
      </c>
      <c r="DD29" s="25">
        <v>1517.4594332079998</v>
      </c>
      <c r="DE29" s="25">
        <v>1655.4729601519998</v>
      </c>
      <c r="DF29" s="25">
        <v>3183.9546600000003</v>
      </c>
      <c r="DG29" s="25">
        <v>3105.7012432510001</v>
      </c>
      <c r="DH29" s="25">
        <v>3002.4489802529997</v>
      </c>
      <c r="DI29" s="25">
        <v>3396.833275854</v>
      </c>
      <c r="DJ29" s="25">
        <v>2963.3200722430006</v>
      </c>
      <c r="DK29" s="25">
        <v>3031.3122893620002</v>
      </c>
      <c r="DL29" s="25">
        <v>3197.470829113</v>
      </c>
      <c r="DM29" s="25">
        <v>3320.4623999999999</v>
      </c>
      <c r="DN29" s="25">
        <v>3384.3574377189998</v>
      </c>
      <c r="DO29" s="25">
        <v>3257.7649477730001</v>
      </c>
      <c r="DP29" s="25">
        <v>3367.2875223599999</v>
      </c>
      <c r="DQ29" s="25">
        <v>3275.2468456870001</v>
      </c>
      <c r="DR29" s="25">
        <v>3142.3356126150002</v>
      </c>
      <c r="DS29" s="25">
        <v>3408.8738591369997</v>
      </c>
      <c r="DT29" s="25">
        <v>3048.6897764300002</v>
      </c>
      <c r="DU29" s="25">
        <v>3207.556539448</v>
      </c>
      <c r="DV29" s="25">
        <v>1843.25901</v>
      </c>
      <c r="DW29" s="25">
        <v>3352.9360628830004</v>
      </c>
      <c r="DX29" s="25">
        <v>3119.0482200709998</v>
      </c>
      <c r="DY29" s="25">
        <v>3380.3841647420004</v>
      </c>
      <c r="DZ29" s="25">
        <v>3318.9213993840008</v>
      </c>
      <c r="EA29" s="25">
        <v>3229.2777693019998</v>
      </c>
      <c r="EB29" s="25">
        <v>3365.20559525</v>
      </c>
      <c r="EC29" s="25">
        <v>3183.23510214</v>
      </c>
      <c r="ED29" s="25">
        <v>3322.9298952969998</v>
      </c>
      <c r="EE29" s="25">
        <v>3353.3065321469999</v>
      </c>
      <c r="EF29" s="25">
        <v>2938.1752988060002</v>
      </c>
      <c r="EG29" s="25">
        <v>3046.443685279</v>
      </c>
      <c r="EH29" s="25">
        <v>2789.3344929279997</v>
      </c>
      <c r="EI29" s="25">
        <v>3075.2749163569997</v>
      </c>
      <c r="EJ29" s="25">
        <v>2935.6763572930004</v>
      </c>
      <c r="EK29" s="25">
        <v>3050.177316495</v>
      </c>
      <c r="EL29" s="25">
        <v>2895.4649729820003</v>
      </c>
    </row>
    <row r="30" spans="1:142">
      <c r="A30" s="16" t="s">
        <v>2</v>
      </c>
      <c r="B30" s="17" t="s">
        <v>2</v>
      </c>
      <c r="C30" s="18">
        <v>1198.769</v>
      </c>
      <c r="D30" s="18">
        <v>1110.7329999999999</v>
      </c>
      <c r="E30" s="18">
        <v>1197.4739999999999</v>
      </c>
      <c r="F30" s="18">
        <v>858.16</v>
      </c>
      <c r="G30" s="18">
        <v>1290.096</v>
      </c>
      <c r="H30" s="18">
        <v>1280.557</v>
      </c>
      <c r="I30" s="18">
        <v>1326.924</v>
      </c>
      <c r="J30" s="18">
        <v>1318.232</v>
      </c>
      <c r="K30" s="18">
        <v>1230.5139999999999</v>
      </c>
      <c r="L30" s="18">
        <v>1336.576</v>
      </c>
      <c r="M30" s="18">
        <v>1213.51</v>
      </c>
      <c r="N30" s="18">
        <v>1323.7660000000001</v>
      </c>
      <c r="O30" s="18">
        <v>1320.0419999999999</v>
      </c>
      <c r="P30" s="18">
        <v>1241.3530000000001</v>
      </c>
      <c r="Q30" s="18">
        <v>1246.2570000000001</v>
      </c>
      <c r="R30" s="18">
        <v>1294.943</v>
      </c>
      <c r="S30" s="18">
        <v>1338.636</v>
      </c>
      <c r="T30" s="18">
        <v>1304.4100000000001</v>
      </c>
      <c r="U30" s="18">
        <v>847.16099999999994</v>
      </c>
      <c r="V30" s="18">
        <v>1219.0239999999999</v>
      </c>
      <c r="W30" s="18">
        <v>1263.691</v>
      </c>
      <c r="X30" s="18">
        <v>1331.761</v>
      </c>
      <c r="Y30" s="18">
        <v>1157.2249999999999</v>
      </c>
      <c r="Z30" s="18">
        <v>1064.116</v>
      </c>
      <c r="AA30" s="18">
        <v>1344.6379999999999</v>
      </c>
      <c r="AB30" s="18">
        <v>1215.8610000000001</v>
      </c>
      <c r="AC30" s="18">
        <v>1356.6780000000001</v>
      </c>
      <c r="AD30" s="18">
        <v>1318.0350000000001</v>
      </c>
      <c r="AE30" s="18">
        <v>1370.29</v>
      </c>
      <c r="AF30" s="18">
        <v>1241.0899999999999</v>
      </c>
      <c r="AG30" s="18">
        <v>1348.3989999999999</v>
      </c>
      <c r="AH30" s="18">
        <v>1247.8989999999999</v>
      </c>
      <c r="AI30" s="18">
        <v>1297.2270000000001</v>
      </c>
      <c r="AJ30" s="18">
        <v>1341.125</v>
      </c>
      <c r="AK30" s="18">
        <v>1266.0830000000001</v>
      </c>
      <c r="AL30" s="18">
        <v>1332.15</v>
      </c>
      <c r="AM30" s="18">
        <v>1344.019</v>
      </c>
      <c r="AN30" s="18">
        <v>1209.9259999999999</v>
      </c>
      <c r="AO30" s="18">
        <v>1305.8520000000001</v>
      </c>
      <c r="AP30" s="18">
        <v>1286.614</v>
      </c>
      <c r="AQ30" s="18">
        <v>1210.731</v>
      </c>
      <c r="AR30" s="18">
        <v>887.32799999999997</v>
      </c>
      <c r="AS30" s="18">
        <v>1060.8879999999999</v>
      </c>
      <c r="AT30" s="18">
        <v>1066.7049999999999</v>
      </c>
      <c r="AU30" s="18">
        <v>1170.32</v>
      </c>
      <c r="AV30" s="18">
        <v>1199.0640000000001</v>
      </c>
      <c r="AW30" s="18">
        <v>1217.2639999999999</v>
      </c>
      <c r="AX30" s="18">
        <v>1150.8130000000001</v>
      </c>
      <c r="AY30" s="18">
        <v>1318.451</v>
      </c>
      <c r="AZ30" s="18">
        <v>1133.6389999999999</v>
      </c>
      <c r="BA30" s="18">
        <v>1351.096</v>
      </c>
      <c r="BB30" s="18">
        <v>1236.627</v>
      </c>
      <c r="BC30" s="18">
        <v>897.30399999999997</v>
      </c>
      <c r="BD30" s="18">
        <v>1249.943</v>
      </c>
      <c r="BE30" s="18">
        <v>1342.1310000000001</v>
      </c>
      <c r="BF30" s="18">
        <v>1212.396</v>
      </c>
      <c r="BG30" s="18">
        <v>1262.645</v>
      </c>
      <c r="BH30" s="18">
        <v>1237.5940000000001</v>
      </c>
      <c r="BI30" s="18">
        <v>1008.537</v>
      </c>
      <c r="BJ30" s="18">
        <v>1382.1489999999999</v>
      </c>
      <c r="BK30" s="18">
        <v>1282.3900000000001</v>
      </c>
      <c r="BL30" s="18">
        <v>1275.396</v>
      </c>
      <c r="BM30" s="18">
        <v>1344.7840000000001</v>
      </c>
      <c r="BN30" s="18">
        <v>1341.1030000000001</v>
      </c>
      <c r="BO30" s="18">
        <v>1208.4829999999999</v>
      </c>
      <c r="BP30" s="18">
        <v>1313.681</v>
      </c>
      <c r="BQ30" s="18">
        <v>1181.152</v>
      </c>
      <c r="BR30" s="18">
        <v>1382.124</v>
      </c>
      <c r="BS30" s="18">
        <v>1332.925</v>
      </c>
      <c r="BT30" s="18">
        <v>1247.8430000000001</v>
      </c>
      <c r="BU30" s="18">
        <v>1262.9590000000001</v>
      </c>
      <c r="BV30" s="18">
        <v>1252.777</v>
      </c>
      <c r="BW30" s="18">
        <v>1386.8910000000001</v>
      </c>
      <c r="BX30" s="18">
        <v>1167.105</v>
      </c>
      <c r="BY30" s="18">
        <v>1355.71</v>
      </c>
      <c r="BZ30" s="18">
        <v>1265.902</v>
      </c>
      <c r="CA30" s="18">
        <v>1263.2719999999999</v>
      </c>
      <c r="CB30" s="18">
        <v>1323.307</v>
      </c>
      <c r="CC30" s="18">
        <v>1232.6579999999999</v>
      </c>
      <c r="CD30" s="18">
        <v>1251.722</v>
      </c>
      <c r="CE30" s="18">
        <v>1251.529</v>
      </c>
      <c r="CF30" s="18">
        <v>1349.944</v>
      </c>
      <c r="CG30" s="18">
        <v>1325.57</v>
      </c>
      <c r="CH30" s="18">
        <v>1324.5070000000001</v>
      </c>
      <c r="CI30" s="18">
        <v>1315.354</v>
      </c>
      <c r="CJ30" s="18">
        <v>998.90300000000002</v>
      </c>
      <c r="CK30" s="18">
        <v>1190.2049999999999</v>
      </c>
      <c r="CL30" s="18">
        <v>1324.2850000000001</v>
      </c>
      <c r="CM30" s="18">
        <v>1301.1310000000001</v>
      </c>
      <c r="CN30" s="18">
        <v>1252.2380000000001</v>
      </c>
      <c r="CO30" s="18">
        <v>1045.3130000000001</v>
      </c>
      <c r="CP30" s="18">
        <v>1375.075</v>
      </c>
      <c r="CQ30" s="18">
        <v>1348.2629999999999</v>
      </c>
      <c r="CR30" s="18">
        <v>1341.932</v>
      </c>
      <c r="CS30" s="18">
        <v>1335.578</v>
      </c>
      <c r="CT30" s="32">
        <v>1278.5</v>
      </c>
      <c r="CU30" s="32">
        <v>1280.9179999999999</v>
      </c>
      <c r="CV30" s="32">
        <v>1085.345</v>
      </c>
      <c r="CW30" s="32">
        <v>1131.498</v>
      </c>
      <c r="CX30" s="32">
        <v>1252.933</v>
      </c>
      <c r="CY30" s="32">
        <v>1338.836</v>
      </c>
      <c r="CZ30" s="32">
        <v>1249.0360000000001</v>
      </c>
      <c r="DA30" s="32">
        <v>1308.673</v>
      </c>
      <c r="DB30" s="32">
        <v>1319.3579999999999</v>
      </c>
      <c r="DC30" s="32">
        <v>1133.752</v>
      </c>
      <c r="DD30" s="32">
        <v>1307.529</v>
      </c>
      <c r="DE30" s="32">
        <v>1318.58</v>
      </c>
      <c r="DF30" s="32">
        <v>1313.0909999999999</v>
      </c>
      <c r="DG30" s="32">
        <v>1149.5820000000001</v>
      </c>
      <c r="DH30" s="32">
        <v>1146.0820000000001</v>
      </c>
      <c r="DI30" s="32">
        <v>1312.1949999999999</v>
      </c>
      <c r="DJ30" s="32">
        <v>1219.913</v>
      </c>
      <c r="DK30" s="32">
        <v>673.91600000000005</v>
      </c>
      <c r="DL30" s="32">
        <v>469.185</v>
      </c>
      <c r="DM30" s="32">
        <v>473.94799999999998</v>
      </c>
      <c r="DN30" s="32">
        <v>538.37099999999998</v>
      </c>
      <c r="DO30" s="32">
        <v>584.25300000000004</v>
      </c>
      <c r="DP30" s="32">
        <v>389.14100000000002</v>
      </c>
      <c r="DQ30" s="32">
        <v>541.53099999999995</v>
      </c>
      <c r="DR30" s="32">
        <v>587.65200000000004</v>
      </c>
      <c r="DS30" s="32">
        <v>535.03399999999999</v>
      </c>
      <c r="DT30" s="32">
        <v>266.572</v>
      </c>
      <c r="DU30" s="32">
        <v>524.15</v>
      </c>
      <c r="DV30" s="32">
        <v>533.55600000000004</v>
      </c>
      <c r="DW30" s="32">
        <v>985.63300000000004</v>
      </c>
      <c r="DX30" s="32">
        <v>1194.672</v>
      </c>
      <c r="DY30" s="32">
        <v>1366.94</v>
      </c>
      <c r="DZ30" s="32">
        <v>1349.203</v>
      </c>
      <c r="EA30" s="32">
        <v>1158.9739999999999</v>
      </c>
      <c r="EB30" s="32">
        <v>1234.6500000000001</v>
      </c>
      <c r="EC30" s="32">
        <v>1151.02</v>
      </c>
      <c r="ED30" s="32">
        <v>1364.9659999999999</v>
      </c>
      <c r="EE30" s="32">
        <v>1373.6659999999999</v>
      </c>
      <c r="EF30" s="32">
        <v>1162.221</v>
      </c>
      <c r="EG30" s="32">
        <v>1302.558</v>
      </c>
      <c r="EH30" s="32">
        <v>1343.646</v>
      </c>
      <c r="EI30" s="32">
        <v>1344.203</v>
      </c>
      <c r="EJ30" s="32">
        <v>1331.3119999999999</v>
      </c>
      <c r="EK30" s="32">
        <v>1375.3219999999999</v>
      </c>
      <c r="EL30" s="32">
        <v>1348.347</v>
      </c>
    </row>
    <row r="31" spans="1:142">
      <c r="A31" s="16" t="s">
        <v>3</v>
      </c>
      <c r="B31" s="19" t="s">
        <v>3</v>
      </c>
      <c r="C31" s="33">
        <v>528.31299999999999</v>
      </c>
      <c r="D31" s="33">
        <v>425.13400000000001</v>
      </c>
      <c r="E31" s="33">
        <v>575.59799999999996</v>
      </c>
      <c r="F31" s="33">
        <v>575.91600000000005</v>
      </c>
      <c r="G31" s="33">
        <v>611.47900000000004</v>
      </c>
      <c r="H31" s="33">
        <v>454.41399999999999</v>
      </c>
      <c r="I31" s="33">
        <v>530.26499999999999</v>
      </c>
      <c r="J31" s="33">
        <v>602.71100000000001</v>
      </c>
      <c r="K31" s="33">
        <v>568.06600000000003</v>
      </c>
      <c r="L31" s="33">
        <v>581.98400000000004</v>
      </c>
      <c r="M31" s="33">
        <v>588.05899999999997</v>
      </c>
      <c r="N31" s="33">
        <v>610.86699999999996</v>
      </c>
      <c r="O31" s="33">
        <v>638.96100000000001</v>
      </c>
      <c r="P31" s="33">
        <v>569.95299999999997</v>
      </c>
      <c r="Q31" s="33">
        <v>599.26700000000005</v>
      </c>
      <c r="R31" s="33">
        <v>587.98400000000004</v>
      </c>
      <c r="S31" s="33">
        <v>620.27099999999996</v>
      </c>
      <c r="T31" s="33">
        <v>596.11099999999999</v>
      </c>
      <c r="U31" s="33">
        <v>609.26499999999999</v>
      </c>
      <c r="V31" s="33">
        <v>615.87199999999996</v>
      </c>
      <c r="W31" s="33">
        <v>605.36199999999997</v>
      </c>
      <c r="X31" s="33">
        <v>604.52599999999995</v>
      </c>
      <c r="Y31" s="33">
        <v>568.32000000000005</v>
      </c>
      <c r="Z31" s="33">
        <v>622.30999999999995</v>
      </c>
      <c r="AA31" s="33">
        <v>621.31500000000005</v>
      </c>
      <c r="AB31" s="33">
        <v>552.84799999999996</v>
      </c>
      <c r="AC31" s="33">
        <v>617.279</v>
      </c>
      <c r="AD31" s="33">
        <v>576.30700000000002</v>
      </c>
      <c r="AE31" s="33">
        <v>615.72500000000002</v>
      </c>
      <c r="AF31" s="33">
        <v>551.20299999999997</v>
      </c>
      <c r="AG31" s="33">
        <v>618.45899999999995</v>
      </c>
      <c r="AH31" s="33">
        <v>560.91999999999996</v>
      </c>
      <c r="AI31" s="33">
        <v>596.65200000000004</v>
      </c>
      <c r="AJ31" s="33">
        <v>574.31500000000005</v>
      </c>
      <c r="AK31" s="33">
        <v>543.24800000000005</v>
      </c>
      <c r="AL31" s="33">
        <v>617.81500000000005</v>
      </c>
      <c r="AM31" s="33">
        <v>561.16200000000003</v>
      </c>
      <c r="AN31" s="33">
        <v>553.11599999999999</v>
      </c>
      <c r="AO31" s="33">
        <v>601.74699999999996</v>
      </c>
      <c r="AP31" s="33">
        <v>516.94000000000005</v>
      </c>
      <c r="AQ31" s="33">
        <v>577.83699999999999</v>
      </c>
      <c r="AR31" s="33">
        <v>547.42499999999995</v>
      </c>
      <c r="AS31" s="33">
        <v>574.23500000000001</v>
      </c>
      <c r="AT31" s="33">
        <v>578.79899999999998</v>
      </c>
      <c r="AU31" s="33">
        <v>361.77800000000002</v>
      </c>
      <c r="AV31" s="33">
        <v>573.69500000000005</v>
      </c>
      <c r="AW31" s="33">
        <v>501.02300000000002</v>
      </c>
      <c r="AX31" s="33">
        <v>392.303</v>
      </c>
      <c r="AY31" s="33">
        <v>461.60739000000001</v>
      </c>
      <c r="AZ31" s="33">
        <v>278.06324999999998</v>
      </c>
      <c r="BA31" s="33">
        <v>427.71626000000003</v>
      </c>
      <c r="BB31" s="33">
        <v>579.49572999999998</v>
      </c>
      <c r="BC31" s="33">
        <v>601.96223999999995</v>
      </c>
      <c r="BD31" s="33">
        <v>586.81103000000007</v>
      </c>
      <c r="BE31" s="33">
        <v>613.94232</v>
      </c>
      <c r="BF31" s="33">
        <v>607.94083000000001</v>
      </c>
      <c r="BG31" s="33">
        <v>594.53334999999993</v>
      </c>
      <c r="BH31" s="33">
        <v>591.41774999999996</v>
      </c>
      <c r="BI31" s="33">
        <v>572.08338000000003</v>
      </c>
      <c r="BJ31" s="33">
        <v>612.99281000000008</v>
      </c>
      <c r="BK31" s="33">
        <v>590.76279</v>
      </c>
      <c r="BL31" s="33">
        <v>565.06124999999997</v>
      </c>
      <c r="BM31" s="33">
        <v>614.60658000000001</v>
      </c>
      <c r="BN31" s="33">
        <v>598.14250000000004</v>
      </c>
      <c r="BO31" s="33">
        <v>613.71858999999995</v>
      </c>
      <c r="BP31" s="33">
        <v>587.44416000000001</v>
      </c>
      <c r="BQ31" s="33">
        <v>615.47477000000003</v>
      </c>
      <c r="BR31" s="33">
        <v>544.45607999999993</v>
      </c>
      <c r="BS31" s="25">
        <v>587.9216899999999</v>
      </c>
      <c r="BT31" s="25">
        <v>607.67445999999995</v>
      </c>
      <c r="BU31" s="25">
        <v>599.72947999999997</v>
      </c>
      <c r="BV31" s="25">
        <v>618.26354000000003</v>
      </c>
      <c r="BW31" s="25">
        <v>617.08507999999995</v>
      </c>
      <c r="BX31" s="25">
        <v>555.94611999999995</v>
      </c>
      <c r="BY31" s="25">
        <v>626.11077</v>
      </c>
      <c r="BZ31" s="25">
        <v>599.00699999999995</v>
      </c>
      <c r="CA31" s="25">
        <v>613.10645999999997</v>
      </c>
      <c r="CB31" s="25">
        <v>594.48454000000004</v>
      </c>
      <c r="CC31" s="25">
        <v>617.81664999999998</v>
      </c>
      <c r="CD31" s="25">
        <v>615.72089000000005</v>
      </c>
      <c r="CE31" s="25">
        <v>596.41134999999997</v>
      </c>
      <c r="CF31" s="25">
        <v>432.97178000000002</v>
      </c>
      <c r="CG31" s="25">
        <v>591.76035999999999</v>
      </c>
      <c r="CH31" s="25">
        <v>607.27455000000009</v>
      </c>
      <c r="CI31" s="25">
        <v>593.649</v>
      </c>
      <c r="CJ31" s="25">
        <v>557.83985240259994</v>
      </c>
      <c r="CK31" s="25">
        <v>589.79057764820004</v>
      </c>
      <c r="CL31" s="25">
        <v>578.14361067499999</v>
      </c>
      <c r="CM31" s="25">
        <v>630.26984496709997</v>
      </c>
      <c r="CN31" s="25">
        <v>595.41800000000001</v>
      </c>
      <c r="CO31" s="25">
        <v>606.16800000000001</v>
      </c>
      <c r="CP31" s="25">
        <v>623.26551000000006</v>
      </c>
      <c r="CQ31" s="25">
        <v>600.38211000000001</v>
      </c>
      <c r="CR31" s="25">
        <v>621.48757000000001</v>
      </c>
      <c r="CS31" s="25">
        <v>597.75725</v>
      </c>
      <c r="CT31" s="25">
        <v>623.32451096890009</v>
      </c>
      <c r="CU31" s="25">
        <v>624.80067000000008</v>
      </c>
      <c r="CV31" s="25">
        <v>566.34084999999993</v>
      </c>
      <c r="CW31" s="25">
        <v>625.06697703320015</v>
      </c>
      <c r="CX31" s="25">
        <v>601.05002942729993</v>
      </c>
      <c r="CY31" s="25">
        <v>542.44542000000001</v>
      </c>
      <c r="CZ31" s="25">
        <v>488.0447870433</v>
      </c>
      <c r="DA31" s="25">
        <v>584.42008999999996</v>
      </c>
      <c r="DB31" s="25">
        <v>589.30858950790002</v>
      </c>
      <c r="DC31" s="25">
        <v>586.01442731659995</v>
      </c>
      <c r="DD31" s="25">
        <v>626.93404423360005</v>
      </c>
      <c r="DE31" s="25">
        <v>602.64871043499988</v>
      </c>
      <c r="DF31" s="25">
        <v>610.59041323530005</v>
      </c>
      <c r="DG31" s="25">
        <v>621.19169999999997</v>
      </c>
      <c r="DH31" s="25">
        <v>582.15449671580006</v>
      </c>
      <c r="DI31" s="25">
        <v>621.03451694410001</v>
      </c>
      <c r="DJ31" s="25">
        <v>596.06252458779989</v>
      </c>
      <c r="DK31" s="25">
        <v>620.74480829549998</v>
      </c>
      <c r="DL31" s="25">
        <v>605.8152523814</v>
      </c>
      <c r="DM31" s="25">
        <v>626.54595999999992</v>
      </c>
      <c r="DN31" s="25">
        <v>622.49161432870005</v>
      </c>
      <c r="DO31" s="25">
        <v>600.1658708356</v>
      </c>
      <c r="DP31" s="25">
        <v>427.63273444579994</v>
      </c>
      <c r="DQ31" s="25">
        <v>610.04332556149996</v>
      </c>
      <c r="DR31" s="25">
        <v>621.99025357359994</v>
      </c>
      <c r="DS31" s="25">
        <v>627.74693927800001</v>
      </c>
      <c r="DT31" s="25">
        <v>567.02857293350007</v>
      </c>
      <c r="DU31" s="25">
        <v>622.4180235517</v>
      </c>
      <c r="DV31" s="25">
        <v>610.86553000000004</v>
      </c>
      <c r="DW31" s="25">
        <v>597.0040462467</v>
      </c>
      <c r="DX31" s="25">
        <v>606.6551936088</v>
      </c>
      <c r="DY31" s="25">
        <v>630.61993579170007</v>
      </c>
      <c r="DZ31" s="25">
        <v>616.73593499390006</v>
      </c>
      <c r="EA31" s="25">
        <v>601.38345225540013</v>
      </c>
      <c r="EB31" s="25">
        <v>619.1847467212001</v>
      </c>
      <c r="EC31" s="25">
        <v>599.18189295920013</v>
      </c>
      <c r="ED31" s="25">
        <v>616.91802499339997</v>
      </c>
      <c r="EE31" s="25">
        <v>624.23426908730005</v>
      </c>
      <c r="EF31" s="25">
        <v>562.70936040649997</v>
      </c>
      <c r="EG31" s="25">
        <v>618.17768524209998</v>
      </c>
      <c r="EH31" s="25">
        <v>603.00182036839999</v>
      </c>
      <c r="EI31" s="25">
        <v>609.2548349798999</v>
      </c>
      <c r="EJ31" s="25">
        <v>601.58868875569999</v>
      </c>
      <c r="EK31" s="25">
        <v>619.04196803420007</v>
      </c>
      <c r="EL31" s="25">
        <v>624.63379781849983</v>
      </c>
    </row>
    <row r="32" spans="1:142">
      <c r="A32" s="16" t="s">
        <v>113</v>
      </c>
      <c r="B32" s="17" t="s">
        <v>48</v>
      </c>
      <c r="C32" s="18">
        <v>449.26350000000002</v>
      </c>
      <c r="D32" s="18">
        <v>411.48200000000003</v>
      </c>
      <c r="E32" s="18">
        <v>455.74096999999995</v>
      </c>
      <c r="F32" s="18">
        <v>454.67899999999997</v>
      </c>
      <c r="G32" s="18">
        <v>456.72322000000008</v>
      </c>
      <c r="H32" s="18">
        <v>384.11099999999988</v>
      </c>
      <c r="I32" s="18">
        <v>470.20600000000002</v>
      </c>
      <c r="J32" s="18">
        <v>465.85500000000002</v>
      </c>
      <c r="K32" s="18">
        <v>463.15899999999999</v>
      </c>
      <c r="L32" s="18">
        <v>481.61504000000002</v>
      </c>
      <c r="M32" s="18">
        <v>472.53</v>
      </c>
      <c r="N32" s="18">
        <v>491.82600000000002</v>
      </c>
      <c r="O32" s="18">
        <v>501.49075999999877</v>
      </c>
      <c r="P32" s="18">
        <v>473.61299999999937</v>
      </c>
      <c r="Q32" s="18">
        <v>489.63099999999997</v>
      </c>
      <c r="R32" s="18">
        <v>492.17200000000003</v>
      </c>
      <c r="S32" s="18">
        <v>488.43865333333338</v>
      </c>
      <c r="T32" s="18">
        <v>478.82600000000014</v>
      </c>
      <c r="U32" s="18">
        <v>490.19800000000032</v>
      </c>
      <c r="V32" s="18">
        <v>481.68499999999949</v>
      </c>
      <c r="W32" s="18">
        <v>481.685</v>
      </c>
      <c r="X32" s="18">
        <v>487.16849000000025</v>
      </c>
      <c r="Y32" s="18">
        <v>506.59180000000015</v>
      </c>
      <c r="Z32" s="18">
        <v>506.59180000000015</v>
      </c>
      <c r="AA32" s="18">
        <v>488.07510000000002</v>
      </c>
      <c r="AB32" s="18">
        <v>445.15858387096659</v>
      </c>
      <c r="AC32" s="18">
        <v>485.96332000000052</v>
      </c>
      <c r="AD32" s="18">
        <v>469.13288999999918</v>
      </c>
      <c r="AE32" s="18">
        <v>488.11</v>
      </c>
      <c r="AF32" s="18">
        <v>475.99065000000002</v>
      </c>
      <c r="AG32" s="18">
        <v>474.24199999999996</v>
      </c>
      <c r="AH32" s="18">
        <v>488.16877999999997</v>
      </c>
      <c r="AI32" s="18">
        <v>466.13761516129057</v>
      </c>
      <c r="AJ32" s="18">
        <v>467.08500000000004</v>
      </c>
      <c r="AK32" s="18">
        <v>473.29801999999927</v>
      </c>
      <c r="AL32" s="18">
        <v>492.42048999999861</v>
      </c>
      <c r="AM32" s="18">
        <v>485.67795999999953</v>
      </c>
      <c r="AN32" s="18">
        <v>451.36491999999953</v>
      </c>
      <c r="AO32" s="18">
        <v>491.71985000000006</v>
      </c>
      <c r="AP32" s="18">
        <v>475.06953999999962</v>
      </c>
      <c r="AQ32" s="18">
        <v>471.54593499999942</v>
      </c>
      <c r="AR32" s="18">
        <v>470.38663999999994</v>
      </c>
      <c r="AS32" s="18">
        <v>492.38193299999887</v>
      </c>
      <c r="AT32" s="18">
        <v>489.60244999999986</v>
      </c>
      <c r="AU32" s="18">
        <v>467.20260000000007</v>
      </c>
      <c r="AV32" s="18">
        <v>488.9022900000009</v>
      </c>
      <c r="AW32" s="18">
        <v>485.32118000000025</v>
      </c>
      <c r="AX32" s="18">
        <v>491.29712000000052</v>
      </c>
      <c r="AY32" s="18">
        <v>94.860380000000077</v>
      </c>
      <c r="AZ32" s="18">
        <v>86.473899999998594</v>
      </c>
      <c r="BA32" s="18">
        <v>91.823249999999916</v>
      </c>
      <c r="BB32" s="18">
        <v>86.337039999999888</v>
      </c>
      <c r="BC32" s="18">
        <v>89.074339999999211</v>
      </c>
      <c r="BD32" s="18">
        <v>86.444029999999657</v>
      </c>
      <c r="BE32" s="18">
        <v>87.767429999999877</v>
      </c>
      <c r="BF32" s="18">
        <v>76.432030000000395</v>
      </c>
      <c r="BG32" s="18">
        <v>86.040260000000217</v>
      </c>
      <c r="BH32" s="18">
        <v>88.117590000000746</v>
      </c>
      <c r="BI32" s="18">
        <v>86.594860000000608</v>
      </c>
      <c r="BJ32" s="18">
        <v>91.404750000000149</v>
      </c>
      <c r="BK32" s="18">
        <v>93.616540000000441</v>
      </c>
      <c r="BL32" s="18">
        <v>73.688459999999395</v>
      </c>
      <c r="BM32" s="18">
        <v>62.94954000000007</v>
      </c>
      <c r="BN32" s="18">
        <v>86.101839999999811</v>
      </c>
      <c r="BO32" s="18">
        <v>96.55420999999933</v>
      </c>
      <c r="BP32" s="18">
        <v>86.369967000000997</v>
      </c>
      <c r="BQ32" s="18">
        <v>95.426109999999426</v>
      </c>
      <c r="BR32" s="18">
        <v>90.093829999998889</v>
      </c>
      <c r="BS32" s="18">
        <v>91.933270000001357</v>
      </c>
      <c r="BT32" s="18">
        <v>92.304060000000845</v>
      </c>
      <c r="BU32" s="18">
        <v>90.01701999999932</v>
      </c>
      <c r="BV32" s="18">
        <v>89.042770000000473</v>
      </c>
      <c r="BW32" s="18">
        <v>98.343549999999141</v>
      </c>
      <c r="BX32" s="18">
        <v>88.314540000000306</v>
      </c>
      <c r="BY32" s="18">
        <v>88.54967000000056</v>
      </c>
      <c r="BZ32" s="18">
        <v>88.832359999999881</v>
      </c>
      <c r="CA32" s="18">
        <v>91.30846000000065</v>
      </c>
      <c r="CB32" s="18">
        <v>88.387279999999009</v>
      </c>
      <c r="CC32" s="18">
        <v>101.01865000000043</v>
      </c>
      <c r="CD32" s="18">
        <v>102.08073999999851</v>
      </c>
      <c r="CE32" s="18">
        <v>96.861239999999725</v>
      </c>
      <c r="CF32" s="18">
        <v>94.258930000001328</v>
      </c>
      <c r="CG32" s="18">
        <v>98.079160000000684</v>
      </c>
      <c r="CH32" s="18">
        <v>101.5909409999997</v>
      </c>
      <c r="CI32" s="18">
        <v>97.453169999999318</v>
      </c>
      <c r="CJ32" s="18">
        <v>88.035040000000663</v>
      </c>
      <c r="CK32" s="18">
        <v>92.211219999999685</v>
      </c>
      <c r="CL32" s="18">
        <v>81.197670000001381</v>
      </c>
      <c r="CM32" s="18">
        <v>94.098720000000412</v>
      </c>
      <c r="CN32" s="18">
        <v>89.510819999999967</v>
      </c>
      <c r="CO32" s="18">
        <v>91.006190000000061</v>
      </c>
      <c r="CP32" s="18">
        <v>94.633759999999938</v>
      </c>
      <c r="CQ32" s="18">
        <v>90.852119999999786</v>
      </c>
      <c r="CR32" s="18">
        <v>75.788579999999911</v>
      </c>
      <c r="CS32" s="18">
        <v>95.632029999999986</v>
      </c>
      <c r="CT32" s="18">
        <v>93.210280000000466</v>
      </c>
      <c r="CU32" s="18">
        <v>94.780549999999721</v>
      </c>
      <c r="CV32" s="18">
        <v>86.802290000000312</v>
      </c>
      <c r="CW32" s="18">
        <v>97.110050000000228</v>
      </c>
      <c r="CX32" s="18">
        <v>91.407150000000001</v>
      </c>
      <c r="CY32" s="18">
        <v>92.613789999999881</v>
      </c>
      <c r="CZ32" s="18">
        <v>91.581710000000157</v>
      </c>
      <c r="DA32" s="18">
        <v>93.919039999999995</v>
      </c>
      <c r="DB32" s="18">
        <v>98.070499999999583</v>
      </c>
      <c r="DC32" s="18">
        <v>92.194339999999556</v>
      </c>
      <c r="DD32" s="18">
        <v>96.146340000000464</v>
      </c>
      <c r="DE32" s="18">
        <v>89.34528999999975</v>
      </c>
      <c r="DF32" s="18">
        <v>94.890300000000479</v>
      </c>
      <c r="DG32" s="18">
        <v>78.183129999998528</v>
      </c>
      <c r="DH32" s="18">
        <v>59.736050000000432</v>
      </c>
      <c r="DI32" s="18">
        <v>63.947270000000572</v>
      </c>
      <c r="DJ32" s="18">
        <v>84.261400000000322</v>
      </c>
      <c r="DK32" s="18">
        <v>94.945650000000569</v>
      </c>
      <c r="DL32" s="18">
        <v>88.793039999999564</v>
      </c>
      <c r="DM32" s="18">
        <v>64.075370000000021</v>
      </c>
      <c r="DN32" s="18">
        <v>87.718119999999544</v>
      </c>
      <c r="DO32" s="18">
        <v>92.988310000001093</v>
      </c>
      <c r="DP32" s="18">
        <v>95.739890000000287</v>
      </c>
      <c r="DQ32" s="18">
        <v>83.463120000000345</v>
      </c>
      <c r="DR32" s="18">
        <v>89.042199999999866</v>
      </c>
      <c r="DS32" s="18">
        <v>89.26337999999987</v>
      </c>
      <c r="DT32" s="18">
        <v>82.284030000000257</v>
      </c>
      <c r="DU32" s="18">
        <v>86.803110000000743</v>
      </c>
      <c r="DV32" s="18">
        <v>82.460440000000517</v>
      </c>
      <c r="DW32" s="18">
        <v>88.30770000000075</v>
      </c>
      <c r="DX32" s="18">
        <v>90.587370000000192</v>
      </c>
      <c r="DY32" s="18">
        <v>91.58275999999978</v>
      </c>
      <c r="DZ32" s="18">
        <v>90.30113000000074</v>
      </c>
      <c r="EA32" s="18">
        <v>68.163210000000618</v>
      </c>
      <c r="EB32" s="18">
        <v>64.828599999999824</v>
      </c>
      <c r="EC32" s="18">
        <v>70.586270000000241</v>
      </c>
      <c r="ED32" s="18">
        <v>63.780680000001666</v>
      </c>
      <c r="EE32" s="18">
        <v>70.521509999999125</v>
      </c>
      <c r="EF32" s="18">
        <v>80.616199999998571</v>
      </c>
      <c r="EG32" s="18">
        <v>86.507170000000315</v>
      </c>
      <c r="EH32" s="18">
        <v>83.19686000000047</v>
      </c>
      <c r="EI32" s="18">
        <v>87.426410000000487</v>
      </c>
      <c r="EJ32" s="18">
        <v>82.177260000000388</v>
      </c>
      <c r="EK32" s="18">
        <v>83.142079999999623</v>
      </c>
      <c r="EL32" s="18">
        <v>88.906280000000152</v>
      </c>
    </row>
    <row r="33" spans="1:142">
      <c r="A33" s="11" t="s">
        <v>114</v>
      </c>
      <c r="B33" s="12" t="s">
        <v>82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</row>
    <row r="34" spans="1:142">
      <c r="A34" s="28" t="s">
        <v>0</v>
      </c>
      <c r="B34" s="14" t="s">
        <v>0</v>
      </c>
      <c r="C34" s="31">
        <v>14987.353200000001</v>
      </c>
      <c r="D34" s="31">
        <v>13557.955049999999</v>
      </c>
      <c r="E34" s="31">
        <v>13995.33884</v>
      </c>
      <c r="F34" s="31">
        <v>13654.93986</v>
      </c>
      <c r="G34" s="31">
        <v>14573.026320000001</v>
      </c>
      <c r="H34" s="31">
        <v>14630.65878</v>
      </c>
      <c r="I34" s="31">
        <v>15248.527169999999</v>
      </c>
      <c r="J34" s="31">
        <v>15253.489120000002</v>
      </c>
      <c r="K34" s="31">
        <v>14263.884759999999</v>
      </c>
      <c r="L34" s="31">
        <v>14833.324980000001</v>
      </c>
      <c r="M34" s="31">
        <v>14440.453590000001</v>
      </c>
      <c r="N34" s="31">
        <v>15581.060159999999</v>
      </c>
      <c r="O34" s="31">
        <v>15844.291520000001</v>
      </c>
      <c r="P34" s="31">
        <v>13260.115239999999</v>
      </c>
      <c r="Q34" s="31">
        <v>15401.80486</v>
      </c>
      <c r="R34" s="31">
        <v>14791.739460000001</v>
      </c>
      <c r="S34" s="31">
        <v>14377.560630000002</v>
      </c>
      <c r="T34" s="31">
        <v>14433.24244</v>
      </c>
      <c r="U34" s="31">
        <v>14529.686750000001</v>
      </c>
      <c r="V34" s="31">
        <v>14751.171989999999</v>
      </c>
      <c r="W34" s="31">
        <v>14132.474299999998</v>
      </c>
      <c r="X34" s="31">
        <v>14492.65662</v>
      </c>
      <c r="Y34" s="31">
        <v>14092.799570000001</v>
      </c>
      <c r="Z34" s="31">
        <v>14947.36008</v>
      </c>
      <c r="AA34" s="31">
        <v>14796.38279</v>
      </c>
      <c r="AB34" s="31">
        <v>12924.037240000001</v>
      </c>
      <c r="AC34" s="31">
        <v>15227.28004</v>
      </c>
      <c r="AD34" s="31">
        <v>13725.708780000001</v>
      </c>
      <c r="AE34" s="31">
        <v>14621.964110000001</v>
      </c>
      <c r="AF34" s="31">
        <v>14005.225559999999</v>
      </c>
      <c r="AG34" s="31">
        <v>14646.50275</v>
      </c>
      <c r="AH34" s="31">
        <v>14421.55732</v>
      </c>
      <c r="AI34" s="31">
        <v>12926.54061</v>
      </c>
      <c r="AJ34" s="31">
        <v>14553.94613</v>
      </c>
      <c r="AK34" s="31">
        <v>13715.517930000002</v>
      </c>
      <c r="AL34" s="31">
        <v>13848.585080000001</v>
      </c>
      <c r="AM34" s="31">
        <v>13743.63089</v>
      </c>
      <c r="AN34" s="31">
        <v>12541.874680000001</v>
      </c>
      <c r="AO34" s="31">
        <v>13923.936529999999</v>
      </c>
      <c r="AP34" s="31">
        <v>13631.34254</v>
      </c>
      <c r="AQ34" s="31">
        <v>14124.29918</v>
      </c>
      <c r="AR34" s="31">
        <v>13629.621219999999</v>
      </c>
      <c r="AS34" s="31">
        <v>14694.05011</v>
      </c>
      <c r="AT34" s="31">
        <v>14267.858749999999</v>
      </c>
      <c r="AU34" s="31">
        <v>14344.546770000001</v>
      </c>
      <c r="AV34" s="31">
        <v>15343.699260000001</v>
      </c>
      <c r="AW34" s="31">
        <v>14014.780540000002</v>
      </c>
      <c r="AX34" s="31">
        <v>14923.96759</v>
      </c>
      <c r="AY34" s="31">
        <v>15130.373600000003</v>
      </c>
      <c r="AZ34" s="31">
        <v>13953.34967</v>
      </c>
      <c r="BA34" s="31">
        <v>15070.29459</v>
      </c>
      <c r="BB34" s="31">
        <v>14398.491959999999</v>
      </c>
      <c r="BC34" s="31">
        <v>14814.418659999999</v>
      </c>
      <c r="BD34" s="31">
        <v>14058.30176</v>
      </c>
      <c r="BE34" s="31">
        <v>14357.59064</v>
      </c>
      <c r="BF34" s="31">
        <v>14735.09656</v>
      </c>
      <c r="BG34" s="31">
        <v>14059.03745</v>
      </c>
      <c r="BH34" s="31">
        <v>14672.370999999999</v>
      </c>
      <c r="BI34" s="31">
        <v>14645.547330000001</v>
      </c>
      <c r="BJ34" s="31">
        <v>14157.5471</v>
      </c>
      <c r="BK34" s="31">
        <v>15479.70732</v>
      </c>
      <c r="BL34" s="31">
        <v>13657.51614</v>
      </c>
      <c r="BM34" s="31">
        <v>14887.287420000001</v>
      </c>
      <c r="BN34" s="31">
        <v>14244.019270000001</v>
      </c>
      <c r="BO34" s="31">
        <v>14993.831860000002</v>
      </c>
      <c r="BP34" s="31">
        <v>14554.121609999998</v>
      </c>
      <c r="BQ34" s="31">
        <v>15175.23575</v>
      </c>
      <c r="BR34" s="31">
        <v>15294.748770000002</v>
      </c>
      <c r="BS34" s="26">
        <v>14546.31149</v>
      </c>
      <c r="BT34" s="26">
        <v>14923.065979999999</v>
      </c>
      <c r="BU34" s="26">
        <v>14388.12097</v>
      </c>
      <c r="BV34" s="26">
        <v>15251.38559</v>
      </c>
      <c r="BW34" s="26">
        <v>15570.957600000002</v>
      </c>
      <c r="BX34" s="26">
        <v>13512.28421</v>
      </c>
      <c r="BY34" s="26">
        <v>14830.855100000001</v>
      </c>
      <c r="BZ34" s="26">
        <v>14878.69694</v>
      </c>
      <c r="CA34" s="26">
        <v>15736.09727</v>
      </c>
      <c r="CB34" s="26">
        <v>14742.432119999999</v>
      </c>
      <c r="CC34" s="26">
        <v>16243.836169999999</v>
      </c>
      <c r="CD34" s="26">
        <v>16082.674079999999</v>
      </c>
      <c r="CE34" s="26">
        <v>15648.906579999999</v>
      </c>
      <c r="CF34" s="26">
        <v>16357.305389999998</v>
      </c>
      <c r="CG34" s="26">
        <v>15376.431300000002</v>
      </c>
      <c r="CH34" s="26">
        <v>16326.1211</v>
      </c>
      <c r="CI34" s="26">
        <v>15606.945660000001</v>
      </c>
      <c r="CJ34" s="26">
        <v>14291.912060000001</v>
      </c>
      <c r="CK34" s="26">
        <v>15618.949490000003</v>
      </c>
      <c r="CL34" s="26">
        <v>16199.645199999999</v>
      </c>
      <c r="CM34" s="26">
        <v>16729.817940000001</v>
      </c>
      <c r="CN34" s="26">
        <v>14919.356629999998</v>
      </c>
      <c r="CO34" s="26">
        <v>16570.761570000002</v>
      </c>
      <c r="CP34" s="26">
        <v>16765.70104</v>
      </c>
      <c r="CQ34" s="26">
        <v>15857.65523</v>
      </c>
      <c r="CR34" s="26">
        <v>16030.33569</v>
      </c>
      <c r="CS34" s="26">
        <v>16551.48487</v>
      </c>
      <c r="CT34" s="26">
        <v>16491.804060000002</v>
      </c>
      <c r="CU34" s="26">
        <v>17083.696470000003</v>
      </c>
      <c r="CV34" s="26">
        <v>14993.75189</v>
      </c>
      <c r="CW34" s="26">
        <v>16481.219570000001</v>
      </c>
      <c r="CX34" s="26">
        <v>15659.192290000001</v>
      </c>
      <c r="CY34" s="26">
        <v>15797.124040000002</v>
      </c>
      <c r="CZ34" s="26">
        <v>16227.794819999999</v>
      </c>
      <c r="DA34" s="26">
        <v>16810.975719999999</v>
      </c>
      <c r="DB34" s="26">
        <v>16828.168610000001</v>
      </c>
      <c r="DC34" s="26">
        <v>16280.452880000001</v>
      </c>
      <c r="DD34" s="26">
        <v>16834.536310000003</v>
      </c>
      <c r="DE34" s="26">
        <v>16224.052570000003</v>
      </c>
      <c r="DF34" s="26">
        <v>16506.622199999998</v>
      </c>
      <c r="DG34" s="26">
        <v>15938.997419999998</v>
      </c>
      <c r="DH34" s="26">
        <v>14675.377519999998</v>
      </c>
      <c r="DI34" s="26">
        <v>16283.365949999999</v>
      </c>
      <c r="DJ34" s="26">
        <v>16297.21169</v>
      </c>
      <c r="DK34" s="26">
        <v>16260.862100000002</v>
      </c>
      <c r="DL34" s="26">
        <v>15679.639499999999</v>
      </c>
      <c r="DM34" s="26">
        <v>16825.724910000001</v>
      </c>
      <c r="DN34" s="26">
        <v>16929.537179999999</v>
      </c>
      <c r="DO34" s="26">
        <v>16620.522960000002</v>
      </c>
      <c r="DP34" s="26">
        <v>16681.171890000005</v>
      </c>
      <c r="DQ34" s="26">
        <v>15798.482539999997</v>
      </c>
      <c r="DR34" s="26">
        <v>16072.450960000002</v>
      </c>
      <c r="DS34" s="26">
        <v>16078.632729999998</v>
      </c>
      <c r="DT34" s="26">
        <v>14580.181349999999</v>
      </c>
      <c r="DU34" s="26">
        <v>16035.246439999997</v>
      </c>
      <c r="DV34" s="26">
        <v>14995.920280000002</v>
      </c>
      <c r="DW34" s="26">
        <v>15908.18073</v>
      </c>
      <c r="DX34" s="26">
        <v>16223.888549999998</v>
      </c>
      <c r="DY34" s="26">
        <v>16585.970070000003</v>
      </c>
      <c r="DZ34" s="26">
        <v>16255.78112</v>
      </c>
      <c r="EA34" s="26">
        <v>15870.84424</v>
      </c>
      <c r="EB34" s="26">
        <v>16587.466240000002</v>
      </c>
      <c r="EC34" s="26">
        <v>15704.586359999999</v>
      </c>
      <c r="ED34" s="26">
        <v>16151.164249999998</v>
      </c>
      <c r="EE34" s="26">
        <v>15592.455270000002</v>
      </c>
      <c r="EF34" s="26">
        <v>14610.140740000001</v>
      </c>
      <c r="EG34" s="26">
        <v>15562.543500000002</v>
      </c>
      <c r="EH34" s="26">
        <v>15219.30141</v>
      </c>
      <c r="EI34" s="26">
        <v>15745.240190000004</v>
      </c>
      <c r="EJ34" s="26">
        <v>15416.165230000001</v>
      </c>
      <c r="EK34" s="26">
        <v>16257.952580000001</v>
      </c>
      <c r="EL34" s="26">
        <v>16153.3701</v>
      </c>
    </row>
    <row r="35" spans="1:142">
      <c r="A35" s="16" t="s">
        <v>17</v>
      </c>
      <c r="B35" s="17" t="s">
        <v>17</v>
      </c>
      <c r="C35" s="32">
        <v>483.46300645161296</v>
      </c>
      <c r="D35" s="32">
        <v>484.2126803571428</v>
      </c>
      <c r="E35" s="32">
        <v>451.46254322580648</v>
      </c>
      <c r="F35" s="32">
        <v>455.16466200000002</v>
      </c>
      <c r="G35" s="32">
        <v>470.0976232258065</v>
      </c>
      <c r="H35" s="32">
        <v>487.688626</v>
      </c>
      <c r="I35" s="32">
        <v>491.88797322580643</v>
      </c>
      <c r="J35" s="32">
        <v>492.04803612903231</v>
      </c>
      <c r="K35" s="32">
        <v>475.46282533333329</v>
      </c>
      <c r="L35" s="32">
        <v>478.49435419354842</v>
      </c>
      <c r="M35" s="32">
        <v>481.34845300000001</v>
      </c>
      <c r="N35" s="32">
        <v>502.61484387096772</v>
      </c>
      <c r="O35" s="32">
        <v>511.10617806451614</v>
      </c>
      <c r="P35" s="32">
        <v>457.24535310344822</v>
      </c>
      <c r="Q35" s="32">
        <v>496.83241483870967</v>
      </c>
      <c r="R35" s="32">
        <v>493.05798200000004</v>
      </c>
      <c r="S35" s="32">
        <v>463.79227838709681</v>
      </c>
      <c r="T35" s="32">
        <v>481.10808133333336</v>
      </c>
      <c r="U35" s="32">
        <v>468.69957258064517</v>
      </c>
      <c r="V35" s="32">
        <v>475.84425774193545</v>
      </c>
      <c r="W35" s="32">
        <v>471.08247666666659</v>
      </c>
      <c r="X35" s="32">
        <v>467.5050522580645</v>
      </c>
      <c r="Y35" s="32">
        <v>454.60643774193551</v>
      </c>
      <c r="Z35" s="32">
        <v>482.17290580645164</v>
      </c>
      <c r="AA35" s="32">
        <v>477.3026706451613</v>
      </c>
      <c r="AB35" s="32">
        <v>461.57275857142861</v>
      </c>
      <c r="AC35" s="32">
        <v>491.20258193548386</v>
      </c>
      <c r="AD35" s="32">
        <v>457.52362600000004</v>
      </c>
      <c r="AE35" s="32">
        <v>471.67626161290326</v>
      </c>
      <c r="AF35" s="32">
        <v>466.84085199999998</v>
      </c>
      <c r="AG35" s="32">
        <v>472.46783064516126</v>
      </c>
      <c r="AH35" s="32">
        <v>465.21152645161288</v>
      </c>
      <c r="AI35" s="32">
        <v>430.88468699999999</v>
      </c>
      <c r="AJ35" s="32">
        <v>469.48213322580648</v>
      </c>
      <c r="AK35" s="32">
        <v>457.18393100000009</v>
      </c>
      <c r="AL35" s="32">
        <v>446.72855096774197</v>
      </c>
      <c r="AM35" s="32">
        <v>443.34293193548388</v>
      </c>
      <c r="AN35" s="32">
        <v>447.92409571428573</v>
      </c>
      <c r="AO35" s="32">
        <v>449.15924290322579</v>
      </c>
      <c r="AP35" s="32">
        <v>454.37808466666667</v>
      </c>
      <c r="AQ35" s="32">
        <v>455.62255419354841</v>
      </c>
      <c r="AR35" s="32">
        <v>454.3207073333333</v>
      </c>
      <c r="AS35" s="32">
        <v>474.0016164516129</v>
      </c>
      <c r="AT35" s="32">
        <v>460.2535080645161</v>
      </c>
      <c r="AU35" s="32">
        <v>478.15155900000002</v>
      </c>
      <c r="AV35" s="32">
        <v>494.9580406451613</v>
      </c>
      <c r="AW35" s="32">
        <v>467.1593513333334</v>
      </c>
      <c r="AX35" s="32">
        <v>481.4183093548387</v>
      </c>
      <c r="AY35" s="32">
        <v>488.07656774193555</v>
      </c>
      <c r="AZ35" s="32">
        <v>498.33391678571428</v>
      </c>
      <c r="BA35" s="32">
        <v>486.13853516129029</v>
      </c>
      <c r="BB35" s="32">
        <v>479.94973199999998</v>
      </c>
      <c r="BC35" s="32">
        <v>477.8844729032258</v>
      </c>
      <c r="BD35" s="32">
        <v>468.6100586666667</v>
      </c>
      <c r="BE35" s="32">
        <v>463.14808516129034</v>
      </c>
      <c r="BF35" s="32">
        <v>475.32569548387096</v>
      </c>
      <c r="BG35" s="32">
        <v>468.63458166666663</v>
      </c>
      <c r="BH35" s="32">
        <v>473.30229032258063</v>
      </c>
      <c r="BI35" s="32">
        <v>488.18491100000006</v>
      </c>
      <c r="BJ35" s="32">
        <v>456.69506774193547</v>
      </c>
      <c r="BK35" s="32">
        <v>499.34539741935481</v>
      </c>
      <c r="BL35" s="32">
        <v>470.94883241379307</v>
      </c>
      <c r="BM35" s="32">
        <v>480.23507806451613</v>
      </c>
      <c r="BN35" s="32">
        <v>474.80064233333337</v>
      </c>
      <c r="BO35" s="32">
        <v>483.67199548387106</v>
      </c>
      <c r="BP35" s="32">
        <v>485.13738699999993</v>
      </c>
      <c r="BQ35" s="32">
        <v>489.52373387096776</v>
      </c>
      <c r="BR35" s="32">
        <v>493.37899258064522</v>
      </c>
      <c r="BS35" s="32">
        <v>484.87704966666666</v>
      </c>
      <c r="BT35" s="32">
        <v>481.38922516129031</v>
      </c>
      <c r="BU35" s="32">
        <v>479.60403233333335</v>
      </c>
      <c r="BV35" s="32">
        <v>491.98018032258062</v>
      </c>
      <c r="BW35" s="32">
        <v>502.28895483870974</v>
      </c>
      <c r="BX35" s="32">
        <v>482.58157892857145</v>
      </c>
      <c r="BY35" s="32">
        <v>478.4146806451613</v>
      </c>
      <c r="BZ35" s="32">
        <v>495.95656466666668</v>
      </c>
      <c r="CA35" s="32">
        <v>507.61604096774192</v>
      </c>
      <c r="CB35" s="32">
        <v>491.41440399999999</v>
      </c>
      <c r="CC35" s="32">
        <v>523.99471516129029</v>
      </c>
      <c r="CD35" s="32">
        <v>518.79593806451612</v>
      </c>
      <c r="CE35" s="32">
        <v>521.63021933333334</v>
      </c>
      <c r="CF35" s="32">
        <v>527.65501258064512</v>
      </c>
      <c r="CG35" s="32">
        <v>512.54771000000005</v>
      </c>
      <c r="CH35" s="32">
        <v>526.64906774193548</v>
      </c>
      <c r="CI35" s="32">
        <v>503.44986000000006</v>
      </c>
      <c r="CJ35" s="32">
        <v>510.42543071428571</v>
      </c>
      <c r="CK35" s="32">
        <v>503.83708032258073</v>
      </c>
      <c r="CL35" s="32">
        <v>539.98817333333329</v>
      </c>
      <c r="CM35" s="32">
        <v>539.67154645161293</v>
      </c>
      <c r="CN35" s="32">
        <v>497.31188766666662</v>
      </c>
      <c r="CO35" s="32">
        <v>534.54069580645171</v>
      </c>
      <c r="CP35" s="32">
        <v>540.82906580645158</v>
      </c>
      <c r="CQ35" s="32">
        <v>528.58850766666671</v>
      </c>
      <c r="CR35" s="32">
        <v>517.10760290322582</v>
      </c>
      <c r="CS35" s="32">
        <v>551.71616233333339</v>
      </c>
      <c r="CT35" s="32">
        <v>531.99367935483883</v>
      </c>
      <c r="CU35" s="32">
        <v>551.08698290322593</v>
      </c>
      <c r="CV35" s="32">
        <v>535.49113892857144</v>
      </c>
      <c r="CW35" s="32">
        <v>531.65224419354843</v>
      </c>
      <c r="CX35" s="32">
        <v>521.97307633333332</v>
      </c>
      <c r="CY35" s="32">
        <v>509.58464645161297</v>
      </c>
      <c r="CZ35" s="32">
        <v>540.92649399999993</v>
      </c>
      <c r="DA35" s="32">
        <v>542.28953935483867</v>
      </c>
      <c r="DB35" s="32">
        <v>542.84414870967748</v>
      </c>
      <c r="DC35" s="32">
        <v>542.68176266666671</v>
      </c>
      <c r="DD35" s="32">
        <v>543.04955838709691</v>
      </c>
      <c r="DE35" s="32">
        <v>540.80175233333341</v>
      </c>
      <c r="DF35" s="32">
        <v>532.47168387096769</v>
      </c>
      <c r="DG35" s="32">
        <v>514.16120709677409</v>
      </c>
      <c r="DH35" s="32">
        <v>506.04750068965512</v>
      </c>
      <c r="DI35" s="32">
        <v>525.26986935483865</v>
      </c>
      <c r="DJ35" s="32">
        <v>543.24038966666672</v>
      </c>
      <c r="DK35" s="32">
        <v>524.54393870967749</v>
      </c>
      <c r="DL35" s="32">
        <v>522.65464999999995</v>
      </c>
      <c r="DM35" s="32">
        <v>542.76531967741937</v>
      </c>
      <c r="DN35" s="32">
        <v>546.11410258064518</v>
      </c>
      <c r="DO35" s="32">
        <v>554.0174320000001</v>
      </c>
      <c r="DP35" s="32">
        <v>538.10231903225826</v>
      </c>
      <c r="DQ35" s="32">
        <v>526.61608466666655</v>
      </c>
      <c r="DR35" s="32">
        <v>518.46616000000006</v>
      </c>
      <c r="DS35" s="32">
        <v>518.66557193548374</v>
      </c>
      <c r="DT35" s="32">
        <v>520.72076249999998</v>
      </c>
      <c r="DU35" s="32">
        <v>517.26601419354824</v>
      </c>
      <c r="DV35" s="32">
        <v>499.8640093333334</v>
      </c>
      <c r="DW35" s="32">
        <v>513.16712032258067</v>
      </c>
      <c r="DX35" s="32">
        <v>540.7962849999999</v>
      </c>
      <c r="DY35" s="32">
        <v>535.0312925806453</v>
      </c>
      <c r="DZ35" s="32">
        <v>524.38003612903219</v>
      </c>
      <c r="EA35" s="32">
        <v>529.02814133333334</v>
      </c>
      <c r="EB35" s="32">
        <v>535.07955612903231</v>
      </c>
      <c r="EC35" s="32">
        <v>523.48621200000002</v>
      </c>
      <c r="ED35" s="32">
        <v>521.00529838709667</v>
      </c>
      <c r="EE35" s="32">
        <v>502.98242806451623</v>
      </c>
      <c r="EF35" s="32">
        <v>521.79074071428579</v>
      </c>
      <c r="EG35" s="32">
        <v>502.01753225806459</v>
      </c>
      <c r="EH35" s="32">
        <v>507.310047</v>
      </c>
      <c r="EI35" s="32">
        <v>507.91097387096789</v>
      </c>
      <c r="EJ35" s="32">
        <v>513.87217433333331</v>
      </c>
      <c r="EK35" s="32">
        <v>524.45008322580645</v>
      </c>
      <c r="EL35" s="32">
        <v>521.07645483870965</v>
      </c>
    </row>
    <row r="36" spans="1:142">
      <c r="A36" s="16" t="s">
        <v>9</v>
      </c>
      <c r="B36" s="19" t="s">
        <v>9</v>
      </c>
      <c r="C36" s="33">
        <v>10090.25308</v>
      </c>
      <c r="D36" s="33">
        <v>9098.9693699999989</v>
      </c>
      <c r="E36" s="33">
        <v>9115.5143800000005</v>
      </c>
      <c r="F36" s="33">
        <v>9273.5151900000001</v>
      </c>
      <c r="G36" s="33">
        <v>9925.0288299999993</v>
      </c>
      <c r="H36" s="33">
        <v>10291.42382</v>
      </c>
      <c r="I36" s="33">
        <v>10971.53717</v>
      </c>
      <c r="J36" s="33">
        <v>10813.676130000002</v>
      </c>
      <c r="K36" s="33">
        <v>10063.926509999999</v>
      </c>
      <c r="L36" s="33">
        <v>10329.502930000001</v>
      </c>
      <c r="M36" s="33">
        <v>10042.104710000001</v>
      </c>
      <c r="N36" s="33">
        <v>11103.07519</v>
      </c>
      <c r="O36" s="33">
        <v>10871.8806</v>
      </c>
      <c r="P36" s="33">
        <v>9330.15726</v>
      </c>
      <c r="Q36" s="33">
        <v>10351.88083</v>
      </c>
      <c r="R36" s="33">
        <v>10652.56367</v>
      </c>
      <c r="S36" s="33">
        <v>10095.848310000001</v>
      </c>
      <c r="T36" s="33">
        <v>10437.32129</v>
      </c>
      <c r="U36" s="33">
        <v>10701.16159</v>
      </c>
      <c r="V36" s="33">
        <v>10971.66389</v>
      </c>
      <c r="W36" s="33">
        <v>10472.202539999998</v>
      </c>
      <c r="X36" s="33">
        <v>10926.83742</v>
      </c>
      <c r="Y36" s="33">
        <v>10544.575480000001</v>
      </c>
      <c r="Z36" s="33">
        <v>11186.012070000001</v>
      </c>
      <c r="AA36" s="33">
        <v>11059.28153</v>
      </c>
      <c r="AB36" s="33">
        <v>10002.233410000001</v>
      </c>
      <c r="AC36" s="33">
        <v>11081.09109</v>
      </c>
      <c r="AD36" s="33">
        <v>10242.54501</v>
      </c>
      <c r="AE36" s="33">
        <v>11034.91819</v>
      </c>
      <c r="AF36" s="33">
        <v>10781.692429999999</v>
      </c>
      <c r="AG36" s="33">
        <v>11031.209650000001</v>
      </c>
      <c r="AH36" s="33">
        <v>11037.649160000001</v>
      </c>
      <c r="AI36" s="33">
        <v>9916.9070700000011</v>
      </c>
      <c r="AJ36" s="33">
        <v>10983.51755</v>
      </c>
      <c r="AK36" s="33">
        <v>10511.28</v>
      </c>
      <c r="AL36" s="33">
        <v>10614.60606</v>
      </c>
      <c r="AM36" s="33">
        <v>10544.240460000001</v>
      </c>
      <c r="AN36" s="33">
        <v>9428.9269899999999</v>
      </c>
      <c r="AO36" s="33">
        <v>10811.26053</v>
      </c>
      <c r="AP36" s="33">
        <v>10269.35585</v>
      </c>
      <c r="AQ36" s="33">
        <v>10565.950989999999</v>
      </c>
      <c r="AR36" s="33">
        <v>10326.949119999999</v>
      </c>
      <c r="AS36" s="33">
        <v>11017.513000000001</v>
      </c>
      <c r="AT36" s="33">
        <v>10862.027</v>
      </c>
      <c r="AU36" s="33">
        <v>10883.635630000001</v>
      </c>
      <c r="AV36" s="33">
        <v>11202.40604</v>
      </c>
      <c r="AW36" s="33">
        <v>10782.715390000001</v>
      </c>
      <c r="AX36" s="33">
        <v>10962.642</v>
      </c>
      <c r="AY36" s="33">
        <v>11371.516210000002</v>
      </c>
      <c r="AZ36" s="33">
        <v>10408.457</v>
      </c>
      <c r="BA36" s="33">
        <v>10983.71595</v>
      </c>
      <c r="BB36" s="33">
        <v>10453.54189</v>
      </c>
      <c r="BC36" s="33">
        <v>10770.84533</v>
      </c>
      <c r="BD36" s="33">
        <v>10162.433070000001</v>
      </c>
      <c r="BE36" s="33">
        <v>10374.93219</v>
      </c>
      <c r="BF36" s="33">
        <v>10666.61872</v>
      </c>
      <c r="BG36" s="33">
        <v>10113.349630000001</v>
      </c>
      <c r="BH36" s="33">
        <v>10209.76036</v>
      </c>
      <c r="BI36" s="33">
        <v>9927.7918800000007</v>
      </c>
      <c r="BJ36" s="33">
        <v>10543.892</v>
      </c>
      <c r="BK36" s="33">
        <v>11181.631429999999</v>
      </c>
      <c r="BL36" s="33">
        <v>9782.5916799999995</v>
      </c>
      <c r="BM36" s="33">
        <v>10736.52281</v>
      </c>
      <c r="BN36" s="33">
        <v>10347.412319999999</v>
      </c>
      <c r="BO36" s="33">
        <v>10885.647010000001</v>
      </c>
      <c r="BP36" s="33">
        <v>10668.276</v>
      </c>
      <c r="BQ36" s="33">
        <v>11159.96826</v>
      </c>
      <c r="BR36" s="33">
        <v>11282.925720000001</v>
      </c>
      <c r="BS36" s="25">
        <v>10506.82769</v>
      </c>
      <c r="BT36" s="25">
        <v>10785.312169999999</v>
      </c>
      <c r="BU36" s="25">
        <v>10378.002779999999</v>
      </c>
      <c r="BV36" s="25">
        <v>11300.92527</v>
      </c>
      <c r="BW36" s="25">
        <v>11415.69627</v>
      </c>
      <c r="BX36" s="25">
        <v>10081.06986</v>
      </c>
      <c r="BY36" s="25">
        <v>10697.07919</v>
      </c>
      <c r="BZ36" s="25">
        <v>10816.45752</v>
      </c>
      <c r="CA36" s="25">
        <v>10936.83007</v>
      </c>
      <c r="CB36" s="25">
        <v>9985.7641100000001</v>
      </c>
      <c r="CC36" s="25">
        <v>11547.902669999999</v>
      </c>
      <c r="CD36" s="25">
        <v>11430.425019999999</v>
      </c>
      <c r="CE36" s="25">
        <v>11162.711139999999</v>
      </c>
      <c r="CF36" s="25">
        <v>11438.528629999999</v>
      </c>
      <c r="CG36" s="25">
        <v>11005.746880000002</v>
      </c>
      <c r="CH36" s="25">
        <v>11454.22838</v>
      </c>
      <c r="CI36" s="25">
        <v>11164.484640000001</v>
      </c>
      <c r="CJ36" s="25">
        <v>10307.41084</v>
      </c>
      <c r="CK36" s="25">
        <v>11137.059220000001</v>
      </c>
      <c r="CL36" s="25">
        <v>10657.45393</v>
      </c>
      <c r="CM36" s="25">
        <v>11328.826129999999</v>
      </c>
      <c r="CN36" s="25">
        <v>10894.783349999998</v>
      </c>
      <c r="CO36" s="25">
        <v>11073.327429999999</v>
      </c>
      <c r="CP36" s="25">
        <v>11465.70455</v>
      </c>
      <c r="CQ36" s="25">
        <v>11028.891230000001</v>
      </c>
      <c r="CR36" s="25">
        <v>11234.188689999999</v>
      </c>
      <c r="CS36" s="25">
        <v>11177.226869999999</v>
      </c>
      <c r="CT36" s="25">
        <v>11060.996060000001</v>
      </c>
      <c r="CU36" s="25">
        <v>11395.769030000001</v>
      </c>
      <c r="CV36" s="25">
        <v>10251.297279999999</v>
      </c>
      <c r="CW36" s="25">
        <v>11366.933990000001</v>
      </c>
      <c r="CX36" s="25">
        <v>10998.947620000001</v>
      </c>
      <c r="CY36" s="25">
        <v>11175.368520000002</v>
      </c>
      <c r="CZ36" s="25">
        <v>11055.51326</v>
      </c>
      <c r="DA36" s="25">
        <v>11416.868339999999</v>
      </c>
      <c r="DB36" s="25">
        <v>11494.702080000001</v>
      </c>
      <c r="DC36" s="25">
        <v>11037.529180000001</v>
      </c>
      <c r="DD36" s="25">
        <v>11361.454710000002</v>
      </c>
      <c r="DE36" s="25">
        <v>10837.857370000003</v>
      </c>
      <c r="DF36" s="25">
        <v>11276.284929999998</v>
      </c>
      <c r="DG36" s="25">
        <v>11311.024629999998</v>
      </c>
      <c r="DH36" s="25">
        <v>10607.628769999998</v>
      </c>
      <c r="DI36" s="25">
        <v>11363.619049999999</v>
      </c>
      <c r="DJ36" s="25">
        <v>11067.210520000001</v>
      </c>
      <c r="DK36" s="25">
        <v>11191.813710000002</v>
      </c>
      <c r="DL36" s="25">
        <v>10863.682779999999</v>
      </c>
      <c r="DM36" s="25">
        <v>11265.605910000002</v>
      </c>
      <c r="DN36" s="25">
        <v>11245.72941</v>
      </c>
      <c r="DO36" s="25">
        <v>11038.149710000003</v>
      </c>
      <c r="DP36" s="25">
        <v>11358.419150000003</v>
      </c>
      <c r="DQ36" s="25">
        <v>10761.265609999999</v>
      </c>
      <c r="DR36" s="25">
        <v>10816.807480000001</v>
      </c>
      <c r="DS36" s="25">
        <v>11037.036259999999</v>
      </c>
      <c r="DT36" s="25">
        <v>9981.0941000000003</v>
      </c>
      <c r="DU36" s="25">
        <v>11125.982619999997</v>
      </c>
      <c r="DV36" s="25">
        <v>10349.681960000002</v>
      </c>
      <c r="DW36" s="25">
        <v>10956.554630000001</v>
      </c>
      <c r="DX36" s="25">
        <v>11006.230299999997</v>
      </c>
      <c r="DY36" s="25">
        <v>11272.090360000004</v>
      </c>
      <c r="DZ36" s="25">
        <v>11030.91791</v>
      </c>
      <c r="EA36" s="25">
        <v>11031.278190000001</v>
      </c>
      <c r="EB36" s="25">
        <v>11352.73875</v>
      </c>
      <c r="EC36" s="25">
        <v>10854.610549999999</v>
      </c>
      <c r="ED36" s="25">
        <v>11089.506059999998</v>
      </c>
      <c r="EE36" s="25">
        <v>10882.016300000003</v>
      </c>
      <c r="EF36" s="25">
        <v>9888.0159300000014</v>
      </c>
      <c r="EG36" s="25">
        <v>10699.815050000001</v>
      </c>
      <c r="EH36" s="25">
        <v>10461.84324</v>
      </c>
      <c r="EI36" s="25">
        <v>10633.353080000003</v>
      </c>
      <c r="EJ36" s="25">
        <v>10091.07314</v>
      </c>
      <c r="EK36" s="25">
        <v>10431.51101</v>
      </c>
      <c r="EL36" s="25">
        <v>10626.81581</v>
      </c>
    </row>
    <row r="37" spans="1:142">
      <c r="A37" s="16" t="s">
        <v>38</v>
      </c>
      <c r="B37" s="17" t="s">
        <v>38</v>
      </c>
      <c r="C37" s="18">
        <v>4897.1001200000001</v>
      </c>
      <c r="D37" s="18">
        <v>4458.9856799999998</v>
      </c>
      <c r="E37" s="18">
        <v>4879.8244599999998</v>
      </c>
      <c r="F37" s="18">
        <v>4381.4246700000003</v>
      </c>
      <c r="G37" s="18">
        <v>4647.9974900000007</v>
      </c>
      <c r="H37" s="18">
        <v>4339.2349599999998</v>
      </c>
      <c r="I37" s="18">
        <v>4276.99</v>
      </c>
      <c r="J37" s="18">
        <v>4439.8129900000004</v>
      </c>
      <c r="K37" s="18">
        <v>4199.9582499999997</v>
      </c>
      <c r="L37" s="18">
        <v>4503.8220499999998</v>
      </c>
      <c r="M37" s="18">
        <v>4398.3488799999996</v>
      </c>
      <c r="N37" s="18">
        <v>4477.9849699999995</v>
      </c>
      <c r="O37" s="18">
        <v>4972.4109200000003</v>
      </c>
      <c r="P37" s="18">
        <v>3929.9579800000001</v>
      </c>
      <c r="Q37" s="18">
        <v>5049.9240300000001</v>
      </c>
      <c r="R37" s="18">
        <v>4139.1757900000002</v>
      </c>
      <c r="S37" s="18">
        <v>4281.7123200000005</v>
      </c>
      <c r="T37" s="18">
        <v>3995.9211500000001</v>
      </c>
      <c r="U37" s="18">
        <v>3828.5251600000001</v>
      </c>
      <c r="V37" s="18">
        <v>3779.5081</v>
      </c>
      <c r="W37" s="18">
        <v>3660.2717599999996</v>
      </c>
      <c r="X37" s="18">
        <v>3565.8192000000004</v>
      </c>
      <c r="Y37" s="18">
        <v>3548.2240899999997</v>
      </c>
      <c r="Z37" s="18">
        <v>3761.3480099999997</v>
      </c>
      <c r="AA37" s="18">
        <v>3737.1012599999999</v>
      </c>
      <c r="AB37" s="18">
        <v>2921.8038300000003</v>
      </c>
      <c r="AC37" s="18">
        <v>4146.1889499999997</v>
      </c>
      <c r="AD37" s="18">
        <v>3483.1637700000001</v>
      </c>
      <c r="AE37" s="18">
        <v>3587.04592</v>
      </c>
      <c r="AF37" s="18">
        <v>3223.5331299999998</v>
      </c>
      <c r="AG37" s="18">
        <v>3615.2930999999999</v>
      </c>
      <c r="AH37" s="18">
        <v>3383.90816</v>
      </c>
      <c r="AI37" s="18">
        <v>3009.6335399999998</v>
      </c>
      <c r="AJ37" s="18">
        <v>3570.4285800000002</v>
      </c>
      <c r="AK37" s="18">
        <v>3204.2379300000002</v>
      </c>
      <c r="AL37" s="18">
        <v>3233.9790200000002</v>
      </c>
      <c r="AM37" s="18">
        <v>3199.3904300000004</v>
      </c>
      <c r="AN37" s="18">
        <v>3112.94769</v>
      </c>
      <c r="AO37" s="18">
        <v>3112.6759999999999</v>
      </c>
      <c r="AP37" s="18">
        <v>3361.9866899999997</v>
      </c>
      <c r="AQ37" s="18">
        <v>3558.3481900000002</v>
      </c>
      <c r="AR37" s="18">
        <v>3302.6721000000002</v>
      </c>
      <c r="AS37" s="18">
        <v>3676.5371099999998</v>
      </c>
      <c r="AT37" s="18">
        <v>3405.8317499999998</v>
      </c>
      <c r="AU37" s="18">
        <v>3460.9111400000002</v>
      </c>
      <c r="AV37" s="18">
        <v>4141.2932200000005</v>
      </c>
      <c r="AW37" s="18">
        <v>3232.0651499999999</v>
      </c>
      <c r="AX37" s="18">
        <v>3961.3255899999999</v>
      </c>
      <c r="AY37" s="18">
        <v>3758.8573900000001</v>
      </c>
      <c r="AZ37" s="18">
        <v>3544.8926699999997</v>
      </c>
      <c r="BA37" s="18">
        <v>4086.5786400000002</v>
      </c>
      <c r="BB37" s="18">
        <v>3944.9500699999999</v>
      </c>
      <c r="BC37" s="18">
        <v>4043.5733300000002</v>
      </c>
      <c r="BD37" s="18">
        <v>3895.8686899999998</v>
      </c>
      <c r="BE37" s="18">
        <v>3982.6584500000004</v>
      </c>
      <c r="BF37" s="18">
        <v>4068.47784</v>
      </c>
      <c r="BG37" s="18">
        <v>3945.6878199999996</v>
      </c>
      <c r="BH37" s="18">
        <v>4462.6106399999999</v>
      </c>
      <c r="BI37" s="18">
        <v>4717.7554499999997</v>
      </c>
      <c r="BJ37" s="18">
        <v>3613.6551000000004</v>
      </c>
      <c r="BK37" s="18">
        <v>4298.0758900000001</v>
      </c>
      <c r="BL37" s="18">
        <v>3874.9244600000002</v>
      </c>
      <c r="BM37" s="18">
        <v>4150.7646100000002</v>
      </c>
      <c r="BN37" s="18">
        <v>3896.6069500000003</v>
      </c>
      <c r="BO37" s="18">
        <v>4108.1848500000006</v>
      </c>
      <c r="BP37" s="18">
        <v>3885.8456099999994</v>
      </c>
      <c r="BQ37" s="18">
        <v>4015.2674899999997</v>
      </c>
      <c r="BR37" s="18">
        <v>4011.8230500000004</v>
      </c>
      <c r="BS37" s="18">
        <v>4039.4838</v>
      </c>
      <c r="BT37" s="18">
        <v>4137.7538099999992</v>
      </c>
      <c r="BU37" s="18">
        <v>4010.1181900000006</v>
      </c>
      <c r="BV37" s="18">
        <v>3950.4603200000001</v>
      </c>
      <c r="BW37" s="18">
        <v>4155.2613300000003</v>
      </c>
      <c r="BX37" s="18">
        <v>3431.2143500000006</v>
      </c>
      <c r="BY37" s="18">
        <v>4133.7759100000003</v>
      </c>
      <c r="BZ37" s="18">
        <v>4062.2394199999999</v>
      </c>
      <c r="CA37" s="18">
        <v>4799.2672000000002</v>
      </c>
      <c r="CB37" s="18">
        <v>4756.6680099999994</v>
      </c>
      <c r="CC37" s="18">
        <v>4695.9335000000001</v>
      </c>
      <c r="CD37" s="18">
        <v>4652.2490600000001</v>
      </c>
      <c r="CE37" s="18">
        <v>4486.1954399999995</v>
      </c>
      <c r="CF37" s="18">
        <v>4918.7767599999997</v>
      </c>
      <c r="CG37" s="18">
        <v>4370.6844199999996</v>
      </c>
      <c r="CH37" s="18">
        <v>4871.8927200000007</v>
      </c>
      <c r="CI37" s="18">
        <v>4442.4610200000006</v>
      </c>
      <c r="CJ37" s="18">
        <v>3984.5012200000001</v>
      </c>
      <c r="CK37" s="18">
        <v>4481.8902700000008</v>
      </c>
      <c r="CL37" s="18">
        <v>5542.1912699999993</v>
      </c>
      <c r="CM37" s="18">
        <v>5400.9918100000004</v>
      </c>
      <c r="CN37" s="18">
        <v>4024.5732800000001</v>
      </c>
      <c r="CO37" s="18">
        <v>5497.4341400000012</v>
      </c>
      <c r="CP37" s="18">
        <v>5299.9964900000004</v>
      </c>
      <c r="CQ37" s="18">
        <v>4828.7640000000001</v>
      </c>
      <c r="CR37" s="18">
        <v>4796.1469999999999</v>
      </c>
      <c r="CS37" s="18">
        <v>5374.2579999999998</v>
      </c>
      <c r="CT37" s="18">
        <v>5430.808</v>
      </c>
      <c r="CU37" s="18">
        <v>5687.9274400000004</v>
      </c>
      <c r="CV37" s="18">
        <v>4742.4546100000007</v>
      </c>
      <c r="CW37" s="18">
        <v>5114.2855799999998</v>
      </c>
      <c r="CX37" s="18">
        <v>4660.24467</v>
      </c>
      <c r="CY37" s="18">
        <v>4621.7555199999997</v>
      </c>
      <c r="CZ37" s="18">
        <v>5172.2815599999994</v>
      </c>
      <c r="DA37" s="18">
        <v>5394.1073799999995</v>
      </c>
      <c r="DB37" s="18">
        <v>5333.4665300000006</v>
      </c>
      <c r="DC37" s="18">
        <v>5242.9237000000003</v>
      </c>
      <c r="DD37" s="18">
        <v>5473.0815999999995</v>
      </c>
      <c r="DE37" s="18">
        <v>5386.1952000000001</v>
      </c>
      <c r="DF37" s="18">
        <v>5230.33727</v>
      </c>
      <c r="DG37" s="18">
        <v>4627.9727899999998</v>
      </c>
      <c r="DH37" s="18">
        <v>4067.7487500000002</v>
      </c>
      <c r="DI37" s="18">
        <v>4919.7469000000001</v>
      </c>
      <c r="DJ37" s="18">
        <v>5230.0011699999995</v>
      </c>
      <c r="DK37" s="18">
        <v>5069.0483899999999</v>
      </c>
      <c r="DL37" s="18">
        <v>4815.9567200000001</v>
      </c>
      <c r="DM37" s="18">
        <v>5560.1189999999997</v>
      </c>
      <c r="DN37" s="18">
        <v>5683.8077699999994</v>
      </c>
      <c r="DO37" s="18">
        <v>5582.3732499999996</v>
      </c>
      <c r="DP37" s="18">
        <v>5322.7527399999999</v>
      </c>
      <c r="DQ37" s="18">
        <v>5037.2169299999996</v>
      </c>
      <c r="DR37" s="18">
        <v>5255.6434800000006</v>
      </c>
      <c r="DS37" s="18">
        <v>5041.5964699999995</v>
      </c>
      <c r="DT37" s="18">
        <v>4599.0872499999996</v>
      </c>
      <c r="DU37" s="18">
        <v>4909.2638200000001</v>
      </c>
      <c r="DV37" s="18">
        <v>4646.2383200000004</v>
      </c>
      <c r="DW37" s="18">
        <v>4951.6260999999995</v>
      </c>
      <c r="DX37" s="18">
        <v>5217.6582500000004</v>
      </c>
      <c r="DY37" s="18">
        <v>5313.8797100000002</v>
      </c>
      <c r="DZ37" s="18">
        <v>5224.8632099999995</v>
      </c>
      <c r="EA37" s="18">
        <v>4839.5660499999994</v>
      </c>
      <c r="EB37" s="18">
        <v>5234.7274900000002</v>
      </c>
      <c r="EC37" s="18">
        <v>4849.9758099999999</v>
      </c>
      <c r="ED37" s="18">
        <v>5061.6581900000001</v>
      </c>
      <c r="EE37" s="18">
        <v>4710.4389700000002</v>
      </c>
      <c r="EF37" s="18">
        <v>4722.1248099999993</v>
      </c>
      <c r="EG37" s="18">
        <v>4862.7284500000005</v>
      </c>
      <c r="EH37" s="18">
        <v>4757.4581699999999</v>
      </c>
      <c r="EI37" s="18">
        <v>5111.8871100000006</v>
      </c>
      <c r="EJ37" s="18">
        <v>5325.0920900000001</v>
      </c>
      <c r="EK37" s="18">
        <v>5826.44157</v>
      </c>
      <c r="EL37" s="18">
        <v>5526.55429</v>
      </c>
    </row>
    <row r="38" spans="1:142">
      <c r="A38" s="11" t="s">
        <v>115</v>
      </c>
      <c r="B38" s="12" t="s">
        <v>83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</row>
    <row r="39" spans="1:142">
      <c r="A39" s="28" t="s">
        <v>0</v>
      </c>
      <c r="B39" s="19" t="s">
        <v>0</v>
      </c>
      <c r="C39" s="31">
        <v>5911.0616569999984</v>
      </c>
      <c r="D39" s="31">
        <v>4774.0720173904765</v>
      </c>
      <c r="E39" s="31">
        <v>5313.4319224399997</v>
      </c>
      <c r="F39" s="31">
        <v>4673.9485889999996</v>
      </c>
      <c r="G39" s="31">
        <v>4206.3956124200013</v>
      </c>
      <c r="H39" s="31">
        <v>4993.4467461599997</v>
      </c>
      <c r="I39" s="31">
        <v>5655.6269666999997</v>
      </c>
      <c r="J39" s="31">
        <v>6242.1309071104752</v>
      </c>
      <c r="K39" s="31">
        <v>5550.6651467600004</v>
      </c>
      <c r="L39" s="31">
        <v>5735.39630622</v>
      </c>
      <c r="M39" s="31">
        <v>5779.2896551399999</v>
      </c>
      <c r="N39" s="31">
        <v>6303.2628996999993</v>
      </c>
      <c r="O39" s="31">
        <v>5637.8074285714283</v>
      </c>
      <c r="P39" s="31">
        <v>4935.1273668095246</v>
      </c>
      <c r="Q39" s="31">
        <v>5796.7524460933328</v>
      </c>
      <c r="R39" s="31">
        <v>5540.2921110447614</v>
      </c>
      <c r="S39" s="31">
        <v>5408.5575572819052</v>
      </c>
      <c r="T39" s="31">
        <v>5463.7071904761897</v>
      </c>
      <c r="U39" s="31">
        <v>5288.3322350314274</v>
      </c>
      <c r="V39" s="31">
        <v>6194.8916664942844</v>
      </c>
      <c r="W39" s="31">
        <v>6071.5347857142851</v>
      </c>
      <c r="X39" s="31">
        <v>5755.3536666666669</v>
      </c>
      <c r="Y39" s="31">
        <v>5639.0124761904754</v>
      </c>
      <c r="Z39" s="31">
        <v>5821.8696643247613</v>
      </c>
      <c r="AA39" s="31">
        <v>5864.8346366714295</v>
      </c>
      <c r="AB39" s="31">
        <v>5247.242952349523</v>
      </c>
      <c r="AC39" s="31">
        <v>5642.6182674400006</v>
      </c>
      <c r="AD39" s="31">
        <v>5566.6259259619046</v>
      </c>
      <c r="AE39" s="31">
        <v>5821.1629169199996</v>
      </c>
      <c r="AF39" s="31">
        <v>5676.4467177504757</v>
      </c>
      <c r="AG39" s="31">
        <v>5597.2222038333339</v>
      </c>
      <c r="AH39" s="31">
        <v>6149.4953699942853</v>
      </c>
      <c r="AI39" s="31">
        <v>5548.5455047380956</v>
      </c>
      <c r="AJ39" s="31">
        <v>5865.5504507809519</v>
      </c>
      <c r="AK39" s="31">
        <v>5774.1838287600003</v>
      </c>
      <c r="AL39" s="31">
        <v>5791.1835137590497</v>
      </c>
      <c r="AM39" s="31">
        <v>5628.005845517142</v>
      </c>
      <c r="AN39" s="31">
        <v>4883.6612504076193</v>
      </c>
      <c r="AO39" s="31">
        <v>4069.7385711523802</v>
      </c>
      <c r="AP39" s="31">
        <v>4054.0935295247618</v>
      </c>
      <c r="AQ39" s="31">
        <v>4784.2327116533334</v>
      </c>
      <c r="AR39" s="31">
        <v>5505.5000931685718</v>
      </c>
      <c r="AS39" s="31">
        <v>5854.197382166667</v>
      </c>
      <c r="AT39" s="31">
        <v>5176.9387710580959</v>
      </c>
      <c r="AU39" s="31">
        <v>5052.4058128352381</v>
      </c>
      <c r="AV39" s="31">
        <v>6036.7703817733327</v>
      </c>
      <c r="AW39" s="31">
        <v>5403.6320328571428</v>
      </c>
      <c r="AX39" s="31">
        <v>5437.1116108304777</v>
      </c>
      <c r="AY39" s="31">
        <v>5635.3781857142858</v>
      </c>
      <c r="AZ39" s="31">
        <v>5109.3851647619067</v>
      </c>
      <c r="BA39" s="31">
        <v>5787.0235942857134</v>
      </c>
      <c r="BB39" s="31">
        <v>5614.8817457142859</v>
      </c>
      <c r="BC39" s="31">
        <v>5854.6696204761911</v>
      </c>
      <c r="BD39" s="31">
        <v>6027.994309047619</v>
      </c>
      <c r="BE39" s="31">
        <v>6229.1131319047618</v>
      </c>
      <c r="BF39" s="31">
        <v>6299.1091985714265</v>
      </c>
      <c r="BG39" s="31">
        <v>6356.0632576190474</v>
      </c>
      <c r="BH39" s="31">
        <v>6142.8039309523801</v>
      </c>
      <c r="BI39" s="31">
        <v>5430.3991014285721</v>
      </c>
      <c r="BJ39" s="31">
        <v>5559.4193566666663</v>
      </c>
      <c r="BK39" s="31">
        <v>5839.1065508380952</v>
      </c>
      <c r="BL39" s="31">
        <v>5638.6031576106197</v>
      </c>
      <c r="BM39" s="31">
        <v>5766.5040561000969</v>
      </c>
      <c r="BN39" s="31">
        <v>6101.6347173142858</v>
      </c>
      <c r="BO39" s="31">
        <v>6457.3387280015231</v>
      </c>
      <c r="BP39" s="31">
        <v>5877.4595090068115</v>
      </c>
      <c r="BQ39" s="31">
        <v>5963.2116955446654</v>
      </c>
      <c r="BR39" s="31">
        <v>5871.9253949774284</v>
      </c>
      <c r="BS39" s="31">
        <v>6119.3892253530466</v>
      </c>
      <c r="BT39" s="31">
        <v>5904.2658671490472</v>
      </c>
      <c r="BU39" s="31">
        <v>5749.3686171100953</v>
      </c>
      <c r="BV39" s="31">
        <v>6277.0859677269527</v>
      </c>
      <c r="BW39" s="31">
        <v>6022.3260605833339</v>
      </c>
      <c r="BX39" s="31">
        <v>4825.6785519580017</v>
      </c>
      <c r="BY39" s="31">
        <v>4992.3415439904293</v>
      </c>
      <c r="BZ39" s="31">
        <v>5029.1644888118099</v>
      </c>
      <c r="CA39" s="31">
        <v>6068.9409187910951</v>
      </c>
      <c r="CB39" s="31">
        <v>5915.6754888045234</v>
      </c>
      <c r="CC39" s="31">
        <v>6555.7523268208561</v>
      </c>
      <c r="CD39" s="31">
        <v>6225.3614049588095</v>
      </c>
      <c r="CE39" s="31">
        <v>6190.6877902700471</v>
      </c>
      <c r="CF39" s="31">
        <v>6211.7226217461439</v>
      </c>
      <c r="CG39" s="31">
        <v>6184.8600869862848</v>
      </c>
      <c r="CH39" s="31">
        <v>5431.59092617443</v>
      </c>
      <c r="CI39" s="31">
        <v>6053.0542523809545</v>
      </c>
      <c r="CJ39" s="31">
        <v>5493.5363822715717</v>
      </c>
      <c r="CK39" s="31">
        <v>5711.181143810094</v>
      </c>
      <c r="CL39" s="31">
        <v>5905.5619837349541</v>
      </c>
      <c r="CM39" s="31">
        <v>5715.402515703694</v>
      </c>
      <c r="CN39" s="31">
        <v>6545.1751924646651</v>
      </c>
      <c r="CO39" s="31">
        <v>5710.4462127327133</v>
      </c>
      <c r="CP39" s="31">
        <v>5449.7955767710491</v>
      </c>
      <c r="CQ39" s="31">
        <v>5166.3894859453812</v>
      </c>
      <c r="CR39" s="31">
        <v>4168.0283776600945</v>
      </c>
      <c r="CS39" s="31">
        <v>4658.646743916951</v>
      </c>
      <c r="CT39" s="31">
        <v>5408.4597458036478</v>
      </c>
      <c r="CU39" s="31">
        <v>5252.9722955773341</v>
      </c>
      <c r="CV39" s="31">
        <v>4821.4253048859991</v>
      </c>
      <c r="CW39" s="31">
        <v>5733.0639758810967</v>
      </c>
      <c r="CX39" s="31">
        <v>5425.8486743640042</v>
      </c>
      <c r="CY39" s="31">
        <v>5424.8457403226193</v>
      </c>
      <c r="CZ39" s="31">
        <v>5380.4876844273931</v>
      </c>
      <c r="DA39" s="31">
        <v>5593.4024834143429</v>
      </c>
      <c r="DB39" s="31">
        <v>5759.5191475940901</v>
      </c>
      <c r="DC39" s="31">
        <v>5222.7825644660106</v>
      </c>
      <c r="DD39" s="31">
        <v>5509.0096464201588</v>
      </c>
      <c r="DE39" s="31">
        <v>5211.2520314929634</v>
      </c>
      <c r="DF39" s="31">
        <v>6849.8231876958343</v>
      </c>
      <c r="DG39" s="31">
        <v>6497.6542762216122</v>
      </c>
      <c r="DH39" s="31">
        <v>6072.4246983739731</v>
      </c>
      <c r="DI39" s="31">
        <v>6867.5283474270218</v>
      </c>
      <c r="DJ39" s="31">
        <v>6306.1113493762141</v>
      </c>
      <c r="DK39" s="31">
        <v>6217.955869361941</v>
      </c>
      <c r="DL39" s="31">
        <v>5954.1120049650472</v>
      </c>
      <c r="DM39" s="31">
        <v>6085.4119125897341</v>
      </c>
      <c r="DN39" s="31">
        <v>6095.6574728583382</v>
      </c>
      <c r="DO39" s="31">
        <v>6063.2689046195565</v>
      </c>
      <c r="DP39" s="31">
        <v>6193.6317556043186</v>
      </c>
      <c r="DQ39" s="31">
        <v>6075.5088985686807</v>
      </c>
      <c r="DR39" s="31">
        <v>6144.499855407058</v>
      </c>
      <c r="DS39" s="31">
        <v>6177.3044237687809</v>
      </c>
      <c r="DT39" s="31">
        <v>5706.9431424062059</v>
      </c>
      <c r="DU39" s="31">
        <v>6229.4147685218804</v>
      </c>
      <c r="DV39" s="31">
        <v>5122.4813009594964</v>
      </c>
      <c r="DW39" s="31">
        <v>6588.6755704320476</v>
      </c>
      <c r="DX39" s="31">
        <v>6471.9565931845291</v>
      </c>
      <c r="DY39" s="31">
        <v>6639.7224529501982</v>
      </c>
      <c r="DZ39" s="31">
        <v>7167.3478419920793</v>
      </c>
      <c r="EA39" s="31">
        <v>6763.2110934313168</v>
      </c>
      <c r="EB39" s="31">
        <v>7059.9095876440933</v>
      </c>
      <c r="EC39" s="31">
        <v>6732.2057323552644</v>
      </c>
      <c r="ED39" s="31">
        <v>7059.9783237780121</v>
      </c>
      <c r="EE39" s="31">
        <v>6941.6147296195795</v>
      </c>
      <c r="EF39" s="31">
        <v>6457.3416119983558</v>
      </c>
      <c r="EG39" s="31">
        <v>6676.1540936286747</v>
      </c>
      <c r="EH39" s="31">
        <v>6328.3361019876484</v>
      </c>
      <c r="EI39" s="31">
        <v>6871.5112616161368</v>
      </c>
      <c r="EJ39" s="31">
        <v>6715.3946628553185</v>
      </c>
      <c r="EK39" s="31">
        <v>7056.2872151945057</v>
      </c>
      <c r="EL39" s="31">
        <v>6774.0330030870145</v>
      </c>
    </row>
    <row r="40" spans="1:142">
      <c r="A40" s="16" t="s">
        <v>10</v>
      </c>
      <c r="B40" s="17" t="s">
        <v>10</v>
      </c>
      <c r="C40" s="32">
        <v>190.67940829032253</v>
      </c>
      <c r="D40" s="32">
        <v>170.50257204965988</v>
      </c>
      <c r="E40" s="32">
        <v>171.40102975612902</v>
      </c>
      <c r="F40" s="32">
        <v>155.7982863</v>
      </c>
      <c r="G40" s="32">
        <v>135.6901810458065</v>
      </c>
      <c r="H40" s="32">
        <v>166.448224872</v>
      </c>
      <c r="I40" s="32">
        <v>182.43957957096774</v>
      </c>
      <c r="J40" s="32">
        <v>201.35906151969274</v>
      </c>
      <c r="K40" s="32">
        <v>185.02217155866668</v>
      </c>
      <c r="L40" s="32">
        <v>185.01278407161291</v>
      </c>
      <c r="M40" s="32">
        <v>192.64298850466668</v>
      </c>
      <c r="N40" s="32">
        <v>203.33106128064514</v>
      </c>
      <c r="O40" s="32">
        <v>181.86475576036867</v>
      </c>
      <c r="P40" s="32">
        <v>170.17680575205256</v>
      </c>
      <c r="Q40" s="32">
        <v>186.9920143901075</v>
      </c>
      <c r="R40" s="32">
        <v>184.67640370149203</v>
      </c>
      <c r="S40" s="32">
        <v>174.46959862199694</v>
      </c>
      <c r="T40" s="32">
        <v>182.12357301587298</v>
      </c>
      <c r="U40" s="32">
        <v>170.59136242036863</v>
      </c>
      <c r="V40" s="32">
        <v>199.83521504820271</v>
      </c>
      <c r="W40" s="32">
        <v>202.38449285714285</v>
      </c>
      <c r="X40" s="32">
        <v>185.65656989247313</v>
      </c>
      <c r="Y40" s="32">
        <v>181.90362826420889</v>
      </c>
      <c r="Z40" s="32">
        <v>187.80224723628262</v>
      </c>
      <c r="AA40" s="32">
        <v>189.18821408617515</v>
      </c>
      <c r="AB40" s="32">
        <v>187.40153401248295</v>
      </c>
      <c r="AC40" s="32">
        <v>182.01994411096777</v>
      </c>
      <c r="AD40" s="32">
        <v>185.55419753206348</v>
      </c>
      <c r="AE40" s="32">
        <v>187.77944893290322</v>
      </c>
      <c r="AF40" s="32">
        <v>189.21489059168252</v>
      </c>
      <c r="AG40" s="32">
        <v>180.55555496236562</v>
      </c>
      <c r="AH40" s="32">
        <v>198.37081838691242</v>
      </c>
      <c r="AI40" s="32">
        <v>184.95151682460317</v>
      </c>
      <c r="AJ40" s="32">
        <v>189.21130486390169</v>
      </c>
      <c r="AK40" s="32">
        <v>192.472794292</v>
      </c>
      <c r="AL40" s="32">
        <v>186.81237141158223</v>
      </c>
      <c r="AM40" s="32">
        <v>181.5485756618433</v>
      </c>
      <c r="AN40" s="32">
        <v>174.41647322884356</v>
      </c>
      <c r="AO40" s="32">
        <v>131.28188939201226</v>
      </c>
      <c r="AP40" s="32">
        <v>135.13645098415873</v>
      </c>
      <c r="AQ40" s="32">
        <v>154.33008747268818</v>
      </c>
      <c r="AR40" s="32">
        <v>183.51666977228572</v>
      </c>
      <c r="AS40" s="32">
        <v>188.84507684408604</v>
      </c>
      <c r="AT40" s="32">
        <v>166.9980248728418</v>
      </c>
      <c r="AU40" s="32">
        <v>168.41352709450794</v>
      </c>
      <c r="AV40" s="32">
        <v>194.73452844430105</v>
      </c>
      <c r="AW40" s="32">
        <v>180.12106776190475</v>
      </c>
      <c r="AX40" s="32">
        <v>175.3906971235638</v>
      </c>
      <c r="AY40" s="32">
        <v>181.7863930875576</v>
      </c>
      <c r="AZ40" s="32">
        <v>182.47804159863952</v>
      </c>
      <c r="BA40" s="32">
        <v>186.67818046082945</v>
      </c>
      <c r="BB40" s="32">
        <v>187.16272485714288</v>
      </c>
      <c r="BC40" s="32">
        <v>188.86031033794166</v>
      </c>
      <c r="BD40" s="32">
        <v>200.93314363492064</v>
      </c>
      <c r="BE40" s="32">
        <v>200.93913328725037</v>
      </c>
      <c r="BF40" s="32">
        <v>203.19707092165893</v>
      </c>
      <c r="BG40" s="32">
        <v>211.86877525396824</v>
      </c>
      <c r="BH40" s="32">
        <v>198.1549655145929</v>
      </c>
      <c r="BI40" s="32">
        <v>181.01330338095241</v>
      </c>
      <c r="BJ40" s="32">
        <v>179.33610827956988</v>
      </c>
      <c r="BK40" s="32">
        <v>188.35827583348694</v>
      </c>
      <c r="BL40" s="32">
        <v>194.4345916417455</v>
      </c>
      <c r="BM40" s="32">
        <v>186.01625987419666</v>
      </c>
      <c r="BN40" s="32">
        <v>203.38782391047619</v>
      </c>
      <c r="BO40" s="32">
        <v>208.30124929037171</v>
      </c>
      <c r="BP40" s="32">
        <v>195.91531696689373</v>
      </c>
      <c r="BQ40" s="32">
        <v>192.36166759821501</v>
      </c>
      <c r="BR40" s="32">
        <v>189.41694822507833</v>
      </c>
      <c r="BS40" s="32">
        <v>203.97964084510156</v>
      </c>
      <c r="BT40" s="32">
        <v>190.46018926287249</v>
      </c>
      <c r="BU40" s="32">
        <v>191.64562057033652</v>
      </c>
      <c r="BV40" s="32">
        <v>202.48664412022427</v>
      </c>
      <c r="BW40" s="32">
        <v>194.26858259946238</v>
      </c>
      <c r="BX40" s="32">
        <v>172.34566256992863</v>
      </c>
      <c r="BY40" s="32">
        <v>161.0432756125945</v>
      </c>
      <c r="BZ40" s="32">
        <v>167.63881629372699</v>
      </c>
      <c r="CA40" s="32">
        <v>195.77228770293854</v>
      </c>
      <c r="CB40" s="32">
        <v>197.18918296015079</v>
      </c>
      <c r="CC40" s="32">
        <v>211.47588151035021</v>
      </c>
      <c r="CD40" s="32">
        <v>200.81810983738094</v>
      </c>
      <c r="CE40" s="32">
        <v>206.35625967566824</v>
      </c>
      <c r="CF40" s="32">
        <v>200.37814908858527</v>
      </c>
      <c r="CG40" s="32">
        <v>206.16200289954284</v>
      </c>
      <c r="CH40" s="32">
        <v>175.21261052175581</v>
      </c>
      <c r="CI40" s="32">
        <v>195.25981459293402</v>
      </c>
      <c r="CJ40" s="32">
        <v>196.19772793827042</v>
      </c>
      <c r="CK40" s="32">
        <v>184.23164980032561</v>
      </c>
      <c r="CL40" s="32">
        <v>196.85206612449846</v>
      </c>
      <c r="CM40" s="32">
        <v>184.36782308721592</v>
      </c>
      <c r="CN40" s="32">
        <v>218.17250641548884</v>
      </c>
      <c r="CO40" s="32">
        <v>184.20794234621656</v>
      </c>
      <c r="CP40" s="32">
        <v>175.79985731519514</v>
      </c>
      <c r="CQ40" s="32">
        <v>172.21298286484605</v>
      </c>
      <c r="CR40" s="32">
        <v>134.45252831161596</v>
      </c>
      <c r="CS40" s="32">
        <v>155.28822479723169</v>
      </c>
      <c r="CT40" s="32">
        <v>174.4664434130209</v>
      </c>
      <c r="CU40" s="32">
        <v>169.45071921217206</v>
      </c>
      <c r="CV40" s="32">
        <v>172.19376088878568</v>
      </c>
      <c r="CW40" s="32">
        <v>184.93754760906762</v>
      </c>
      <c r="CX40" s="32">
        <v>180.86162247880014</v>
      </c>
      <c r="CY40" s="32">
        <v>174.99502388137481</v>
      </c>
      <c r="CZ40" s="32">
        <v>179.3495894809131</v>
      </c>
      <c r="DA40" s="32">
        <v>180.43233817465622</v>
      </c>
      <c r="DB40" s="32">
        <v>185.79094024497064</v>
      </c>
      <c r="DC40" s="32">
        <v>174.09275214886702</v>
      </c>
      <c r="DD40" s="32">
        <v>177.70998859419868</v>
      </c>
      <c r="DE40" s="32">
        <v>173.70840104976546</v>
      </c>
      <c r="DF40" s="32">
        <v>220.96203831276884</v>
      </c>
      <c r="DG40" s="32">
        <v>209.60175084585845</v>
      </c>
      <c r="DH40" s="32">
        <v>209.3939551163439</v>
      </c>
      <c r="DI40" s="32">
        <v>221.53317249764586</v>
      </c>
      <c r="DJ40" s="32">
        <v>210.2037116458738</v>
      </c>
      <c r="DK40" s="32">
        <v>200.57922159232069</v>
      </c>
      <c r="DL40" s="32">
        <v>198.47040016550156</v>
      </c>
      <c r="DM40" s="32">
        <v>196.30361008353981</v>
      </c>
      <c r="DN40" s="32">
        <v>196.63411202768833</v>
      </c>
      <c r="DO40" s="32">
        <v>202.10896348731856</v>
      </c>
      <c r="DP40" s="32">
        <v>199.79457276142963</v>
      </c>
      <c r="DQ40" s="32">
        <v>202.51696328562269</v>
      </c>
      <c r="DR40" s="32">
        <v>198.20967275506638</v>
      </c>
      <c r="DS40" s="32">
        <v>199.26788463770262</v>
      </c>
      <c r="DT40" s="32">
        <v>203.81939794307877</v>
      </c>
      <c r="DU40" s="32">
        <v>200.94886350070581</v>
      </c>
      <c r="DV40" s="32">
        <v>170.74937669864988</v>
      </c>
      <c r="DW40" s="32">
        <v>212.53792162684024</v>
      </c>
      <c r="DX40" s="32">
        <v>215.7318864394843</v>
      </c>
      <c r="DY40" s="32">
        <v>214.18459525645801</v>
      </c>
      <c r="DZ40" s="32">
        <v>231.20476909651867</v>
      </c>
      <c r="EA40" s="32">
        <v>225.4403697810439</v>
      </c>
      <c r="EB40" s="32">
        <v>227.73901895626108</v>
      </c>
      <c r="EC40" s="32">
        <v>224.40685774517547</v>
      </c>
      <c r="ED40" s="32">
        <v>227.74123625090363</v>
      </c>
      <c r="EE40" s="32">
        <v>223.92305579417999</v>
      </c>
      <c r="EF40" s="32">
        <v>230.61934328565556</v>
      </c>
      <c r="EG40" s="32">
        <v>215.35980947189273</v>
      </c>
      <c r="EH40" s="32">
        <v>210.94453673292162</v>
      </c>
      <c r="EI40" s="32">
        <v>221.66165360052054</v>
      </c>
      <c r="EJ40" s="32">
        <v>223.84648876184394</v>
      </c>
      <c r="EK40" s="32">
        <v>227.62216823208084</v>
      </c>
      <c r="EL40" s="32">
        <v>218.51719364796821</v>
      </c>
    </row>
    <row r="41" spans="1:142">
      <c r="A41" s="16" t="s">
        <v>4</v>
      </c>
      <c r="B41" s="19" t="s">
        <v>4</v>
      </c>
      <c r="C41" s="33">
        <v>378.5116569999999</v>
      </c>
      <c r="D41" s="33">
        <v>171.27547119999997</v>
      </c>
      <c r="E41" s="33">
        <v>344.16792243999998</v>
      </c>
      <c r="F41" s="33">
        <v>267.8455889999999</v>
      </c>
      <c r="G41" s="33">
        <v>339.97861242000005</v>
      </c>
      <c r="H41" s="33">
        <v>415.24574615999995</v>
      </c>
      <c r="I41" s="33">
        <v>417.25196669999997</v>
      </c>
      <c r="J41" s="33">
        <v>206.28043091999996</v>
      </c>
      <c r="K41" s="33">
        <v>368.90314675999991</v>
      </c>
      <c r="L41" s="33">
        <v>329.54130621999991</v>
      </c>
      <c r="M41" s="33">
        <v>361.4346551399999</v>
      </c>
      <c r="N41" s="33">
        <v>316.26389969999997</v>
      </c>
      <c r="O41" s="33">
        <v>374.09399999999999</v>
      </c>
      <c r="P41" s="33">
        <v>304.785843</v>
      </c>
      <c r="Q41" s="33">
        <v>353.27811275999994</v>
      </c>
      <c r="R41" s="33">
        <v>507.16434914000007</v>
      </c>
      <c r="S41" s="33">
        <v>158.60265251999999</v>
      </c>
      <c r="T41" s="33">
        <v>284.82600000000002</v>
      </c>
      <c r="U41" s="33">
        <v>349.00480646</v>
      </c>
      <c r="V41" s="33">
        <v>340.90088078000002</v>
      </c>
      <c r="W41" s="33">
        <v>438.11200000000002</v>
      </c>
      <c r="X41" s="33">
        <v>342.27199999999999</v>
      </c>
      <c r="Y41" s="33">
        <v>302.06099999999998</v>
      </c>
      <c r="Z41" s="33">
        <v>224.00661670571426</v>
      </c>
      <c r="AA41" s="33">
        <v>362.27442238571422</v>
      </c>
      <c r="AB41" s="33">
        <v>413.54842853999997</v>
      </c>
      <c r="AC41" s="33">
        <v>338.79326743999997</v>
      </c>
      <c r="AD41" s="33">
        <v>318.46402119999993</v>
      </c>
      <c r="AE41" s="33">
        <v>302.64091692</v>
      </c>
      <c r="AF41" s="33">
        <v>220.26524155999999</v>
      </c>
      <c r="AG41" s="33">
        <v>220.94587049999996</v>
      </c>
      <c r="AH41" s="33">
        <v>856.56508428000006</v>
      </c>
      <c r="AI41" s="33">
        <v>138.31240950000006</v>
      </c>
      <c r="AJ41" s="33">
        <v>380.59549839999994</v>
      </c>
      <c r="AK41" s="33">
        <v>417.02582875999997</v>
      </c>
      <c r="AL41" s="33">
        <v>402.72746614000005</v>
      </c>
      <c r="AM41" s="33">
        <v>336.47570265999997</v>
      </c>
      <c r="AN41" s="33">
        <v>413.71391564571439</v>
      </c>
      <c r="AO41" s="33">
        <v>320.21766639047615</v>
      </c>
      <c r="AP41" s="33">
        <v>259.11212476285709</v>
      </c>
      <c r="AQ41" s="33">
        <v>271.71871165333334</v>
      </c>
      <c r="AR41" s="33">
        <v>354.90242650190476</v>
      </c>
      <c r="AS41" s="33">
        <v>593.00295359523807</v>
      </c>
      <c r="AT41" s="33">
        <v>558.91684248666661</v>
      </c>
      <c r="AU41" s="33">
        <v>579.26264616857145</v>
      </c>
      <c r="AV41" s="33">
        <v>624.00481034476195</v>
      </c>
      <c r="AW41" s="33">
        <v>348.51636619047622</v>
      </c>
      <c r="AX41" s="33">
        <v>400.95751559238101</v>
      </c>
      <c r="AY41" s="33">
        <v>83.029259999999994</v>
      </c>
      <c r="AZ41" s="33">
        <v>291.38047999999998</v>
      </c>
      <c r="BA41" s="33">
        <v>403.54289</v>
      </c>
      <c r="BB41" s="33">
        <v>375.35321999999996</v>
      </c>
      <c r="BC41" s="33">
        <v>571.01285000000007</v>
      </c>
      <c r="BD41" s="33">
        <v>426.76100000000002</v>
      </c>
      <c r="BE41" s="33">
        <v>419.98508000000004</v>
      </c>
      <c r="BF41" s="33">
        <v>462.04001</v>
      </c>
      <c r="BG41" s="33">
        <v>430.1318</v>
      </c>
      <c r="BH41" s="33">
        <v>483.67883999999998</v>
      </c>
      <c r="BI41" s="33">
        <v>386.16918000000004</v>
      </c>
      <c r="BJ41" s="33">
        <v>273.74259000000001</v>
      </c>
      <c r="BK41" s="33">
        <v>568.38173321904753</v>
      </c>
      <c r="BL41" s="33">
        <v>445.79850189633333</v>
      </c>
      <c r="BM41" s="33">
        <v>483.27269895723811</v>
      </c>
      <c r="BN41" s="33">
        <v>489.34852350476189</v>
      </c>
      <c r="BO41" s="33">
        <v>516.20746704914291</v>
      </c>
      <c r="BP41" s="33">
        <v>426.79909424490484</v>
      </c>
      <c r="BQ41" s="33">
        <v>484.2208331637143</v>
      </c>
      <c r="BR41" s="33">
        <v>482.7816278345714</v>
      </c>
      <c r="BS41" s="33">
        <v>389.07186344828574</v>
      </c>
      <c r="BT41" s="33">
        <v>357.08746810142861</v>
      </c>
      <c r="BU41" s="33">
        <v>440.99453220533337</v>
      </c>
      <c r="BV41" s="33">
        <v>469.86504010790469</v>
      </c>
      <c r="BW41" s="33">
        <v>392.43039820238096</v>
      </c>
      <c r="BX41" s="33">
        <v>417.94567852942856</v>
      </c>
      <c r="BY41" s="33">
        <v>444.96311637138098</v>
      </c>
      <c r="BZ41" s="33">
        <v>391.19387833561899</v>
      </c>
      <c r="CA41" s="33">
        <v>428.60389545776195</v>
      </c>
      <c r="CB41" s="33">
        <v>421.19123499500006</v>
      </c>
      <c r="CC41" s="33">
        <v>486.92442872561907</v>
      </c>
      <c r="CD41" s="33">
        <v>491.57092829214292</v>
      </c>
      <c r="CE41" s="33">
        <v>411.18715884147622</v>
      </c>
      <c r="CF41" s="33">
        <v>436.11080650804763</v>
      </c>
      <c r="CG41" s="33">
        <v>404.79481555771423</v>
      </c>
      <c r="CH41" s="33">
        <v>500.31213093633329</v>
      </c>
      <c r="CI41" s="33">
        <v>438.22804285714284</v>
      </c>
      <c r="CJ41" s="33">
        <v>374.64088093619051</v>
      </c>
      <c r="CK41" s="33">
        <v>486.17372997247617</v>
      </c>
      <c r="CL41" s="33">
        <v>450.10776346952389</v>
      </c>
      <c r="CM41" s="33">
        <v>446.42936998414285</v>
      </c>
      <c r="CN41" s="33">
        <v>470.13141061809523</v>
      </c>
      <c r="CO41" s="33">
        <v>474.42678368509519</v>
      </c>
      <c r="CP41" s="33">
        <v>486.81926058057138</v>
      </c>
      <c r="CQ41" s="33">
        <v>467.57871308823815</v>
      </c>
      <c r="CR41" s="33">
        <v>560.9578962315237</v>
      </c>
      <c r="CS41" s="33">
        <v>418.6606596312381</v>
      </c>
      <c r="CT41" s="33">
        <v>525.09381369480002</v>
      </c>
      <c r="CU41" s="33">
        <v>463.60066891066663</v>
      </c>
      <c r="CV41" s="33">
        <v>476.72606536219041</v>
      </c>
      <c r="CW41" s="33">
        <v>589.48892310804763</v>
      </c>
      <c r="CX41" s="33">
        <v>519.25458103114283</v>
      </c>
      <c r="CY41" s="33">
        <v>592.9747673607618</v>
      </c>
      <c r="CZ41" s="33">
        <v>534.73474290523814</v>
      </c>
      <c r="DA41" s="33">
        <v>605.26219870219052</v>
      </c>
      <c r="DB41" s="33">
        <v>459.46716015828565</v>
      </c>
      <c r="DC41" s="33">
        <v>528.21757062176198</v>
      </c>
      <c r="DD41" s="33">
        <v>490.00172020880956</v>
      </c>
      <c r="DE41" s="33">
        <v>492.70857832876186</v>
      </c>
      <c r="DF41" s="33">
        <v>517.20624731538101</v>
      </c>
      <c r="DG41" s="33">
        <v>400.08471587509524</v>
      </c>
      <c r="DH41" s="33">
        <v>392.39703016590477</v>
      </c>
      <c r="DI41" s="33">
        <v>401.86379022671429</v>
      </c>
      <c r="DJ41" s="33">
        <v>380.31001761528569</v>
      </c>
      <c r="DK41" s="33">
        <v>412.65481678085717</v>
      </c>
      <c r="DL41" s="33">
        <v>424.78513672238097</v>
      </c>
      <c r="DM41" s="33">
        <v>395.39582257609521</v>
      </c>
      <c r="DN41" s="33">
        <v>449.47726176147614</v>
      </c>
      <c r="DO41" s="33">
        <v>396.10794793776176</v>
      </c>
      <c r="DP41" s="33">
        <v>558.63246915161903</v>
      </c>
      <c r="DQ41" s="33">
        <v>476.01537715409523</v>
      </c>
      <c r="DR41" s="33">
        <v>521.6831302404762</v>
      </c>
      <c r="DS41" s="33">
        <v>467.39797988709518</v>
      </c>
      <c r="DT41" s="33">
        <v>431.59619463919051</v>
      </c>
      <c r="DU41" s="33">
        <v>518.07286152661959</v>
      </c>
      <c r="DV41" s="33">
        <v>391.64291424759045</v>
      </c>
      <c r="DW41" s="33">
        <v>437.96249108201346</v>
      </c>
      <c r="DX41" s="33">
        <v>398.70999488413463</v>
      </c>
      <c r="DY41" s="33">
        <v>302.22430715833514</v>
      </c>
      <c r="DZ41" s="33">
        <v>535.21008299622258</v>
      </c>
      <c r="EA41" s="33">
        <v>391.78459992239999</v>
      </c>
      <c r="EB41" s="33">
        <v>452.16527730750852</v>
      </c>
      <c r="EC41" s="33">
        <v>383.81422467384499</v>
      </c>
      <c r="ED41" s="33">
        <v>361.72171182924677</v>
      </c>
      <c r="EE41" s="33">
        <v>438.35992806381904</v>
      </c>
      <c r="EF41" s="33">
        <v>403.37308902194758</v>
      </c>
      <c r="EG41" s="33">
        <v>424.98411386217612</v>
      </c>
      <c r="EH41" s="33">
        <v>344.76226441262384</v>
      </c>
      <c r="EI41" s="33">
        <v>360.77752816900005</v>
      </c>
      <c r="EJ41" s="33">
        <v>485.6854259469095</v>
      </c>
      <c r="EK41" s="33">
        <v>469.23669176008087</v>
      </c>
      <c r="EL41" s="33">
        <v>403.24473559312383</v>
      </c>
    </row>
    <row r="42" spans="1:142">
      <c r="A42" s="16" t="s">
        <v>5</v>
      </c>
      <c r="B42" s="17" t="s">
        <v>5</v>
      </c>
      <c r="C42" s="18">
        <v>1093.0730000000001</v>
      </c>
      <c r="D42" s="18">
        <v>1120.5315461904763</v>
      </c>
      <c r="E42" s="18">
        <v>900.79100000000005</v>
      </c>
      <c r="F42" s="18">
        <v>974.30799999999999</v>
      </c>
      <c r="G42" s="18">
        <v>818.56299999999999</v>
      </c>
      <c r="H42" s="18">
        <v>1102.2460000000001</v>
      </c>
      <c r="I42" s="18">
        <v>908.73699999999997</v>
      </c>
      <c r="J42" s="18">
        <v>1166.55</v>
      </c>
      <c r="K42" s="18">
        <v>1086.5609999999999</v>
      </c>
      <c r="L42" s="18">
        <v>981.50900000000001</v>
      </c>
      <c r="M42" s="18">
        <v>1272.95</v>
      </c>
      <c r="N42" s="18">
        <v>1203.0219999999999</v>
      </c>
      <c r="O42" s="18">
        <v>967.63499999999999</v>
      </c>
      <c r="P42" s="18">
        <v>881.30100000000004</v>
      </c>
      <c r="Q42" s="18">
        <v>1301.33</v>
      </c>
      <c r="R42" s="18">
        <v>1055.521</v>
      </c>
      <c r="S42" s="18">
        <v>1198.5340000000001</v>
      </c>
      <c r="T42" s="18">
        <v>1035.7049999999999</v>
      </c>
      <c r="U42" s="18">
        <v>1028.2149999999999</v>
      </c>
      <c r="V42" s="18">
        <v>1237.2809523809524</v>
      </c>
      <c r="W42" s="18">
        <v>1112.4639999999999</v>
      </c>
      <c r="X42" s="18">
        <v>1103.404</v>
      </c>
      <c r="Y42" s="18">
        <v>1075.2660000000001</v>
      </c>
      <c r="Z42" s="18">
        <v>1310.7697619047619</v>
      </c>
      <c r="AA42" s="18">
        <v>1101.4732142857142</v>
      </c>
      <c r="AB42" s="18">
        <v>1121.2940000000001</v>
      </c>
      <c r="AC42" s="18">
        <v>1229.0740000000001</v>
      </c>
      <c r="AD42" s="18">
        <v>1093.373</v>
      </c>
      <c r="AE42" s="18">
        <v>1228.7380000000001</v>
      </c>
      <c r="AF42" s="18">
        <v>1257.345</v>
      </c>
      <c r="AG42" s="18">
        <v>1139.0409999999999</v>
      </c>
      <c r="AH42" s="18">
        <v>1219.088</v>
      </c>
      <c r="AI42" s="18">
        <v>1227.4570000000001</v>
      </c>
      <c r="AJ42" s="18">
        <v>1096.279</v>
      </c>
      <c r="AK42" s="18">
        <v>1218.011</v>
      </c>
      <c r="AL42" s="18">
        <v>1332.5039999999999</v>
      </c>
      <c r="AM42" s="18">
        <v>1163.5691428571427</v>
      </c>
      <c r="AN42" s="18">
        <v>970.53090476190471</v>
      </c>
      <c r="AO42" s="18">
        <v>1006.4309047619047</v>
      </c>
      <c r="AP42" s="18">
        <v>872.91573809523811</v>
      </c>
      <c r="AQ42" s="18">
        <v>1043.2057142857143</v>
      </c>
      <c r="AR42" s="18">
        <v>1112.7576666666664</v>
      </c>
      <c r="AS42" s="18">
        <v>1063.8374285714287</v>
      </c>
      <c r="AT42" s="18">
        <v>1109.4639285714286</v>
      </c>
      <c r="AU42" s="18">
        <v>1076.7271666666668</v>
      </c>
      <c r="AV42" s="18">
        <v>1181.3495714285714</v>
      </c>
      <c r="AW42" s="18">
        <v>1045.0026666666668</v>
      </c>
      <c r="AX42" s="18">
        <v>970.15909523809512</v>
      </c>
      <c r="AY42" s="18">
        <v>1358.1322804761905</v>
      </c>
      <c r="AZ42" s="18">
        <v>982.68018047619057</v>
      </c>
      <c r="BA42" s="18">
        <v>1105.9110909523811</v>
      </c>
      <c r="BB42" s="18">
        <v>984.29291761904756</v>
      </c>
      <c r="BC42" s="18">
        <v>1028.3688704761905</v>
      </c>
      <c r="BD42" s="18">
        <v>1395.9990580952381</v>
      </c>
      <c r="BE42" s="18">
        <v>1364.4696723809523</v>
      </c>
      <c r="BF42" s="18">
        <v>1312.8871357142855</v>
      </c>
      <c r="BG42" s="18">
        <v>1182.0982619047618</v>
      </c>
      <c r="BH42" s="18">
        <v>1305.0389561904763</v>
      </c>
      <c r="BI42" s="18">
        <v>1367.0802114285716</v>
      </c>
      <c r="BJ42" s="18">
        <v>1405.6576866666665</v>
      </c>
      <c r="BK42" s="18">
        <v>1422.3122133333334</v>
      </c>
      <c r="BL42" s="18">
        <v>1248.1325776190474</v>
      </c>
      <c r="BM42" s="18">
        <v>1111.1857152380953</v>
      </c>
      <c r="BN42" s="18">
        <v>1397.0434690476191</v>
      </c>
      <c r="BO42" s="18">
        <v>1556.1190919047617</v>
      </c>
      <c r="BP42" s="18">
        <v>1411.7518261904763</v>
      </c>
      <c r="BQ42" s="18">
        <v>1585.2232666666666</v>
      </c>
      <c r="BR42" s="18">
        <v>1367.6518661904763</v>
      </c>
      <c r="BS42" s="18">
        <v>1609.7103599999998</v>
      </c>
      <c r="BT42" s="18">
        <v>1519.9243090476189</v>
      </c>
      <c r="BU42" s="18">
        <v>1404.0263638095239</v>
      </c>
      <c r="BV42" s="18">
        <v>1499.8111538095236</v>
      </c>
      <c r="BW42" s="18">
        <v>1558.2320738095239</v>
      </c>
      <c r="BX42" s="18">
        <v>1328.6469252380953</v>
      </c>
      <c r="BY42" s="18">
        <v>1597.1989966666665</v>
      </c>
      <c r="BZ42" s="18">
        <v>1445.0665409523813</v>
      </c>
      <c r="CA42" s="18">
        <v>1424.6634219047619</v>
      </c>
      <c r="CB42" s="18">
        <v>1538.0512152380952</v>
      </c>
      <c r="CC42" s="18">
        <v>1685.4833647619048</v>
      </c>
      <c r="CD42" s="18">
        <v>1730.6426614285715</v>
      </c>
      <c r="CE42" s="18">
        <v>1423.69055</v>
      </c>
      <c r="CF42" s="18">
        <v>1590.8340876190475</v>
      </c>
      <c r="CG42" s="18">
        <v>1572.1446780952381</v>
      </c>
      <c r="CH42" s="18">
        <v>1697.8815595238098</v>
      </c>
      <c r="CI42" s="18">
        <v>1679.9565528571429</v>
      </c>
      <c r="CJ42" s="18">
        <v>1513.1171384782381</v>
      </c>
      <c r="CK42" s="18">
        <v>1685.823142857143</v>
      </c>
      <c r="CL42" s="18">
        <v>1635.7283792484761</v>
      </c>
      <c r="CM42" s="18">
        <v>1580.5977446956001</v>
      </c>
      <c r="CN42" s="18">
        <v>1816.2648214285714</v>
      </c>
      <c r="CO42" s="18">
        <v>1791.2471485714286</v>
      </c>
      <c r="CP42" s="18">
        <v>1675.2663066666667</v>
      </c>
      <c r="CQ42" s="18">
        <v>1622.18193</v>
      </c>
      <c r="CR42" s="18">
        <v>1471.3106276190476</v>
      </c>
      <c r="CS42" s="18">
        <v>1456.8046561904764</v>
      </c>
      <c r="CT42" s="18">
        <v>1521.0268526235429</v>
      </c>
      <c r="CU42" s="18">
        <v>1573.0450733333334</v>
      </c>
      <c r="CV42" s="18">
        <v>1266.8093333333331</v>
      </c>
      <c r="CW42" s="18">
        <v>1643.8443508647335</v>
      </c>
      <c r="CX42" s="18">
        <v>1461.6718776952998</v>
      </c>
      <c r="CY42" s="18">
        <v>1566.575035773524</v>
      </c>
      <c r="CZ42" s="18">
        <v>1513.1784578883382</v>
      </c>
      <c r="DA42" s="18">
        <v>1616.9497186368717</v>
      </c>
      <c r="DB42" s="18">
        <v>1601.8055397120761</v>
      </c>
      <c r="DC42" s="18">
        <v>1529.3643742314714</v>
      </c>
      <c r="DD42" s="18">
        <v>1587.2392526459</v>
      </c>
      <c r="DE42" s="18">
        <v>1462.9397061904763</v>
      </c>
      <c r="DF42" s="18">
        <v>1638.0527370995237</v>
      </c>
      <c r="DG42" s="18">
        <v>1558.6811422829905</v>
      </c>
      <c r="DH42" s="18">
        <v>1433.6286160228428</v>
      </c>
      <c r="DI42" s="18">
        <v>1558.0941139032716</v>
      </c>
      <c r="DJ42" s="18">
        <v>1438.4829613139</v>
      </c>
      <c r="DK42" s="18">
        <v>1467.1934181901238</v>
      </c>
      <c r="DL42" s="18">
        <v>1117.0526798184951</v>
      </c>
      <c r="DM42" s="18">
        <v>1645.9162736694427</v>
      </c>
      <c r="DN42" s="18">
        <v>1597.9349568636856</v>
      </c>
      <c r="DO42" s="18">
        <v>1614.2548735180096</v>
      </c>
      <c r="DP42" s="18">
        <v>1518.8929042699906</v>
      </c>
      <c r="DQ42" s="18">
        <v>1338.0734717067953</v>
      </c>
      <c r="DR42" s="18">
        <v>1336.0458983634906</v>
      </c>
      <c r="DS42" s="18">
        <v>1322.4569244595286</v>
      </c>
      <c r="DT42" s="18">
        <v>1232.2041393582192</v>
      </c>
      <c r="DU42" s="18">
        <v>1107.4313141639382</v>
      </c>
      <c r="DV42" s="18">
        <v>1253.6770335285714</v>
      </c>
      <c r="DW42" s="18">
        <v>1313.0408986543096</v>
      </c>
      <c r="DX42" s="18">
        <v>1247.3100715719429</v>
      </c>
      <c r="DY42" s="18">
        <v>959.56147871451901</v>
      </c>
      <c r="DZ42" s="18">
        <v>1053.8685725658713</v>
      </c>
      <c r="EA42" s="18">
        <v>972.47009668383328</v>
      </c>
      <c r="EB42" s="18">
        <v>963.34262745466185</v>
      </c>
      <c r="EC42" s="18">
        <v>958.48595329154762</v>
      </c>
      <c r="ED42" s="18">
        <v>988.89434755588093</v>
      </c>
      <c r="EE42" s="18">
        <v>1030.4207471971715</v>
      </c>
      <c r="EF42" s="18">
        <v>965.53533079049055</v>
      </c>
      <c r="EG42" s="18">
        <v>932.27939794736187</v>
      </c>
      <c r="EH42" s="18">
        <v>965.39060666466662</v>
      </c>
      <c r="EI42" s="18">
        <v>1012.6251554670952</v>
      </c>
      <c r="EJ42" s="18">
        <v>1004.3644688662714</v>
      </c>
      <c r="EK42" s="18">
        <v>1113.5587232432049</v>
      </c>
      <c r="EL42" s="18">
        <v>1079.8515126734524</v>
      </c>
    </row>
    <row r="43" spans="1:142">
      <c r="A43" s="16" t="s">
        <v>20</v>
      </c>
      <c r="B43" s="19" t="s">
        <v>20</v>
      </c>
      <c r="C43" s="33">
        <v>1193.826</v>
      </c>
      <c r="D43" s="33">
        <v>1058.9169999999999</v>
      </c>
      <c r="E43" s="33">
        <v>1094.413</v>
      </c>
      <c r="F43" s="33">
        <v>1077.4549999999999</v>
      </c>
      <c r="G43" s="33">
        <v>461.02600000000001</v>
      </c>
      <c r="H43" s="33">
        <v>999.91099999999994</v>
      </c>
      <c r="I43" s="33">
        <v>1049.817</v>
      </c>
      <c r="J43" s="33">
        <v>1231.3140000000001</v>
      </c>
      <c r="K43" s="33">
        <v>1008.037</v>
      </c>
      <c r="L43" s="33">
        <v>1104.355</v>
      </c>
      <c r="M43" s="33">
        <v>810.01800000000003</v>
      </c>
      <c r="N43" s="33">
        <v>1125.3489999999999</v>
      </c>
      <c r="O43" s="33">
        <v>1069.8040000000001</v>
      </c>
      <c r="P43" s="33">
        <v>868.32799999999997</v>
      </c>
      <c r="Q43" s="33">
        <v>1197.1369999999999</v>
      </c>
      <c r="R43" s="33">
        <v>817.09500000000003</v>
      </c>
      <c r="S43" s="33">
        <v>1034.779</v>
      </c>
      <c r="T43" s="33">
        <v>1045.5129999999999</v>
      </c>
      <c r="U43" s="33">
        <v>932.05200000000002</v>
      </c>
      <c r="V43" s="33">
        <v>1074.08</v>
      </c>
      <c r="W43" s="33">
        <v>1093.1199999999999</v>
      </c>
      <c r="X43" s="33">
        <v>1065.203</v>
      </c>
      <c r="Y43" s="33">
        <v>1015.1</v>
      </c>
      <c r="Z43" s="33">
        <v>1127.0329999999999</v>
      </c>
      <c r="AA43" s="33">
        <v>1144.057</v>
      </c>
      <c r="AB43" s="33">
        <v>931.27300000000002</v>
      </c>
      <c r="AC43" s="33">
        <v>1106.604</v>
      </c>
      <c r="AD43" s="33">
        <v>1117.9739999999999</v>
      </c>
      <c r="AE43" s="33">
        <v>1087.1869999999999</v>
      </c>
      <c r="AF43" s="33">
        <v>1205.403</v>
      </c>
      <c r="AG43" s="33">
        <v>1038.4069999999999</v>
      </c>
      <c r="AH43" s="33">
        <v>1095.5889999999999</v>
      </c>
      <c r="AI43" s="33">
        <v>1125.7170000000001</v>
      </c>
      <c r="AJ43" s="33">
        <v>1135.355</v>
      </c>
      <c r="AK43" s="33">
        <v>1222.7070000000001</v>
      </c>
      <c r="AL43" s="33">
        <v>1023.255</v>
      </c>
      <c r="AM43" s="33">
        <v>1166.991</v>
      </c>
      <c r="AN43" s="33">
        <v>776.68</v>
      </c>
      <c r="AO43" s="33">
        <v>642.423</v>
      </c>
      <c r="AP43" s="33">
        <v>673.84400000000005</v>
      </c>
      <c r="AQ43" s="33">
        <v>766.726</v>
      </c>
      <c r="AR43" s="33">
        <v>1203.299</v>
      </c>
      <c r="AS43" s="33">
        <v>964.43399999999997</v>
      </c>
      <c r="AT43" s="33">
        <v>983.76700000000005</v>
      </c>
      <c r="AU43" s="33">
        <v>846.42600000000004</v>
      </c>
      <c r="AV43" s="33">
        <v>985.74300000000005</v>
      </c>
      <c r="AW43" s="33">
        <v>1044.8969999999999</v>
      </c>
      <c r="AX43" s="33">
        <v>1009.325</v>
      </c>
      <c r="AY43" s="33">
        <v>1201.2315900000001</v>
      </c>
      <c r="AZ43" s="33">
        <v>918.87465999999995</v>
      </c>
      <c r="BA43" s="33">
        <v>1174.0484799999999</v>
      </c>
      <c r="BB43" s="33">
        <v>989.63523000000009</v>
      </c>
      <c r="BC43" s="33">
        <v>1098.7793999999999</v>
      </c>
      <c r="BD43" s="33">
        <v>1123.04683</v>
      </c>
      <c r="BE43" s="33">
        <v>1178.89257</v>
      </c>
      <c r="BF43" s="33">
        <v>1040.3212099999998</v>
      </c>
      <c r="BG43" s="33">
        <v>1072.77036</v>
      </c>
      <c r="BH43" s="33">
        <v>1156.24846</v>
      </c>
      <c r="BI43" s="33">
        <v>1019.8027499999999</v>
      </c>
      <c r="BJ43" s="33">
        <v>958.83100000000002</v>
      </c>
      <c r="BK43" s="33">
        <v>949.00187000000017</v>
      </c>
      <c r="BL43" s="33">
        <v>958.13930000000005</v>
      </c>
      <c r="BM43" s="33">
        <v>954.94893999999999</v>
      </c>
      <c r="BN43" s="33">
        <v>1047.3125199999999</v>
      </c>
      <c r="BO43" s="33">
        <v>1118.50045</v>
      </c>
      <c r="BP43" s="33">
        <v>958.79218000000014</v>
      </c>
      <c r="BQ43" s="33">
        <v>860.86729000000003</v>
      </c>
      <c r="BR43" s="33">
        <v>1102.5165200000001</v>
      </c>
      <c r="BS43" s="33">
        <v>1092.9568100000001</v>
      </c>
      <c r="BT43" s="33">
        <v>1024.17102</v>
      </c>
      <c r="BU43" s="33">
        <v>1030.50513</v>
      </c>
      <c r="BV43" s="33">
        <v>1117.45235</v>
      </c>
      <c r="BW43" s="33">
        <v>861.24705999999992</v>
      </c>
      <c r="BX43" s="33">
        <v>798.86684000000014</v>
      </c>
      <c r="BY43" s="33">
        <v>618.01290000000006</v>
      </c>
      <c r="BZ43" s="33">
        <v>722.86613</v>
      </c>
      <c r="CA43" s="33">
        <v>1063.77575</v>
      </c>
      <c r="CB43" s="33">
        <v>1066.6651600000002</v>
      </c>
      <c r="CC43" s="33">
        <v>975.57866000000001</v>
      </c>
      <c r="CD43" s="33">
        <v>918.44868999999994</v>
      </c>
      <c r="CE43" s="33">
        <v>1013.0003</v>
      </c>
      <c r="CF43" s="33">
        <v>982.97586000000013</v>
      </c>
      <c r="CG43" s="33">
        <v>1072.9006000000002</v>
      </c>
      <c r="CH43" s="33">
        <v>664.44209999999998</v>
      </c>
      <c r="CI43" s="33">
        <v>969.02758999999992</v>
      </c>
      <c r="CJ43" s="33">
        <v>807.51172999999994</v>
      </c>
      <c r="CK43" s="33">
        <v>749.11444999999992</v>
      </c>
      <c r="CL43" s="33">
        <v>1008.7480487233</v>
      </c>
      <c r="CM43" s="33">
        <v>913.94326000000001</v>
      </c>
      <c r="CN43" s="25">
        <v>1009.6641199999999</v>
      </c>
      <c r="CO43" s="25">
        <v>914.53507000000002</v>
      </c>
      <c r="CP43" s="25">
        <v>991.92545999999993</v>
      </c>
      <c r="CQ43" s="25">
        <v>778.31833000000006</v>
      </c>
      <c r="CR43" s="25">
        <v>363.17933999999997</v>
      </c>
      <c r="CS43" s="25">
        <v>619.66188999999997</v>
      </c>
      <c r="CT43" s="25">
        <v>785.72397261080005</v>
      </c>
      <c r="CU43" s="25">
        <v>706.67023999999992</v>
      </c>
      <c r="CV43" s="25">
        <v>726.76153999999997</v>
      </c>
      <c r="CW43" s="25">
        <v>844.87567257129979</v>
      </c>
      <c r="CX43" s="25">
        <v>676.57208443240006</v>
      </c>
      <c r="CY43" s="25">
        <v>750.58316158900004</v>
      </c>
      <c r="CZ43" s="25">
        <v>854.17203784950004</v>
      </c>
      <c r="DA43" s="25">
        <v>870.24246510299997</v>
      </c>
      <c r="DB43" s="25">
        <v>957.65423841250015</v>
      </c>
      <c r="DC43" s="25">
        <v>693.33360342229992</v>
      </c>
      <c r="DD43" s="25">
        <v>842.31768317059993</v>
      </c>
      <c r="DE43" s="25">
        <v>621.63040999999998</v>
      </c>
      <c r="DF43" s="25">
        <v>1189.4639124834998</v>
      </c>
      <c r="DG43" s="25">
        <v>1240.4204238611001</v>
      </c>
      <c r="DH43" s="25">
        <v>1044.1900387861999</v>
      </c>
      <c r="DI43" s="25">
        <v>1308.4515222421001</v>
      </c>
      <c r="DJ43" s="25">
        <v>1141.2690976053</v>
      </c>
      <c r="DK43" s="25">
        <v>1139.1132747992001</v>
      </c>
      <c r="DL43" s="25">
        <v>1094.5725820591999</v>
      </c>
      <c r="DM43" s="25">
        <v>1053.4625667025998</v>
      </c>
      <c r="DN43" s="25">
        <v>801.86776362960006</v>
      </c>
      <c r="DO43" s="25">
        <v>933.16995933739997</v>
      </c>
      <c r="DP43" s="25">
        <v>1122.1336513894998</v>
      </c>
      <c r="DQ43" s="25">
        <v>1102.342201059</v>
      </c>
      <c r="DR43" s="25">
        <v>1145.9233988160001</v>
      </c>
      <c r="DS43" s="25">
        <v>989.62146398660002</v>
      </c>
      <c r="DT43" s="25">
        <v>925.99322450959994</v>
      </c>
      <c r="DU43" s="25">
        <v>1112.5608311972001</v>
      </c>
      <c r="DV43" s="25">
        <v>827.05086440000002</v>
      </c>
      <c r="DW43" s="25">
        <v>1012.0281553400999</v>
      </c>
      <c r="DX43" s="25">
        <v>1021.9952907810998</v>
      </c>
      <c r="DY43" s="25">
        <v>1291.9514051951001</v>
      </c>
      <c r="DZ43" s="25">
        <v>1267.5553254690001</v>
      </c>
      <c r="EA43" s="25">
        <v>1170.5813847323</v>
      </c>
      <c r="EB43" s="25">
        <v>1253.1654716602</v>
      </c>
      <c r="EC43" s="25">
        <v>1230.1405452429001</v>
      </c>
      <c r="ED43" s="25">
        <v>1125.8406679206003</v>
      </c>
      <c r="EE43" s="25">
        <v>1089.5345643941</v>
      </c>
      <c r="EF43" s="25">
        <v>1150.2620689175999</v>
      </c>
      <c r="EG43" s="25">
        <v>1009.6635605685</v>
      </c>
      <c r="EH43" s="25">
        <v>969.01342999980011</v>
      </c>
      <c r="EI43" s="25">
        <v>1272.6720997990001</v>
      </c>
      <c r="EJ43" s="25">
        <v>1005.6278016839</v>
      </c>
      <c r="EK43" s="25">
        <v>1149.5622581037001</v>
      </c>
      <c r="EL43" s="25">
        <v>1084.6869402592999</v>
      </c>
    </row>
    <row r="44" spans="1:142">
      <c r="A44" s="16" t="s">
        <v>19</v>
      </c>
      <c r="B44" s="17" t="s">
        <v>19</v>
      </c>
      <c r="C44" s="18">
        <v>659.43600000000004</v>
      </c>
      <c r="D44" s="18">
        <v>949.42399999999998</v>
      </c>
      <c r="E44" s="18">
        <v>655.85400000000004</v>
      </c>
      <c r="F44" s="18">
        <v>473.10899999999998</v>
      </c>
      <c r="G44" s="18">
        <v>719.33199999999999</v>
      </c>
      <c r="H44" s="18">
        <v>709.38099999999997</v>
      </c>
      <c r="I44" s="18">
        <v>724.01400000000001</v>
      </c>
      <c r="J44" s="18">
        <v>727.62900000000002</v>
      </c>
      <c r="K44" s="18">
        <v>689.42100000000005</v>
      </c>
      <c r="L44" s="18">
        <v>754.58299999999997</v>
      </c>
      <c r="M44" s="18">
        <v>665.67899999999997</v>
      </c>
      <c r="N44" s="18">
        <v>739.10599999999999</v>
      </c>
      <c r="O44" s="18">
        <v>741.67399999999998</v>
      </c>
      <c r="P44" s="18">
        <v>832.61</v>
      </c>
      <c r="Q44" s="18">
        <v>934.38800000000003</v>
      </c>
      <c r="R44" s="18">
        <v>726.58299999999997</v>
      </c>
      <c r="S44" s="18">
        <v>746.31200000000001</v>
      </c>
      <c r="T44" s="18">
        <v>731.28</v>
      </c>
      <c r="U44" s="18">
        <v>755.774</v>
      </c>
      <c r="V44" s="18">
        <v>684.92899999999997</v>
      </c>
      <c r="W44" s="18">
        <v>703.84799999999996</v>
      </c>
      <c r="X44" s="18">
        <v>743.01199999999994</v>
      </c>
      <c r="Y44" s="18">
        <v>663.91499999999996</v>
      </c>
      <c r="Z44" s="18">
        <v>597.80799999999999</v>
      </c>
      <c r="AA44" s="18">
        <v>726.64800000000002</v>
      </c>
      <c r="AB44" s="18">
        <v>666.13800000000003</v>
      </c>
      <c r="AC44" s="18">
        <v>750.4</v>
      </c>
      <c r="AD44" s="18">
        <v>751.65499999999997</v>
      </c>
      <c r="AE44" s="18">
        <v>758.56600000000003</v>
      </c>
      <c r="AF44" s="18">
        <v>690.53200000000004</v>
      </c>
      <c r="AG44" s="18">
        <v>732.26599999999996</v>
      </c>
      <c r="AH44" s="18">
        <v>673.02599999999995</v>
      </c>
      <c r="AI44" s="18">
        <v>809.31299999999999</v>
      </c>
      <c r="AJ44" s="18">
        <v>835.66499999999996</v>
      </c>
      <c r="AK44" s="18">
        <v>792.42499999999995</v>
      </c>
      <c r="AL44" s="18">
        <v>956.673</v>
      </c>
      <c r="AM44" s="18">
        <v>730.69500000000005</v>
      </c>
      <c r="AN44" s="18">
        <v>749.226</v>
      </c>
      <c r="AO44" s="18">
        <v>782.46299999999997</v>
      </c>
      <c r="AP44" s="18">
        <v>708.779</v>
      </c>
      <c r="AQ44" s="18">
        <v>804.83100000000002</v>
      </c>
      <c r="AR44" s="18">
        <v>633.31299999999999</v>
      </c>
      <c r="AS44" s="18">
        <v>746.06500000000005</v>
      </c>
      <c r="AT44" s="18">
        <v>659.57799999999997</v>
      </c>
      <c r="AU44" s="18">
        <v>781.077</v>
      </c>
      <c r="AV44" s="18">
        <v>825.61500000000001</v>
      </c>
      <c r="AW44" s="18">
        <v>845.06100000000004</v>
      </c>
      <c r="AX44" s="18">
        <v>639.83600000000001</v>
      </c>
      <c r="AY44" s="18">
        <v>903.61146000000008</v>
      </c>
      <c r="AZ44" s="18">
        <v>847.67894999999999</v>
      </c>
      <c r="BA44" s="18">
        <v>713.45700999999997</v>
      </c>
      <c r="BB44" s="18">
        <v>964.74225999999999</v>
      </c>
      <c r="BC44" s="18">
        <v>862.08339000000001</v>
      </c>
      <c r="BD44" s="18">
        <v>806.45132000000001</v>
      </c>
      <c r="BE44" s="18">
        <v>737.96591000000001</v>
      </c>
      <c r="BF44" s="18">
        <v>880.62592000000006</v>
      </c>
      <c r="BG44" s="18">
        <v>690.26970999999992</v>
      </c>
      <c r="BH44" s="18">
        <v>822.46136000000001</v>
      </c>
      <c r="BI44" s="18">
        <v>857.80155000000002</v>
      </c>
      <c r="BJ44" s="18">
        <v>763.03677000000005</v>
      </c>
      <c r="BK44" s="18">
        <v>709.46609999999998</v>
      </c>
      <c r="BL44" s="18">
        <v>698.78575000000001</v>
      </c>
      <c r="BM44" s="18">
        <v>741.34431000000006</v>
      </c>
      <c r="BN44" s="18">
        <v>757.62909000000002</v>
      </c>
      <c r="BO44" s="18">
        <v>697.70162000000005</v>
      </c>
      <c r="BP44" s="18">
        <v>743.62793999999997</v>
      </c>
      <c r="BQ44" s="18">
        <v>767.79241999999988</v>
      </c>
      <c r="BR44" s="18">
        <v>759.26256999999998</v>
      </c>
      <c r="BS44" s="18">
        <v>729.24050999999997</v>
      </c>
      <c r="BT44" s="18">
        <v>862.68538000000012</v>
      </c>
      <c r="BU44" s="18">
        <v>827.61631000000011</v>
      </c>
      <c r="BV44" s="18">
        <v>752.79049999999995</v>
      </c>
      <c r="BW44" s="18">
        <v>761.27989000000002</v>
      </c>
      <c r="BX44" s="18">
        <v>628.06934999999999</v>
      </c>
      <c r="BY44" s="18">
        <v>743.85352999999998</v>
      </c>
      <c r="BZ44" s="18">
        <v>697.72868000000005</v>
      </c>
      <c r="CA44" s="18">
        <v>707.99566000000004</v>
      </c>
      <c r="CB44" s="18">
        <v>852.30088000000001</v>
      </c>
      <c r="CC44" s="18">
        <v>688.99054000000001</v>
      </c>
      <c r="CD44" s="18">
        <v>690.45925999999997</v>
      </c>
      <c r="CE44" s="18">
        <v>695.94521999999995</v>
      </c>
      <c r="CF44" s="18">
        <v>747.8678000000001</v>
      </c>
      <c r="CG44" s="18">
        <v>741.69427000000007</v>
      </c>
      <c r="CH44" s="18">
        <v>861.97040000000004</v>
      </c>
      <c r="CI44" s="18">
        <v>761.94200000000001</v>
      </c>
      <c r="CJ44" s="18">
        <v>699.94592</v>
      </c>
      <c r="CK44" s="18">
        <v>817.57240000000002</v>
      </c>
      <c r="CL44" s="18">
        <v>754.45580999999981</v>
      </c>
      <c r="CM44" s="18">
        <v>738.3966099999999</v>
      </c>
      <c r="CN44" s="18">
        <v>802.65256999999997</v>
      </c>
      <c r="CO44" s="18">
        <v>591.03075000000001</v>
      </c>
      <c r="CP44" s="18">
        <v>766.6789</v>
      </c>
      <c r="CQ44" s="18">
        <v>910.86737000000005</v>
      </c>
      <c r="CR44" s="18">
        <v>765.84725000000003</v>
      </c>
      <c r="CS44" s="18">
        <v>747.66640999999993</v>
      </c>
      <c r="CT44" s="18">
        <v>709.93013999999982</v>
      </c>
      <c r="CU44" s="18">
        <v>724.71938</v>
      </c>
      <c r="CV44" s="18">
        <v>614.4709499999999</v>
      </c>
      <c r="CW44" s="18">
        <v>639.31063000000006</v>
      </c>
      <c r="CX44" s="18">
        <v>706.29199000000006</v>
      </c>
      <c r="CY44" s="18">
        <v>757.45899999999995</v>
      </c>
      <c r="CZ44" s="18">
        <v>719.3023800000002</v>
      </c>
      <c r="DA44" s="18">
        <v>756.67648000000008</v>
      </c>
      <c r="DB44" s="18">
        <v>780.28192999999987</v>
      </c>
      <c r="DC44" s="18">
        <v>674.10523000000023</v>
      </c>
      <c r="DD44" s="18">
        <v>776.25115000000017</v>
      </c>
      <c r="DE44" s="18">
        <v>780.30714999999998</v>
      </c>
      <c r="DF44" s="18">
        <v>769.26929999999993</v>
      </c>
      <c r="DG44" s="18">
        <v>685.80460000000005</v>
      </c>
      <c r="DH44" s="18">
        <v>679.36401000000023</v>
      </c>
      <c r="DI44" s="18">
        <v>782.25609999999995</v>
      </c>
      <c r="DJ44" s="18">
        <v>732.03107999999997</v>
      </c>
      <c r="DK44" s="18">
        <v>604.64608969099993</v>
      </c>
      <c r="DL44" s="18">
        <v>279.74667999999997</v>
      </c>
      <c r="DM44" s="18">
        <v>476.52672999999999</v>
      </c>
      <c r="DN44" s="18">
        <v>724.96755318700002</v>
      </c>
      <c r="DO44" s="18">
        <v>345.37669000000005</v>
      </c>
      <c r="DP44" s="18">
        <v>651.51242417899994</v>
      </c>
      <c r="DQ44" s="18">
        <v>463.44799272799997</v>
      </c>
      <c r="DR44" s="18">
        <v>446.39942753200012</v>
      </c>
      <c r="DS44" s="18">
        <v>681.5452671459999</v>
      </c>
      <c r="DT44" s="18">
        <v>344.55605359899999</v>
      </c>
      <c r="DU44" s="18">
        <v>310.30612999999994</v>
      </c>
      <c r="DV44" s="18">
        <v>312.26799</v>
      </c>
      <c r="DW44" s="18">
        <v>689.93364530999997</v>
      </c>
      <c r="DX44" s="18">
        <v>874.94586403599999</v>
      </c>
      <c r="DY44" s="18">
        <v>820.06829000000005</v>
      </c>
      <c r="DZ44" s="18">
        <v>819.62149999999997</v>
      </c>
      <c r="EA44" s="18">
        <v>941.556438082</v>
      </c>
      <c r="EB44" s="18">
        <v>755.08864000000005</v>
      </c>
      <c r="EC44" s="18">
        <v>877.49601568800028</v>
      </c>
      <c r="ED44" s="18">
        <v>822.45266000000004</v>
      </c>
      <c r="EE44" s="18">
        <v>819.88004000000012</v>
      </c>
      <c r="EF44" s="18">
        <v>895.75728819300002</v>
      </c>
      <c r="EG44" s="18">
        <v>779.05461000000003</v>
      </c>
      <c r="EH44" s="18">
        <v>814.45538999999985</v>
      </c>
      <c r="EI44" s="18">
        <v>810.43484000000001</v>
      </c>
      <c r="EJ44" s="18">
        <v>1043.804419133</v>
      </c>
      <c r="EK44" s="18">
        <v>834.19408999999996</v>
      </c>
      <c r="EL44" s="18">
        <v>822.76001999999994</v>
      </c>
    </row>
    <row r="45" spans="1:142">
      <c r="A45" s="16" t="s">
        <v>21</v>
      </c>
      <c r="B45" s="19" t="s">
        <v>21</v>
      </c>
      <c r="C45" s="33">
        <v>1246.087</v>
      </c>
      <c r="D45" s="33">
        <v>616.63</v>
      </c>
      <c r="E45" s="33">
        <v>1412.4829999999999</v>
      </c>
      <c r="F45" s="33">
        <v>762.40899999999999</v>
      </c>
      <c r="G45" s="33">
        <v>850.428</v>
      </c>
      <c r="H45" s="33">
        <v>815.86699999999996</v>
      </c>
      <c r="I45" s="33">
        <v>1131.4159999999999</v>
      </c>
      <c r="J45" s="33">
        <v>1363.2149999999999</v>
      </c>
      <c r="K45" s="33">
        <v>1392.85</v>
      </c>
      <c r="L45" s="33">
        <v>1160.086</v>
      </c>
      <c r="M45" s="33">
        <v>1457.3409999999999</v>
      </c>
      <c r="N45" s="33">
        <v>1454.643</v>
      </c>
      <c r="O45" s="33">
        <v>1218.027</v>
      </c>
      <c r="P45" s="33">
        <v>947.899</v>
      </c>
      <c r="Q45" s="33">
        <v>900.92499999999995</v>
      </c>
      <c r="R45" s="33">
        <v>1208.2739999999999</v>
      </c>
      <c r="S45" s="33">
        <v>1137.614</v>
      </c>
      <c r="T45" s="33">
        <v>954.01099999999997</v>
      </c>
      <c r="U45" s="33">
        <v>845.221</v>
      </c>
      <c r="V45" s="33">
        <v>1539.652</v>
      </c>
      <c r="W45" s="33">
        <v>1147.5139999999999</v>
      </c>
      <c r="X45" s="33">
        <v>988.28899999999999</v>
      </c>
      <c r="Y45" s="33">
        <v>1258.0319999999999</v>
      </c>
      <c r="Z45" s="33">
        <v>1220.723</v>
      </c>
      <c r="AA45" s="33">
        <v>990.48500000000001</v>
      </c>
      <c r="AB45" s="33">
        <v>693.69799999999998</v>
      </c>
      <c r="AC45" s="33">
        <v>1003.952</v>
      </c>
      <c r="AD45" s="33">
        <v>1097.1199999999999</v>
      </c>
      <c r="AE45" s="33">
        <v>1171.0440000000001</v>
      </c>
      <c r="AF45" s="33">
        <v>817.14400000000001</v>
      </c>
      <c r="AG45" s="33">
        <v>1007.86</v>
      </c>
      <c r="AH45" s="33">
        <v>977.00800000000004</v>
      </c>
      <c r="AI45" s="33">
        <v>733.16200000000003</v>
      </c>
      <c r="AJ45" s="33">
        <v>862.55399999999997</v>
      </c>
      <c r="AK45" s="33">
        <v>609.56600000000003</v>
      </c>
      <c r="AL45" s="33">
        <v>607.24800000000005</v>
      </c>
      <c r="AM45" s="33">
        <v>697.55899999999997</v>
      </c>
      <c r="AN45" s="33">
        <v>862.95899999999995</v>
      </c>
      <c r="AO45" s="33">
        <v>357.57400000000001</v>
      </c>
      <c r="AP45" s="33">
        <v>671.02</v>
      </c>
      <c r="AQ45" s="33">
        <v>641.09799999999996</v>
      </c>
      <c r="AR45" s="33">
        <v>909.13300000000004</v>
      </c>
      <c r="AS45" s="33">
        <v>878.54399999999998</v>
      </c>
      <c r="AT45" s="33">
        <v>801.29</v>
      </c>
      <c r="AU45" s="33">
        <v>838.35500000000002</v>
      </c>
      <c r="AV45" s="33">
        <v>1070.4110000000001</v>
      </c>
      <c r="AW45" s="33">
        <v>821.53300000000002</v>
      </c>
      <c r="AX45" s="33">
        <v>893.92200000000003</v>
      </c>
      <c r="AY45" s="33">
        <v>899.07362000000001</v>
      </c>
      <c r="AZ45" s="33">
        <v>924.13347999999996</v>
      </c>
      <c r="BA45" s="33">
        <v>922.71700999999996</v>
      </c>
      <c r="BB45" s="33">
        <v>905.79680000000008</v>
      </c>
      <c r="BC45" s="33">
        <v>824.36514</v>
      </c>
      <c r="BD45" s="33">
        <v>678.60068999999999</v>
      </c>
      <c r="BE45" s="33">
        <v>1289.8758700000001</v>
      </c>
      <c r="BF45" s="33">
        <v>1037.46768</v>
      </c>
      <c r="BG45" s="33">
        <v>840.84506999999996</v>
      </c>
      <c r="BH45" s="33">
        <v>986.21326999999997</v>
      </c>
      <c r="BI45" s="33">
        <v>558.70713000000001</v>
      </c>
      <c r="BJ45" s="33">
        <v>703.26616999999999</v>
      </c>
      <c r="BK45" s="33">
        <v>748.91131999999993</v>
      </c>
      <c r="BL45" s="33">
        <v>853.48884999999996</v>
      </c>
      <c r="BM45" s="33">
        <v>804.7944</v>
      </c>
      <c r="BN45" s="33">
        <v>1210.9783799999998</v>
      </c>
      <c r="BO45" s="33">
        <v>891.10191000000009</v>
      </c>
      <c r="BP45" s="33">
        <v>956.08885999999995</v>
      </c>
      <c r="BQ45" s="33">
        <v>524.88463999999999</v>
      </c>
      <c r="BR45" s="33">
        <v>644.04886999999997</v>
      </c>
      <c r="BS45" s="33">
        <v>558.01369999999997</v>
      </c>
      <c r="BT45" s="33">
        <v>462.32619</v>
      </c>
      <c r="BU45" s="33">
        <v>414.23682000000002</v>
      </c>
      <c r="BV45" s="33">
        <v>169.3569</v>
      </c>
      <c r="BW45" s="33">
        <v>525.40544</v>
      </c>
      <c r="BX45" s="33">
        <v>218.90551000000002</v>
      </c>
      <c r="BY45" s="33">
        <v>368.21553999999998</v>
      </c>
      <c r="BZ45" s="33">
        <v>367.55321999999995</v>
      </c>
      <c r="CA45" s="33">
        <v>388.72660999999999</v>
      </c>
      <c r="CB45" s="33">
        <v>448.00617999999997</v>
      </c>
      <c r="CC45" s="33">
        <v>849.28410999999994</v>
      </c>
      <c r="CD45" s="33">
        <v>862.40717000000006</v>
      </c>
      <c r="CE45" s="33">
        <v>740.70060000000001</v>
      </c>
      <c r="CF45" s="33">
        <v>815.37952000000007</v>
      </c>
      <c r="CG45" s="33">
        <v>618.03986999999995</v>
      </c>
      <c r="CH45" s="33">
        <v>0</v>
      </c>
      <c r="CI45" s="33">
        <v>304.75529999999998</v>
      </c>
      <c r="CJ45" s="33">
        <v>234.12560000000002</v>
      </c>
      <c r="CK45" s="33">
        <v>451.02906999999999</v>
      </c>
      <c r="CL45" s="33">
        <v>159.20892868200002</v>
      </c>
      <c r="CM45" s="33">
        <v>192.951875653</v>
      </c>
      <c r="CN45" s="25">
        <v>0</v>
      </c>
      <c r="CO45" s="25">
        <v>0</v>
      </c>
      <c r="CP45" s="25">
        <v>0</v>
      </c>
      <c r="CQ45" s="25">
        <v>0</v>
      </c>
      <c r="CR45" s="25">
        <v>0</v>
      </c>
      <c r="CS45" s="25">
        <v>0</v>
      </c>
      <c r="CT45" s="25">
        <v>0</v>
      </c>
      <c r="CU45" s="25">
        <v>219.26907</v>
      </c>
      <c r="CV45" s="25">
        <v>601.93041000000005</v>
      </c>
      <c r="CW45" s="25">
        <v>157.83649214000005</v>
      </c>
      <c r="CX45" s="25">
        <v>0</v>
      </c>
      <c r="CY45" s="25">
        <v>597.15770630500015</v>
      </c>
      <c r="CZ45" s="25">
        <v>0</v>
      </c>
      <c r="DA45" s="25">
        <v>195.636363297</v>
      </c>
      <c r="DB45" s="25">
        <v>425.67547137000003</v>
      </c>
      <c r="DC45" s="25">
        <v>0</v>
      </c>
      <c r="DD45" s="25">
        <v>212.53519582399997</v>
      </c>
      <c r="DE45" s="25">
        <v>0</v>
      </c>
      <c r="DF45" s="25">
        <v>378.10941222600002</v>
      </c>
      <c r="DG45" s="25">
        <v>718.07804559300018</v>
      </c>
      <c r="DH45" s="25">
        <v>970.52585975300008</v>
      </c>
      <c r="DI45" s="25">
        <v>1191.6408000000001</v>
      </c>
      <c r="DJ45" s="25">
        <v>890.56665012799999</v>
      </c>
      <c r="DK45" s="25">
        <v>782.18504707500006</v>
      </c>
      <c r="DL45" s="25">
        <v>1556.8003078149995</v>
      </c>
      <c r="DM45" s="25">
        <v>774.31020000000001</v>
      </c>
      <c r="DN45" s="25">
        <v>1060.2946570540005</v>
      </c>
      <c r="DO45" s="25">
        <v>1116.024260597</v>
      </c>
      <c r="DP45" s="25">
        <v>352.9526881499998</v>
      </c>
      <c r="DQ45" s="25">
        <v>1022.1494753279999</v>
      </c>
      <c r="DR45" s="25">
        <v>1003.2177762089998</v>
      </c>
      <c r="DS45" s="25">
        <v>716.75404058799995</v>
      </c>
      <c r="DT45" s="25">
        <v>1063.56158</v>
      </c>
      <c r="DU45" s="25">
        <v>1257.4474935420001</v>
      </c>
      <c r="DV45" s="25">
        <v>678.52080100000001</v>
      </c>
      <c r="DW45" s="25">
        <v>1258.156984</v>
      </c>
      <c r="DX45" s="25">
        <v>1053.3293214600005</v>
      </c>
      <c r="DY45" s="25">
        <v>1359.8049165769999</v>
      </c>
      <c r="DZ45" s="25">
        <v>1319.750577516</v>
      </c>
      <c r="EA45" s="25">
        <v>1188.2727921430007</v>
      </c>
      <c r="EB45" s="25">
        <v>1363.2181964640001</v>
      </c>
      <c r="EC45" s="25">
        <v>1131.3858635600006</v>
      </c>
      <c r="ED45" s="25">
        <v>1295.9310670459997</v>
      </c>
      <c r="EE45" s="25">
        <v>1403.7629407050008</v>
      </c>
      <c r="EF45" s="25">
        <v>1049.507632904</v>
      </c>
      <c r="EG45" s="25">
        <v>1295.9467915709993</v>
      </c>
      <c r="EH45" s="25">
        <v>1273.9060393689999</v>
      </c>
      <c r="EI45" s="25">
        <v>1252.020645474</v>
      </c>
      <c r="EJ45" s="25">
        <v>1022.3815693169997</v>
      </c>
      <c r="EK45" s="25">
        <v>1311.4656397840004</v>
      </c>
      <c r="EL45" s="25">
        <v>1111.2081530799999</v>
      </c>
    </row>
    <row r="46" spans="1:142">
      <c r="A46" s="16" t="s">
        <v>8</v>
      </c>
      <c r="B46" s="17" t="s">
        <v>8</v>
      </c>
      <c r="C46" s="18">
        <v>173.096</v>
      </c>
      <c r="D46" s="18">
        <v>66.986999999999995</v>
      </c>
      <c r="E46" s="18">
        <v>45.703000000000003</v>
      </c>
      <c r="F46" s="18">
        <v>41.439</v>
      </c>
      <c r="G46" s="18">
        <v>42.847999999999999</v>
      </c>
      <c r="H46" s="18">
        <v>67.819000000000003</v>
      </c>
      <c r="I46" s="18">
        <v>196.46199999999999</v>
      </c>
      <c r="J46" s="18">
        <v>192.26900000000001</v>
      </c>
      <c r="K46" s="18">
        <v>165.13800000000001</v>
      </c>
      <c r="L46" s="18">
        <v>128.83799999999999</v>
      </c>
      <c r="M46" s="18">
        <v>126.191</v>
      </c>
      <c r="N46" s="18">
        <v>154.40700000000001</v>
      </c>
      <c r="O46" s="18">
        <v>153.97499999999999</v>
      </c>
      <c r="P46" s="18">
        <v>132.38499999999999</v>
      </c>
      <c r="Q46" s="18">
        <v>160.744</v>
      </c>
      <c r="R46" s="18">
        <v>153.80500000000001</v>
      </c>
      <c r="S46" s="18">
        <v>171.35</v>
      </c>
      <c r="T46" s="18">
        <v>187.126</v>
      </c>
      <c r="U46" s="18">
        <v>108.86199999999999</v>
      </c>
      <c r="V46" s="18">
        <v>219.988</v>
      </c>
      <c r="W46" s="18">
        <v>203.667</v>
      </c>
      <c r="X46" s="18">
        <v>174.24299999999999</v>
      </c>
      <c r="Y46" s="18">
        <v>195.41</v>
      </c>
      <c r="Z46" s="18">
        <v>211.59700000000001</v>
      </c>
      <c r="AA46" s="18">
        <v>202.54</v>
      </c>
      <c r="AB46" s="18">
        <v>179.77199999999999</v>
      </c>
      <c r="AC46" s="18">
        <v>93.506</v>
      </c>
      <c r="AD46" s="18">
        <v>102.83199999999999</v>
      </c>
      <c r="AE46" s="18">
        <v>210.797</v>
      </c>
      <c r="AF46" s="18">
        <v>198.03</v>
      </c>
      <c r="AG46" s="18">
        <v>183.089</v>
      </c>
      <c r="AH46" s="18">
        <v>222.92699999999999</v>
      </c>
      <c r="AI46" s="18">
        <v>224.23500000000001</v>
      </c>
      <c r="AJ46" s="18">
        <v>206.999</v>
      </c>
      <c r="AK46" s="18">
        <v>159.04900000000001</v>
      </c>
      <c r="AL46" s="18">
        <v>175.47200000000001</v>
      </c>
      <c r="AM46" s="18">
        <v>188.52</v>
      </c>
      <c r="AN46" s="18">
        <v>197.982</v>
      </c>
      <c r="AO46" s="18">
        <v>106.03700000000001</v>
      </c>
      <c r="AP46" s="18">
        <v>61.002000000000002</v>
      </c>
      <c r="AQ46" s="18">
        <v>154.45500000000001</v>
      </c>
      <c r="AR46" s="18">
        <v>212.31899999999999</v>
      </c>
      <c r="AS46" s="18">
        <v>247.107</v>
      </c>
      <c r="AT46" s="18">
        <v>147.68</v>
      </c>
      <c r="AU46" s="18">
        <v>63.512999999999998</v>
      </c>
      <c r="AV46" s="18">
        <v>195.179</v>
      </c>
      <c r="AW46" s="18">
        <v>219.85300000000001</v>
      </c>
      <c r="AX46" s="18">
        <v>197.79400000000001</v>
      </c>
      <c r="AY46" s="18">
        <v>189.96874</v>
      </c>
      <c r="AZ46" s="18">
        <v>198.9265</v>
      </c>
      <c r="BA46" s="18">
        <v>209.57779000000002</v>
      </c>
      <c r="BB46" s="18">
        <v>234.21583000000001</v>
      </c>
      <c r="BC46" s="18">
        <v>238.87261000000001</v>
      </c>
      <c r="BD46" s="18">
        <v>179.107</v>
      </c>
      <c r="BE46" s="18">
        <v>238.46011999999999</v>
      </c>
      <c r="BF46" s="18">
        <v>238.58883999999998</v>
      </c>
      <c r="BG46" s="18">
        <v>239.43667000000002</v>
      </c>
      <c r="BH46" s="18">
        <v>236.26795000000001</v>
      </c>
      <c r="BI46" s="18">
        <v>206.87489000000002</v>
      </c>
      <c r="BJ46" s="18">
        <v>120.08083999999999</v>
      </c>
      <c r="BK46" s="18">
        <v>241.01412999999999</v>
      </c>
      <c r="BL46" s="18">
        <v>211.73544000000001</v>
      </c>
      <c r="BM46" s="18">
        <v>213.23310999999998</v>
      </c>
      <c r="BN46" s="18">
        <v>195.38895000000002</v>
      </c>
      <c r="BO46" s="18">
        <v>249.77564000000001</v>
      </c>
      <c r="BP46" s="18">
        <v>220.71433999999996</v>
      </c>
      <c r="BQ46" s="18">
        <v>224.42106999999999</v>
      </c>
      <c r="BR46" s="18">
        <v>201.45313000000002</v>
      </c>
      <c r="BS46" s="18">
        <v>236.83976999999999</v>
      </c>
      <c r="BT46" s="18">
        <v>208.57084000000003</v>
      </c>
      <c r="BU46" s="18">
        <v>230.65062</v>
      </c>
      <c r="BV46" s="18">
        <v>240.15456</v>
      </c>
      <c r="BW46" s="18">
        <v>251.98974999999999</v>
      </c>
      <c r="BX46" s="18">
        <v>162.74844000000002</v>
      </c>
      <c r="BY46" s="18">
        <v>97.351889999999997</v>
      </c>
      <c r="BZ46" s="18">
        <v>160.09738999999999</v>
      </c>
      <c r="CA46" s="18">
        <v>286.89896000000005</v>
      </c>
      <c r="CB46" s="18">
        <v>269.34332999999998</v>
      </c>
      <c r="CC46" s="18">
        <v>261.03316000000001</v>
      </c>
      <c r="CD46" s="18">
        <v>212.73656</v>
      </c>
      <c r="CE46" s="18">
        <v>243.94898999999998</v>
      </c>
      <c r="CF46" s="18">
        <v>230.26535999999999</v>
      </c>
      <c r="CG46" s="18">
        <v>227.89034999999998</v>
      </c>
      <c r="CH46" s="18">
        <v>199.87458000000001</v>
      </c>
      <c r="CI46" s="18">
        <v>230.10527999999999</v>
      </c>
      <c r="CJ46" s="18">
        <v>224.03458000000001</v>
      </c>
      <c r="CK46" s="18">
        <v>228.05987999999999</v>
      </c>
      <c r="CL46" s="18">
        <v>205.29326322249997</v>
      </c>
      <c r="CM46" s="18">
        <v>196.79108000000002</v>
      </c>
      <c r="CN46" s="18">
        <v>192.16949</v>
      </c>
      <c r="CO46" s="18">
        <v>232.83553000000001</v>
      </c>
      <c r="CP46" s="18">
        <v>102.05041</v>
      </c>
      <c r="CQ46" s="18">
        <v>92.852320000000006</v>
      </c>
      <c r="CR46" s="18">
        <v>103.83734</v>
      </c>
      <c r="CS46" s="18">
        <v>100.40077000000001</v>
      </c>
      <c r="CT46" s="18">
        <v>96.934283227000009</v>
      </c>
      <c r="CU46" s="18">
        <v>100.12545</v>
      </c>
      <c r="CV46" s="18">
        <v>87.221550000000008</v>
      </c>
      <c r="CW46" s="18">
        <v>105.1186520616</v>
      </c>
      <c r="CX46" s="18">
        <v>106.00150761089999</v>
      </c>
      <c r="CY46" s="18">
        <v>102.83874</v>
      </c>
      <c r="CZ46" s="18">
        <v>102.41218953400001</v>
      </c>
      <c r="DA46" s="18">
        <v>97.869766616799993</v>
      </c>
      <c r="DB46" s="18">
        <v>94.954509284800011</v>
      </c>
      <c r="DC46" s="18">
        <v>97.183920000000001</v>
      </c>
      <c r="DD46" s="18">
        <v>193.68002632850002</v>
      </c>
      <c r="DE46" s="18">
        <v>171.7487046455</v>
      </c>
      <c r="DF46" s="18">
        <v>262.60212000000001</v>
      </c>
      <c r="DG46" s="18">
        <v>252.97910000000002</v>
      </c>
      <c r="DH46" s="18">
        <v>180.5028917427</v>
      </c>
      <c r="DI46" s="18">
        <v>266.6357649524</v>
      </c>
      <c r="DJ46" s="18">
        <v>232.94437795870002</v>
      </c>
      <c r="DK46" s="18">
        <v>225.48780373099999</v>
      </c>
      <c r="DL46" s="18">
        <v>237.8937599029</v>
      </c>
      <c r="DM46" s="18">
        <v>216.76522262120002</v>
      </c>
      <c r="DN46" s="18">
        <v>240.4662292948</v>
      </c>
      <c r="DO46" s="18">
        <v>260.90597325940001</v>
      </c>
      <c r="DP46" s="18">
        <v>253.70250545879998</v>
      </c>
      <c r="DQ46" s="18">
        <v>277.81763699879997</v>
      </c>
      <c r="DR46" s="18">
        <v>226.02249830510002</v>
      </c>
      <c r="DS46" s="18">
        <v>241.46700096390001</v>
      </c>
      <c r="DT46" s="18">
        <v>235.58061937729997</v>
      </c>
      <c r="DU46" s="18">
        <v>250.01925562090003</v>
      </c>
      <c r="DV46" s="18">
        <v>215.5069422</v>
      </c>
      <c r="DW46" s="18">
        <v>255.44031706370001</v>
      </c>
      <c r="DX46" s="18">
        <v>224.40744035400002</v>
      </c>
      <c r="DY46" s="18">
        <v>257.77345964400001</v>
      </c>
      <c r="DZ46" s="18">
        <v>243.49059809300002</v>
      </c>
      <c r="EA46" s="18">
        <v>223.17049519650001</v>
      </c>
      <c r="EB46" s="18">
        <v>256.6260810197</v>
      </c>
      <c r="EC46" s="18">
        <v>254.91567738800001</v>
      </c>
      <c r="ED46" s="18">
        <v>262.66397282160005</v>
      </c>
      <c r="EE46" s="18">
        <v>250.33721543010003</v>
      </c>
      <c r="EF46" s="18">
        <v>225.46437211150001</v>
      </c>
      <c r="EG46" s="18">
        <v>236.1117183986</v>
      </c>
      <c r="EH46" s="18">
        <v>201.70780912599997</v>
      </c>
      <c r="EI46" s="18">
        <v>181.45402967519999</v>
      </c>
      <c r="EJ46" s="18">
        <v>168.81658971260001</v>
      </c>
      <c r="EK46" s="18">
        <v>234.93505997250003</v>
      </c>
      <c r="EL46" s="18">
        <v>235.48603307839997</v>
      </c>
    </row>
    <row r="47" spans="1:142">
      <c r="A47" s="16" t="s">
        <v>116</v>
      </c>
      <c r="B47" s="19" t="s">
        <v>49</v>
      </c>
      <c r="C47" s="33">
        <v>1167.0319999999992</v>
      </c>
      <c r="D47" s="33">
        <v>790.30700000000013</v>
      </c>
      <c r="E47" s="33">
        <v>860.01999999999862</v>
      </c>
      <c r="F47" s="33">
        <v>1077.3829999999994</v>
      </c>
      <c r="G47" s="33">
        <v>974.22000000000071</v>
      </c>
      <c r="H47" s="33">
        <v>882.97700000000009</v>
      </c>
      <c r="I47" s="33">
        <v>1227.9289999999999</v>
      </c>
      <c r="J47" s="33">
        <v>1354.8734761904757</v>
      </c>
      <c r="K47" s="33">
        <v>839.75499999999977</v>
      </c>
      <c r="L47" s="33">
        <v>1276.4839999999999</v>
      </c>
      <c r="M47" s="33">
        <v>1085.6759999999997</v>
      </c>
      <c r="N47" s="33">
        <v>1310.4720000000002</v>
      </c>
      <c r="O47" s="33">
        <v>1112.5984285714278</v>
      </c>
      <c r="P47" s="33">
        <v>967.81852380952444</v>
      </c>
      <c r="Q47" s="33">
        <v>948.95033333333345</v>
      </c>
      <c r="R47" s="33">
        <v>1071.849761904761</v>
      </c>
      <c r="S47" s="33">
        <v>961.36590476190531</v>
      </c>
      <c r="T47" s="33">
        <v>1225.2461904761903</v>
      </c>
      <c r="U47" s="33">
        <v>1269.2034285714278</v>
      </c>
      <c r="V47" s="33">
        <v>1098.0608333333325</v>
      </c>
      <c r="W47" s="33">
        <v>1372.8097857142848</v>
      </c>
      <c r="X47" s="33">
        <v>1338.9306666666671</v>
      </c>
      <c r="Y47" s="33">
        <v>1129.2284761904755</v>
      </c>
      <c r="Z47" s="33">
        <v>1129.9322857142854</v>
      </c>
      <c r="AA47" s="33">
        <v>1337.3570000000007</v>
      </c>
      <c r="AB47" s="33">
        <v>1241.5195238095234</v>
      </c>
      <c r="AC47" s="33">
        <v>1120.2890000000002</v>
      </c>
      <c r="AD47" s="33">
        <v>1085.2079047619045</v>
      </c>
      <c r="AE47" s="33">
        <v>1062.1900000000005</v>
      </c>
      <c r="AF47" s="33">
        <v>1287.7274761904753</v>
      </c>
      <c r="AG47" s="33">
        <v>1275.6133333333337</v>
      </c>
      <c r="AH47" s="33">
        <v>1105.292285714286</v>
      </c>
      <c r="AI47" s="33">
        <v>1290.3490952380953</v>
      </c>
      <c r="AJ47" s="33">
        <v>1348.102952380952</v>
      </c>
      <c r="AK47" s="33">
        <v>1355.4</v>
      </c>
      <c r="AL47" s="33">
        <v>1293.3040476190486</v>
      </c>
      <c r="AM47" s="33">
        <v>1344.1959999999995</v>
      </c>
      <c r="AN47" s="33">
        <v>912.56943000000024</v>
      </c>
      <c r="AO47" s="33">
        <v>854.59300000000007</v>
      </c>
      <c r="AP47" s="33">
        <v>807.42066666666665</v>
      </c>
      <c r="AQ47" s="33">
        <v>1102.1982857142857</v>
      </c>
      <c r="AR47" s="33">
        <v>1079.7760000000003</v>
      </c>
      <c r="AS47" s="33">
        <v>1361.2070000000006</v>
      </c>
      <c r="AT47" s="33">
        <v>916.24300000000017</v>
      </c>
      <c r="AU47" s="33">
        <v>867.04500000000019</v>
      </c>
      <c r="AV47" s="33">
        <v>1154.4679999999994</v>
      </c>
      <c r="AW47" s="33">
        <v>1078.7689999999993</v>
      </c>
      <c r="AX47" s="33">
        <v>1325.1180000000011</v>
      </c>
      <c r="AY47" s="33">
        <v>1000.3312352380945</v>
      </c>
      <c r="AZ47" s="33">
        <v>945.71091428571572</v>
      </c>
      <c r="BA47" s="33">
        <v>1257.7693233333318</v>
      </c>
      <c r="BB47" s="33">
        <v>1160.8454880952374</v>
      </c>
      <c r="BC47" s="33">
        <v>1231.1873600000006</v>
      </c>
      <c r="BD47" s="33">
        <v>1418.0284109523814</v>
      </c>
      <c r="BE47" s="33">
        <v>999.46390952381</v>
      </c>
      <c r="BF47" s="33">
        <v>1327.1784028571406</v>
      </c>
      <c r="BG47" s="33">
        <v>1900.5113857142856</v>
      </c>
      <c r="BH47" s="33">
        <v>1152.8950947619032</v>
      </c>
      <c r="BI47" s="33">
        <v>1033.9633899999997</v>
      </c>
      <c r="BJ47" s="33">
        <v>1334.8043</v>
      </c>
      <c r="BK47" s="33">
        <v>1200.0191842857148</v>
      </c>
      <c r="BL47" s="33">
        <v>1222.5227380952381</v>
      </c>
      <c r="BM47" s="33">
        <v>1457.7248819047638</v>
      </c>
      <c r="BN47" s="33">
        <v>1003.9337847619049</v>
      </c>
      <c r="BO47" s="33">
        <v>1427.9325490476185</v>
      </c>
      <c r="BP47" s="33">
        <v>1159.6852685714302</v>
      </c>
      <c r="BQ47" s="33">
        <v>1515.802175714284</v>
      </c>
      <c r="BR47" s="33">
        <v>1314.2108109523811</v>
      </c>
      <c r="BS47" s="33">
        <v>1503.5562119047613</v>
      </c>
      <c r="BT47" s="33">
        <v>1469.5006599999999</v>
      </c>
      <c r="BU47" s="33">
        <v>1401.3388410952373</v>
      </c>
      <c r="BV47" s="33">
        <v>2027.6554638095247</v>
      </c>
      <c r="BW47" s="33">
        <v>1671.7414485714291</v>
      </c>
      <c r="BX47" s="33">
        <v>1270.4958081904781</v>
      </c>
      <c r="BY47" s="33">
        <v>1122.7455709523817</v>
      </c>
      <c r="BZ47" s="33">
        <v>1244.6586495238098</v>
      </c>
      <c r="CA47" s="33">
        <v>1768.2766214285707</v>
      </c>
      <c r="CB47" s="33">
        <v>1320.1174885714279</v>
      </c>
      <c r="CC47" s="33">
        <v>1608.4580633333328</v>
      </c>
      <c r="CD47" s="33">
        <v>1319.0961352380946</v>
      </c>
      <c r="CE47" s="33">
        <v>1662.2149714285704</v>
      </c>
      <c r="CF47" s="33">
        <v>1408.2891876190479</v>
      </c>
      <c r="CG47" s="33">
        <v>1547.3955033333334</v>
      </c>
      <c r="CH47" s="33">
        <v>1507.110155714287</v>
      </c>
      <c r="CI47" s="33">
        <v>1669.0394866666695</v>
      </c>
      <c r="CJ47" s="33">
        <v>1640.1605328571429</v>
      </c>
      <c r="CK47" s="33">
        <v>1293.4084709804754</v>
      </c>
      <c r="CL47" s="33">
        <v>1692.019790389154</v>
      </c>
      <c r="CM47" s="33">
        <v>1646.2925753709515</v>
      </c>
      <c r="CN47" s="25">
        <v>2254.2927804179985</v>
      </c>
      <c r="CO47" s="25">
        <v>1706.3709304761903</v>
      </c>
      <c r="CP47" s="25">
        <v>1427.0552395238115</v>
      </c>
      <c r="CQ47" s="25">
        <v>1294.5908228571432</v>
      </c>
      <c r="CR47" s="25">
        <v>902.8959238095232</v>
      </c>
      <c r="CS47" s="25">
        <v>1315.4523580952366</v>
      </c>
      <c r="CT47" s="25">
        <v>1769.7506836475047</v>
      </c>
      <c r="CU47" s="25">
        <v>1465.5424133333338</v>
      </c>
      <c r="CV47" s="25">
        <v>1047.5054561904756</v>
      </c>
      <c r="CW47" s="25">
        <v>1752.5892551354157</v>
      </c>
      <c r="CX47" s="25">
        <v>1956.0566335942615</v>
      </c>
      <c r="CY47" s="25">
        <v>1057.2573292943334</v>
      </c>
      <c r="CZ47" s="25">
        <v>1656.6878762503163</v>
      </c>
      <c r="DA47" s="25">
        <v>1450.7654910584808</v>
      </c>
      <c r="DB47" s="25">
        <v>1439.6802986564278</v>
      </c>
      <c r="DC47" s="25">
        <v>1700.5778661904772</v>
      </c>
      <c r="DD47" s="25">
        <v>1406.9846182423489</v>
      </c>
      <c r="DE47" s="25">
        <v>1681.9174823282249</v>
      </c>
      <c r="DF47" s="25">
        <v>2095.1194585714288</v>
      </c>
      <c r="DG47" s="25">
        <v>1641.6062486094274</v>
      </c>
      <c r="DH47" s="25">
        <v>1371.8162519033258</v>
      </c>
      <c r="DI47" s="25">
        <v>1358.5862561025365</v>
      </c>
      <c r="DJ47" s="25">
        <v>1490.5071647550285</v>
      </c>
      <c r="DK47" s="25">
        <v>1586.6754190947602</v>
      </c>
      <c r="DL47" s="25">
        <v>1243.2608586470722</v>
      </c>
      <c r="DM47" s="25">
        <v>1523.0350970203956</v>
      </c>
      <c r="DN47" s="25">
        <v>1220.6490510677763</v>
      </c>
      <c r="DO47" s="25">
        <v>1397.4291999699856</v>
      </c>
      <c r="DP47" s="25">
        <v>1735.8051130054093</v>
      </c>
      <c r="DQ47" s="25">
        <v>1395.6627435939911</v>
      </c>
      <c r="DR47" s="25">
        <v>1465.2077259409909</v>
      </c>
      <c r="DS47" s="25">
        <v>1758.0617467376569</v>
      </c>
      <c r="DT47" s="25">
        <v>1473.4513309228964</v>
      </c>
      <c r="DU47" s="25">
        <v>1673.576882471222</v>
      </c>
      <c r="DV47" s="25">
        <v>1443.8147555833343</v>
      </c>
      <c r="DW47" s="25">
        <v>1622.1130789819249</v>
      </c>
      <c r="DX47" s="25">
        <v>1651.2586100973513</v>
      </c>
      <c r="DY47" s="25">
        <v>1648.3385956612433</v>
      </c>
      <c r="DZ47" s="25">
        <v>1927.851185351986</v>
      </c>
      <c r="EA47" s="25">
        <v>1875.3752866712825</v>
      </c>
      <c r="EB47" s="25">
        <v>2016.3032937380231</v>
      </c>
      <c r="EC47" s="25">
        <v>1895.9674525109701</v>
      </c>
      <c r="ED47" s="25">
        <v>2202.4738966046848</v>
      </c>
      <c r="EE47" s="25">
        <v>1909.3192938293887</v>
      </c>
      <c r="EF47" s="25">
        <v>1767.4418300598181</v>
      </c>
      <c r="EG47" s="25">
        <v>1998.1139012810374</v>
      </c>
      <c r="EH47" s="25">
        <v>1759.100562415558</v>
      </c>
      <c r="EI47" s="25">
        <v>1981.5269630318421</v>
      </c>
      <c r="EJ47" s="25">
        <v>1984.7143881956376</v>
      </c>
      <c r="EK47" s="25">
        <v>1943.3347523310197</v>
      </c>
      <c r="EL47" s="25">
        <v>2036.7956084027385</v>
      </c>
    </row>
    <row r="48" spans="1:142">
      <c r="A48" s="11" t="s">
        <v>117</v>
      </c>
      <c r="B48" s="12" t="s">
        <v>84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</row>
    <row r="49" spans="1:142">
      <c r="A49" s="28" t="s">
        <v>0</v>
      </c>
      <c r="B49" s="19" t="s">
        <v>0</v>
      </c>
      <c r="C49" s="31">
        <v>2387.0814277499999</v>
      </c>
      <c r="D49" s="31">
        <v>2048.1717997999999</v>
      </c>
      <c r="E49" s="31">
        <v>2897.7000636500002</v>
      </c>
      <c r="F49" s="31">
        <v>3014.2631504999999</v>
      </c>
      <c r="G49" s="31">
        <v>2791.2315503</v>
      </c>
      <c r="H49" s="31">
        <v>3201.8056718500002</v>
      </c>
      <c r="I49" s="31">
        <v>2665.2079878500003</v>
      </c>
      <c r="J49" s="31">
        <v>2336.6225006000004</v>
      </c>
      <c r="K49" s="31">
        <v>3000.4977685499998</v>
      </c>
      <c r="L49" s="31">
        <v>2850.6389360000003</v>
      </c>
      <c r="M49" s="31">
        <v>2482.0071917</v>
      </c>
      <c r="N49" s="31">
        <v>2766.8330716</v>
      </c>
      <c r="O49" s="31">
        <v>2610.7006699000003</v>
      </c>
      <c r="P49" s="31">
        <v>1910.7559794499998</v>
      </c>
      <c r="Q49" s="31">
        <v>2661.9391357999998</v>
      </c>
      <c r="R49" s="31">
        <v>2229.4666007000001</v>
      </c>
      <c r="S49" s="31">
        <v>2412.5108338500004</v>
      </c>
      <c r="T49" s="31">
        <v>2655.0995870000002</v>
      </c>
      <c r="U49" s="31">
        <v>2938.1375994999999</v>
      </c>
      <c r="V49" s="31">
        <v>3144.6049989500002</v>
      </c>
      <c r="W49" s="31">
        <v>2779.2229679999996</v>
      </c>
      <c r="X49" s="31">
        <v>2452.8835159</v>
      </c>
      <c r="Y49" s="31">
        <v>3030.2332733999997</v>
      </c>
      <c r="Z49" s="31">
        <v>2644.6068</v>
      </c>
      <c r="AA49" s="31">
        <v>2682.5434757999997</v>
      </c>
      <c r="AB49" s="31">
        <v>2004.5787837</v>
      </c>
      <c r="AC49" s="31">
        <v>3030.8620000000001</v>
      </c>
      <c r="AD49" s="31">
        <v>2748.877</v>
      </c>
      <c r="AE49" s="31">
        <v>2694.3801896499995</v>
      </c>
      <c r="AF49" s="31">
        <v>2128.1509116500001</v>
      </c>
      <c r="AG49" s="31">
        <v>2476.1806121</v>
      </c>
      <c r="AH49" s="31">
        <v>3604.8743393</v>
      </c>
      <c r="AI49" s="31">
        <v>2667.43579985</v>
      </c>
      <c r="AJ49" s="31">
        <v>3127.8043664500001</v>
      </c>
      <c r="AK49" s="31">
        <v>3360.7503729499999</v>
      </c>
      <c r="AL49" s="31">
        <v>3988.4919999999997</v>
      </c>
      <c r="AM49" s="31">
        <v>3324.6858149999998</v>
      </c>
      <c r="AN49" s="31">
        <v>2836.3477096000001</v>
      </c>
      <c r="AO49" s="31">
        <v>3632.2536039500001</v>
      </c>
      <c r="AP49" s="31">
        <v>3571.0139241499996</v>
      </c>
      <c r="AQ49" s="31">
        <v>4687.6908339500005</v>
      </c>
      <c r="AR49" s="31">
        <v>3510.2456485499997</v>
      </c>
      <c r="AS49" s="31">
        <v>3796.8474524499998</v>
      </c>
      <c r="AT49" s="31">
        <v>3225.0495541499999</v>
      </c>
      <c r="AU49" s="31">
        <v>4331.1691006500005</v>
      </c>
      <c r="AV49" s="31">
        <v>4004.1562554000002</v>
      </c>
      <c r="AW49" s="31">
        <v>3873.1209675500004</v>
      </c>
      <c r="AX49" s="31">
        <v>3435.6876099999999</v>
      </c>
      <c r="AY49" s="31">
        <v>2480.0924770000001</v>
      </c>
      <c r="AZ49" s="31">
        <v>2811.5552850000004</v>
      </c>
      <c r="BA49" s="31">
        <v>3184.4904925000001</v>
      </c>
      <c r="BB49" s="31">
        <v>3831.9766764999999</v>
      </c>
      <c r="BC49" s="31">
        <v>3575.7390098999995</v>
      </c>
      <c r="BD49" s="31">
        <v>3057.5922925499999</v>
      </c>
      <c r="BE49" s="31">
        <v>3498.4556418499997</v>
      </c>
      <c r="BF49" s="31">
        <v>3217.6889146500002</v>
      </c>
      <c r="BG49" s="31">
        <v>3609.14473</v>
      </c>
      <c r="BH49" s="31">
        <v>3959.8627699999997</v>
      </c>
      <c r="BI49" s="31">
        <v>3495.4458300000001</v>
      </c>
      <c r="BJ49" s="31">
        <v>4298.7742699999999</v>
      </c>
      <c r="BK49" s="31">
        <v>3587.2366242499997</v>
      </c>
      <c r="BL49" s="31">
        <v>2767.2689392339998</v>
      </c>
      <c r="BM49" s="31">
        <v>2934.7501557790001</v>
      </c>
      <c r="BN49" s="31">
        <v>3215.7305825160001</v>
      </c>
      <c r="BO49" s="31">
        <v>4149.701849432</v>
      </c>
      <c r="BP49" s="31">
        <v>3961.4598600000004</v>
      </c>
      <c r="BQ49" s="31">
        <v>3329.0084500000003</v>
      </c>
      <c r="BR49" s="31">
        <v>3793.6467399999997</v>
      </c>
      <c r="BS49" s="26">
        <v>3657.4635500000004</v>
      </c>
      <c r="BT49" s="26">
        <v>3880.2472338124999</v>
      </c>
      <c r="BU49" s="26">
        <v>3896.23227</v>
      </c>
      <c r="BV49" s="26">
        <v>3842.7167399999998</v>
      </c>
      <c r="BW49" s="26">
        <v>3278.8869300000001</v>
      </c>
      <c r="BX49" s="26">
        <v>4174.4135800000004</v>
      </c>
      <c r="BY49" s="26">
        <v>4275.0550499999999</v>
      </c>
      <c r="BZ49" s="26">
        <v>3683.8204800000003</v>
      </c>
      <c r="CA49" s="26">
        <v>3701.8558400000002</v>
      </c>
      <c r="CB49" s="26">
        <v>4533.1097499999996</v>
      </c>
      <c r="CC49" s="26">
        <v>3206.89959</v>
      </c>
      <c r="CD49" s="26">
        <v>4977.7308699999994</v>
      </c>
      <c r="CE49" s="26">
        <v>4279.1814907250009</v>
      </c>
      <c r="CF49" s="26">
        <v>4681.424322932</v>
      </c>
      <c r="CG49" s="26">
        <v>3991.5617864564997</v>
      </c>
      <c r="CH49" s="26">
        <v>3835.5029499999996</v>
      </c>
      <c r="CI49" s="26">
        <v>5413.6430099999998</v>
      </c>
      <c r="CJ49" s="26">
        <v>3737.1532700000002</v>
      </c>
      <c r="CK49" s="26">
        <v>4479.9238299999997</v>
      </c>
      <c r="CL49" s="26">
        <v>3982.77898</v>
      </c>
      <c r="CM49" s="26">
        <v>4648.8666300000004</v>
      </c>
      <c r="CN49" s="26">
        <v>4209.9103291745005</v>
      </c>
      <c r="CO49" s="26">
        <v>4035.5267738574998</v>
      </c>
      <c r="CP49" s="26">
        <v>5010.743019999999</v>
      </c>
      <c r="CQ49" s="26">
        <v>4393.1281799999997</v>
      </c>
      <c r="CR49" s="26">
        <v>5504.8038584454998</v>
      </c>
      <c r="CS49" s="26">
        <v>5930.7395731024999</v>
      </c>
      <c r="CT49" s="26">
        <v>5798.1882793155</v>
      </c>
      <c r="CU49" s="26">
        <v>4925.6333997074998</v>
      </c>
      <c r="CV49" s="26">
        <v>4706.4279578714995</v>
      </c>
      <c r="CW49" s="26">
        <v>4005.52214</v>
      </c>
      <c r="CX49" s="26">
        <v>5019.6117168724995</v>
      </c>
      <c r="CY49" s="26">
        <v>4678.7982996994997</v>
      </c>
      <c r="CZ49" s="26">
        <v>4791.980411902</v>
      </c>
      <c r="DA49" s="26">
        <v>4261.3338539425004</v>
      </c>
      <c r="DB49" s="26">
        <v>5004.9932840285001</v>
      </c>
      <c r="DC49" s="26">
        <v>4631.8915036805001</v>
      </c>
      <c r="DD49" s="26">
        <v>5052.1887186465001</v>
      </c>
      <c r="DE49" s="26">
        <v>5111.6079237620006</v>
      </c>
      <c r="DF49" s="26">
        <v>3889.9141160829995</v>
      </c>
      <c r="DG49" s="26">
        <v>4443.2452596080002</v>
      </c>
      <c r="DH49" s="26">
        <v>3842.8973938184999</v>
      </c>
      <c r="DI49" s="26">
        <v>3779.8353941744999</v>
      </c>
      <c r="DJ49" s="26">
        <v>3297.7674554280002</v>
      </c>
      <c r="DK49" s="26">
        <v>3037.7024957225003</v>
      </c>
      <c r="DL49" s="26">
        <v>3691.3432057635</v>
      </c>
      <c r="DM49" s="26">
        <v>3920.1328304359999</v>
      </c>
      <c r="DN49" s="26">
        <v>4569.6958476774998</v>
      </c>
      <c r="DO49" s="26">
        <v>3902.0676800435003</v>
      </c>
      <c r="DP49" s="26">
        <v>3701.364615</v>
      </c>
      <c r="DQ49" s="26">
        <v>4290.2217460500005</v>
      </c>
      <c r="DR49" s="26">
        <v>4571.6411694500002</v>
      </c>
      <c r="DS49" s="26">
        <v>4495.0189399999999</v>
      </c>
      <c r="DT49" s="26">
        <v>3493.82789</v>
      </c>
      <c r="DU49" s="26">
        <v>3838.5491000000002</v>
      </c>
      <c r="DV49" s="26">
        <v>3323.5442599999997</v>
      </c>
      <c r="DW49" s="26">
        <v>4653.1093499999997</v>
      </c>
      <c r="DX49" s="26">
        <v>3938.4652100000003</v>
      </c>
      <c r="DY49" s="26">
        <v>4091.2995900000005</v>
      </c>
      <c r="DZ49" s="26">
        <v>4224.2717699999994</v>
      </c>
      <c r="EA49" s="26">
        <v>4559.5858100000005</v>
      </c>
      <c r="EB49" s="26">
        <v>4365.7628599999998</v>
      </c>
      <c r="EC49" s="26">
        <v>3857.8362699999998</v>
      </c>
      <c r="ED49" s="26">
        <v>4153.2755199999992</v>
      </c>
      <c r="EE49" s="26">
        <v>4363.2453700000005</v>
      </c>
      <c r="EF49" s="26">
        <v>3463.4937999999997</v>
      </c>
      <c r="EG49" s="26">
        <v>3382.1196300000001</v>
      </c>
      <c r="EH49" s="26">
        <v>4694.2692800000004</v>
      </c>
      <c r="EI49" s="26">
        <v>5356.8298800000002</v>
      </c>
      <c r="EJ49" s="26">
        <v>4362.1597099999999</v>
      </c>
      <c r="EK49" s="26">
        <v>4357.07071</v>
      </c>
      <c r="EL49" s="26">
        <v>3847.2536400000004</v>
      </c>
    </row>
    <row r="50" spans="1:142">
      <c r="A50" s="16" t="s">
        <v>118</v>
      </c>
      <c r="B50" s="17" t="s">
        <v>50</v>
      </c>
      <c r="C50" s="18">
        <v>474.983</v>
      </c>
      <c r="D50" s="18">
        <v>241.447</v>
      </c>
      <c r="E50" s="18">
        <v>859.69399999999996</v>
      </c>
      <c r="F50" s="18">
        <v>691.81100000000004</v>
      </c>
      <c r="G50" s="18">
        <v>712.149</v>
      </c>
      <c r="H50" s="18">
        <v>991.43100000000004</v>
      </c>
      <c r="I50" s="18">
        <v>477.44</v>
      </c>
      <c r="J50" s="18">
        <v>517.14400000000001</v>
      </c>
      <c r="K50" s="18">
        <v>661.05399999999997</v>
      </c>
      <c r="L50" s="18">
        <v>694.58399999999995</v>
      </c>
      <c r="M50" s="18">
        <v>714.822</v>
      </c>
      <c r="N50" s="18">
        <v>748.09299999999996</v>
      </c>
      <c r="O50" s="18">
        <v>479.92200000000003</v>
      </c>
      <c r="P50" s="18">
        <v>483.084</v>
      </c>
      <c r="Q50" s="18">
        <v>721.77</v>
      </c>
      <c r="R50" s="18">
        <v>738.46900000000005</v>
      </c>
      <c r="S50" s="18">
        <v>480.36399999999998</v>
      </c>
      <c r="T50" s="18">
        <v>479.96600000000001</v>
      </c>
      <c r="U50" s="18">
        <v>719.30200000000002</v>
      </c>
      <c r="V50" s="18">
        <v>718.60799999999995</v>
      </c>
      <c r="W50" s="18">
        <v>719.80899999999997</v>
      </c>
      <c r="X50" s="18">
        <v>720.06</v>
      </c>
      <c r="Y50" s="18">
        <v>606.55999999999995</v>
      </c>
      <c r="Z50" s="18">
        <v>545.19799999999998</v>
      </c>
      <c r="AA50" s="18">
        <v>1047.7819999999999</v>
      </c>
      <c r="AB50" s="18">
        <v>496.59199999999998</v>
      </c>
      <c r="AC50" s="18">
        <v>979.52200000000005</v>
      </c>
      <c r="AD50" s="18">
        <v>1035.5429999999999</v>
      </c>
      <c r="AE50" s="18">
        <v>498.40600000000001</v>
      </c>
      <c r="AF50" s="18">
        <v>485.14</v>
      </c>
      <c r="AG50" s="18">
        <v>526.47900000000004</v>
      </c>
      <c r="AH50" s="18">
        <v>1244.5309999999999</v>
      </c>
      <c r="AI50" s="18">
        <v>521.89200000000005</v>
      </c>
      <c r="AJ50" s="18">
        <v>784.76199999999994</v>
      </c>
      <c r="AK50" s="18">
        <v>735.98599999999999</v>
      </c>
      <c r="AL50" s="18">
        <v>1020.351</v>
      </c>
      <c r="AM50" s="18">
        <v>491.77755999999999</v>
      </c>
      <c r="AN50" s="18">
        <v>744.94299999999998</v>
      </c>
      <c r="AO50" s="18">
        <v>1009.5</v>
      </c>
      <c r="AP50" s="18">
        <v>1250.5219999999999</v>
      </c>
      <c r="AQ50" s="18">
        <v>1505.79</v>
      </c>
      <c r="AR50" s="18">
        <v>1035.0319999999999</v>
      </c>
      <c r="AS50" s="18">
        <v>994.54100000000005</v>
      </c>
      <c r="AT50" s="18">
        <v>765.86699999999996</v>
      </c>
      <c r="AU50" s="18">
        <v>1564.1183000000001</v>
      </c>
      <c r="AV50" s="18">
        <v>1044.9537499999999</v>
      </c>
      <c r="AW50" s="18">
        <v>778.61992000000009</v>
      </c>
      <c r="AX50" s="18">
        <v>958.04611</v>
      </c>
      <c r="AY50" s="18">
        <v>722.23993999999993</v>
      </c>
      <c r="AZ50" s="18">
        <v>968.36543999999992</v>
      </c>
      <c r="BA50" s="18">
        <v>988.73476000000005</v>
      </c>
      <c r="BB50" s="18">
        <v>1243.55728</v>
      </c>
      <c r="BC50" s="18">
        <v>1035.9989699999999</v>
      </c>
      <c r="BD50" s="18">
        <v>1016.9045699999999</v>
      </c>
      <c r="BE50" s="18">
        <v>991.46789000000001</v>
      </c>
      <c r="BF50" s="18">
        <v>1034.3219100000001</v>
      </c>
      <c r="BG50" s="18">
        <v>991.30796999999995</v>
      </c>
      <c r="BH50" s="18">
        <v>1023.9131600000001</v>
      </c>
      <c r="BI50" s="18">
        <v>1294.74974</v>
      </c>
      <c r="BJ50" s="18">
        <v>1299.3189199999999</v>
      </c>
      <c r="BK50" s="18">
        <v>1047.3467900000001</v>
      </c>
      <c r="BL50" s="18">
        <v>760.4452</v>
      </c>
      <c r="BM50" s="18">
        <v>1022.5775600000001</v>
      </c>
      <c r="BN50" s="18">
        <v>1284.13678</v>
      </c>
      <c r="BO50" s="18">
        <v>1275.84322</v>
      </c>
      <c r="BP50" s="18">
        <v>1493.48099</v>
      </c>
      <c r="BQ50" s="18">
        <v>1015.3435899999999</v>
      </c>
      <c r="BR50" s="18">
        <v>1543.5229299999999</v>
      </c>
      <c r="BS50" s="18">
        <v>1241.4126799999999</v>
      </c>
      <c r="BT50" s="18">
        <v>1270.5955100000001</v>
      </c>
      <c r="BU50" s="18">
        <v>1279.37301</v>
      </c>
      <c r="BV50" s="18">
        <v>997.69416999999999</v>
      </c>
      <c r="BW50" s="18">
        <v>1026.70353</v>
      </c>
      <c r="BX50" s="18">
        <v>1515.9328</v>
      </c>
      <c r="BY50" s="18">
        <v>1556.86211</v>
      </c>
      <c r="BZ50" s="18">
        <v>1047.4210600000001</v>
      </c>
      <c r="CA50" s="18">
        <v>1250.91769</v>
      </c>
      <c r="CB50" s="18">
        <v>1307.31495</v>
      </c>
      <c r="CC50" s="18">
        <v>1286.36905</v>
      </c>
      <c r="CD50" s="18">
        <v>1562.6880200000001</v>
      </c>
      <c r="CE50" s="18">
        <v>1572.5189700000003</v>
      </c>
      <c r="CF50" s="18">
        <v>1322.21263</v>
      </c>
      <c r="CG50" s="18">
        <v>1280.0823600000001</v>
      </c>
      <c r="CH50" s="18">
        <v>1277.0550900000001</v>
      </c>
      <c r="CI50" s="18">
        <v>1263.2393100000002</v>
      </c>
      <c r="CJ50" s="18">
        <v>1564.9385699999998</v>
      </c>
      <c r="CK50" s="18">
        <v>1562.9640099999999</v>
      </c>
      <c r="CL50" s="18">
        <v>1296.01196</v>
      </c>
      <c r="CM50" s="18">
        <v>1609.5921400000002</v>
      </c>
      <c r="CN50" s="18">
        <v>1490.3575600000001</v>
      </c>
      <c r="CO50" s="18">
        <v>1863.7163899999998</v>
      </c>
      <c r="CP50" s="18">
        <v>1835.4638599999998</v>
      </c>
      <c r="CQ50" s="18">
        <v>1573.4952499999999</v>
      </c>
      <c r="CR50" s="18">
        <v>1809.4708699999999</v>
      </c>
      <c r="CS50" s="18">
        <v>2109.6657500000001</v>
      </c>
      <c r="CT50" s="18">
        <v>2086.8456699999997</v>
      </c>
      <c r="CU50" s="18">
        <v>1541.0011999999997</v>
      </c>
      <c r="CV50" s="18">
        <v>1823.5403399999998</v>
      </c>
      <c r="CW50" s="18">
        <v>1854.48639</v>
      </c>
      <c r="CX50" s="18">
        <v>1770.6783199999998</v>
      </c>
      <c r="CY50" s="18">
        <v>1552.9248599999999</v>
      </c>
      <c r="CZ50" s="18">
        <v>1804.30753</v>
      </c>
      <c r="DA50" s="18">
        <v>1364.7760600000001</v>
      </c>
      <c r="DB50" s="18">
        <v>1538.4250599999998</v>
      </c>
      <c r="DC50" s="18">
        <v>1561.5152700000001</v>
      </c>
      <c r="DD50" s="18">
        <v>1545.6847600000001</v>
      </c>
      <c r="DE50" s="18">
        <v>1781.0324100000003</v>
      </c>
      <c r="DF50" s="18">
        <v>1282.4974199999999</v>
      </c>
      <c r="DG50" s="18">
        <v>1537.34629</v>
      </c>
      <c r="DH50" s="18">
        <v>1298.5928000000001</v>
      </c>
      <c r="DI50" s="18">
        <v>1563.7823399999997</v>
      </c>
      <c r="DJ50" s="18">
        <v>1086.1939399999999</v>
      </c>
      <c r="DK50" s="18">
        <v>1286.5703500000002</v>
      </c>
      <c r="DL50" s="18">
        <v>1258.8773799999999</v>
      </c>
      <c r="DM50" s="18">
        <v>1519.1969899999999</v>
      </c>
      <c r="DN50" s="18">
        <v>1517.6860899999999</v>
      </c>
      <c r="DO50" s="18">
        <v>1335.4236400000002</v>
      </c>
      <c r="DP50" s="18">
        <v>1027.8730799999998</v>
      </c>
      <c r="DQ50" s="18">
        <v>1292.60646</v>
      </c>
      <c r="DR50" s="18">
        <v>1219.6837399999999</v>
      </c>
      <c r="DS50" s="18">
        <v>1573.61383</v>
      </c>
      <c r="DT50" s="18">
        <v>1286.3111100000001</v>
      </c>
      <c r="DU50" s="18">
        <v>1292.3867299999999</v>
      </c>
      <c r="DV50" s="18">
        <v>1041.3675499999999</v>
      </c>
      <c r="DW50" s="18">
        <v>1301.4514899999999</v>
      </c>
      <c r="DX50" s="18">
        <v>1295.55818</v>
      </c>
      <c r="DY50" s="18">
        <v>1254.47002</v>
      </c>
      <c r="DZ50" s="18">
        <v>1798.3087999999998</v>
      </c>
      <c r="EA50" s="18">
        <v>1547.1631400000001</v>
      </c>
      <c r="EB50" s="18">
        <v>1476.4274800000001</v>
      </c>
      <c r="EC50" s="18">
        <v>1197.86096</v>
      </c>
      <c r="ED50" s="18">
        <v>1313.7548499999998</v>
      </c>
      <c r="EE50" s="18">
        <v>1456.1076400000002</v>
      </c>
      <c r="EF50" s="18">
        <v>1312.5913400000002</v>
      </c>
      <c r="EG50" s="18">
        <v>1318.3948699999999</v>
      </c>
      <c r="EH50" s="18">
        <v>1565.42677</v>
      </c>
      <c r="EI50" s="18">
        <v>1556.4917700000001</v>
      </c>
      <c r="EJ50" s="18">
        <v>1294.3927900000001</v>
      </c>
      <c r="EK50" s="18">
        <v>1539.5512200000001</v>
      </c>
      <c r="EL50" s="18">
        <v>1304.8785</v>
      </c>
    </row>
    <row r="51" spans="1:142">
      <c r="A51" s="16" t="s">
        <v>7</v>
      </c>
      <c r="B51" s="19" t="s">
        <v>7</v>
      </c>
      <c r="C51" s="33">
        <v>721.22299999999996</v>
      </c>
      <c r="D51" s="33">
        <v>942.80799999999999</v>
      </c>
      <c r="E51" s="33">
        <v>871.03200000000004</v>
      </c>
      <c r="F51" s="33">
        <v>944.76900000000001</v>
      </c>
      <c r="G51" s="33">
        <v>943.34500000000003</v>
      </c>
      <c r="H51" s="33">
        <v>1165.6990000000001</v>
      </c>
      <c r="I51" s="33">
        <v>1147.0730000000001</v>
      </c>
      <c r="J51" s="33">
        <v>877.06200000000001</v>
      </c>
      <c r="K51" s="33">
        <v>1140.3109999999999</v>
      </c>
      <c r="L51" s="33">
        <v>1128.307</v>
      </c>
      <c r="M51" s="33">
        <v>952.65099999999995</v>
      </c>
      <c r="N51" s="33">
        <v>1010.215</v>
      </c>
      <c r="O51" s="33">
        <v>927.16200000000003</v>
      </c>
      <c r="P51" s="33">
        <v>478.9</v>
      </c>
      <c r="Q51" s="33">
        <v>715.37</v>
      </c>
      <c r="R51" s="33">
        <v>474.98599999999999</v>
      </c>
      <c r="S51" s="33">
        <v>711.88400000000001</v>
      </c>
      <c r="T51" s="33">
        <v>1229.306</v>
      </c>
      <c r="U51" s="33">
        <v>1185.6099999999999</v>
      </c>
      <c r="V51" s="33">
        <v>1190.663</v>
      </c>
      <c r="W51" s="33">
        <v>1133.434</v>
      </c>
      <c r="X51" s="33">
        <v>935.71600000000001</v>
      </c>
      <c r="Y51" s="33">
        <v>1240.1554799999999</v>
      </c>
      <c r="Z51" s="33">
        <v>936.42899999999997</v>
      </c>
      <c r="AA51" s="33">
        <v>695.88</v>
      </c>
      <c r="AB51" s="33">
        <v>890.33199999999999</v>
      </c>
      <c r="AC51" s="33">
        <v>917.41800000000001</v>
      </c>
      <c r="AD51" s="33">
        <v>868.45299999999997</v>
      </c>
      <c r="AE51" s="33">
        <v>1180.3889999999999</v>
      </c>
      <c r="AF51" s="33">
        <v>720.22500000000002</v>
      </c>
      <c r="AG51" s="33">
        <v>946.16899999999998</v>
      </c>
      <c r="AH51" s="33">
        <v>1413.88</v>
      </c>
      <c r="AI51" s="33">
        <v>1198.2159999999999</v>
      </c>
      <c r="AJ51" s="33">
        <v>1196.0429999999999</v>
      </c>
      <c r="AK51" s="33">
        <v>1665.0840000000001</v>
      </c>
      <c r="AL51" s="33">
        <v>1982.7149999999999</v>
      </c>
      <c r="AM51" s="33">
        <v>1677.4</v>
      </c>
      <c r="AN51" s="33">
        <v>1474.1110000000001</v>
      </c>
      <c r="AO51" s="33">
        <v>1360.846</v>
      </c>
      <c r="AP51" s="33">
        <v>1495.3885899999998</v>
      </c>
      <c r="AQ51" s="33">
        <v>2088.1260000000002</v>
      </c>
      <c r="AR51" s="33">
        <v>1507.1861299999998</v>
      </c>
      <c r="AS51" s="33">
        <v>1624.1769999999999</v>
      </c>
      <c r="AT51" s="33">
        <v>1449.62</v>
      </c>
      <c r="AU51" s="33">
        <v>1470.2729999999999</v>
      </c>
      <c r="AV51" s="33">
        <v>1891.4851899999999</v>
      </c>
      <c r="AW51" s="33">
        <v>1932.6191600000002</v>
      </c>
      <c r="AX51" s="33">
        <v>1482.0650000000001</v>
      </c>
      <c r="AY51" s="33">
        <v>759.02700000000004</v>
      </c>
      <c r="AZ51" s="33">
        <v>712.82193999999993</v>
      </c>
      <c r="BA51" s="33">
        <v>1221.52153</v>
      </c>
      <c r="BB51" s="33">
        <v>1443.2388599999999</v>
      </c>
      <c r="BC51" s="33">
        <v>1240.2541099999999</v>
      </c>
      <c r="BD51" s="33">
        <v>943.01658999999995</v>
      </c>
      <c r="BE51" s="33">
        <v>1259.7429999999999</v>
      </c>
      <c r="BF51" s="33">
        <v>934.15282999999999</v>
      </c>
      <c r="BG51" s="33">
        <v>1764.8999099999999</v>
      </c>
      <c r="BH51" s="33">
        <v>1697.4259500000001</v>
      </c>
      <c r="BI51" s="33">
        <v>1216.59835</v>
      </c>
      <c r="BJ51" s="33">
        <v>1896.5646999999999</v>
      </c>
      <c r="BK51" s="33">
        <v>1689.0598200000002</v>
      </c>
      <c r="BL51" s="33">
        <v>927.65478000000007</v>
      </c>
      <c r="BM51" s="33">
        <v>963.66690000000006</v>
      </c>
      <c r="BN51" s="33">
        <v>1185.20544</v>
      </c>
      <c r="BO51" s="33">
        <v>1502.1695400000001</v>
      </c>
      <c r="BP51" s="33">
        <v>1509.1498700000002</v>
      </c>
      <c r="BQ51" s="33">
        <v>1294.9722899999999</v>
      </c>
      <c r="BR51" s="33">
        <v>1480.3866599999999</v>
      </c>
      <c r="BS51" s="25">
        <v>1517.8383900000001</v>
      </c>
      <c r="BT51" s="25">
        <v>1553.874</v>
      </c>
      <c r="BU51" s="25">
        <v>1634.0444</v>
      </c>
      <c r="BV51" s="25">
        <v>1764.856</v>
      </c>
      <c r="BW51" s="25">
        <v>1301.6404299999999</v>
      </c>
      <c r="BX51" s="25">
        <v>1796.6577799999998</v>
      </c>
      <c r="BY51" s="25">
        <v>1811.0821899999999</v>
      </c>
      <c r="BZ51" s="25">
        <v>1532.9451000000001</v>
      </c>
      <c r="CA51" s="25">
        <v>1501.0484199999999</v>
      </c>
      <c r="CB51" s="25">
        <v>2321.3150599999999</v>
      </c>
      <c r="CC51" s="25">
        <v>1223.1491899999999</v>
      </c>
      <c r="CD51" s="25">
        <v>1889.6602599999999</v>
      </c>
      <c r="CE51" s="25">
        <v>1569.6336800000001</v>
      </c>
      <c r="CF51" s="25">
        <v>2138.0155399999994</v>
      </c>
      <c r="CG51" s="25">
        <v>1723.4212000000002</v>
      </c>
      <c r="CH51" s="25">
        <v>2032.4494499999998</v>
      </c>
      <c r="CI51" s="25">
        <v>3042.2939500000002</v>
      </c>
      <c r="CJ51" s="25">
        <v>1295.2516699999999</v>
      </c>
      <c r="CK51" s="25">
        <v>2025.2257099999999</v>
      </c>
      <c r="CL51" s="25">
        <v>1790.2624499999999</v>
      </c>
      <c r="CM51" s="25">
        <v>1832.6348500000001</v>
      </c>
      <c r="CN51" s="25">
        <v>2083.5164500000001</v>
      </c>
      <c r="CO51" s="25">
        <v>1292.0412099999999</v>
      </c>
      <c r="CP51" s="25">
        <v>2010.03738</v>
      </c>
      <c r="CQ51" s="25">
        <v>1850.3344099999999</v>
      </c>
      <c r="CR51" s="25">
        <v>2609.1771899999999</v>
      </c>
      <c r="CS51" s="25">
        <v>2609.3860200000004</v>
      </c>
      <c r="CT51" s="25">
        <v>2524.4736499999999</v>
      </c>
      <c r="CU51" s="25">
        <v>2274.51379</v>
      </c>
      <c r="CV51" s="25">
        <v>1854.3826999999999</v>
      </c>
      <c r="CW51" s="25">
        <v>1233.1588999999999</v>
      </c>
      <c r="CX51" s="25">
        <v>2028.85727</v>
      </c>
      <c r="CY51" s="25">
        <v>2045.14968</v>
      </c>
      <c r="CZ51" s="25">
        <v>1842.36204</v>
      </c>
      <c r="DA51" s="25">
        <v>1799.8494900000001</v>
      </c>
      <c r="DB51" s="25">
        <v>2055.2807200000002</v>
      </c>
      <c r="DC51" s="25">
        <v>2028.4701200000002</v>
      </c>
      <c r="DD51" s="25">
        <v>2334.3125799999998</v>
      </c>
      <c r="DE51" s="25">
        <v>2554.4884200000001</v>
      </c>
      <c r="DF51" s="25">
        <v>1633.6838700000001</v>
      </c>
      <c r="DG51" s="25">
        <v>1821.8916099999999</v>
      </c>
      <c r="DH51" s="25">
        <v>1548.99134</v>
      </c>
      <c r="DI51" s="25">
        <v>1258.19769</v>
      </c>
      <c r="DJ51" s="25">
        <v>1034.8878200000001</v>
      </c>
      <c r="DK51" s="25">
        <v>743.93899999999996</v>
      </c>
      <c r="DL51" s="25">
        <v>1526.6505500000001</v>
      </c>
      <c r="DM51" s="25">
        <v>1279.2851000000001</v>
      </c>
      <c r="DN51" s="25">
        <v>2043.4670799999997</v>
      </c>
      <c r="DO51" s="25">
        <v>1565.0712699999999</v>
      </c>
      <c r="DP51" s="25">
        <v>1559.60473</v>
      </c>
      <c r="DQ51" s="25">
        <v>1572.2040400000003</v>
      </c>
      <c r="DR51" s="25">
        <v>2098.8528600000004</v>
      </c>
      <c r="DS51" s="25">
        <v>2043.8941499999999</v>
      </c>
      <c r="DT51" s="25">
        <v>789.62506999999994</v>
      </c>
      <c r="DU51" s="25">
        <v>1263.3065200000001</v>
      </c>
      <c r="DV51" s="25">
        <v>1299.2701200000001</v>
      </c>
      <c r="DW51" s="25">
        <v>2106.0708300000001</v>
      </c>
      <c r="DX51" s="25">
        <v>1429.2049500000001</v>
      </c>
      <c r="DY51" s="25">
        <v>1434.4446800000001</v>
      </c>
      <c r="DZ51" s="25">
        <v>1252.0633700000001</v>
      </c>
      <c r="EA51" s="25">
        <v>1784.2375400000001</v>
      </c>
      <c r="EB51" s="25">
        <v>1311.2830300000001</v>
      </c>
      <c r="EC51" s="25">
        <v>1586.9026100000001</v>
      </c>
      <c r="ED51" s="25">
        <v>1559.92644</v>
      </c>
      <c r="EE51" s="25">
        <v>1580.7644100000002</v>
      </c>
      <c r="EF51" s="25">
        <v>1291.9739399999999</v>
      </c>
      <c r="EG51" s="25">
        <v>1034.85491</v>
      </c>
      <c r="EH51" s="25">
        <v>1865.2191700000001</v>
      </c>
      <c r="EI51" s="25">
        <v>2132.3801200000003</v>
      </c>
      <c r="EJ51" s="25">
        <v>1614.58824</v>
      </c>
      <c r="EK51" s="25">
        <v>1618.0989100000002</v>
      </c>
      <c r="EL51" s="25">
        <v>1320.2669300000002</v>
      </c>
    </row>
    <row r="52" spans="1:142">
      <c r="A52" s="16" t="s">
        <v>8</v>
      </c>
      <c r="B52" s="17" t="s">
        <v>8</v>
      </c>
      <c r="C52" s="18">
        <v>745.81942775000005</v>
      </c>
      <c r="D52" s="18">
        <v>680.13179980000007</v>
      </c>
      <c r="E52" s="18">
        <v>886.71506364999993</v>
      </c>
      <c r="F52" s="18">
        <v>816.08215050000001</v>
      </c>
      <c r="G52" s="18">
        <v>907.70255029999998</v>
      </c>
      <c r="H52" s="18">
        <v>844.29867185000001</v>
      </c>
      <c r="I52" s="18">
        <v>841.60798784999997</v>
      </c>
      <c r="J52" s="18">
        <v>733.30650060000005</v>
      </c>
      <c r="K52" s="18">
        <v>792.25576855000008</v>
      </c>
      <c r="L52" s="18">
        <v>822.16193599999997</v>
      </c>
      <c r="M52" s="18">
        <v>814.53419169999995</v>
      </c>
      <c r="N52" s="18">
        <v>815.13307159999999</v>
      </c>
      <c r="O52" s="18">
        <v>801.79966990000003</v>
      </c>
      <c r="P52" s="18">
        <v>711.28297944999997</v>
      </c>
      <c r="Q52" s="18">
        <v>773.19013579999989</v>
      </c>
      <c r="R52" s="18">
        <v>772.79760070000009</v>
      </c>
      <c r="S52" s="18">
        <v>796.8398338500001</v>
      </c>
      <c r="T52" s="18">
        <v>742.92958700000008</v>
      </c>
      <c r="U52" s="18">
        <v>823.94659950000005</v>
      </c>
      <c r="V52" s="18">
        <v>820.09199895000006</v>
      </c>
      <c r="W52" s="18">
        <v>735.18396800000005</v>
      </c>
      <c r="X52" s="18">
        <v>797.10751589999995</v>
      </c>
      <c r="Y52" s="18">
        <v>765.98279340000011</v>
      </c>
      <c r="Z52" s="18">
        <v>745.27380000000005</v>
      </c>
      <c r="AA52" s="18">
        <v>724.72147580000001</v>
      </c>
      <c r="AB52" s="18">
        <v>617.65478370000005</v>
      </c>
      <c r="AC52" s="18">
        <v>882.26599999999996</v>
      </c>
      <c r="AD52" s="18">
        <v>805.34400000000005</v>
      </c>
      <c r="AE52" s="18">
        <v>800.51018964999992</v>
      </c>
      <c r="AF52" s="18">
        <v>734.01991165000004</v>
      </c>
      <c r="AG52" s="18">
        <v>794.47261209999988</v>
      </c>
      <c r="AH52" s="18">
        <v>736.15233929999999</v>
      </c>
      <c r="AI52" s="18">
        <v>737.54179985000007</v>
      </c>
      <c r="AJ52" s="18">
        <v>736.94536644999994</v>
      </c>
      <c r="AK52" s="18">
        <v>765.68137294999997</v>
      </c>
      <c r="AL52" s="18">
        <v>792.14200000000005</v>
      </c>
      <c r="AM52" s="18">
        <v>735.05325500000004</v>
      </c>
      <c r="AN52" s="18">
        <v>614.64728960000002</v>
      </c>
      <c r="AO52" s="18">
        <v>820.28189395000004</v>
      </c>
      <c r="AP52" s="18">
        <v>790.28533415000004</v>
      </c>
      <c r="AQ52" s="18">
        <v>862.72983395000006</v>
      </c>
      <c r="AR52" s="18">
        <v>759.57751855000004</v>
      </c>
      <c r="AS52" s="18">
        <v>732.55145244999994</v>
      </c>
      <c r="AT52" s="18">
        <v>786.40355414999999</v>
      </c>
      <c r="AU52" s="18">
        <v>910.50180064999995</v>
      </c>
      <c r="AV52" s="18">
        <v>850.61631539999996</v>
      </c>
      <c r="AW52" s="18">
        <v>754.88093755</v>
      </c>
      <c r="AX52" s="18">
        <v>789.36300000000006</v>
      </c>
      <c r="AY52" s="18">
        <v>788.11527700000011</v>
      </c>
      <c r="AZ52" s="18">
        <v>709.49082500000009</v>
      </c>
      <c r="BA52" s="18">
        <v>763.53692249999995</v>
      </c>
      <c r="BB52" s="18">
        <v>717.00169649999998</v>
      </c>
      <c r="BC52" s="18">
        <v>1094.2752499000001</v>
      </c>
      <c r="BD52" s="18">
        <v>679.10817255000006</v>
      </c>
      <c r="BE52" s="18">
        <v>821.36215185000003</v>
      </c>
      <c r="BF52" s="18">
        <v>1032.36965465</v>
      </c>
      <c r="BG52" s="18">
        <v>436.63097999999997</v>
      </c>
      <c r="BH52" s="18">
        <v>1028.77046</v>
      </c>
      <c r="BI52" s="18">
        <v>774.01674000000003</v>
      </c>
      <c r="BJ52" s="18">
        <v>890.10050000000001</v>
      </c>
      <c r="BK52" s="18">
        <v>641.3167142499999</v>
      </c>
      <c r="BL52" s="18">
        <v>869.75895923399992</v>
      </c>
      <c r="BM52" s="18">
        <v>738.27869577900003</v>
      </c>
      <c r="BN52" s="18">
        <v>536.59462251599996</v>
      </c>
      <c r="BO52" s="18">
        <v>943.00245943199991</v>
      </c>
      <c r="BP52" s="18">
        <v>747.81500000000005</v>
      </c>
      <c r="BQ52" s="18">
        <v>804.68077000000005</v>
      </c>
      <c r="BR52" s="18">
        <v>560.41615000000002</v>
      </c>
      <c r="BS52" s="18">
        <v>681.00447999999994</v>
      </c>
      <c r="BT52" s="18">
        <v>845.53808381249985</v>
      </c>
      <c r="BU52" s="18">
        <v>774.12721999999997</v>
      </c>
      <c r="BV52" s="18">
        <v>869.13456999999994</v>
      </c>
      <c r="BW52" s="18">
        <v>733.58248000000003</v>
      </c>
      <c r="BX52" s="18">
        <v>651.82799999999997</v>
      </c>
      <c r="BY52" s="18">
        <v>899.13112000000001</v>
      </c>
      <c r="BZ52" s="18">
        <v>895.43412000000001</v>
      </c>
      <c r="CA52" s="18">
        <v>740.63558</v>
      </c>
      <c r="CB52" s="18">
        <v>686.59743000000003</v>
      </c>
      <c r="CC52" s="18">
        <v>697.38135</v>
      </c>
      <c r="CD52" s="18">
        <v>1317.1329699999999</v>
      </c>
      <c r="CE52" s="18">
        <v>888.31111072499993</v>
      </c>
      <c r="CF52" s="18">
        <v>792.71453293199988</v>
      </c>
      <c r="CG52" s="18">
        <v>776.61652645649997</v>
      </c>
      <c r="CH52" s="18">
        <v>485.90740999999997</v>
      </c>
      <c r="CI52" s="18">
        <v>859.7711700000001</v>
      </c>
      <c r="CJ52" s="18">
        <v>866.44515999999999</v>
      </c>
      <c r="CK52" s="18">
        <v>891.73410999999999</v>
      </c>
      <c r="CL52" s="18">
        <v>677.83794999999998</v>
      </c>
      <c r="CM52" s="18">
        <v>997.12861999999996</v>
      </c>
      <c r="CN52" s="18">
        <v>636.03631917449991</v>
      </c>
      <c r="CO52" s="18">
        <v>871.24832385749994</v>
      </c>
      <c r="CP52" s="18">
        <v>868.44788000000005</v>
      </c>
      <c r="CQ52" s="18">
        <v>926.13652000000002</v>
      </c>
      <c r="CR52" s="18">
        <v>992.47960844550005</v>
      </c>
      <c r="CS52" s="18">
        <v>958.11028310250003</v>
      </c>
      <c r="CT52" s="18">
        <v>1186.8689593155</v>
      </c>
      <c r="CU52" s="18">
        <v>889.18688970749986</v>
      </c>
      <c r="CV52" s="18">
        <v>778.26233787150011</v>
      </c>
      <c r="CW52" s="18">
        <v>917.87684999999999</v>
      </c>
      <c r="CX52" s="18">
        <v>959.9921068724999</v>
      </c>
      <c r="CY52" s="18">
        <v>1037.6297596994998</v>
      </c>
      <c r="CZ52" s="18">
        <v>926.54016190200014</v>
      </c>
      <c r="DA52" s="18">
        <v>886.83571394250009</v>
      </c>
      <c r="DB52" s="18">
        <v>1200.1487040285001</v>
      </c>
      <c r="DC52" s="18">
        <v>821.65442368050003</v>
      </c>
      <c r="DD52" s="18">
        <v>962.55823864650006</v>
      </c>
      <c r="DE52" s="18">
        <v>694.16409376200011</v>
      </c>
      <c r="DF52" s="18">
        <v>739.89961608299984</v>
      </c>
      <c r="DG52" s="18">
        <v>868.90591960799998</v>
      </c>
      <c r="DH52" s="18">
        <v>562.64807381850005</v>
      </c>
      <c r="DI52" s="18">
        <v>741.05599417450003</v>
      </c>
      <c r="DJ52" s="18">
        <v>746.60543542800008</v>
      </c>
      <c r="DK52" s="18">
        <v>788.91315572250005</v>
      </c>
      <c r="DL52" s="18">
        <v>693.8237057634999</v>
      </c>
      <c r="DM52" s="18">
        <v>910.64583043599987</v>
      </c>
      <c r="DN52" s="18">
        <v>790.55383767749993</v>
      </c>
      <c r="DO52" s="18">
        <v>791.66085004349998</v>
      </c>
      <c r="DP52" s="18">
        <v>903.89231499999994</v>
      </c>
      <c r="DQ52" s="18">
        <v>995.00473604999991</v>
      </c>
      <c r="DR52" s="18">
        <v>1041.6076294500001</v>
      </c>
      <c r="DS52" s="18">
        <v>666.92600000000004</v>
      </c>
      <c r="DT52" s="18">
        <v>962.28800000000001</v>
      </c>
      <c r="DU52" s="18">
        <v>859.46</v>
      </c>
      <c r="DV52" s="18">
        <v>771.60543999999993</v>
      </c>
      <c r="DW52" s="18">
        <v>814.87869000000001</v>
      </c>
      <c r="DX52" s="18">
        <v>1002.6239499999999</v>
      </c>
      <c r="DY52" s="18">
        <v>979.44285000000013</v>
      </c>
      <c r="DZ52" s="18">
        <v>744.66230999999993</v>
      </c>
      <c r="EA52" s="18">
        <v>1009.54823</v>
      </c>
      <c r="EB52" s="18">
        <v>928.89198999999996</v>
      </c>
      <c r="EC52" s="18">
        <v>844.76013999999998</v>
      </c>
      <c r="ED52" s="18">
        <v>854.17409000000009</v>
      </c>
      <c r="EE52" s="18">
        <v>877.84166000000005</v>
      </c>
      <c r="EF52" s="18">
        <v>649.17624000000001</v>
      </c>
      <c r="EG52" s="18">
        <v>816.23328000000004</v>
      </c>
      <c r="EH52" s="18">
        <v>836.60951</v>
      </c>
      <c r="EI52" s="18">
        <v>1243.4082700000001</v>
      </c>
      <c r="EJ52" s="18">
        <v>1029.5153599999999</v>
      </c>
      <c r="EK52" s="18">
        <v>774.77091999999993</v>
      </c>
      <c r="EL52" s="18">
        <v>1014.63098</v>
      </c>
    </row>
    <row r="53" spans="1:142">
      <c r="A53" s="16" t="s">
        <v>119</v>
      </c>
      <c r="B53" s="19" t="s">
        <v>28</v>
      </c>
      <c r="C53" s="33">
        <v>445.05599999999998</v>
      </c>
      <c r="D53" s="33">
        <v>183.785</v>
      </c>
      <c r="E53" s="33">
        <v>280.25900000000001</v>
      </c>
      <c r="F53" s="33">
        <v>561.601</v>
      </c>
      <c r="G53" s="33">
        <v>228.035</v>
      </c>
      <c r="H53" s="33">
        <v>200.37700000000001</v>
      </c>
      <c r="I53" s="33">
        <v>199.08699999999999</v>
      </c>
      <c r="J53" s="33">
        <v>209.11</v>
      </c>
      <c r="K53" s="33">
        <v>406.87700000000001</v>
      </c>
      <c r="L53" s="33">
        <v>205.58600000000001</v>
      </c>
      <c r="M53" s="33">
        <v>0</v>
      </c>
      <c r="N53" s="33">
        <v>193.392</v>
      </c>
      <c r="O53" s="33">
        <v>401.81700000000001</v>
      </c>
      <c r="P53" s="33">
        <v>237.489</v>
      </c>
      <c r="Q53" s="33">
        <v>451.60899999999998</v>
      </c>
      <c r="R53" s="33">
        <v>243.214</v>
      </c>
      <c r="S53" s="33">
        <v>423.423</v>
      </c>
      <c r="T53" s="33">
        <v>202.898</v>
      </c>
      <c r="U53" s="33">
        <v>209.279</v>
      </c>
      <c r="V53" s="33">
        <v>415.24200000000002</v>
      </c>
      <c r="W53" s="33">
        <v>190.79599999999999</v>
      </c>
      <c r="X53" s="33">
        <v>0</v>
      </c>
      <c r="Y53" s="33">
        <v>417.53500000000003</v>
      </c>
      <c r="Z53" s="33">
        <v>417.70600000000002</v>
      </c>
      <c r="AA53" s="33">
        <v>214.16</v>
      </c>
      <c r="AB53" s="33">
        <v>0</v>
      </c>
      <c r="AC53" s="33">
        <v>251.65600000000001</v>
      </c>
      <c r="AD53" s="33">
        <v>39.536999999999999</v>
      </c>
      <c r="AE53" s="33">
        <v>215.07499999999999</v>
      </c>
      <c r="AF53" s="33">
        <v>188.76599999999999</v>
      </c>
      <c r="AG53" s="33">
        <v>209.06</v>
      </c>
      <c r="AH53" s="33">
        <v>210.31100000000001</v>
      </c>
      <c r="AI53" s="33">
        <v>209.786</v>
      </c>
      <c r="AJ53" s="33">
        <v>410.05399999999997</v>
      </c>
      <c r="AK53" s="33">
        <v>193.999</v>
      </c>
      <c r="AL53" s="33">
        <v>193.28399999999999</v>
      </c>
      <c r="AM53" s="33">
        <v>420.45499999999998</v>
      </c>
      <c r="AN53" s="33">
        <v>2.64642</v>
      </c>
      <c r="AO53" s="33">
        <v>441.62571000000003</v>
      </c>
      <c r="AP53" s="33">
        <v>34.817999999999998</v>
      </c>
      <c r="AQ53" s="33">
        <v>231.04499999999999</v>
      </c>
      <c r="AR53" s="33">
        <v>208.45</v>
      </c>
      <c r="AS53" s="33">
        <v>445.57799999999997</v>
      </c>
      <c r="AT53" s="33">
        <v>223.15899999999999</v>
      </c>
      <c r="AU53" s="33">
        <v>386.27600000000001</v>
      </c>
      <c r="AV53" s="33">
        <v>217.101</v>
      </c>
      <c r="AW53" s="33">
        <v>407.00094999999999</v>
      </c>
      <c r="AX53" s="33">
        <v>206.21350000000001</v>
      </c>
      <c r="AY53" s="33">
        <v>210.71026000000001</v>
      </c>
      <c r="AZ53" s="33">
        <v>420.87708000000003</v>
      </c>
      <c r="BA53" s="33">
        <v>210.69728000000001</v>
      </c>
      <c r="BB53" s="33">
        <v>428.17884000000004</v>
      </c>
      <c r="BC53" s="33">
        <v>205.21068</v>
      </c>
      <c r="BD53" s="33">
        <v>418.56296000000003</v>
      </c>
      <c r="BE53" s="33">
        <v>425.88259999999997</v>
      </c>
      <c r="BF53" s="33">
        <v>216.84451999999999</v>
      </c>
      <c r="BG53" s="33">
        <v>416.30586999999997</v>
      </c>
      <c r="BH53" s="33">
        <v>209.75320000000002</v>
      </c>
      <c r="BI53" s="33">
        <v>210.08099999999999</v>
      </c>
      <c r="BJ53" s="33">
        <v>212.79014999999998</v>
      </c>
      <c r="BK53" s="33">
        <v>209.51329999999999</v>
      </c>
      <c r="BL53" s="33">
        <v>209.41</v>
      </c>
      <c r="BM53" s="33">
        <v>210.227</v>
      </c>
      <c r="BN53" s="33">
        <v>209.79373999999999</v>
      </c>
      <c r="BO53" s="33">
        <v>428.68662999999992</v>
      </c>
      <c r="BP53" s="33">
        <v>211.01400000000001</v>
      </c>
      <c r="BQ53" s="33">
        <v>214.01179999999999</v>
      </c>
      <c r="BR53" s="33">
        <v>209.321</v>
      </c>
      <c r="BS53" s="25">
        <v>217.208</v>
      </c>
      <c r="BT53" s="25">
        <v>210.23964000000001</v>
      </c>
      <c r="BU53" s="25">
        <v>208.68764000000002</v>
      </c>
      <c r="BV53" s="25">
        <v>211.03200000000001</v>
      </c>
      <c r="BW53" s="25">
        <v>216.96048999999999</v>
      </c>
      <c r="BX53" s="25">
        <v>209.995</v>
      </c>
      <c r="BY53" s="25">
        <v>7.9796300000000002</v>
      </c>
      <c r="BZ53" s="25">
        <v>208.02020000000002</v>
      </c>
      <c r="CA53" s="25">
        <v>209.25414999999998</v>
      </c>
      <c r="CB53" s="25">
        <v>217.88230999999999</v>
      </c>
      <c r="CC53" s="25">
        <v>0</v>
      </c>
      <c r="CD53" s="25">
        <v>208.24961999999999</v>
      </c>
      <c r="CE53" s="25">
        <v>248.71773000000002</v>
      </c>
      <c r="CF53" s="25">
        <v>428.48162000000002</v>
      </c>
      <c r="CG53" s="25">
        <v>211.44170000000003</v>
      </c>
      <c r="CH53" s="25">
        <v>40.091000000000001</v>
      </c>
      <c r="CI53" s="25">
        <v>248.33857999999998</v>
      </c>
      <c r="CJ53" s="25">
        <v>10.51787</v>
      </c>
      <c r="CK53" s="25">
        <v>0</v>
      </c>
      <c r="CL53" s="25">
        <v>218.66661999999999</v>
      </c>
      <c r="CM53" s="25">
        <v>209.51102</v>
      </c>
      <c r="CN53" s="25">
        <v>0</v>
      </c>
      <c r="CO53" s="25">
        <v>8.5208500000000011</v>
      </c>
      <c r="CP53" s="25">
        <v>296.79390000000001</v>
      </c>
      <c r="CQ53" s="25">
        <v>43.161999999999999</v>
      </c>
      <c r="CR53" s="25">
        <v>93.676190000000005</v>
      </c>
      <c r="CS53" s="25">
        <v>253.57751999999999</v>
      </c>
      <c r="CT53" s="25">
        <v>0</v>
      </c>
      <c r="CU53" s="25">
        <v>220.93151999999998</v>
      </c>
      <c r="CV53" s="25">
        <v>250.24257999999998</v>
      </c>
      <c r="CW53" s="25">
        <v>0</v>
      </c>
      <c r="CX53" s="25">
        <v>260.08402000000001</v>
      </c>
      <c r="CY53" s="25">
        <v>43.094000000000001</v>
      </c>
      <c r="CZ53" s="25">
        <v>218.77068</v>
      </c>
      <c r="DA53" s="25">
        <v>209.87259</v>
      </c>
      <c r="DB53" s="25">
        <v>211.13879999999997</v>
      </c>
      <c r="DC53" s="25">
        <v>220.25169</v>
      </c>
      <c r="DD53" s="25">
        <v>209.63314000000003</v>
      </c>
      <c r="DE53" s="25">
        <v>81.923000000000002</v>
      </c>
      <c r="DF53" s="25">
        <v>233.83320999999998</v>
      </c>
      <c r="DG53" s="25">
        <v>215.10144</v>
      </c>
      <c r="DH53" s="25">
        <v>432.66518000000002</v>
      </c>
      <c r="DI53" s="25">
        <v>216.79936999999998</v>
      </c>
      <c r="DJ53" s="25">
        <v>430.08026000000001</v>
      </c>
      <c r="DK53" s="25">
        <v>218.27999</v>
      </c>
      <c r="DL53" s="25">
        <v>211.99157</v>
      </c>
      <c r="DM53" s="25">
        <v>211.00491</v>
      </c>
      <c r="DN53" s="25">
        <v>217.98884000000001</v>
      </c>
      <c r="DO53" s="25">
        <v>209.91192000000001</v>
      </c>
      <c r="DP53" s="25">
        <v>209.99448999999998</v>
      </c>
      <c r="DQ53" s="25">
        <v>430.40651000000003</v>
      </c>
      <c r="DR53" s="25">
        <v>211.49694</v>
      </c>
      <c r="DS53" s="25">
        <v>210.58496</v>
      </c>
      <c r="DT53" s="25">
        <v>455.60371000000004</v>
      </c>
      <c r="DU53" s="25">
        <v>423.39585</v>
      </c>
      <c r="DV53" s="25">
        <v>211.30115000000001</v>
      </c>
      <c r="DW53" s="25">
        <v>430.70833999999996</v>
      </c>
      <c r="DX53" s="25">
        <v>211.07812999999999</v>
      </c>
      <c r="DY53" s="25">
        <v>422.94204000000002</v>
      </c>
      <c r="DZ53" s="25">
        <v>429.23729000000003</v>
      </c>
      <c r="EA53" s="25">
        <v>218.6369</v>
      </c>
      <c r="EB53" s="25">
        <v>649.16035999999997</v>
      </c>
      <c r="EC53" s="25">
        <v>228.31255999999999</v>
      </c>
      <c r="ED53" s="25">
        <v>425.42014</v>
      </c>
      <c r="EE53" s="25">
        <v>448.53166000000004</v>
      </c>
      <c r="EF53" s="25">
        <v>209.75227999999998</v>
      </c>
      <c r="EG53" s="25">
        <v>212.63657000000001</v>
      </c>
      <c r="EH53" s="25">
        <v>427.01382999999998</v>
      </c>
      <c r="EI53" s="25">
        <v>424.54971999999998</v>
      </c>
      <c r="EJ53" s="25">
        <v>423.66332</v>
      </c>
      <c r="EK53" s="25">
        <v>424.64965999999998</v>
      </c>
      <c r="EL53" s="25">
        <v>207.47723000000002</v>
      </c>
    </row>
    <row r="54" spans="1:142">
      <c r="A54" s="11" t="s">
        <v>120</v>
      </c>
      <c r="B54" s="12" t="s">
        <v>85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</row>
    <row r="55" spans="1:142">
      <c r="A55" s="35" t="s">
        <v>0</v>
      </c>
      <c r="B55" s="19" t="s">
        <v>0</v>
      </c>
      <c r="C55" s="31">
        <v>5735.8126625659543</v>
      </c>
      <c r="D55" s="31">
        <v>5488.1324124618095</v>
      </c>
      <c r="E55" s="31">
        <v>5544.9102840001906</v>
      </c>
      <c r="F55" s="31">
        <v>5198.8417080874769</v>
      </c>
      <c r="G55" s="31">
        <v>5307.0860000000002</v>
      </c>
      <c r="H55" s="31">
        <v>5066.1229999999996</v>
      </c>
      <c r="I55" s="31">
        <v>5600.8897733851891</v>
      </c>
      <c r="J55" s="31">
        <v>5615.6517582441429</v>
      </c>
      <c r="K55" s="31">
        <v>5456.055957341523</v>
      </c>
      <c r="L55" s="31">
        <v>5845.5759974425728</v>
      </c>
      <c r="M55" s="31">
        <v>5610.6578199828573</v>
      </c>
      <c r="N55" s="31">
        <v>5678.6486026679522</v>
      </c>
      <c r="O55" s="31">
        <v>5645.5227575921444</v>
      </c>
      <c r="P55" s="31">
        <v>5203.5061404892867</v>
      </c>
      <c r="Q55" s="31">
        <v>5347.6972864585723</v>
      </c>
      <c r="R55" s="31">
        <v>5477.402212426382</v>
      </c>
      <c r="S55" s="31">
        <v>5710.2595743580478</v>
      </c>
      <c r="T55" s="31">
        <v>5833.7967958246654</v>
      </c>
      <c r="U55" s="31">
        <v>5930.7099422916663</v>
      </c>
      <c r="V55" s="31">
        <v>5930.7099422916663</v>
      </c>
      <c r="W55" s="31">
        <v>6056.8940428226651</v>
      </c>
      <c r="X55" s="31">
        <v>6222.0183050805708</v>
      </c>
      <c r="Y55" s="31">
        <v>6137.0290000000005</v>
      </c>
      <c r="Z55" s="31">
        <v>6137.0290000000005</v>
      </c>
      <c r="AA55" s="31">
        <v>6055.7120771833352</v>
      </c>
      <c r="AB55" s="31">
        <v>5268.36543014981</v>
      </c>
      <c r="AC55" s="31">
        <v>6114.3045462422378</v>
      </c>
      <c r="AD55" s="31">
        <v>6131.9830000000002</v>
      </c>
      <c r="AE55" s="31">
        <v>5980.8640000000005</v>
      </c>
      <c r="AF55" s="31">
        <v>6288.1692611490007</v>
      </c>
      <c r="AG55" s="31">
        <v>6165.2989382860478</v>
      </c>
      <c r="AH55" s="31">
        <v>6214.2962129097141</v>
      </c>
      <c r="AI55" s="31">
        <v>6452.1119076040022</v>
      </c>
      <c r="AJ55" s="31">
        <v>6775.4553234445721</v>
      </c>
      <c r="AK55" s="31">
        <v>7026.2520000000004</v>
      </c>
      <c r="AL55" s="31">
        <v>7141.1934501600463</v>
      </c>
      <c r="AM55" s="31">
        <v>6833.9646047502383</v>
      </c>
      <c r="AN55" s="31">
        <v>6094.3328465137638</v>
      </c>
      <c r="AO55" s="31">
        <v>6882.5912653948089</v>
      </c>
      <c r="AP55" s="31">
        <v>6321.9137830293803</v>
      </c>
      <c r="AQ55" s="31">
        <v>6612.338217174809</v>
      </c>
      <c r="AR55" s="31">
        <v>6379.690142095239</v>
      </c>
      <c r="AS55" s="31">
        <v>6510.014000000001</v>
      </c>
      <c r="AT55" s="31">
        <v>6303.0429999999997</v>
      </c>
      <c r="AU55" s="31">
        <v>6945.3490000000002</v>
      </c>
      <c r="AV55" s="31">
        <v>7343.0169999999989</v>
      </c>
      <c r="AW55" s="31">
        <v>6737.3874999999998</v>
      </c>
      <c r="AX55" s="31">
        <v>6886.4579999999996</v>
      </c>
      <c r="AY55" s="31">
        <v>6567.4060000000009</v>
      </c>
      <c r="AZ55" s="31">
        <v>6264.2950999999994</v>
      </c>
      <c r="BA55" s="31">
        <v>7115.143007510429</v>
      </c>
      <c r="BB55" s="31">
        <v>6540.7891137258102</v>
      </c>
      <c r="BC55" s="31">
        <v>6748.8003472345727</v>
      </c>
      <c r="BD55" s="31">
        <v>6507.5246956731908</v>
      </c>
      <c r="BE55" s="31">
        <v>6656.3199054396182</v>
      </c>
      <c r="BF55" s="31">
        <v>6995.9371321152848</v>
      </c>
      <c r="BG55" s="31">
        <v>7091.4200894474761</v>
      </c>
      <c r="BH55" s="31">
        <v>7189.9372107276658</v>
      </c>
      <c r="BI55" s="31">
        <v>7294.4496701214284</v>
      </c>
      <c r="BJ55" s="31">
        <v>7283.8451569798108</v>
      </c>
      <c r="BK55" s="31">
        <v>6661.9189353834299</v>
      </c>
      <c r="BL55" s="31">
        <v>6320.5145090589995</v>
      </c>
      <c r="BM55" s="31">
        <v>6884.3481355324748</v>
      </c>
      <c r="BN55" s="31">
        <v>6536.2164698299994</v>
      </c>
      <c r="BO55" s="31">
        <v>7140.388514276905</v>
      </c>
      <c r="BP55" s="31">
        <v>6928.2699641250483</v>
      </c>
      <c r="BQ55" s="31">
        <v>7038.868548794856</v>
      </c>
      <c r="BR55" s="26">
        <v>7414.9975760303823</v>
      </c>
      <c r="BS55" s="26">
        <v>7125.6856002462864</v>
      </c>
      <c r="BT55" s="26">
        <v>7965.8231599999999</v>
      </c>
      <c r="BU55" s="26">
        <v>7456.9457264204757</v>
      </c>
      <c r="BV55" s="26">
        <v>7752.0756386553821</v>
      </c>
      <c r="BW55" s="26">
        <v>7584.0123721432847</v>
      </c>
      <c r="BX55" s="26">
        <v>6573.0933715646188</v>
      </c>
      <c r="BY55" s="26">
        <v>6849.5136568288553</v>
      </c>
      <c r="BZ55" s="26">
        <v>7360.1055038550476</v>
      </c>
      <c r="CA55" s="26">
        <v>7816.4797400895732</v>
      </c>
      <c r="CB55" s="26">
        <v>7262.7178440833322</v>
      </c>
      <c r="CC55" s="26">
        <v>7418.5523805023813</v>
      </c>
      <c r="CD55" s="26">
        <v>7557.9739795761916</v>
      </c>
      <c r="CE55" s="26">
        <v>7521.3410349928545</v>
      </c>
      <c r="CF55" s="26">
        <v>7939.7168819023809</v>
      </c>
      <c r="CG55" s="26">
        <v>8080.6850344047616</v>
      </c>
      <c r="CH55" s="26">
        <v>8293.770263333332</v>
      </c>
      <c r="CI55" s="26">
        <v>7955.5686207369536</v>
      </c>
      <c r="CJ55" s="26">
        <v>7536.0755607205247</v>
      </c>
      <c r="CK55" s="26">
        <v>7839.1380989390009</v>
      </c>
      <c r="CL55" s="26">
        <v>7794.7374913379035</v>
      </c>
      <c r="CM55" s="26">
        <v>7870.0324091704751</v>
      </c>
      <c r="CN55" s="26">
        <v>7384.5692298319045</v>
      </c>
      <c r="CO55" s="26">
        <v>7674.077149841426</v>
      </c>
      <c r="CP55" s="26">
        <v>7669.0294340291894</v>
      </c>
      <c r="CQ55" s="26">
        <v>7912.3850388729988</v>
      </c>
      <c r="CR55" s="26">
        <v>8384.8753197607148</v>
      </c>
      <c r="CS55" s="26">
        <v>8107.9865227354285</v>
      </c>
      <c r="CT55" s="26">
        <v>8552.8504429952372</v>
      </c>
      <c r="CU55" s="26">
        <v>7849.6661258497143</v>
      </c>
      <c r="CV55" s="26">
        <v>6874.4199744318094</v>
      </c>
      <c r="CW55" s="26">
        <v>7883.7643983323806</v>
      </c>
      <c r="CX55" s="26">
        <v>7467.5312521449996</v>
      </c>
      <c r="CY55" s="26">
        <v>7649.5325416760479</v>
      </c>
      <c r="CZ55" s="26">
        <v>7499.7895432127152</v>
      </c>
      <c r="DA55" s="26">
        <v>7782.2130751257137</v>
      </c>
      <c r="DB55" s="26">
        <v>7867.128346948286</v>
      </c>
      <c r="DC55" s="26">
        <v>7776.3117648391435</v>
      </c>
      <c r="DD55" s="26">
        <v>8217.2926067033804</v>
      </c>
      <c r="DE55" s="26">
        <v>7528.774427168808</v>
      </c>
      <c r="DF55" s="26">
        <v>8296.8969432199519</v>
      </c>
      <c r="DG55" s="26">
        <v>7526.6352675244761</v>
      </c>
      <c r="DH55" s="26">
        <v>7209.4071606472389</v>
      </c>
      <c r="DI55" s="26">
        <v>7475.640017765666</v>
      </c>
      <c r="DJ55" s="26">
        <v>6955.5179331294275</v>
      </c>
      <c r="DK55" s="26">
        <v>6963.2266633643358</v>
      </c>
      <c r="DL55" s="26">
        <v>6906.7259883200932</v>
      </c>
      <c r="DM55" s="26">
        <v>7068.1810074296191</v>
      </c>
      <c r="DN55" s="26">
        <v>7330.2954102439053</v>
      </c>
      <c r="DO55" s="26">
        <v>7242.0905463962335</v>
      </c>
      <c r="DP55" s="26">
        <v>7383.0524288749193</v>
      </c>
      <c r="DQ55" s="26">
        <v>7469.0434157909949</v>
      </c>
      <c r="DR55" s="26">
        <v>8092.7735153008762</v>
      </c>
      <c r="DS55" s="26">
        <v>7030.7418574602289</v>
      </c>
      <c r="DT55" s="26">
        <v>6237.6504049079986</v>
      </c>
      <c r="DU55" s="26">
        <v>7056.9701081583808</v>
      </c>
      <c r="DV55" s="26">
        <v>6557.6333731135346</v>
      </c>
      <c r="DW55" s="26">
        <v>7278.6692967537592</v>
      </c>
      <c r="DX55" s="26">
        <v>7092.0059752880497</v>
      </c>
      <c r="DY55" s="26">
        <v>7331.3834941728555</v>
      </c>
      <c r="DZ55" s="26">
        <v>7414.4031124318981</v>
      </c>
      <c r="EA55" s="26">
        <v>7361.4924443103318</v>
      </c>
      <c r="EB55" s="26">
        <v>7707.6994972158554</v>
      </c>
      <c r="EC55" s="26">
        <v>7516.3282115275715</v>
      </c>
      <c r="ED55" s="26">
        <v>7974.9158828157633</v>
      </c>
      <c r="EE55" s="26">
        <v>7512.1157939256655</v>
      </c>
      <c r="EF55" s="26">
        <v>6783.3917397625737</v>
      </c>
      <c r="EG55" s="26">
        <v>7750.0861223596203</v>
      </c>
      <c r="EH55" s="26">
        <v>7476.0932576402383</v>
      </c>
      <c r="EI55" s="26">
        <v>7873.5906651877622</v>
      </c>
      <c r="EJ55" s="26">
        <v>7622.8903304969053</v>
      </c>
      <c r="EK55" s="26">
        <v>7790.6355481299524</v>
      </c>
      <c r="EL55" s="26">
        <v>8158.0327734731427</v>
      </c>
    </row>
    <row r="56" spans="1:142">
      <c r="A56" s="16" t="s">
        <v>16</v>
      </c>
      <c r="B56" s="17" t="s">
        <v>16</v>
      </c>
      <c r="C56" s="18">
        <v>185.02621492148239</v>
      </c>
      <c r="D56" s="18">
        <v>196.0047290164932</v>
      </c>
      <c r="E56" s="18">
        <v>178.86807367742551</v>
      </c>
      <c r="F56" s="18">
        <v>173.29472360291589</v>
      </c>
      <c r="G56" s="18">
        <v>171.19632258064516</v>
      </c>
      <c r="H56" s="18">
        <v>168.87076666666664</v>
      </c>
      <c r="I56" s="18">
        <v>180.67386365758674</v>
      </c>
      <c r="J56" s="18">
        <v>181.15005671755299</v>
      </c>
      <c r="K56" s="18">
        <v>181.86853191138411</v>
      </c>
      <c r="L56" s="18">
        <v>188.56696765943784</v>
      </c>
      <c r="M56" s="18">
        <v>187.02192733276192</v>
      </c>
      <c r="N56" s="18">
        <v>183.18221298928879</v>
      </c>
      <c r="O56" s="18">
        <v>182.11363734168208</v>
      </c>
      <c r="P56" s="18">
        <v>179.43124622376851</v>
      </c>
      <c r="Q56" s="18">
        <v>172.50636407930878</v>
      </c>
      <c r="R56" s="18">
        <v>182.58007374754607</v>
      </c>
      <c r="S56" s="18">
        <v>184.20192175348541</v>
      </c>
      <c r="T56" s="18">
        <v>194.45989319415551</v>
      </c>
      <c r="U56" s="18">
        <v>191.31322394489246</v>
      </c>
      <c r="V56" s="18">
        <v>191.31322394489246</v>
      </c>
      <c r="W56" s="18">
        <v>201.89646809408885</v>
      </c>
      <c r="X56" s="18">
        <v>200.71026790582488</v>
      </c>
      <c r="Y56" s="18">
        <v>197.96867741935486</v>
      </c>
      <c r="Z56" s="18">
        <v>197.96867741935486</v>
      </c>
      <c r="AA56" s="18">
        <v>195.34555087688179</v>
      </c>
      <c r="AB56" s="18">
        <v>188.15590821963607</v>
      </c>
      <c r="AC56" s="18">
        <v>197.23563052394314</v>
      </c>
      <c r="AD56" s="18">
        <v>204.39943333333335</v>
      </c>
      <c r="AE56" s="18">
        <v>192.93109677419358</v>
      </c>
      <c r="AF56" s="18">
        <v>209.60564203830003</v>
      </c>
      <c r="AG56" s="18">
        <v>198.88061091245316</v>
      </c>
      <c r="AH56" s="18">
        <v>200.46116815837789</v>
      </c>
      <c r="AI56" s="18">
        <v>215.07039692013342</v>
      </c>
      <c r="AJ56" s="18">
        <v>218.56307494982491</v>
      </c>
      <c r="AK56" s="18">
        <v>234.20840000000001</v>
      </c>
      <c r="AL56" s="18">
        <v>230.36107903742084</v>
      </c>
      <c r="AM56" s="18">
        <v>220.45047112097544</v>
      </c>
      <c r="AN56" s="18">
        <v>217.65474451834871</v>
      </c>
      <c r="AO56" s="18">
        <v>222.0190730772519</v>
      </c>
      <c r="AP56" s="18">
        <v>210.73045943431268</v>
      </c>
      <c r="AQ56" s="18">
        <v>213.3012328120906</v>
      </c>
      <c r="AR56" s="18">
        <v>212.6563380698413</v>
      </c>
      <c r="AS56" s="18">
        <v>210.00045161290325</v>
      </c>
      <c r="AT56" s="18">
        <v>203.32396774193546</v>
      </c>
      <c r="AU56" s="18">
        <v>231.51163333333335</v>
      </c>
      <c r="AV56" s="18">
        <v>236.87151612903222</v>
      </c>
      <c r="AW56" s="18">
        <v>224.57958333333332</v>
      </c>
      <c r="AX56" s="18">
        <v>222.1438064516129</v>
      </c>
      <c r="AY56" s="18">
        <v>211.85180645161293</v>
      </c>
      <c r="AZ56" s="18">
        <v>223.72482499999998</v>
      </c>
      <c r="BA56" s="18">
        <v>229.52074217775578</v>
      </c>
      <c r="BB56" s="18">
        <v>218.02630379086034</v>
      </c>
      <c r="BC56" s="18">
        <v>217.70323700756686</v>
      </c>
      <c r="BD56" s="18">
        <v>216.91748985577303</v>
      </c>
      <c r="BE56" s="18">
        <v>214.7199969496651</v>
      </c>
      <c r="BF56" s="18">
        <v>225.67539135855756</v>
      </c>
      <c r="BG56" s="18">
        <v>236.38066964824921</v>
      </c>
      <c r="BH56" s="18">
        <v>231.93345841056987</v>
      </c>
      <c r="BI56" s="18">
        <v>243.14832233738096</v>
      </c>
      <c r="BJ56" s="18">
        <v>234.96274699934872</v>
      </c>
      <c r="BK56" s="18">
        <v>214.90061081882033</v>
      </c>
      <c r="BL56" s="18">
        <v>217.94877617444826</v>
      </c>
      <c r="BM56" s="18">
        <v>222.07574630749917</v>
      </c>
      <c r="BN56" s="18">
        <v>217.87388232766665</v>
      </c>
      <c r="BO56" s="18">
        <v>230.33511336377111</v>
      </c>
      <c r="BP56" s="18">
        <v>230.94233213750161</v>
      </c>
      <c r="BQ56" s="18">
        <v>227.060275767576</v>
      </c>
      <c r="BR56" s="18">
        <v>239.19347019452846</v>
      </c>
      <c r="BS56" s="18">
        <v>237.52285334154288</v>
      </c>
      <c r="BT56" s="18">
        <v>256.96203741935483</v>
      </c>
      <c r="BU56" s="18">
        <v>248.56485754734919</v>
      </c>
      <c r="BV56" s="18">
        <v>250.06695608565749</v>
      </c>
      <c r="BW56" s="18">
        <v>244.64556039171887</v>
      </c>
      <c r="BX56" s="18">
        <v>234.75333469873638</v>
      </c>
      <c r="BY56" s="18">
        <v>220.95205344609209</v>
      </c>
      <c r="BZ56" s="18">
        <v>245.3368501285016</v>
      </c>
      <c r="CA56" s="18">
        <v>252.14450774482495</v>
      </c>
      <c r="CB56" s="18">
        <v>242.09059480277773</v>
      </c>
      <c r="CC56" s="18">
        <v>239.30814130652843</v>
      </c>
      <c r="CD56" s="18">
        <v>243.80561224439327</v>
      </c>
      <c r="CE56" s="18">
        <v>250.71136783309515</v>
      </c>
      <c r="CF56" s="18">
        <v>256.11989941620584</v>
      </c>
      <c r="CG56" s="18">
        <v>269.35616781349205</v>
      </c>
      <c r="CH56" s="18">
        <v>267.54097623655912</v>
      </c>
      <c r="CI56" s="18">
        <v>256.63124583022432</v>
      </c>
      <c r="CJ56" s="18">
        <v>269.14555574001872</v>
      </c>
      <c r="CK56" s="18">
        <v>252.87542254641937</v>
      </c>
      <c r="CL56" s="18">
        <v>259.82458304459681</v>
      </c>
      <c r="CM56" s="18">
        <v>253.87201319904759</v>
      </c>
      <c r="CN56" s="18">
        <v>246.15230766106347</v>
      </c>
      <c r="CO56" s="18">
        <v>247.55087580133633</v>
      </c>
      <c r="CP56" s="18">
        <v>247.3880462590061</v>
      </c>
      <c r="CQ56" s="18">
        <v>263.74616796243328</v>
      </c>
      <c r="CR56" s="18">
        <v>270.47984902453919</v>
      </c>
      <c r="CS56" s="18">
        <v>270.26621742451431</v>
      </c>
      <c r="CT56" s="18">
        <v>275.89840138694314</v>
      </c>
      <c r="CU56" s="18">
        <v>253.21503631773271</v>
      </c>
      <c r="CV56" s="18">
        <v>245.51499908685034</v>
      </c>
      <c r="CW56" s="18">
        <v>254.31498059136712</v>
      </c>
      <c r="CX56" s="18">
        <v>248.91770840483332</v>
      </c>
      <c r="CY56" s="18">
        <v>246.75911424761446</v>
      </c>
      <c r="CZ56" s="18">
        <v>249.99298477375717</v>
      </c>
      <c r="DA56" s="18">
        <v>251.03913145566818</v>
      </c>
      <c r="DB56" s="18">
        <v>253.77833377252534</v>
      </c>
      <c r="DC56" s="18">
        <v>259.21039216130481</v>
      </c>
      <c r="DD56" s="18">
        <v>265.07395505494776</v>
      </c>
      <c r="DE56" s="18">
        <v>250.9591475722936</v>
      </c>
      <c r="DF56" s="18">
        <v>267.64183687806297</v>
      </c>
      <c r="DG56" s="18">
        <v>242.79468604917665</v>
      </c>
      <c r="DH56" s="18">
        <v>248.60024691887031</v>
      </c>
      <c r="DI56" s="18">
        <v>241.14967799244084</v>
      </c>
      <c r="DJ56" s="18">
        <v>231.85059777098093</v>
      </c>
      <c r="DK56" s="18">
        <v>224.62021494723663</v>
      </c>
      <c r="DL56" s="18">
        <v>230.22419961066979</v>
      </c>
      <c r="DM56" s="18">
        <v>228.00583894934255</v>
      </c>
      <c r="DN56" s="18">
        <v>236.46114226593244</v>
      </c>
      <c r="DO56" s="18">
        <v>241.40301821320779</v>
      </c>
      <c r="DP56" s="18">
        <v>238.16298157661029</v>
      </c>
      <c r="DQ56" s="18">
        <v>248.96811385969983</v>
      </c>
      <c r="DR56" s="18">
        <v>261.05721017099603</v>
      </c>
      <c r="DS56" s="18">
        <v>226.79812443420093</v>
      </c>
      <c r="DT56" s="18">
        <v>222.77322874671424</v>
      </c>
      <c r="DU56" s="18">
        <v>227.64419703736712</v>
      </c>
      <c r="DV56" s="18">
        <v>218.5877791037845</v>
      </c>
      <c r="DW56" s="18">
        <v>234.79578376625031</v>
      </c>
      <c r="DX56" s="18">
        <v>236.40019917626833</v>
      </c>
      <c r="DY56" s="18">
        <v>236.49624174751148</v>
      </c>
      <c r="DZ56" s="18">
        <v>239.17429394941607</v>
      </c>
      <c r="EA56" s="18">
        <v>245.38308147701107</v>
      </c>
      <c r="EB56" s="18">
        <v>248.63546765212436</v>
      </c>
      <c r="EC56" s="18">
        <v>250.54427371758572</v>
      </c>
      <c r="ED56" s="18">
        <v>257.25535105857301</v>
      </c>
      <c r="EE56" s="18">
        <v>242.32631593308599</v>
      </c>
      <c r="EF56" s="18">
        <v>242.26399070580621</v>
      </c>
      <c r="EG56" s="18">
        <v>250.0027781406329</v>
      </c>
      <c r="EH56" s="18">
        <v>249.20310858800795</v>
      </c>
      <c r="EI56" s="18">
        <v>253.98679565121813</v>
      </c>
      <c r="EJ56" s="18">
        <v>254.09634434989684</v>
      </c>
      <c r="EK56" s="18">
        <v>251.31082413322426</v>
      </c>
      <c r="EL56" s="18">
        <v>263.16234753139167</v>
      </c>
    </row>
    <row r="57" spans="1:142">
      <c r="A57" s="16" t="s">
        <v>4</v>
      </c>
      <c r="B57" s="19" t="s">
        <v>4</v>
      </c>
      <c r="C57" s="33">
        <v>300.5</v>
      </c>
      <c r="D57" s="33">
        <v>280.69528571428566</v>
      </c>
      <c r="E57" s="33">
        <v>305.32197619047622</v>
      </c>
      <c r="F57" s="33">
        <v>294.72371428571432</v>
      </c>
      <c r="G57" s="33">
        <v>305.80500000000001</v>
      </c>
      <c r="H57" s="33">
        <v>301.846</v>
      </c>
      <c r="I57" s="33">
        <v>315.38202380952379</v>
      </c>
      <c r="J57" s="33">
        <v>326.83516666666668</v>
      </c>
      <c r="K57" s="33">
        <v>316.05247619047623</v>
      </c>
      <c r="L57" s="33">
        <v>323.5651666666667</v>
      </c>
      <c r="M57" s="33">
        <v>315.03483333333338</v>
      </c>
      <c r="N57" s="33">
        <v>340.64576190476191</v>
      </c>
      <c r="O57" s="33">
        <v>328.70073809523808</v>
      </c>
      <c r="P57" s="33">
        <v>311.18659523809526</v>
      </c>
      <c r="Q57" s="33">
        <v>325.13685714285714</v>
      </c>
      <c r="R57" s="33">
        <v>331.84642857142859</v>
      </c>
      <c r="S57" s="33">
        <v>341.17688095238094</v>
      </c>
      <c r="T57" s="33">
        <v>329.88795238095236</v>
      </c>
      <c r="U57" s="33">
        <v>354.83116666666666</v>
      </c>
      <c r="V57" s="33">
        <v>354.83116666666666</v>
      </c>
      <c r="W57" s="33">
        <v>356.34445238095236</v>
      </c>
      <c r="X57" s="33">
        <v>362.54323809523811</v>
      </c>
      <c r="Y57" s="33">
        <v>388.238</v>
      </c>
      <c r="Z57" s="33">
        <v>388.238</v>
      </c>
      <c r="AA57" s="33">
        <v>357.54300000000001</v>
      </c>
      <c r="AB57" s="33">
        <v>325.38423809523812</v>
      </c>
      <c r="AC57" s="33">
        <v>351.52014285714284</v>
      </c>
      <c r="AD57" s="33">
        <v>363.76600000000002</v>
      </c>
      <c r="AE57" s="33">
        <v>369.76799999999997</v>
      </c>
      <c r="AF57" s="33">
        <v>364.96749999999997</v>
      </c>
      <c r="AG57" s="33">
        <v>381.46616666666671</v>
      </c>
      <c r="AH57" s="33">
        <v>386.34573809523812</v>
      </c>
      <c r="AI57" s="33">
        <v>368.67535714285714</v>
      </c>
      <c r="AJ57" s="33">
        <v>380.55788095238097</v>
      </c>
      <c r="AK57" s="33">
        <v>366.15800000000002</v>
      </c>
      <c r="AL57" s="33">
        <v>423.35733333333337</v>
      </c>
      <c r="AM57" s="33">
        <v>385.5867380952381</v>
      </c>
      <c r="AN57" s="33">
        <v>363.75316666666669</v>
      </c>
      <c r="AO57" s="33">
        <v>395.786</v>
      </c>
      <c r="AP57" s="33">
        <v>379.92335714285718</v>
      </c>
      <c r="AQ57" s="33">
        <v>378.66578571428568</v>
      </c>
      <c r="AR57" s="33">
        <v>388.86599999999999</v>
      </c>
      <c r="AS57" s="33">
        <v>391.28199999999998</v>
      </c>
      <c r="AT57" s="33">
        <v>426.42099999999999</v>
      </c>
      <c r="AU57" s="33">
        <v>385.44600000000003</v>
      </c>
      <c r="AV57" s="33">
        <v>397.88099999999997</v>
      </c>
      <c r="AW57" s="33">
        <v>381.97899999999998</v>
      </c>
      <c r="AX57" s="33">
        <v>445.52100000000002</v>
      </c>
      <c r="AY57" s="33">
        <v>422.11799999999999</v>
      </c>
      <c r="AZ57" s="33">
        <v>398.77530000000002</v>
      </c>
      <c r="BA57" s="33">
        <v>458.54471428571424</v>
      </c>
      <c r="BB57" s="33">
        <v>439.54450000000003</v>
      </c>
      <c r="BC57" s="33">
        <v>455.47837857142861</v>
      </c>
      <c r="BD57" s="33">
        <v>426.05483333333336</v>
      </c>
      <c r="BE57" s="33">
        <v>460.77114285714282</v>
      </c>
      <c r="BF57" s="33">
        <v>489.99852380952376</v>
      </c>
      <c r="BG57" s="33">
        <v>463.20499999999998</v>
      </c>
      <c r="BH57" s="33">
        <v>478.45397619047623</v>
      </c>
      <c r="BI57" s="33">
        <v>468.03164285714291</v>
      </c>
      <c r="BJ57" s="33">
        <v>521.39159523809531</v>
      </c>
      <c r="BK57" s="33">
        <v>474.39528571428571</v>
      </c>
      <c r="BL57" s="33">
        <v>456.34435714285712</v>
      </c>
      <c r="BM57" s="33">
        <v>480.81390476190472</v>
      </c>
      <c r="BN57" s="33">
        <v>452.72823809523811</v>
      </c>
      <c r="BO57" s="33">
        <v>466.22211904761906</v>
      </c>
      <c r="BP57" s="33">
        <v>447.16742857142856</v>
      </c>
      <c r="BQ57" s="33">
        <v>443.33466666666669</v>
      </c>
      <c r="BR57" s="25">
        <v>440.06164285714289</v>
      </c>
      <c r="BS57" s="25">
        <v>396.93407142857143</v>
      </c>
      <c r="BT57" s="25">
        <v>422.31549999999999</v>
      </c>
      <c r="BU57" s="25">
        <v>412.18738095238092</v>
      </c>
      <c r="BV57" s="25">
        <v>453.87640476190478</v>
      </c>
      <c r="BW57" s="25">
        <v>420.14614285714282</v>
      </c>
      <c r="BX57" s="25">
        <v>395.30338095238096</v>
      </c>
      <c r="BY57" s="25">
        <v>426.02538095238089</v>
      </c>
      <c r="BZ57" s="25">
        <v>422.91895238095236</v>
      </c>
      <c r="CA57" s="25">
        <v>447.27041547619046</v>
      </c>
      <c r="CB57" s="25">
        <v>414.1581904761905</v>
      </c>
      <c r="CC57" s="25">
        <v>439.71054761904759</v>
      </c>
      <c r="CD57" s="25">
        <v>457.18383333333338</v>
      </c>
      <c r="CE57" s="25">
        <v>412.52723809523809</v>
      </c>
      <c r="CF57" s="25">
        <v>437.07502380952383</v>
      </c>
      <c r="CG57" s="25">
        <v>424.54078571428568</v>
      </c>
      <c r="CH57" s="25">
        <v>472.56183333333337</v>
      </c>
      <c r="CI57" s="25">
        <v>432.55388095238095</v>
      </c>
      <c r="CJ57" s="25">
        <v>401.79873809523809</v>
      </c>
      <c r="CK57" s="25">
        <v>434.19278571428572</v>
      </c>
      <c r="CL57" s="25">
        <v>432.66216666666674</v>
      </c>
      <c r="CM57" s="25">
        <v>442.49321428571426</v>
      </c>
      <c r="CN57" s="25">
        <v>412.10402380952382</v>
      </c>
      <c r="CO57" s="25">
        <v>441.17392857142858</v>
      </c>
      <c r="CP57" s="25">
        <v>460.88309523809528</v>
      </c>
      <c r="CQ57" s="25">
        <v>439.69309523809522</v>
      </c>
      <c r="CR57" s="25">
        <v>466.81964285714287</v>
      </c>
      <c r="CS57" s="25">
        <v>434.52588095238093</v>
      </c>
      <c r="CT57" s="25">
        <v>498.53092857142866</v>
      </c>
      <c r="CU57" s="25">
        <v>454.98814285714292</v>
      </c>
      <c r="CV57" s="25">
        <v>424.59945238095241</v>
      </c>
      <c r="CW57" s="25">
        <v>448.48742857142867</v>
      </c>
      <c r="CX57" s="25">
        <v>444.22449999999998</v>
      </c>
      <c r="CY57" s="25">
        <v>448.77442857142853</v>
      </c>
      <c r="CZ57" s="25">
        <v>437.28357142857141</v>
      </c>
      <c r="DA57" s="25">
        <v>456.17257142857142</v>
      </c>
      <c r="DB57" s="25">
        <v>461.66580952380957</v>
      </c>
      <c r="DC57" s="25">
        <v>433.51249999999999</v>
      </c>
      <c r="DD57" s="25">
        <v>444.76761904761906</v>
      </c>
      <c r="DE57" s="25">
        <v>398.56921428571434</v>
      </c>
      <c r="DF57" s="25">
        <v>459.33876190476195</v>
      </c>
      <c r="DG57" s="25">
        <v>393.8004285714286</v>
      </c>
      <c r="DH57" s="25">
        <v>383.14257142857144</v>
      </c>
      <c r="DI57" s="25">
        <v>393.8443095238095</v>
      </c>
      <c r="DJ57" s="25">
        <v>379.79304761904768</v>
      </c>
      <c r="DK57" s="25">
        <v>394.15611904761903</v>
      </c>
      <c r="DL57" s="25">
        <v>373.87514285714275</v>
      </c>
      <c r="DM57" s="25">
        <v>382.69664285714276</v>
      </c>
      <c r="DN57" s="25">
        <v>400.64819047619045</v>
      </c>
      <c r="DO57" s="25">
        <v>372.65728571428536</v>
      </c>
      <c r="DP57" s="25">
        <v>377.164185714285</v>
      </c>
      <c r="DQ57" s="25">
        <v>375.26350475880605</v>
      </c>
      <c r="DR57" s="25">
        <v>418.57173809508538</v>
      </c>
      <c r="DS57" s="25">
        <v>366.59795238133</v>
      </c>
      <c r="DT57" s="25">
        <v>355.75433333342858</v>
      </c>
      <c r="DU57" s="25">
        <v>379.89116666595243</v>
      </c>
      <c r="DV57" s="25">
        <v>361.42840476190798</v>
      </c>
      <c r="DW57" s="25">
        <v>386.35266666666661</v>
      </c>
      <c r="DX57" s="25">
        <v>366.38888095238093</v>
      </c>
      <c r="DY57" s="25">
        <v>381.50728571428567</v>
      </c>
      <c r="DZ57" s="25">
        <v>403.14321428567695</v>
      </c>
      <c r="EA57" s="25">
        <v>375.64785714285711</v>
      </c>
      <c r="EB57" s="25">
        <v>382.51895238095238</v>
      </c>
      <c r="EC57" s="25">
        <v>383.00428571428574</v>
      </c>
      <c r="ED57" s="25">
        <v>430.78516666666667</v>
      </c>
      <c r="EE57" s="25">
        <v>386.56395238095234</v>
      </c>
      <c r="EF57" s="25">
        <v>368.21852380952379</v>
      </c>
      <c r="EG57" s="25">
        <v>410.4162380952381</v>
      </c>
      <c r="EH57" s="25">
        <v>384.26702380952378</v>
      </c>
      <c r="EI57" s="25">
        <v>404.68380952380954</v>
      </c>
      <c r="EJ57" s="25">
        <v>389.92535714285714</v>
      </c>
      <c r="EK57" s="25">
        <v>398.21952380952376</v>
      </c>
      <c r="EL57" s="25">
        <v>422.84666666666669</v>
      </c>
    </row>
    <row r="58" spans="1:142">
      <c r="A58" s="16" t="s">
        <v>5</v>
      </c>
      <c r="B58" s="17" t="s">
        <v>5</v>
      </c>
      <c r="C58" s="18">
        <v>999.3</v>
      </c>
      <c r="D58" s="18">
        <v>911.4510238095238</v>
      </c>
      <c r="E58" s="18">
        <v>1000.1188809523809</v>
      </c>
      <c r="F58" s="18">
        <v>959.96140476190476</v>
      </c>
      <c r="G58" s="18">
        <v>1037.172</v>
      </c>
      <c r="H58" s="18">
        <v>1011.9</v>
      </c>
      <c r="I58" s="18">
        <v>1056.6080714285713</v>
      </c>
      <c r="J58" s="18">
        <v>1076.6934523809525</v>
      </c>
      <c r="K58" s="18">
        <v>1050.3035238095238</v>
      </c>
      <c r="L58" s="18">
        <v>1094.309</v>
      </c>
      <c r="M58" s="18">
        <v>1079.2159999999999</v>
      </c>
      <c r="N58" s="18">
        <v>1134.2419761904762</v>
      </c>
      <c r="O58" s="18">
        <v>1080.5988333333335</v>
      </c>
      <c r="P58" s="18">
        <v>1006.055857142857</v>
      </c>
      <c r="Q58" s="18">
        <v>1031.9829761904762</v>
      </c>
      <c r="R58" s="18">
        <v>1069.685880952381</v>
      </c>
      <c r="S58" s="18">
        <v>1120.2909761904762</v>
      </c>
      <c r="T58" s="18">
        <v>1089.2211904761905</v>
      </c>
      <c r="U58" s="18">
        <v>1153.2989523809524</v>
      </c>
      <c r="V58" s="18">
        <v>1153.2989523809524</v>
      </c>
      <c r="W58" s="18">
        <v>1162.6579761904761</v>
      </c>
      <c r="X58" s="18">
        <v>1180.8796428571427</v>
      </c>
      <c r="Y58" s="18">
        <v>1250.472</v>
      </c>
      <c r="Z58" s="18">
        <v>1250.472</v>
      </c>
      <c r="AA58" s="18">
        <v>1149.4580000000001</v>
      </c>
      <c r="AB58" s="18">
        <v>1041.4925714285714</v>
      </c>
      <c r="AC58" s="18">
        <v>1136.8632619047619</v>
      </c>
      <c r="AD58" s="18">
        <v>1152.0519999999999</v>
      </c>
      <c r="AE58" s="18">
        <v>1174.125</v>
      </c>
      <c r="AF58" s="18">
        <v>1189.6784047619999</v>
      </c>
      <c r="AG58" s="18">
        <v>1238.8228571428569</v>
      </c>
      <c r="AH58" s="18">
        <v>1234.1746428571428</v>
      </c>
      <c r="AI58" s="18">
        <v>1210.7172857142857</v>
      </c>
      <c r="AJ58" s="18">
        <v>1269.9009761904763</v>
      </c>
      <c r="AK58" s="18">
        <v>1203.174</v>
      </c>
      <c r="AL58" s="18">
        <v>1350.7545476190476</v>
      </c>
      <c r="AM58" s="18">
        <v>1169.837</v>
      </c>
      <c r="AN58" s="18">
        <v>1087.9864285714286</v>
      </c>
      <c r="AO58" s="18">
        <v>1210.3240000000001</v>
      </c>
      <c r="AP58" s="18">
        <v>1179.1022857142857</v>
      </c>
      <c r="AQ58" s="18">
        <v>1215.6039047619049</v>
      </c>
      <c r="AR58" s="18">
        <v>1217.78</v>
      </c>
      <c r="AS58" s="18">
        <v>1258.0440000000001</v>
      </c>
      <c r="AT58" s="18">
        <v>1275.7280000000001</v>
      </c>
      <c r="AU58" s="18">
        <v>1247.221</v>
      </c>
      <c r="AV58" s="18">
        <v>1298.623</v>
      </c>
      <c r="AW58" s="18">
        <v>1248.8</v>
      </c>
      <c r="AX58" s="18">
        <v>1383.4780000000001</v>
      </c>
      <c r="AY58" s="18">
        <v>1254.5450000000001</v>
      </c>
      <c r="AZ58" s="18">
        <v>1185.7453</v>
      </c>
      <c r="BA58" s="18">
        <v>1358.4268095238094</v>
      </c>
      <c r="BB58" s="18">
        <v>1279.2194285714286</v>
      </c>
      <c r="BC58" s="18">
        <v>1346.5904042857142</v>
      </c>
      <c r="BD58" s="18">
        <v>1304.2971904761903</v>
      </c>
      <c r="BE58" s="18">
        <v>1336.0144285714287</v>
      </c>
      <c r="BF58" s="18">
        <v>1380.9130238095238</v>
      </c>
      <c r="BG58" s="18">
        <v>1339.7436666666667</v>
      </c>
      <c r="BH58" s="18">
        <v>1366.552119047619</v>
      </c>
      <c r="BI58" s="18">
        <v>1327.8505238095238</v>
      </c>
      <c r="BJ58" s="18">
        <v>1477.0463809523808</v>
      </c>
      <c r="BK58" s="18">
        <v>1325.3453333333332</v>
      </c>
      <c r="BL58" s="18">
        <v>1255.3811190476192</v>
      </c>
      <c r="BM58" s="18">
        <v>1357.2255952380951</v>
      </c>
      <c r="BN58" s="18">
        <v>1334.1724523809523</v>
      </c>
      <c r="BO58" s="18">
        <v>1451.3883809523811</v>
      </c>
      <c r="BP58" s="18">
        <v>1433.4373809523811</v>
      </c>
      <c r="BQ58" s="18">
        <v>1483.7339047619046</v>
      </c>
      <c r="BR58" s="18">
        <v>1515.166261904762</v>
      </c>
      <c r="BS58" s="18">
        <v>1431.6336666666668</v>
      </c>
      <c r="BT58" s="18">
        <v>1513.0396899999998</v>
      </c>
      <c r="BU58" s="18">
        <v>1477.3009523809524</v>
      </c>
      <c r="BV58" s="18">
        <v>1598.9932619047622</v>
      </c>
      <c r="BW58" s="18">
        <v>1464.871119047619</v>
      </c>
      <c r="BX58" s="18">
        <v>1374.8471904761905</v>
      </c>
      <c r="BY58" s="18">
        <v>1496.3699761904761</v>
      </c>
      <c r="BZ58" s="18">
        <v>1469.7743333333335</v>
      </c>
      <c r="CA58" s="18">
        <v>1581.7394261904763</v>
      </c>
      <c r="CB58" s="18">
        <v>1503.6769999999999</v>
      </c>
      <c r="CC58" s="18">
        <v>1606.312857142857</v>
      </c>
      <c r="CD58" s="18">
        <v>1633.2486190476188</v>
      </c>
      <c r="CE58" s="18">
        <v>1546.3103095238096</v>
      </c>
      <c r="CF58" s="18">
        <v>1632.4398095238096</v>
      </c>
      <c r="CG58" s="18">
        <v>1598.9793571428572</v>
      </c>
      <c r="CH58" s="18">
        <v>1722.7834047619049</v>
      </c>
      <c r="CI58" s="18">
        <v>1593.2016666666666</v>
      </c>
      <c r="CJ58" s="18">
        <v>1532.2953095238095</v>
      </c>
      <c r="CK58" s="18">
        <v>1614.0140952380953</v>
      </c>
      <c r="CL58" s="18">
        <v>1601.9162857142856</v>
      </c>
      <c r="CM58" s="18">
        <v>1683.8802142857144</v>
      </c>
      <c r="CN58" s="18">
        <v>1606.9758095238096</v>
      </c>
      <c r="CO58" s="18">
        <v>1702.5460714285714</v>
      </c>
      <c r="CP58" s="18">
        <v>1727.1394761904762</v>
      </c>
      <c r="CQ58" s="18">
        <v>1682.4888095238098</v>
      </c>
      <c r="CR58" s="18">
        <v>1523.2058095238096</v>
      </c>
      <c r="CS58" s="18">
        <v>1435.2394761904761</v>
      </c>
      <c r="CT58" s="18">
        <v>1600.1515714285713</v>
      </c>
      <c r="CU58" s="18">
        <v>1459.9434285714287</v>
      </c>
      <c r="CV58" s="18">
        <v>1334.9371904761904</v>
      </c>
      <c r="CW58" s="18">
        <v>1436.527761904762</v>
      </c>
      <c r="CX58" s="18">
        <v>1422.7139999999999</v>
      </c>
      <c r="CY58" s="18">
        <v>1459.3330952380952</v>
      </c>
      <c r="CZ58" s="18">
        <v>1443.9730952380953</v>
      </c>
      <c r="DA58" s="18">
        <v>1503.8966666666668</v>
      </c>
      <c r="DB58" s="18">
        <v>1500.6830476190476</v>
      </c>
      <c r="DC58" s="18">
        <v>1471.5234761904762</v>
      </c>
      <c r="DD58" s="18">
        <v>1546.2682142857141</v>
      </c>
      <c r="DE58" s="18">
        <v>1445.2891666666665</v>
      </c>
      <c r="DF58" s="18">
        <v>1613.2753809523811</v>
      </c>
      <c r="DG58" s="18">
        <v>1432.9456428571427</v>
      </c>
      <c r="DH58" s="18">
        <v>1409.0534285714284</v>
      </c>
      <c r="DI58" s="18">
        <v>1474.3232857142859</v>
      </c>
      <c r="DJ58" s="18">
        <v>1454.352895238095</v>
      </c>
      <c r="DK58" s="18">
        <v>1511.3534285714286</v>
      </c>
      <c r="DL58" s="18">
        <v>1522.8939285714287</v>
      </c>
      <c r="DM58" s="18">
        <v>1555.6301428571426</v>
      </c>
      <c r="DN58" s="18">
        <v>1599.9606428571428</v>
      </c>
      <c r="DO58" s="18">
        <v>1467.271571428571</v>
      </c>
      <c r="DP58" s="18">
        <v>1468.1503714285711</v>
      </c>
      <c r="DQ58" s="18">
        <v>1372.9473514767994</v>
      </c>
      <c r="DR58" s="18">
        <v>1498.1248485718306</v>
      </c>
      <c r="DS58" s="18">
        <v>1239.6940952386201</v>
      </c>
      <c r="DT58" s="18">
        <v>1162.3584761908096</v>
      </c>
      <c r="DU58" s="18">
        <v>1240.1009047606192</v>
      </c>
      <c r="DV58" s="18">
        <v>1196.9720476190398</v>
      </c>
      <c r="DW58" s="18">
        <v>1267.7260238095239</v>
      </c>
      <c r="DX58" s="18">
        <v>1237.5828809523812</v>
      </c>
      <c r="DY58" s="18">
        <v>1249.1834523809525</v>
      </c>
      <c r="DZ58" s="18">
        <v>1018.428190476199</v>
      </c>
      <c r="EA58" s="18">
        <v>975.10628571428572</v>
      </c>
      <c r="EB58" s="18">
        <v>996.23771428571433</v>
      </c>
      <c r="EC58" s="18">
        <v>986.328642857143</v>
      </c>
      <c r="ED58" s="18">
        <v>1063.5746190476191</v>
      </c>
      <c r="EE58" s="18">
        <v>986.23573809523816</v>
      </c>
      <c r="EF58" s="18">
        <v>926.62671428571434</v>
      </c>
      <c r="EG58" s="18">
        <v>1038.8415714285713</v>
      </c>
      <c r="EH58" s="18">
        <v>983.30597619047626</v>
      </c>
      <c r="EI58" s="18">
        <v>1034.4901190476191</v>
      </c>
      <c r="EJ58" s="18">
        <v>1017.5180238095238</v>
      </c>
      <c r="EK58" s="18">
        <v>1019.0684761904762</v>
      </c>
      <c r="EL58" s="18">
        <v>1059.0097142857144</v>
      </c>
    </row>
    <row r="59" spans="1:142">
      <c r="A59" s="16" t="s">
        <v>7</v>
      </c>
      <c r="B59" s="19" t="s">
        <v>7</v>
      </c>
      <c r="C59" s="33">
        <v>2006.5</v>
      </c>
      <c r="D59" s="33">
        <v>2005.6733511220953</v>
      </c>
      <c r="E59" s="33">
        <v>2075.5604490527626</v>
      </c>
      <c r="F59" s="33">
        <v>1829.7797527279999</v>
      </c>
      <c r="G59" s="33">
        <v>1758.3229999999999</v>
      </c>
      <c r="H59" s="33">
        <v>1770.2330000000002</v>
      </c>
      <c r="I59" s="33">
        <v>1893.1218204639997</v>
      </c>
      <c r="J59" s="33">
        <v>1933.3168356840001</v>
      </c>
      <c r="K59" s="33">
        <v>1944.4590090516192</v>
      </c>
      <c r="L59" s="33">
        <v>1980.158536307619</v>
      </c>
      <c r="M59" s="33">
        <v>1920.3860112024761</v>
      </c>
      <c r="N59" s="33">
        <v>1793.9697357758096</v>
      </c>
      <c r="O59" s="33">
        <v>1822.3513831499049</v>
      </c>
      <c r="P59" s="33">
        <v>1640.9349621607619</v>
      </c>
      <c r="Q59" s="33">
        <v>1783.3937715388572</v>
      </c>
      <c r="R59" s="33">
        <v>1818.7591965270478</v>
      </c>
      <c r="S59" s="33">
        <v>1947.503397422857</v>
      </c>
      <c r="T59" s="33">
        <v>1966.3698831241907</v>
      </c>
      <c r="U59" s="33">
        <v>2076.5537852359998</v>
      </c>
      <c r="V59" s="33">
        <v>2076.5537852359998</v>
      </c>
      <c r="W59" s="33">
        <v>2155.2405034537142</v>
      </c>
      <c r="X59" s="33">
        <v>2149.0534941209526</v>
      </c>
      <c r="Y59" s="33">
        <v>2146.837</v>
      </c>
      <c r="Z59" s="33">
        <v>2146.837</v>
      </c>
      <c r="AA59" s="33">
        <v>2034.4850000000001</v>
      </c>
      <c r="AB59" s="33">
        <v>1757.522686812762</v>
      </c>
      <c r="AC59" s="33">
        <v>2061.9406768413332</v>
      </c>
      <c r="AD59" s="33">
        <v>2089.14</v>
      </c>
      <c r="AE59" s="33">
        <v>989.89099999999996</v>
      </c>
      <c r="AF59" s="33">
        <v>944.9686868</v>
      </c>
      <c r="AG59" s="33">
        <v>2073.7368541558094</v>
      </c>
      <c r="AH59" s="33">
        <v>2139.5325783059043</v>
      </c>
      <c r="AI59" s="33">
        <v>2298.6206278333334</v>
      </c>
      <c r="AJ59" s="33">
        <v>2493.6053290308573</v>
      </c>
      <c r="AK59" s="33">
        <v>2713.7870000000003</v>
      </c>
      <c r="AL59" s="33">
        <v>2859.7763501407617</v>
      </c>
      <c r="AM59" s="33">
        <v>2583.4809999999998</v>
      </c>
      <c r="AN59" s="33">
        <v>2231.9025117801907</v>
      </c>
      <c r="AO59" s="33">
        <v>2725.6774286999998</v>
      </c>
      <c r="AP59" s="33">
        <v>2538.4087854329523</v>
      </c>
      <c r="AQ59" s="33">
        <v>2555.1670358163815</v>
      </c>
      <c r="AR59" s="33">
        <v>2357.2968333333338</v>
      </c>
      <c r="AS59" s="33">
        <v>2378.8940000000002</v>
      </c>
      <c r="AT59" s="33">
        <v>2348.3040000000001</v>
      </c>
      <c r="AU59" s="33">
        <v>2713.2980000000002</v>
      </c>
      <c r="AV59" s="33">
        <v>2765.9050000000002</v>
      </c>
      <c r="AW59" s="33">
        <v>2431.7130000000002</v>
      </c>
      <c r="AX59" s="33">
        <v>2323.1370000000002</v>
      </c>
      <c r="AY59" s="33">
        <v>2178.4880000000003</v>
      </c>
      <c r="AZ59" s="33">
        <v>2126.0660000000003</v>
      </c>
      <c r="BA59" s="33">
        <v>2525.3708857142856</v>
      </c>
      <c r="BB59" s="33">
        <v>2185.4666045238096</v>
      </c>
      <c r="BC59" s="33">
        <v>2282.7295535714284</v>
      </c>
      <c r="BD59" s="33">
        <v>2230.5294826190475</v>
      </c>
      <c r="BE59" s="33">
        <v>2222.5991864285716</v>
      </c>
      <c r="BF59" s="33">
        <v>2562.5428333333339</v>
      </c>
      <c r="BG59" s="33">
        <v>2453.5849057142855</v>
      </c>
      <c r="BH59" s="33">
        <v>2520.1083723809525</v>
      </c>
      <c r="BI59" s="33">
        <v>2614.2581173809522</v>
      </c>
      <c r="BJ59" s="33">
        <v>2520.3341049999999</v>
      </c>
      <c r="BK59" s="33">
        <v>2265.1653071428573</v>
      </c>
      <c r="BL59" s="33">
        <v>2092.7519959523811</v>
      </c>
      <c r="BM59" s="33">
        <v>2381.6336509523808</v>
      </c>
      <c r="BN59" s="33">
        <v>2182.6552914285717</v>
      </c>
      <c r="BO59" s="33">
        <v>2379.0430811904762</v>
      </c>
      <c r="BP59" s="33">
        <v>2374.9713145238102</v>
      </c>
      <c r="BQ59" s="33">
        <v>2421.5435871428567</v>
      </c>
      <c r="BR59" s="25">
        <v>2534.8105290476192</v>
      </c>
      <c r="BS59" s="25">
        <v>2501.9711645238099</v>
      </c>
      <c r="BT59" s="25">
        <v>2840.0134199999998</v>
      </c>
      <c r="BU59" s="25">
        <v>2554.5113352380954</v>
      </c>
      <c r="BV59" s="25">
        <v>2724.0488511904759</v>
      </c>
      <c r="BW59" s="25">
        <v>3394.1575087004285</v>
      </c>
      <c r="BX59" s="25">
        <v>2186.8103433333331</v>
      </c>
      <c r="BY59" s="25">
        <v>2362.6299023809524</v>
      </c>
      <c r="BZ59" s="25">
        <v>2654.2713945238097</v>
      </c>
      <c r="CA59" s="25">
        <v>2746.4780426190478</v>
      </c>
      <c r="CB59" s="25">
        <v>2465.8033350000001</v>
      </c>
      <c r="CC59" s="25">
        <v>2602.1508509523806</v>
      </c>
      <c r="CD59" s="25">
        <v>2642.8885121428571</v>
      </c>
      <c r="CE59" s="25">
        <v>2702.5906142857148</v>
      </c>
      <c r="CF59" s="25">
        <v>2955.2799478571428</v>
      </c>
      <c r="CG59" s="25">
        <v>3019.3783366666662</v>
      </c>
      <c r="CH59" s="25">
        <v>3033.0227721428569</v>
      </c>
      <c r="CI59" s="25">
        <v>2825.9795297619053</v>
      </c>
      <c r="CJ59" s="25">
        <v>2720.2342595238097</v>
      </c>
      <c r="CK59" s="25">
        <v>2726.1594345238095</v>
      </c>
      <c r="CL59" s="25">
        <v>2663.5597392857139</v>
      </c>
      <c r="CM59" s="25">
        <v>2704.8447526190471</v>
      </c>
      <c r="CN59" s="25">
        <v>2570.8891502380957</v>
      </c>
      <c r="CO59" s="25">
        <v>2780.7175083333332</v>
      </c>
      <c r="CP59" s="25">
        <v>2671.7794938095235</v>
      </c>
      <c r="CQ59" s="25">
        <v>2859.8805254761901</v>
      </c>
      <c r="CR59" s="25">
        <v>3010.5602359523814</v>
      </c>
      <c r="CS59" s="25">
        <v>2994.0005761904754</v>
      </c>
      <c r="CT59" s="25">
        <v>3008.0577404761902</v>
      </c>
      <c r="CU59" s="25">
        <v>2684.6817602380956</v>
      </c>
      <c r="CV59" s="25">
        <v>2407.9155090476193</v>
      </c>
      <c r="CW59" s="25">
        <v>2799.8668214285708</v>
      </c>
      <c r="CX59" s="25">
        <v>2524.595047380953</v>
      </c>
      <c r="CY59" s="25">
        <v>2622.2936433333339</v>
      </c>
      <c r="CZ59" s="25">
        <v>2677.9530500000001</v>
      </c>
      <c r="DA59" s="25">
        <v>2740.4552492857142</v>
      </c>
      <c r="DB59" s="25">
        <v>2696.2597771428573</v>
      </c>
      <c r="DC59" s="25">
        <v>2843.9917547619048</v>
      </c>
      <c r="DD59" s="25">
        <v>3056.3822300000002</v>
      </c>
      <c r="DE59" s="25">
        <v>2849.7546116666672</v>
      </c>
      <c r="DF59" s="25">
        <v>3182.351611190476</v>
      </c>
      <c r="DG59" s="25">
        <v>2729.239010238095</v>
      </c>
      <c r="DH59" s="25">
        <v>2477.2811409523811</v>
      </c>
      <c r="DI59" s="25">
        <v>2488.1048811904761</v>
      </c>
      <c r="DJ59" s="25">
        <v>2416.0673338095239</v>
      </c>
      <c r="DK59" s="25">
        <v>2455.2018773809532</v>
      </c>
      <c r="DL59" s="25">
        <v>2474.6108380952369</v>
      </c>
      <c r="DM59" s="25">
        <v>2467.3799945238102</v>
      </c>
      <c r="DN59" s="25">
        <v>2640.5952585714285</v>
      </c>
      <c r="DO59" s="25">
        <v>2650.2471064285687</v>
      </c>
      <c r="DP59" s="25">
        <v>2666.4773978453486</v>
      </c>
      <c r="DQ59" s="25">
        <v>2731.5934695281012</v>
      </c>
      <c r="DR59" s="25">
        <v>3005.4519585130915</v>
      </c>
      <c r="DS59" s="25">
        <v>2632.2619557148601</v>
      </c>
      <c r="DT59" s="25">
        <v>2240.8480669053811</v>
      </c>
      <c r="DU59" s="25">
        <v>2529.8533097617619</v>
      </c>
      <c r="DV59" s="25">
        <v>2365.9842285714349</v>
      </c>
      <c r="DW59" s="25">
        <v>2607.9460692857147</v>
      </c>
      <c r="DX59" s="25">
        <v>2627.4699045238094</v>
      </c>
      <c r="DY59" s="25">
        <v>2647.0521176190477</v>
      </c>
      <c r="DZ59" s="25">
        <v>2769.9049542857369</v>
      </c>
      <c r="EA59" s="25">
        <v>2721.8081911904765</v>
      </c>
      <c r="EB59" s="25">
        <v>2765.0433721428567</v>
      </c>
      <c r="EC59" s="25">
        <v>2692.2532219047616</v>
      </c>
      <c r="ED59" s="25">
        <v>2738.7804461904761</v>
      </c>
      <c r="EE59" s="25">
        <v>2683.8949207142855</v>
      </c>
      <c r="EF59" s="25">
        <v>2315.2567635714286</v>
      </c>
      <c r="EG59" s="25">
        <v>2667.6950228571432</v>
      </c>
      <c r="EH59" s="25">
        <v>2638.0329392857147</v>
      </c>
      <c r="EI59" s="25">
        <v>2811.7735802380953</v>
      </c>
      <c r="EJ59" s="25">
        <v>2744.5338357142855</v>
      </c>
      <c r="EK59" s="25">
        <v>2769.477312142857</v>
      </c>
      <c r="EL59" s="25">
        <v>2904.7648326190474</v>
      </c>
    </row>
    <row r="60" spans="1:142">
      <c r="A60" s="16" t="s">
        <v>22</v>
      </c>
      <c r="B60" s="17" t="s">
        <v>22</v>
      </c>
      <c r="C60" s="18">
        <v>811.43415954690477</v>
      </c>
      <c r="D60" s="18">
        <v>866.64618834209523</v>
      </c>
      <c r="E60" s="18">
        <v>747.52015055695244</v>
      </c>
      <c r="F60" s="18">
        <v>697.24053744757157</v>
      </c>
      <c r="G60" s="18">
        <v>672.23699999999997</v>
      </c>
      <c r="H60" s="18">
        <v>462.67500000000001</v>
      </c>
      <c r="I60" s="18">
        <v>702.73175103785718</v>
      </c>
      <c r="J60" s="18">
        <v>676.68212789823815</v>
      </c>
      <c r="K60" s="18">
        <v>672.75806611133328</v>
      </c>
      <c r="L60" s="18">
        <v>802.31223831114289</v>
      </c>
      <c r="M60" s="18">
        <v>663.22181872323813</v>
      </c>
      <c r="N60" s="18">
        <v>756.68765925642845</v>
      </c>
      <c r="O60" s="18">
        <v>751.40257586366658</v>
      </c>
      <c r="P60" s="18">
        <v>815.41424135233331</v>
      </c>
      <c r="Q60" s="18">
        <v>685.13752939352366</v>
      </c>
      <c r="R60" s="18">
        <v>737.43356728742856</v>
      </c>
      <c r="S60" s="18">
        <v>735.94808113995236</v>
      </c>
      <c r="T60" s="18">
        <v>768.20422992904764</v>
      </c>
      <c r="U60" s="18">
        <v>668.78549171042857</v>
      </c>
      <c r="V60" s="18">
        <v>668.78549171042857</v>
      </c>
      <c r="W60" s="18">
        <v>720.54303896180954</v>
      </c>
      <c r="X60" s="18">
        <v>706.54476117628565</v>
      </c>
      <c r="Y60" s="18">
        <v>656.89300000000003</v>
      </c>
      <c r="Z60" s="18">
        <v>656.89300000000003</v>
      </c>
      <c r="AA60" s="18">
        <v>757.28800000000001</v>
      </c>
      <c r="AB60" s="18">
        <v>659.77525374895242</v>
      </c>
      <c r="AC60" s="18">
        <v>711.36889986042866</v>
      </c>
      <c r="AD60" s="18">
        <v>803.21500000000003</v>
      </c>
      <c r="AE60" s="18">
        <v>2032.001</v>
      </c>
      <c r="AF60" s="18">
        <v>2142.8198466690001</v>
      </c>
      <c r="AG60" s="18">
        <v>710.58785179214283</v>
      </c>
      <c r="AH60" s="18">
        <v>669.45290405857145</v>
      </c>
      <c r="AI60" s="18">
        <v>772.53124283733337</v>
      </c>
      <c r="AJ60" s="18">
        <v>789.66059461633336</v>
      </c>
      <c r="AK60" s="18">
        <v>839.98099999999999</v>
      </c>
      <c r="AL60" s="18">
        <v>677.54882712404753</v>
      </c>
      <c r="AM60" s="18">
        <v>840.54086665500006</v>
      </c>
      <c r="AN60" s="18">
        <v>762.09386713595234</v>
      </c>
      <c r="AO60" s="18">
        <v>779.44589677099998</v>
      </c>
      <c r="AP60" s="18">
        <v>684.59619275119053</v>
      </c>
      <c r="AQ60" s="18">
        <v>790.35575541771436</v>
      </c>
      <c r="AR60" s="18">
        <v>689.13</v>
      </c>
      <c r="AS60" s="18">
        <v>769.48900000000003</v>
      </c>
      <c r="AT60" s="18">
        <v>575.07500000000005</v>
      </c>
      <c r="AU60" s="18">
        <v>838.49800000000005</v>
      </c>
      <c r="AV60" s="18">
        <v>841.86699999999996</v>
      </c>
      <c r="AW60" s="18">
        <v>695.625</v>
      </c>
      <c r="AX60" s="18">
        <v>779.69399999999996</v>
      </c>
      <c r="AY60" s="18">
        <v>755.77599999999995</v>
      </c>
      <c r="AZ60" s="18">
        <v>743.60799999999995</v>
      </c>
      <c r="BA60" s="18">
        <v>819.24086260566673</v>
      </c>
      <c r="BB60" s="18">
        <v>761.72731797342851</v>
      </c>
      <c r="BC60" s="18">
        <v>844.68671697266666</v>
      </c>
      <c r="BD60" s="18">
        <v>729.58319077557144</v>
      </c>
      <c r="BE60" s="18">
        <v>771.30309428009525</v>
      </c>
      <c r="BF60" s="18">
        <v>638.18029765814288</v>
      </c>
      <c r="BG60" s="18">
        <v>856.85440960223809</v>
      </c>
      <c r="BH60" s="18">
        <v>811.5251896705239</v>
      </c>
      <c r="BI60" s="18">
        <v>756.32512661761905</v>
      </c>
      <c r="BJ60" s="18">
        <v>776.69923637266663</v>
      </c>
      <c r="BK60" s="18">
        <v>684.63479184533332</v>
      </c>
      <c r="BL60" s="18">
        <v>750.06468779709519</v>
      </c>
      <c r="BM60" s="18">
        <v>722.31635931580956</v>
      </c>
      <c r="BN60" s="18">
        <v>747.33720497047625</v>
      </c>
      <c r="BO60" s="18">
        <v>727.77459392690469</v>
      </c>
      <c r="BP60" s="18">
        <v>717.66158628219046</v>
      </c>
      <c r="BQ60" s="18">
        <v>657.73387224485714</v>
      </c>
      <c r="BR60" s="18">
        <v>775.55204677799998</v>
      </c>
      <c r="BS60" s="18">
        <v>771.43193486533335</v>
      </c>
      <c r="BT60" s="18">
        <v>857.95988999999986</v>
      </c>
      <c r="BU60" s="18">
        <v>734.36705556095228</v>
      </c>
      <c r="BV60" s="18">
        <v>782.78692136776192</v>
      </c>
      <c r="BW60" s="18">
        <v>842.63072631947625</v>
      </c>
      <c r="BX60" s="18">
        <v>670.88805093842859</v>
      </c>
      <c r="BY60" s="18">
        <v>663.57006863838092</v>
      </c>
      <c r="BZ60" s="18">
        <v>692.17097653123801</v>
      </c>
      <c r="CA60" s="18">
        <v>705.87609377838089</v>
      </c>
      <c r="CB60" s="18">
        <v>779.74608575238096</v>
      </c>
      <c r="CC60" s="18">
        <v>700.88621238095243</v>
      </c>
      <c r="CD60" s="18">
        <v>694.66482710476191</v>
      </c>
      <c r="CE60" s="18">
        <v>724.87013172380955</v>
      </c>
      <c r="CF60" s="18">
        <v>736.35070645714279</v>
      </c>
      <c r="CG60" s="18">
        <v>726.27245434285715</v>
      </c>
      <c r="CH60" s="18">
        <v>712.83774474285713</v>
      </c>
      <c r="CI60" s="18">
        <v>743.3485663345715</v>
      </c>
      <c r="CJ60" s="18">
        <v>684.06756699433333</v>
      </c>
      <c r="CK60" s="18">
        <v>814.15123676519045</v>
      </c>
      <c r="CL60" s="18">
        <v>855.27969344266683</v>
      </c>
      <c r="CM60" s="18">
        <v>769.35120602523818</v>
      </c>
      <c r="CN60" s="18">
        <v>737.74242400809521</v>
      </c>
      <c r="CO60" s="18">
        <v>587.60486370809531</v>
      </c>
      <c r="CP60" s="18">
        <v>785.16549053871427</v>
      </c>
      <c r="CQ60" s="18">
        <v>699.89514261109525</v>
      </c>
      <c r="CR60" s="18">
        <v>860.29499938452386</v>
      </c>
      <c r="CS60" s="18">
        <v>762.31796620685725</v>
      </c>
      <c r="CT60" s="18">
        <v>833.96642525714287</v>
      </c>
      <c r="CU60" s="18">
        <v>783.17179994733328</v>
      </c>
      <c r="CV60" s="18">
        <v>619.61076242942863</v>
      </c>
      <c r="CW60" s="18">
        <v>728.92404180857147</v>
      </c>
      <c r="CX60" s="18">
        <v>689.85392679023812</v>
      </c>
      <c r="CY60" s="18">
        <v>675.84756666890485</v>
      </c>
      <c r="CZ60" s="18">
        <v>636.19340190080948</v>
      </c>
      <c r="DA60" s="18">
        <v>548.11398770190476</v>
      </c>
      <c r="DB60" s="18">
        <v>782.64387040066674</v>
      </c>
      <c r="DC60" s="18">
        <v>655.841557434381</v>
      </c>
      <c r="DD60" s="18">
        <v>698.57416036528571</v>
      </c>
      <c r="DE60" s="18">
        <v>577.70871096880956</v>
      </c>
      <c r="DF60" s="18">
        <v>524.46729831995242</v>
      </c>
      <c r="DG60" s="18">
        <v>654.2372656459047</v>
      </c>
      <c r="DH60" s="18">
        <v>685.0221445472381</v>
      </c>
      <c r="DI60" s="18">
        <v>807.78917540852376</v>
      </c>
      <c r="DJ60" s="18">
        <v>684.23040492942857</v>
      </c>
      <c r="DK60" s="18">
        <v>623.15078792861902</v>
      </c>
      <c r="DL60" s="18">
        <v>526.805303477238</v>
      </c>
      <c r="DM60" s="18">
        <v>618.30531993199997</v>
      </c>
      <c r="DN60" s="18">
        <v>516.25868305104757</v>
      </c>
      <c r="DO60" s="18">
        <v>537.08279921528629</v>
      </c>
      <c r="DP60" s="18">
        <v>450.1897992152862</v>
      </c>
      <c r="DQ60" s="18">
        <v>502.57445780520493</v>
      </c>
      <c r="DR60" s="18">
        <v>591.94499051853722</v>
      </c>
      <c r="DS60" s="18">
        <v>367.38934501599999</v>
      </c>
      <c r="DT60" s="18">
        <v>348.48725095338096</v>
      </c>
      <c r="DU60" s="18">
        <v>463.09245130338104</v>
      </c>
      <c r="DV60" s="18">
        <v>444.77583482066643</v>
      </c>
      <c r="DW60" s="18">
        <v>558.72911470138092</v>
      </c>
      <c r="DX60" s="18">
        <v>488.52760454995246</v>
      </c>
      <c r="DY60" s="18">
        <v>643.85939100380938</v>
      </c>
      <c r="DZ60" s="18">
        <v>468.66416349627997</v>
      </c>
      <c r="EA60" s="18">
        <v>606.94954543890481</v>
      </c>
      <c r="EB60" s="18">
        <v>741.42109077299995</v>
      </c>
      <c r="EC60" s="18">
        <v>682.53303871328569</v>
      </c>
      <c r="ED60" s="18">
        <v>763.82744602766661</v>
      </c>
      <c r="EE60" s="18">
        <v>707.78472790900003</v>
      </c>
      <c r="EF60" s="18">
        <v>718.33934694828554</v>
      </c>
      <c r="EG60" s="18">
        <v>782.11888951676201</v>
      </c>
      <c r="EH60" s="18">
        <v>798.09446576404753</v>
      </c>
      <c r="EI60" s="18">
        <v>774.97860700680951</v>
      </c>
      <c r="EJ60" s="18">
        <v>694.93353638023814</v>
      </c>
      <c r="EK60" s="18">
        <v>769.30404450138087</v>
      </c>
      <c r="EL60" s="18">
        <v>771.55879158028563</v>
      </c>
    </row>
    <row r="61" spans="1:142">
      <c r="A61" s="16" t="s">
        <v>8</v>
      </c>
      <c r="B61" s="19" t="s">
        <v>8</v>
      </c>
      <c r="C61" s="33">
        <v>898.8</v>
      </c>
      <c r="D61" s="33">
        <v>785.35874720000004</v>
      </c>
      <c r="E61" s="33">
        <v>910.35873864999996</v>
      </c>
      <c r="F61" s="33">
        <v>862.47533969999995</v>
      </c>
      <c r="G61" s="33">
        <v>966.125</v>
      </c>
      <c r="H61" s="33">
        <v>890.98500000000001</v>
      </c>
      <c r="I61" s="33">
        <v>1023.310836</v>
      </c>
      <c r="J61" s="33">
        <v>952.26300809999998</v>
      </c>
      <c r="K61" s="33">
        <v>934.79016334999994</v>
      </c>
      <c r="L61" s="33">
        <v>977.35059575000014</v>
      </c>
      <c r="M61" s="33">
        <v>941.58799660000011</v>
      </c>
      <c r="N61" s="33">
        <v>949.94965595000008</v>
      </c>
      <c r="O61" s="33">
        <v>950.27225610000005</v>
      </c>
      <c r="P61" s="33">
        <v>845.23596094999994</v>
      </c>
      <c r="Q61" s="33">
        <v>929.65936354999997</v>
      </c>
      <c r="R61" s="33">
        <v>934.94296474999999</v>
      </c>
      <c r="S61" s="33">
        <v>967.6209235</v>
      </c>
      <c r="T61" s="33">
        <v>917.15685150000013</v>
      </c>
      <c r="U61" s="33">
        <v>1011.2940008</v>
      </c>
      <c r="V61" s="33">
        <v>1011.2940008</v>
      </c>
      <c r="W61" s="33">
        <v>961.46090445000016</v>
      </c>
      <c r="X61" s="33">
        <v>1006.66108705</v>
      </c>
      <c r="Y61" s="33">
        <v>966.76700000000005</v>
      </c>
      <c r="Z61" s="33">
        <v>966.76700000000005</v>
      </c>
      <c r="AA61" s="33">
        <v>944.38900000000001</v>
      </c>
      <c r="AB61" s="33">
        <v>816.00711285</v>
      </c>
      <c r="AC61" s="33">
        <v>937.80080294999993</v>
      </c>
      <c r="AD61" s="33">
        <v>930.08900000000006</v>
      </c>
      <c r="AE61" s="33">
        <v>715.84100000000001</v>
      </c>
      <c r="AF61" s="33">
        <v>701.50273990100004</v>
      </c>
      <c r="AG61" s="33">
        <v>967.77759270000013</v>
      </c>
      <c r="AH61" s="33">
        <v>957.68280945000004</v>
      </c>
      <c r="AI61" s="33">
        <v>948.4097240000001</v>
      </c>
      <c r="AJ61" s="33">
        <v>971.32176735000007</v>
      </c>
      <c r="AK61" s="33">
        <v>905.35400000000004</v>
      </c>
      <c r="AL61" s="33">
        <v>912.75256899999999</v>
      </c>
      <c r="AM61" s="33">
        <v>924.71699999999998</v>
      </c>
      <c r="AN61" s="33">
        <v>816.06199600000014</v>
      </c>
      <c r="AO61" s="33">
        <v>916.35599999999999</v>
      </c>
      <c r="AP61" s="33">
        <v>879.73279925000008</v>
      </c>
      <c r="AQ61" s="33">
        <v>988.67899999999997</v>
      </c>
      <c r="AR61" s="33">
        <v>947.16099999999994</v>
      </c>
      <c r="AS61" s="33">
        <v>966.83100000000002</v>
      </c>
      <c r="AT61" s="33">
        <v>961.55700000000002</v>
      </c>
      <c r="AU61" s="33">
        <v>967.60799999999995</v>
      </c>
      <c r="AV61" s="33">
        <v>1014.977</v>
      </c>
      <c r="AW61" s="33">
        <v>957.88400000000001</v>
      </c>
      <c r="AX61" s="33">
        <v>997.63</v>
      </c>
      <c r="AY61" s="33">
        <v>971.57600000000002</v>
      </c>
      <c r="AZ61" s="33">
        <v>881.16099999999994</v>
      </c>
      <c r="BA61" s="33">
        <v>979.01666224999997</v>
      </c>
      <c r="BB61" s="33">
        <v>963.9910347</v>
      </c>
      <c r="BC61" s="33">
        <v>990.23991394999996</v>
      </c>
      <c r="BD61" s="33">
        <v>949.7567319499999</v>
      </c>
      <c r="BE61" s="33">
        <v>985.85095999999999</v>
      </c>
      <c r="BF61" s="33">
        <v>1013.2043911</v>
      </c>
      <c r="BG61" s="33">
        <v>993.40421420000018</v>
      </c>
      <c r="BH61" s="33">
        <v>1032.2636862500001</v>
      </c>
      <c r="BI61" s="33">
        <v>1000.22881915</v>
      </c>
      <c r="BJ61" s="33">
        <v>1005.9159181</v>
      </c>
      <c r="BK61" s="33">
        <v>985.68650860000002</v>
      </c>
      <c r="BL61" s="33">
        <v>908.09396499999991</v>
      </c>
      <c r="BM61" s="33">
        <v>979.76917070000002</v>
      </c>
      <c r="BN61" s="33">
        <v>958.71748535000006</v>
      </c>
      <c r="BO61" s="33">
        <v>1031.4399661</v>
      </c>
      <c r="BP61" s="33">
        <v>971.37917980000009</v>
      </c>
      <c r="BQ61" s="33">
        <v>983.52269584999999</v>
      </c>
      <c r="BR61" s="25">
        <v>1006.2245033000002</v>
      </c>
      <c r="BS61" s="25">
        <v>976.25074254999993</v>
      </c>
      <c r="BT61" s="25">
        <v>1038.52881</v>
      </c>
      <c r="BU61" s="25">
        <v>993.68227640000009</v>
      </c>
      <c r="BV61" s="25">
        <v>1004.952533</v>
      </c>
      <c r="BW61" s="25">
        <v>1007.4895302000001</v>
      </c>
      <c r="BX61" s="25">
        <v>890.48948889999997</v>
      </c>
      <c r="BY61" s="25">
        <v>983.40591625000013</v>
      </c>
      <c r="BZ61" s="25">
        <v>990.07599559999994</v>
      </c>
      <c r="CA61" s="25">
        <v>1053.5304222350001</v>
      </c>
      <c r="CB61" s="25">
        <v>1006.9106533500002</v>
      </c>
      <c r="CC61" s="25">
        <v>1081.1571751500001</v>
      </c>
      <c r="CD61" s="25">
        <v>1081.6295360500001</v>
      </c>
      <c r="CE61" s="25">
        <v>993.32858239999996</v>
      </c>
      <c r="CF61" s="25">
        <v>1055.0776599000001</v>
      </c>
      <c r="CG61" s="25">
        <v>1017.21601035</v>
      </c>
      <c r="CH61" s="25">
        <v>1015.34315635</v>
      </c>
      <c r="CI61" s="25">
        <v>1023.1060755999999</v>
      </c>
      <c r="CJ61" s="25">
        <v>924.16436145000011</v>
      </c>
      <c r="CK61" s="25">
        <v>992.76380205000009</v>
      </c>
      <c r="CL61" s="25">
        <v>996.42801830000008</v>
      </c>
      <c r="CM61" s="25">
        <v>1101.09316775</v>
      </c>
      <c r="CN61" s="25">
        <v>1035.1074163000001</v>
      </c>
      <c r="CO61" s="25">
        <v>1070.3915149999998</v>
      </c>
      <c r="CP61" s="25">
        <v>1048.4971574000001</v>
      </c>
      <c r="CQ61" s="25">
        <v>1039.3846206000001</v>
      </c>
      <c r="CR61" s="25">
        <v>1115.7297501</v>
      </c>
      <c r="CS61" s="25">
        <v>1062.9428778000001</v>
      </c>
      <c r="CT61" s="25">
        <v>1058.82328635</v>
      </c>
      <c r="CU61" s="25">
        <v>1041.38945745</v>
      </c>
      <c r="CV61" s="25">
        <v>946.50891000000013</v>
      </c>
      <c r="CW61" s="25">
        <v>1044.5622068</v>
      </c>
      <c r="CX61" s="25">
        <v>1044.17960915</v>
      </c>
      <c r="CY61" s="25">
        <v>1114.78958345</v>
      </c>
      <c r="CZ61" s="25">
        <v>1051.01976685</v>
      </c>
      <c r="DA61" s="25">
        <v>1092.9970352</v>
      </c>
      <c r="DB61" s="25">
        <v>1085.2855157500001</v>
      </c>
      <c r="DC61" s="25">
        <v>1067.0721271000002</v>
      </c>
      <c r="DD61" s="25">
        <v>1118.5706841499998</v>
      </c>
      <c r="DE61" s="25">
        <v>1034.7121551</v>
      </c>
      <c r="DF61" s="25">
        <v>1066.1536294500002</v>
      </c>
      <c r="DG61" s="25">
        <v>998.71405119999997</v>
      </c>
      <c r="DH61" s="25">
        <v>926.4780980500002</v>
      </c>
      <c r="DI61" s="25">
        <v>1007.0108200500001</v>
      </c>
      <c r="DJ61" s="25">
        <v>1033.3222187000001</v>
      </c>
      <c r="DK61" s="25">
        <v>1036.1297346999997</v>
      </c>
      <c r="DL61" s="25">
        <v>1016.3105140999999</v>
      </c>
      <c r="DM61" s="25">
        <v>1068.2165592000003</v>
      </c>
      <c r="DN61" s="25">
        <v>1074.3706424</v>
      </c>
      <c r="DO61" s="25">
        <v>1065.8064660999989</v>
      </c>
      <c r="DP61" s="25">
        <v>1097.0695161000001</v>
      </c>
      <c r="DQ61" s="25">
        <v>1046.6099038000004</v>
      </c>
      <c r="DR61" s="25">
        <v>1070.1726750999999</v>
      </c>
      <c r="DS61" s="25">
        <v>1018.5889046</v>
      </c>
      <c r="DT61" s="25">
        <v>932.11394864999988</v>
      </c>
      <c r="DU61" s="25">
        <v>1077.7101265500003</v>
      </c>
      <c r="DV61" s="25">
        <v>1046.6581932500001</v>
      </c>
      <c r="DW61" s="25">
        <v>1112.0763217500003</v>
      </c>
      <c r="DX61" s="25">
        <v>1068.1617399499999</v>
      </c>
      <c r="DY61" s="25">
        <v>1093.1378603999999</v>
      </c>
      <c r="DZ61" s="25">
        <v>1127.9292573</v>
      </c>
      <c r="EA61" s="25">
        <v>1106.7480894000003</v>
      </c>
      <c r="EB61" s="25">
        <v>1139.42283275</v>
      </c>
      <c r="EC61" s="25">
        <v>1113.1404211000001</v>
      </c>
      <c r="ED61" s="25">
        <v>1132.4778483500002</v>
      </c>
      <c r="EE61" s="25">
        <v>1079.5508149000002</v>
      </c>
      <c r="EF61" s="25">
        <v>973.01691225000002</v>
      </c>
      <c r="EG61" s="25">
        <v>1126.25909</v>
      </c>
      <c r="EH61" s="25">
        <v>1087.2656313</v>
      </c>
      <c r="EI61" s="25">
        <v>1161.7678356499998</v>
      </c>
      <c r="EJ61" s="25">
        <v>1125.50769995</v>
      </c>
      <c r="EK61" s="25">
        <v>1166.4477455000001</v>
      </c>
      <c r="EL61" s="25">
        <v>1184.9651642000003</v>
      </c>
    </row>
    <row r="62" spans="1:142">
      <c r="A62" s="21" t="s">
        <v>49</v>
      </c>
      <c r="B62" s="17" t="s">
        <v>51</v>
      </c>
      <c r="C62" s="18">
        <v>719.27850301904869</v>
      </c>
      <c r="D62" s="18">
        <v>638.30781627380929</v>
      </c>
      <c r="E62" s="18">
        <v>506.03008859761837</v>
      </c>
      <c r="F62" s="18">
        <v>554.66095916428685</v>
      </c>
      <c r="G62" s="18">
        <v>567.42399999999998</v>
      </c>
      <c r="H62" s="18">
        <v>628.48399999999981</v>
      </c>
      <c r="I62" s="18">
        <v>609.73527064523751</v>
      </c>
      <c r="J62" s="18">
        <v>649.86116751428585</v>
      </c>
      <c r="K62" s="18">
        <v>537.69271882857083</v>
      </c>
      <c r="L62" s="18">
        <v>667.88046040714357</v>
      </c>
      <c r="M62" s="18">
        <v>691.21116012380958</v>
      </c>
      <c r="N62" s="18">
        <v>703.15381359047569</v>
      </c>
      <c r="O62" s="18">
        <v>712.19697105000034</v>
      </c>
      <c r="P62" s="18">
        <v>584.67852364523947</v>
      </c>
      <c r="Q62" s="18">
        <v>592.38678864285805</v>
      </c>
      <c r="R62" s="18">
        <v>584.73417433809595</v>
      </c>
      <c r="S62" s="18">
        <v>597.71931515238134</v>
      </c>
      <c r="T62" s="18">
        <v>762.95668841428414</v>
      </c>
      <c r="U62" s="18">
        <v>665.94654549761913</v>
      </c>
      <c r="V62" s="18">
        <v>665.94654549761913</v>
      </c>
      <c r="W62" s="18">
        <v>700.6471673857136</v>
      </c>
      <c r="X62" s="18">
        <v>816.33608178095187</v>
      </c>
      <c r="Y62" s="18">
        <v>727.82200000000057</v>
      </c>
      <c r="Z62" s="18">
        <v>727.82200000000057</v>
      </c>
      <c r="AA62" s="18">
        <v>812.54907718333436</v>
      </c>
      <c r="AB62" s="18">
        <v>668.18356721428586</v>
      </c>
      <c r="AC62" s="18">
        <v>914.81076182857078</v>
      </c>
      <c r="AD62" s="18">
        <v>793.72100000000023</v>
      </c>
      <c r="AE62" s="18">
        <v>699.23800000000006</v>
      </c>
      <c r="AF62" s="18">
        <v>944.23208301700004</v>
      </c>
      <c r="AG62" s="18">
        <v>792.90761582857169</v>
      </c>
      <c r="AH62" s="18">
        <v>827.10754014285794</v>
      </c>
      <c r="AI62" s="18">
        <v>853.15767007619274</v>
      </c>
      <c r="AJ62" s="18">
        <v>870.4087753045236</v>
      </c>
      <c r="AK62" s="18">
        <v>997.79800000000012</v>
      </c>
      <c r="AL62" s="18">
        <v>917.00382294285691</v>
      </c>
      <c r="AM62" s="18">
        <v>929.80200000000048</v>
      </c>
      <c r="AN62" s="18">
        <v>832.53487635952479</v>
      </c>
      <c r="AO62" s="18">
        <v>855.00193992381037</v>
      </c>
      <c r="AP62" s="18">
        <v>660.15036273809449</v>
      </c>
      <c r="AQ62" s="18">
        <v>683.86673546452357</v>
      </c>
      <c r="AR62" s="18">
        <v>779.45630876190512</v>
      </c>
      <c r="AS62" s="18">
        <v>745.47400000000027</v>
      </c>
      <c r="AT62" s="18">
        <v>715.95799999999917</v>
      </c>
      <c r="AU62" s="18">
        <v>793.27800000000013</v>
      </c>
      <c r="AV62" s="18">
        <v>1023.7639999999996</v>
      </c>
      <c r="AW62" s="18">
        <v>1021.3864999999996</v>
      </c>
      <c r="AX62" s="18">
        <v>956.99799999999982</v>
      </c>
      <c r="AY62" s="18">
        <v>984.90299999999979</v>
      </c>
      <c r="AZ62" s="18">
        <v>928.93949999999882</v>
      </c>
      <c r="BA62" s="18">
        <v>974.54307313095205</v>
      </c>
      <c r="BB62" s="18">
        <v>910.84022795714327</v>
      </c>
      <c r="BC62" s="18">
        <v>829.07537988333468</v>
      </c>
      <c r="BD62" s="18">
        <v>867.30326651904829</v>
      </c>
      <c r="BE62" s="18">
        <v>879.78109330238021</v>
      </c>
      <c r="BF62" s="18">
        <v>911.09806240476041</v>
      </c>
      <c r="BG62" s="18">
        <v>984.62789326428629</v>
      </c>
      <c r="BH62" s="18">
        <v>981.03386718809384</v>
      </c>
      <c r="BI62" s="18">
        <v>1127.7554403061899</v>
      </c>
      <c r="BJ62" s="18">
        <v>982.45792131666667</v>
      </c>
      <c r="BK62" s="18">
        <v>926.69170874762005</v>
      </c>
      <c r="BL62" s="18">
        <v>857.87838411904715</v>
      </c>
      <c r="BM62" s="18">
        <v>962.5894545642841</v>
      </c>
      <c r="BN62" s="18">
        <v>860.60579760476048</v>
      </c>
      <c r="BO62" s="18">
        <v>1084.5203730595244</v>
      </c>
      <c r="BP62" s="18">
        <v>983.65307399523647</v>
      </c>
      <c r="BQ62" s="18">
        <v>1048.9998221285716</v>
      </c>
      <c r="BR62" s="18">
        <v>1143.1825921428576</v>
      </c>
      <c r="BS62" s="18">
        <v>1047.4640202119058</v>
      </c>
      <c r="BT62" s="18">
        <v>1293.9658500000005</v>
      </c>
      <c r="BU62" s="18">
        <v>1284.8967258880948</v>
      </c>
      <c r="BV62" s="18">
        <v>1187.4176664304773</v>
      </c>
      <c r="BW62" s="18">
        <v>454.71734501861812</v>
      </c>
      <c r="BX62" s="18">
        <v>1054.7549169642857</v>
      </c>
      <c r="BY62" s="18">
        <v>917.51241241666594</v>
      </c>
      <c r="BZ62" s="18">
        <v>1130.8938514857139</v>
      </c>
      <c r="CA62" s="18">
        <v>1281.5853397904773</v>
      </c>
      <c r="CB62" s="18">
        <v>1092.422579504761</v>
      </c>
      <c r="CC62" s="18">
        <v>988.3347372571435</v>
      </c>
      <c r="CD62" s="18">
        <v>1048.3586518976208</v>
      </c>
      <c r="CE62" s="18">
        <v>1141.7141589642833</v>
      </c>
      <c r="CF62" s="18">
        <v>1123.4937343547615</v>
      </c>
      <c r="CG62" s="18">
        <v>1294.2980901880958</v>
      </c>
      <c r="CH62" s="18">
        <v>1337.2213520023795</v>
      </c>
      <c r="CI62" s="18">
        <v>1337.3789014214292</v>
      </c>
      <c r="CJ62" s="18">
        <v>1273.5153251333336</v>
      </c>
      <c r="CK62" s="18">
        <v>1257.8567446476202</v>
      </c>
      <c r="CL62" s="18">
        <v>1244.8915879285703</v>
      </c>
      <c r="CM62" s="18">
        <v>1168.3698542047614</v>
      </c>
      <c r="CN62" s="18">
        <v>1021.7504059523797</v>
      </c>
      <c r="CO62" s="18">
        <v>1091.6432627999995</v>
      </c>
      <c r="CP62" s="18">
        <v>975.56472085238022</v>
      </c>
      <c r="CQ62" s="18">
        <v>1191.0428454238086</v>
      </c>
      <c r="CR62" s="18">
        <v>1408.2648819428564</v>
      </c>
      <c r="CS62" s="18">
        <v>1418.959745395239</v>
      </c>
      <c r="CT62" s="18">
        <v>1553.3204909119047</v>
      </c>
      <c r="CU62" s="18">
        <v>1425.4915367857138</v>
      </c>
      <c r="CV62" s="18">
        <v>1140.8481500976186</v>
      </c>
      <c r="CW62" s="18">
        <v>1425.396137819047</v>
      </c>
      <c r="CX62" s="18">
        <v>1341.9641688238087</v>
      </c>
      <c r="CY62" s="18">
        <v>1328.4942244142862</v>
      </c>
      <c r="CZ62" s="18">
        <v>1253.3666577952386</v>
      </c>
      <c r="DA62" s="18">
        <v>1440.5775648428562</v>
      </c>
      <c r="DB62" s="18">
        <v>1340.590326511905</v>
      </c>
      <c r="DC62" s="18">
        <v>1304.3703493523815</v>
      </c>
      <c r="DD62" s="18">
        <v>1352.7296988547616</v>
      </c>
      <c r="DE62" s="18">
        <v>1222.740568480951</v>
      </c>
      <c r="DF62" s="18">
        <v>1451.3102614023803</v>
      </c>
      <c r="DG62" s="18">
        <v>1317.6988690119056</v>
      </c>
      <c r="DH62" s="18">
        <v>1328.42977709762</v>
      </c>
      <c r="DI62" s="18">
        <v>1304.5675458785706</v>
      </c>
      <c r="DJ62" s="18">
        <v>987.7520328333319</v>
      </c>
      <c r="DK62" s="18">
        <v>943.23471573571487</v>
      </c>
      <c r="DL62" s="18">
        <v>992.23026121904695</v>
      </c>
      <c r="DM62" s="18">
        <v>975.95234805952327</v>
      </c>
      <c r="DN62" s="18">
        <v>1098.4619928880961</v>
      </c>
      <c r="DO62" s="18">
        <v>1149.0253175095233</v>
      </c>
      <c r="DP62" s="18">
        <v>1324.001158571428</v>
      </c>
      <c r="DQ62" s="18">
        <v>1440.0547284220836</v>
      </c>
      <c r="DR62" s="18">
        <v>1508.5073045023314</v>
      </c>
      <c r="DS62" s="18">
        <v>1406.2096045094181</v>
      </c>
      <c r="DT62" s="18">
        <v>1198.088328874999</v>
      </c>
      <c r="DU62" s="18">
        <v>1366.3221491166662</v>
      </c>
      <c r="DV62" s="18">
        <v>1141.8146640904854</v>
      </c>
      <c r="DW62" s="18">
        <v>1345.8391005404731</v>
      </c>
      <c r="DX62" s="18">
        <v>1303.8749643595258</v>
      </c>
      <c r="DY62" s="18">
        <v>1316.6433870547596</v>
      </c>
      <c r="DZ62" s="18">
        <v>1626.3333325880051</v>
      </c>
      <c r="EA62" s="18">
        <v>1575.2324754238075</v>
      </c>
      <c r="EB62" s="18">
        <v>1683.0555348833311</v>
      </c>
      <c r="EC62" s="18">
        <v>1659.0686012380959</v>
      </c>
      <c r="ED62" s="18">
        <v>1845.4703565333339</v>
      </c>
      <c r="EE62" s="18">
        <v>1668.0856399261893</v>
      </c>
      <c r="EF62" s="18">
        <v>1481.9334788976212</v>
      </c>
      <c r="EG62" s="18">
        <v>1724.7553104619055</v>
      </c>
      <c r="EH62" s="18">
        <v>1585.1272212904757</v>
      </c>
      <c r="EI62" s="18">
        <v>1685.8967137214283</v>
      </c>
      <c r="EJ62" s="18">
        <v>1650.4718775000008</v>
      </c>
      <c r="EK62" s="18">
        <v>1668.1184459857145</v>
      </c>
      <c r="EL62" s="18">
        <v>1814.8876041214289</v>
      </c>
    </row>
    <row r="63" spans="1:142">
      <c r="B63" s="12" t="s">
        <v>86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27"/>
      <c r="CK63" s="27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</row>
    <row r="64" spans="1:142">
      <c r="B64" s="36" t="s">
        <v>24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</row>
    <row r="65" spans="2:142">
      <c r="B65" s="37" t="s">
        <v>39</v>
      </c>
      <c r="C65" s="29">
        <v>10304.30509</v>
      </c>
      <c r="D65" s="29">
        <v>9210.3769500000017</v>
      </c>
      <c r="E65" s="29">
        <v>10304.838019999999</v>
      </c>
      <c r="F65" s="29">
        <v>9314.5454099999988</v>
      </c>
      <c r="G65" s="29">
        <v>9223.9026200000008</v>
      </c>
      <c r="H65" s="29">
        <v>11841.794099999999</v>
      </c>
      <c r="I65" s="29">
        <v>12238.976069999999</v>
      </c>
      <c r="J65" s="29">
        <v>10209.157899999998</v>
      </c>
      <c r="K65" s="29">
        <v>10909.709369999999</v>
      </c>
      <c r="L65" s="29">
        <v>10604.825000000001</v>
      </c>
      <c r="M65" s="29">
        <v>9213.7543399999995</v>
      </c>
      <c r="N65" s="29">
        <v>10722.064890000001</v>
      </c>
      <c r="O65" s="29">
        <v>12226.19579</v>
      </c>
      <c r="P65" s="29">
        <v>12258.00981</v>
      </c>
      <c r="Q65" s="29">
        <v>8925.8952200000003</v>
      </c>
      <c r="R65" s="29">
        <v>10820.462510000001</v>
      </c>
      <c r="S65" s="29">
        <v>11600.52893</v>
      </c>
      <c r="T65" s="29">
        <v>10377.869480000001</v>
      </c>
      <c r="U65" s="29">
        <v>9707.9132300000001</v>
      </c>
      <c r="V65" s="29">
        <v>10551.918250000002</v>
      </c>
      <c r="W65" s="29">
        <v>9543.6690600000002</v>
      </c>
      <c r="X65" s="29">
        <v>10408.061429999998</v>
      </c>
      <c r="Y65" s="29">
        <v>9065.6405500000001</v>
      </c>
      <c r="Z65" s="29">
        <v>11865.973379999999</v>
      </c>
      <c r="AA65" s="29">
        <v>10779.979199999998</v>
      </c>
      <c r="AB65" s="29">
        <v>9461.2396499999995</v>
      </c>
      <c r="AC65" s="29">
        <v>9584.7757700000002</v>
      </c>
      <c r="AD65" s="29">
        <v>10647.92073</v>
      </c>
      <c r="AE65" s="29">
        <v>10174.370780000001</v>
      </c>
      <c r="AF65" s="29">
        <v>9077.9967299999989</v>
      </c>
      <c r="AG65" s="29">
        <v>10113.581699999999</v>
      </c>
      <c r="AH65" s="29">
        <v>11354.740089999999</v>
      </c>
      <c r="AI65" s="29">
        <v>8891.9559100000006</v>
      </c>
      <c r="AJ65" s="29">
        <v>9439.5469400000002</v>
      </c>
      <c r="AK65" s="29">
        <v>8579.6565399999999</v>
      </c>
      <c r="AL65" s="29">
        <v>11451.90805</v>
      </c>
      <c r="AM65" s="29">
        <v>9546.8152300000002</v>
      </c>
      <c r="AN65" s="29">
        <v>8495.1038200000003</v>
      </c>
      <c r="AO65" s="29">
        <v>11296.78212</v>
      </c>
      <c r="AP65" s="29">
        <v>11454.59886</v>
      </c>
      <c r="AQ65" s="29">
        <v>9450.4730099999997</v>
      </c>
      <c r="AR65" s="29">
        <v>11792.619880000002</v>
      </c>
      <c r="AS65" s="29">
        <v>9695.8886600000005</v>
      </c>
      <c r="AT65" s="29">
        <v>9462.6281500000005</v>
      </c>
      <c r="AU65" s="29">
        <v>10965.910370000001</v>
      </c>
      <c r="AV65" s="29">
        <v>11232.080480000001</v>
      </c>
      <c r="AW65" s="29">
        <v>9823.4092199999996</v>
      </c>
      <c r="AX65" s="29">
        <v>11248.141479999998</v>
      </c>
      <c r="AY65" s="29">
        <v>10286.981469999999</v>
      </c>
      <c r="AZ65" s="29">
        <v>10677.923410000001</v>
      </c>
      <c r="BA65" s="29">
        <v>11579.287289999998</v>
      </c>
      <c r="BB65" s="29">
        <v>8455.0892299999996</v>
      </c>
      <c r="BC65" s="29">
        <v>10913.71888</v>
      </c>
      <c r="BD65" s="29">
        <v>10681.299649999999</v>
      </c>
      <c r="BE65" s="29">
        <v>10715.948630000001</v>
      </c>
      <c r="BF65" s="29">
        <v>10008.634669999999</v>
      </c>
      <c r="BG65" s="29">
        <v>10277.387409999999</v>
      </c>
      <c r="BH65" s="29">
        <v>9368.7458800000004</v>
      </c>
      <c r="BI65" s="29">
        <v>9139.6184999999987</v>
      </c>
      <c r="BJ65" s="29">
        <v>9626.9900699999998</v>
      </c>
      <c r="BK65" s="29">
        <v>13058.14345</v>
      </c>
      <c r="BL65" s="29">
        <v>10898.668450000001</v>
      </c>
      <c r="BM65" s="29">
        <v>9860.6676599999992</v>
      </c>
      <c r="BN65" s="29">
        <v>10300.467130000003</v>
      </c>
      <c r="BO65" s="29">
        <v>11437.857880000001</v>
      </c>
      <c r="BP65" s="29">
        <v>10264.330520000001</v>
      </c>
      <c r="BQ65" s="29">
        <v>10177.894120000001</v>
      </c>
      <c r="BR65" s="29">
        <v>11302.721649999999</v>
      </c>
      <c r="BS65" s="29">
        <v>11460.39961</v>
      </c>
      <c r="BT65" s="29">
        <v>10421.797860000001</v>
      </c>
      <c r="BU65" s="29">
        <v>9278.0072900000014</v>
      </c>
      <c r="BV65" s="29">
        <v>11054.965560000001</v>
      </c>
      <c r="BW65" s="29">
        <v>10507.931869999999</v>
      </c>
      <c r="BX65" s="29">
        <v>11703.738440000001</v>
      </c>
      <c r="BY65" s="29">
        <v>11931.451289999999</v>
      </c>
      <c r="BZ65" s="29">
        <v>10306.7654</v>
      </c>
      <c r="CA65" s="29">
        <v>10899.183290000001</v>
      </c>
      <c r="CB65" s="29">
        <v>11386.331490000002</v>
      </c>
      <c r="CC65" s="29">
        <v>12568.555439999998</v>
      </c>
      <c r="CD65" s="29">
        <v>12027.390479999998</v>
      </c>
      <c r="CE65" s="29">
        <v>12721.65259</v>
      </c>
      <c r="CF65" s="29">
        <v>11599.866189999999</v>
      </c>
      <c r="CG65" s="29">
        <v>11489.376780000001</v>
      </c>
      <c r="CH65" s="29">
        <v>13102.793</v>
      </c>
      <c r="CI65" s="29">
        <v>11572.41624</v>
      </c>
      <c r="CJ65" s="29">
        <v>11127.88494</v>
      </c>
      <c r="CK65" s="29">
        <v>13100.928039999999</v>
      </c>
      <c r="CL65" s="29">
        <v>8569.3456900000001</v>
      </c>
      <c r="CM65" s="29">
        <v>15573.334579999999</v>
      </c>
      <c r="CN65" s="29">
        <v>13043.609420000001</v>
      </c>
      <c r="CO65" s="29">
        <v>12778.467659999998</v>
      </c>
      <c r="CP65" s="29">
        <v>14624.02117</v>
      </c>
      <c r="CQ65" s="29">
        <v>12376.959140000001</v>
      </c>
      <c r="CR65" s="29">
        <v>13832.437019999998</v>
      </c>
      <c r="CS65" s="29">
        <v>14722.224630000001</v>
      </c>
      <c r="CT65" s="29">
        <v>13336.48079</v>
      </c>
      <c r="CU65" s="29">
        <v>14451.468299999999</v>
      </c>
      <c r="CV65" s="29">
        <v>11666.818119999998</v>
      </c>
      <c r="CW65" s="29">
        <v>13676.870180000002</v>
      </c>
      <c r="CX65" s="29">
        <v>10095.74015</v>
      </c>
      <c r="CY65" s="29">
        <v>13199.798119999999</v>
      </c>
      <c r="CZ65" s="29">
        <v>12154.306689999999</v>
      </c>
      <c r="DA65" s="29">
        <v>14618.234700000001</v>
      </c>
      <c r="DB65" s="29">
        <v>14460.78412</v>
      </c>
      <c r="DC65" s="29">
        <v>12346.409329999999</v>
      </c>
      <c r="DD65" s="29">
        <v>11194.88586</v>
      </c>
      <c r="DE65" s="29">
        <v>12024.523930000003</v>
      </c>
      <c r="DF65" s="29">
        <v>11875.257300000001</v>
      </c>
      <c r="DG65" s="29">
        <v>12632.840509999998</v>
      </c>
      <c r="DH65" s="29">
        <v>10475.853169999998</v>
      </c>
      <c r="DI65" s="29">
        <v>11868.36</v>
      </c>
      <c r="DJ65" s="29">
        <v>10072.920599999998</v>
      </c>
      <c r="DK65" s="29">
        <v>13050.02954</v>
      </c>
      <c r="DL65" s="29">
        <v>12889.967629999999</v>
      </c>
      <c r="DM65" s="29">
        <v>14077.621580000003</v>
      </c>
      <c r="DN65" s="29">
        <v>11443.67921</v>
      </c>
      <c r="DO65" s="29">
        <v>11527.466259999999</v>
      </c>
      <c r="DP65" s="29">
        <v>13006.35671</v>
      </c>
      <c r="DQ65" s="29">
        <v>11634.24685</v>
      </c>
      <c r="DR65" s="29">
        <v>11880.042809999999</v>
      </c>
      <c r="DS65" s="29">
        <v>11771.584049999999</v>
      </c>
      <c r="DT65" s="29">
        <v>11776.793430000002</v>
      </c>
      <c r="DU65" s="29">
        <v>11431.305339999999</v>
      </c>
      <c r="DV65" s="29">
        <v>11590.858090000002</v>
      </c>
      <c r="DW65" s="29">
        <v>11670.391190000002</v>
      </c>
      <c r="DX65" s="29">
        <v>11409.551510000001</v>
      </c>
      <c r="DY65" s="29">
        <v>11489.273950000001</v>
      </c>
      <c r="DZ65" s="29">
        <v>10844.8542</v>
      </c>
      <c r="EA65" s="29">
        <v>11683.58037</v>
      </c>
      <c r="EB65" s="29">
        <v>10915.82237</v>
      </c>
      <c r="EC65" s="29">
        <v>10699.467869999999</v>
      </c>
      <c r="ED65" s="29">
        <v>10210.779979999999</v>
      </c>
      <c r="EE65" s="29">
        <v>11752.952199999998</v>
      </c>
      <c r="EF65" s="29">
        <v>8212.3648900000007</v>
      </c>
      <c r="EG65" s="29">
        <v>11142.50475</v>
      </c>
      <c r="EH65" s="29">
        <v>9616.9179499999991</v>
      </c>
      <c r="EI65" s="29">
        <v>11626.399230000001</v>
      </c>
      <c r="EJ65" s="29">
        <v>10835.026949999999</v>
      </c>
      <c r="EK65" s="29">
        <v>11065.473460000001</v>
      </c>
      <c r="EL65" s="29">
        <v>11838.343685472</v>
      </c>
    </row>
    <row r="66" spans="2:142">
      <c r="B66" s="38" t="s">
        <v>123</v>
      </c>
      <c r="C66" s="24">
        <v>40.221064699667203</v>
      </c>
      <c r="D66" s="24">
        <v>46.292372282330952</v>
      </c>
      <c r="E66" s="24">
        <v>48.370402254027859</v>
      </c>
      <c r="F66" s="24">
        <v>52.405354631257318</v>
      </c>
      <c r="G66" s="24">
        <v>53.782916022372319</v>
      </c>
      <c r="H66" s="24">
        <v>56.937725225268018</v>
      </c>
      <c r="I66" s="24">
        <v>63.72814656871865</v>
      </c>
      <c r="J66" s="24">
        <v>61.224094799239047</v>
      </c>
      <c r="K66" s="24">
        <v>64.68373458329809</v>
      </c>
      <c r="L66" s="24">
        <v>71.356226925951148</v>
      </c>
      <c r="M66" s="24">
        <v>79.813753519284731</v>
      </c>
      <c r="N66" s="24">
        <v>77.207359710355178</v>
      </c>
      <c r="O66" s="24">
        <v>77.035274603597699</v>
      </c>
      <c r="P66" s="24">
        <v>80.338463626992308</v>
      </c>
      <c r="Q66" s="24">
        <v>88.021235128278803</v>
      </c>
      <c r="R66" s="24">
        <v>94.24793356545716</v>
      </c>
      <c r="S66" s="24">
        <v>106.67711461239379</v>
      </c>
      <c r="T66" s="24">
        <v>117.3573935851812</v>
      </c>
      <c r="U66" s="24">
        <v>114.37201924290375</v>
      </c>
      <c r="V66" s="24">
        <v>99.650831285581631</v>
      </c>
      <c r="W66" s="24">
        <v>88.415758038659405</v>
      </c>
      <c r="X66" s="24">
        <v>63.777042015402493</v>
      </c>
      <c r="Y66" s="24">
        <v>44.042676904943022</v>
      </c>
      <c r="Z66" s="24">
        <v>26.086613479323344</v>
      </c>
      <c r="AA66" s="24">
        <v>26.785341306595477</v>
      </c>
      <c r="AB66" s="24">
        <v>26.648726461547778</v>
      </c>
      <c r="AC66" s="24">
        <v>36.295898553920999</v>
      </c>
      <c r="AD66" s="24">
        <v>39.959408294730984</v>
      </c>
      <c r="AE66" s="24">
        <v>49.56357136318163</v>
      </c>
      <c r="AF66" s="24">
        <v>62.78306795226176</v>
      </c>
      <c r="AG66" s="24">
        <v>56.379073281229338</v>
      </c>
      <c r="AH66" s="24">
        <v>63.630014224306215</v>
      </c>
      <c r="AI66" s="24">
        <v>64.103803762562734</v>
      </c>
      <c r="AJ66" s="24">
        <v>69.053939287895531</v>
      </c>
      <c r="AK66" s="24">
        <v>70.445449259207763</v>
      </c>
      <c r="AL66" s="24">
        <v>67.824494228278411</v>
      </c>
      <c r="AM66" s="24">
        <v>72.522372038198526</v>
      </c>
      <c r="AN66" s="24">
        <v>69.724661061293546</v>
      </c>
      <c r="AO66" s="24">
        <v>73.143649301434877</v>
      </c>
      <c r="AP66" s="24">
        <v>75.277740842685432</v>
      </c>
      <c r="AQ66" s="24">
        <v>65.204999472296251</v>
      </c>
      <c r="AR66" s="24">
        <v>66.948551587673137</v>
      </c>
      <c r="AS66" s="24">
        <v>68.989324878448016</v>
      </c>
      <c r="AT66" s="24">
        <v>69.095130167404918</v>
      </c>
      <c r="AU66" s="24">
        <v>67.213164593830243</v>
      </c>
      <c r="AV66" s="24">
        <v>74.577475272862358</v>
      </c>
      <c r="AW66" s="24">
        <v>77.28748635293033</v>
      </c>
      <c r="AX66" s="24">
        <v>81.516279693878829</v>
      </c>
      <c r="AY66" s="24">
        <v>81.495748240129785</v>
      </c>
      <c r="AZ66" s="24">
        <v>82.449087243453079</v>
      </c>
      <c r="BA66" s="24">
        <v>95.192164367656872</v>
      </c>
      <c r="BB66" s="24">
        <v>109.30553656025698</v>
      </c>
      <c r="BC66" s="24">
        <v>102.63101807053326</v>
      </c>
      <c r="BD66" s="24">
        <v>97.56786660600801</v>
      </c>
      <c r="BE66" s="24">
        <v>97.475499069278371</v>
      </c>
      <c r="BF66" s="24">
        <v>88.897093757144816</v>
      </c>
      <c r="BG66" s="24">
        <v>93.299784645366401</v>
      </c>
      <c r="BH66" s="24">
        <v>100.46931281479053</v>
      </c>
      <c r="BI66" s="24">
        <v>110.04604325005471</v>
      </c>
      <c r="BJ66" s="24">
        <v>105.41785590727217</v>
      </c>
      <c r="BK66" s="24">
        <v>99.617147766132092</v>
      </c>
      <c r="BL66" s="24">
        <v>103.20436161822063</v>
      </c>
      <c r="BM66" s="24">
        <v>111.98935227201895</v>
      </c>
      <c r="BN66" s="24">
        <v>111.78846118903638</v>
      </c>
      <c r="BO66" s="24">
        <v>101.68180495176726</v>
      </c>
      <c r="BP66" s="24">
        <v>86.147707446032413</v>
      </c>
      <c r="BQ66" s="24">
        <v>89.777405883354703</v>
      </c>
      <c r="BR66" s="24">
        <v>95.137394135020159</v>
      </c>
      <c r="BS66" s="24">
        <v>99.115543010640621</v>
      </c>
      <c r="BT66" s="24">
        <v>94.582920364160486</v>
      </c>
      <c r="BU66" s="24">
        <v>91.366545973875262</v>
      </c>
      <c r="BV66" s="24">
        <v>92.646708153399345</v>
      </c>
      <c r="BW66" s="24">
        <v>99.809721893586527</v>
      </c>
      <c r="BX66" s="24">
        <v>100.08933854960769</v>
      </c>
      <c r="BY66" s="24">
        <v>97.662406212016904</v>
      </c>
      <c r="BZ66" s="24">
        <v>95.763818516528232</v>
      </c>
      <c r="CA66" s="24">
        <v>96.392998488298019</v>
      </c>
      <c r="CB66" s="24">
        <v>94.806459163720007</v>
      </c>
      <c r="CC66" s="24">
        <v>101.0699022669202</v>
      </c>
      <c r="CD66" s="24">
        <v>97.912060510506407</v>
      </c>
      <c r="CE66" s="24">
        <v>97.362384362433247</v>
      </c>
      <c r="CF66" s="24">
        <v>92.184814713055587</v>
      </c>
      <c r="CG66" s="24">
        <v>84.374413434541566</v>
      </c>
      <c r="CH66" s="24">
        <v>90.354216292673073</v>
      </c>
      <c r="CI66" s="24">
        <v>91.444014007101075</v>
      </c>
      <c r="CJ66" s="24">
        <v>97.953433815787179</v>
      </c>
      <c r="CK66" s="24">
        <v>96.497996694158729</v>
      </c>
      <c r="CL66" s="24">
        <v>97.812215259309895</v>
      </c>
      <c r="CM66" s="24">
        <v>95.941390901063713</v>
      </c>
      <c r="CN66" s="24">
        <v>98.904479268825739</v>
      </c>
      <c r="CO66" s="24">
        <v>91.047348297874109</v>
      </c>
      <c r="CP66" s="24">
        <v>85.953769936227744</v>
      </c>
      <c r="CQ66" s="24">
        <v>83.329401052998875</v>
      </c>
      <c r="CR66" s="24">
        <v>73.364831420208162</v>
      </c>
      <c r="CS66" s="24">
        <v>61.569559351376888</v>
      </c>
      <c r="CT66" s="24">
        <v>45.373755882899893</v>
      </c>
      <c r="CU66" s="24">
        <v>41.397696833242996</v>
      </c>
      <c r="CV66" s="24">
        <v>41.044964824408709</v>
      </c>
      <c r="CW66" s="24">
        <v>42.76252331163537</v>
      </c>
      <c r="CX66" s="24">
        <v>54.836518818962269</v>
      </c>
      <c r="CY66" s="24">
        <v>56.539609397765666</v>
      </c>
      <c r="CZ66" s="24">
        <v>53.181412004493453</v>
      </c>
      <c r="DA66" s="24">
        <v>41.481663511537</v>
      </c>
      <c r="DB66" s="24">
        <v>36.756806026057617</v>
      </c>
      <c r="DC66" s="24">
        <v>40.110486048415005</v>
      </c>
      <c r="DD66" s="24">
        <v>37.565850120357823</v>
      </c>
      <c r="DE66" s="24">
        <v>31.146998072882482</v>
      </c>
      <c r="DF66" s="24">
        <v>26.839892855528287</v>
      </c>
      <c r="DG66" s="24">
        <v>21.575212861767536</v>
      </c>
      <c r="DH66" s="24">
        <v>22.064830878679096</v>
      </c>
      <c r="DI66" s="24">
        <v>28.089298437422144</v>
      </c>
      <c r="DJ66" s="24">
        <v>34.124526601654964</v>
      </c>
      <c r="DK66" s="24">
        <v>37.430196370060251</v>
      </c>
      <c r="DL66" s="24">
        <v>39.647905088301805</v>
      </c>
      <c r="DM66" s="24">
        <v>35.207843121032781</v>
      </c>
      <c r="DN66" s="24">
        <v>36.866200964812087</v>
      </c>
      <c r="DO66" s="24">
        <v>38.80747308719274</v>
      </c>
      <c r="DP66" s="24">
        <v>40.925821326910949</v>
      </c>
      <c r="DQ66" s="24">
        <v>38.761003716367988</v>
      </c>
      <c r="DR66" s="24">
        <v>44.231212734442174</v>
      </c>
      <c r="DS66" s="24">
        <v>44.764515040385533</v>
      </c>
      <c r="DT66" s="24">
        <v>44.331499289517851</v>
      </c>
      <c r="DU66" s="24">
        <v>42.710005892842489</v>
      </c>
      <c r="DV66" s="24">
        <v>44.692400081391398</v>
      </c>
      <c r="DW66" s="24">
        <v>41.434196448084982</v>
      </c>
      <c r="DX66" s="24">
        <v>40.228022954688768</v>
      </c>
      <c r="DY66" s="24">
        <v>40.753766421476939</v>
      </c>
      <c r="DZ66" s="24">
        <v>43.030824037175876</v>
      </c>
      <c r="EA66" s="24">
        <v>46.731005562338538</v>
      </c>
      <c r="EB66" s="24">
        <v>50.435120268103013</v>
      </c>
      <c r="EC66" s="24">
        <v>54.612333868709896</v>
      </c>
      <c r="ED66" s="24">
        <v>56.436011527298888</v>
      </c>
      <c r="EE66" s="24">
        <v>60.347833219875973</v>
      </c>
      <c r="EF66" s="24">
        <v>57.573325100028725</v>
      </c>
      <c r="EG66" s="24">
        <v>57.013287411748209</v>
      </c>
      <c r="EH66" s="24">
        <v>60.320653793168844</v>
      </c>
      <c r="EI66" s="24">
        <v>63.520949807448524</v>
      </c>
      <c r="EJ66" s="24">
        <v>61.901587210359757</v>
      </c>
      <c r="EK66" s="24">
        <v>67.148352588745922</v>
      </c>
      <c r="EL66" s="24">
        <v>61.164053250461059</v>
      </c>
    </row>
    <row r="67" spans="2:142">
      <c r="B67" s="39" t="s">
        <v>88</v>
      </c>
      <c r="C67" s="29">
        <v>414450.12171000004</v>
      </c>
      <c r="D67" s="29">
        <v>426370.19863</v>
      </c>
      <c r="E67" s="29">
        <v>498449.16018999997</v>
      </c>
      <c r="F67" s="29">
        <v>488132.05544000003</v>
      </c>
      <c r="G67" s="29">
        <v>496088.38001000002</v>
      </c>
      <c r="H67" s="29">
        <v>674244.81863999995</v>
      </c>
      <c r="I67" s="29">
        <v>779967.26084000012</v>
      </c>
      <c r="J67" s="29">
        <v>625046.4510900001</v>
      </c>
      <c r="K67" s="29">
        <v>705680.74527000007</v>
      </c>
      <c r="L67" s="29">
        <v>756720.29920999997</v>
      </c>
      <c r="M67" s="29">
        <v>735384.31787999999</v>
      </c>
      <c r="N67" s="29">
        <v>827822.32079999999</v>
      </c>
      <c r="O67" s="29">
        <v>941848.35004000005</v>
      </c>
      <c r="P67" s="29">
        <v>984789.67525999993</v>
      </c>
      <c r="Q67" s="29">
        <v>785668.3218899999</v>
      </c>
      <c r="R67" s="29">
        <v>1019806.23179</v>
      </c>
      <c r="S67" s="29">
        <v>1237510.95423</v>
      </c>
      <c r="T67" s="29">
        <v>1217919.7131399999</v>
      </c>
      <c r="U67" s="29">
        <v>1110313.6387499999</v>
      </c>
      <c r="V67" s="29">
        <v>1051507.42527</v>
      </c>
      <c r="W67" s="29">
        <v>843810.73441000003</v>
      </c>
      <c r="X67" s="29">
        <v>663795.37112000003</v>
      </c>
      <c r="Y67" s="29">
        <v>399275.07767999999</v>
      </c>
      <c r="Z67" s="29">
        <v>309543.06111999997</v>
      </c>
      <c r="AA67" s="29">
        <v>288745.42215</v>
      </c>
      <c r="AB67" s="29">
        <v>252129.98742000002</v>
      </c>
      <c r="AC67" s="29">
        <v>347888.04901000002</v>
      </c>
      <c r="AD67" s="29">
        <v>425484.61193999997</v>
      </c>
      <c r="AE67" s="29">
        <v>504278.15223000001</v>
      </c>
      <c r="AF67" s="29">
        <v>569944.48557000002</v>
      </c>
      <c r="AG67" s="29">
        <v>570194.36379999993</v>
      </c>
      <c r="AH67" s="29">
        <v>722502.27344000002</v>
      </c>
      <c r="AI67" s="29">
        <v>570008.19672000001</v>
      </c>
      <c r="AJ67" s="29">
        <v>651837.90130000003</v>
      </c>
      <c r="AK67" s="29">
        <v>604397.75945000001</v>
      </c>
      <c r="AL67" s="29">
        <v>776719.87144000002</v>
      </c>
      <c r="AM67" s="29">
        <v>692357.68588999985</v>
      </c>
      <c r="AN67" s="29">
        <v>592318.23453000002</v>
      </c>
      <c r="AO67" s="29">
        <v>826287.86962000001</v>
      </c>
      <c r="AP67" s="29">
        <v>862276.32444</v>
      </c>
      <c r="AQ67" s="29">
        <v>616218.08762999997</v>
      </c>
      <c r="AR67" s="29">
        <v>789498.82039000001</v>
      </c>
      <c r="AS67" s="29">
        <v>668912.81275000004</v>
      </c>
      <c r="AT67" s="29">
        <v>653821.52375000005</v>
      </c>
      <c r="AU67" s="29">
        <v>737053.53862000001</v>
      </c>
      <c r="AV67" s="29">
        <v>837660.20426000003</v>
      </c>
      <c r="AW67" s="29">
        <v>759226.60602999991</v>
      </c>
      <c r="AX67" s="29">
        <v>916906.64691999997</v>
      </c>
      <c r="AY67" s="29">
        <v>838345.25203000009</v>
      </c>
      <c r="AZ67" s="29">
        <v>880385.03881000006</v>
      </c>
      <c r="BA67" s="29">
        <v>1102257.41897</v>
      </c>
      <c r="BB67" s="29">
        <v>924188.06495000003</v>
      </c>
      <c r="BC67" s="29">
        <v>1120086.07959</v>
      </c>
      <c r="BD67" s="29">
        <v>1042151.61943</v>
      </c>
      <c r="BE67" s="29">
        <v>1044542.4407099999</v>
      </c>
      <c r="BF67" s="29">
        <v>889738.53464000009</v>
      </c>
      <c r="BG67" s="29">
        <v>958878.03206999996</v>
      </c>
      <c r="BH67" s="29">
        <v>941271.46050000004</v>
      </c>
      <c r="BI67" s="29">
        <v>1005778.85274</v>
      </c>
      <c r="BJ67" s="29">
        <v>1014856.65202</v>
      </c>
      <c r="BK67" s="29">
        <v>1300815.0056099999</v>
      </c>
      <c r="BL67" s="29">
        <v>1124790.1198708923</v>
      </c>
      <c r="BM67" s="29">
        <v>1104289.7842130447</v>
      </c>
      <c r="BN67" s="29">
        <v>1151473.3699909502</v>
      </c>
      <c r="BO67" s="29">
        <v>1163022.0340201943</v>
      </c>
      <c r="BP67" s="29">
        <v>884248.54276634182</v>
      </c>
      <c r="BQ67" s="29">
        <v>913744.93144904939</v>
      </c>
      <c r="BR67" s="29">
        <v>1075311.4844144753</v>
      </c>
      <c r="BS67" s="29">
        <v>1135903.7304640841</v>
      </c>
      <c r="BT67" s="29">
        <v>985724.07704375824</v>
      </c>
      <c r="BU67" s="29">
        <v>847699.47960773495</v>
      </c>
      <c r="BV67" s="29">
        <v>1024206.167883201</v>
      </c>
      <c r="BW67" s="29">
        <v>1048793.7576214545</v>
      </c>
      <c r="BX67" s="29">
        <v>1171419.4390172174</v>
      </c>
      <c r="BY67" s="29">
        <v>1165254.242582873</v>
      </c>
      <c r="BZ67" s="29">
        <v>987015.21125803259</v>
      </c>
      <c r="CA67" s="29">
        <v>1050604.9583966532</v>
      </c>
      <c r="CB67" s="29">
        <v>1079497.7714312645</v>
      </c>
      <c r="CC67" s="29">
        <v>1270302.6699571679</v>
      </c>
      <c r="CD67" s="29">
        <v>1177626.5844612485</v>
      </c>
      <c r="CE67" s="29">
        <v>1238610.4291929244</v>
      </c>
      <c r="CF67" s="29">
        <v>1069331.515421388</v>
      </c>
      <c r="CG67" s="29">
        <v>969409.42654094193</v>
      </c>
      <c r="CH67" s="29">
        <v>1183892.5927601226</v>
      </c>
      <c r="CI67" s="29">
        <v>1058228.192746564</v>
      </c>
      <c r="CJ67" s="29">
        <v>1090014.5409799849</v>
      </c>
      <c r="CK67" s="29">
        <v>1264213.3106943313</v>
      </c>
      <c r="CL67" s="29">
        <v>838186.68526171951</v>
      </c>
      <c r="CM67" s="29">
        <v>1494127.3805728327</v>
      </c>
      <c r="CN67" s="29">
        <v>1290071.3974710503</v>
      </c>
      <c r="CO67" s="29">
        <v>1163445.5957531403</v>
      </c>
      <c r="CP67" s="29">
        <v>1256989.751188704</v>
      </c>
      <c r="CQ67" s="29">
        <v>1031364.5919936401</v>
      </c>
      <c r="CR67" s="29">
        <v>1014814.4101029463</v>
      </c>
      <c r="CS67" s="29">
        <v>906440.88314108772</v>
      </c>
      <c r="CT67" s="29">
        <v>605126.22370244388</v>
      </c>
      <c r="CU67" s="29">
        <v>598257.50347862148</v>
      </c>
      <c r="CV67" s="29">
        <v>478864.13934817404</v>
      </c>
      <c r="CW67" s="29">
        <v>584857.47990246071</v>
      </c>
      <c r="CX67" s="29">
        <v>553615.24472682795</v>
      </c>
      <c r="CY67" s="29">
        <v>746311.42983416154</v>
      </c>
      <c r="CZ67" s="29">
        <v>646383.19170986104</v>
      </c>
      <c r="DA67" s="29">
        <v>606388.69295807404</v>
      </c>
      <c r="DB67" s="29">
        <v>531532.23688353435</v>
      </c>
      <c r="DC67" s="29">
        <v>495220.47917898581</v>
      </c>
      <c r="DD67" s="29">
        <v>420545.40433127311</v>
      </c>
      <c r="DE67" s="29">
        <v>374527.8236750394</v>
      </c>
      <c r="DF67" s="29">
        <v>318730.63356383017</v>
      </c>
      <c r="DG67" s="29">
        <v>272556.22305200994</v>
      </c>
      <c r="DH67" s="29">
        <v>231147.92850592427</v>
      </c>
      <c r="DI67" s="29">
        <v>333373.90600276348</v>
      </c>
      <c r="DJ67" s="29">
        <v>343733.64697105822</v>
      </c>
      <c r="DK67" s="29">
        <v>488465.16831728705</v>
      </c>
      <c r="DL67" s="29">
        <v>511060.21318552253</v>
      </c>
      <c r="DM67" s="29">
        <v>495642.69210590573</v>
      </c>
      <c r="DN67" s="29">
        <v>421884.97753270203</v>
      </c>
      <c r="DO67" s="29">
        <v>447351.83664847235</v>
      </c>
      <c r="DP67" s="29">
        <v>532295.83082752931</v>
      </c>
      <c r="DQ67" s="29">
        <v>450955.08538999251</v>
      </c>
      <c r="DR67" s="29">
        <v>525468.70082339016</v>
      </c>
      <c r="DS67" s="29">
        <v>526949.25125538744</v>
      </c>
      <c r="DT67" s="29">
        <v>522082.90957484354</v>
      </c>
      <c r="DU67" s="29">
        <v>488231.11843428179</v>
      </c>
      <c r="DV67" s="29">
        <v>518023.26704491221</v>
      </c>
      <c r="DW67" s="29">
        <v>483553.28119246033</v>
      </c>
      <c r="DX67" s="29">
        <v>458983.70004698395</v>
      </c>
      <c r="DY67" s="29">
        <v>468231.18691065977</v>
      </c>
      <c r="DZ67" s="29">
        <v>466663.01278902777</v>
      </c>
      <c r="EA67" s="29">
        <v>545985.45925849932</v>
      </c>
      <c r="EB67" s="29">
        <v>550540.81405619928</v>
      </c>
      <c r="EC67" s="29">
        <v>584322.91153397423</v>
      </c>
      <c r="ED67" s="29">
        <v>576255.69665399264</v>
      </c>
      <c r="EE67" s="29">
        <v>709265.19920677424</v>
      </c>
      <c r="EF67" s="29">
        <v>472813.15365203167</v>
      </c>
      <c r="EG67" s="29">
        <v>635270.82579851965</v>
      </c>
      <c r="EH67" s="29">
        <v>580098.77821926097</v>
      </c>
      <c r="EI67" s="29">
        <v>738519.9219301882</v>
      </c>
      <c r="EJ67" s="29">
        <v>670705.36567202327</v>
      </c>
      <c r="EK67" s="29">
        <v>743028.31345349038</v>
      </c>
      <c r="EL67" s="29">
        <v>724081.08357546886</v>
      </c>
    </row>
    <row r="68" spans="2:142">
      <c r="B68" s="36" t="s">
        <v>29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</row>
    <row r="69" spans="2:142">
      <c r="B69" s="39" t="s">
        <v>40</v>
      </c>
      <c r="C69" s="29">
        <v>5713.8729999999996</v>
      </c>
      <c r="D69" s="29">
        <v>5656.9115600000005</v>
      </c>
      <c r="E69" s="29">
        <v>5137.83</v>
      </c>
      <c r="F69" s="29">
        <v>5169.2209999999995</v>
      </c>
      <c r="G69" s="29">
        <v>4509.777</v>
      </c>
      <c r="H69" s="29">
        <v>5632.8289999999997</v>
      </c>
      <c r="I69" s="29">
        <v>6697.4969999999994</v>
      </c>
      <c r="J69" s="29">
        <v>5802.8090000000002</v>
      </c>
      <c r="K69" s="29">
        <v>6192.3019999999997</v>
      </c>
      <c r="L69" s="29">
        <v>5835.6900000000005</v>
      </c>
      <c r="M69" s="29">
        <v>5210.93</v>
      </c>
      <c r="N69" s="29">
        <v>5047.4189999999999</v>
      </c>
      <c r="O69" s="29">
        <v>8843.5740000000005</v>
      </c>
      <c r="P69" s="29">
        <v>7251.6970000000001</v>
      </c>
      <c r="Q69" s="29">
        <v>5424.3209999999999</v>
      </c>
      <c r="R69" s="29">
        <v>5326.6545500000002</v>
      </c>
      <c r="S69" s="29">
        <v>6597.3401199999998</v>
      </c>
      <c r="T69" s="29">
        <v>6201.1013300000004</v>
      </c>
      <c r="U69" s="29">
        <v>6142.6466</v>
      </c>
      <c r="V69" s="29">
        <v>6563.3425100000004</v>
      </c>
      <c r="W69" s="29">
        <v>5914.0045599999994</v>
      </c>
      <c r="X69" s="29">
        <v>6561.1598599999988</v>
      </c>
      <c r="Y69" s="29">
        <v>6429.3375900000001</v>
      </c>
      <c r="Z69" s="29">
        <v>6225.1410399999995</v>
      </c>
      <c r="AA69" s="29">
        <v>7449.9150799999998</v>
      </c>
      <c r="AB69" s="29">
        <v>5956.9667300000001</v>
      </c>
      <c r="AC69" s="29">
        <v>6785.2742900000003</v>
      </c>
      <c r="AD69" s="29">
        <v>6922.6669499999998</v>
      </c>
      <c r="AE69" s="29">
        <v>6900.9661800000013</v>
      </c>
      <c r="AF69" s="29">
        <v>6400.7139500000003</v>
      </c>
      <c r="AG69" s="29">
        <v>7012.3070699999998</v>
      </c>
      <c r="AH69" s="29">
        <v>8091.5378800000008</v>
      </c>
      <c r="AI69" s="29">
        <v>6959.2560400000002</v>
      </c>
      <c r="AJ69" s="29">
        <v>6313.7590200000004</v>
      </c>
      <c r="AK69" s="29">
        <v>5733.6811999999991</v>
      </c>
      <c r="AL69" s="29">
        <v>8943.06394</v>
      </c>
      <c r="AM69" s="29">
        <v>7238.7911299999996</v>
      </c>
      <c r="AN69" s="29">
        <v>6033.5612999999994</v>
      </c>
      <c r="AO69" s="29">
        <v>8123.6932700000007</v>
      </c>
      <c r="AP69" s="29">
        <v>9744.2100900000005</v>
      </c>
      <c r="AQ69" s="29">
        <v>7816.5310999999992</v>
      </c>
      <c r="AR69" s="29">
        <v>8269.6510100000014</v>
      </c>
      <c r="AS69" s="29">
        <v>6776.1754700000001</v>
      </c>
      <c r="AT69" s="29">
        <v>6397.9906900000005</v>
      </c>
      <c r="AU69" s="29">
        <v>9172.0141800000001</v>
      </c>
      <c r="AV69" s="29">
        <v>7630.7068799999997</v>
      </c>
      <c r="AW69" s="29">
        <v>6930.5156399999996</v>
      </c>
      <c r="AX69" s="29">
        <v>9107.9074499999988</v>
      </c>
      <c r="AY69" s="29">
        <v>8832.8388799999993</v>
      </c>
      <c r="AZ69" s="29">
        <v>9149.3290300000008</v>
      </c>
      <c r="BA69" s="29">
        <v>9607.2550599999995</v>
      </c>
      <c r="BB69" s="29">
        <v>8363.35923</v>
      </c>
      <c r="BC69" s="29">
        <v>10193.70183</v>
      </c>
      <c r="BD69" s="29">
        <v>9201.1880700000002</v>
      </c>
      <c r="BE69" s="29">
        <v>9463.8365400000002</v>
      </c>
      <c r="BF69" s="29">
        <v>8619.6465900000003</v>
      </c>
      <c r="BG69" s="29">
        <v>8348.08115</v>
      </c>
      <c r="BH69" s="29">
        <v>7803.9904200000001</v>
      </c>
      <c r="BI69" s="29">
        <v>7383.5637299999999</v>
      </c>
      <c r="BJ69" s="29">
        <v>8632.5547800000004</v>
      </c>
      <c r="BK69" s="29">
        <v>12285.915729999999</v>
      </c>
      <c r="BL69" s="29">
        <v>8608.1744500000004</v>
      </c>
      <c r="BM69" s="29">
        <v>8692.5250699999997</v>
      </c>
      <c r="BN69" s="29">
        <v>9238.6039700000019</v>
      </c>
      <c r="BO69" s="29">
        <v>9885.4000100000012</v>
      </c>
      <c r="BP69" s="29">
        <v>9337.6554100000012</v>
      </c>
      <c r="BQ69" s="29">
        <v>8539.3433100000002</v>
      </c>
      <c r="BR69" s="29">
        <v>10058.693749999999</v>
      </c>
      <c r="BS69" s="29">
        <v>9435.3163399999994</v>
      </c>
      <c r="BT69" s="29">
        <v>9017.4851500000004</v>
      </c>
      <c r="BU69" s="29">
        <v>8137.4845200000009</v>
      </c>
      <c r="BV69" s="29">
        <v>9084.47768</v>
      </c>
      <c r="BW69" s="29">
        <v>9145.2546399999992</v>
      </c>
      <c r="BX69" s="29">
        <v>10298.544720000002</v>
      </c>
      <c r="BY69" s="40">
        <v>10548.364749999999</v>
      </c>
      <c r="BZ69" s="29">
        <v>9074.5747599999995</v>
      </c>
      <c r="CA69" s="29">
        <v>9865.3455800000011</v>
      </c>
      <c r="CB69" s="29">
        <v>9833.3510200000019</v>
      </c>
      <c r="CC69" s="29">
        <v>11212.167809999999</v>
      </c>
      <c r="CD69" s="29">
        <v>10687.610219999999</v>
      </c>
      <c r="CE69" s="29">
        <v>11324.01022</v>
      </c>
      <c r="CF69" s="29">
        <v>10276.932499999999</v>
      </c>
      <c r="CG69" s="29">
        <v>10241.28283</v>
      </c>
      <c r="CH69" s="29">
        <v>11624.615519999999</v>
      </c>
      <c r="CI69" s="29">
        <v>10217.95665</v>
      </c>
      <c r="CJ69" s="29">
        <v>9702.7226800000008</v>
      </c>
      <c r="CK69" s="29">
        <v>12017.627799999998</v>
      </c>
      <c r="CL69" s="29">
        <v>7523.8986999999997</v>
      </c>
      <c r="CM69" s="29">
        <v>13923.756219999999</v>
      </c>
      <c r="CN69" s="29">
        <v>12094.986410000001</v>
      </c>
      <c r="CO69" s="29">
        <v>11384.682469999998</v>
      </c>
      <c r="CP69" s="29">
        <v>13465.80638</v>
      </c>
      <c r="CQ69" s="29">
        <v>11068.70074</v>
      </c>
      <c r="CR69" s="29">
        <v>12328.658259999998</v>
      </c>
      <c r="CS69" s="29">
        <v>13199.001700000001</v>
      </c>
      <c r="CT69" s="29">
        <v>11726.391749999999</v>
      </c>
      <c r="CU69" s="29">
        <v>12496.636049999999</v>
      </c>
      <c r="CV69" s="29">
        <v>9530.967389999998</v>
      </c>
      <c r="CW69" s="29">
        <v>12083.807900000002</v>
      </c>
      <c r="CX69" s="29">
        <v>8915.9078599999993</v>
      </c>
      <c r="CY69" s="29">
        <v>12139.668379999999</v>
      </c>
      <c r="CZ69" s="29">
        <v>10231.928329999999</v>
      </c>
      <c r="DA69" s="29">
        <v>13229.030060000001</v>
      </c>
      <c r="DB69" s="29">
        <v>12544.700049999999</v>
      </c>
      <c r="DC69" s="29">
        <v>10313.402959999999</v>
      </c>
      <c r="DD69" s="29">
        <v>9519.4708100000007</v>
      </c>
      <c r="DE69" s="29">
        <v>10226.712470000002</v>
      </c>
      <c r="DF69" s="29">
        <v>10132.72472</v>
      </c>
      <c r="DG69" s="29">
        <v>10911.752019999998</v>
      </c>
      <c r="DH69" s="29">
        <v>9242.6233199999988</v>
      </c>
      <c r="DI69" s="29">
        <v>10110.26967</v>
      </c>
      <c r="DJ69" s="29">
        <v>9181.0039699999979</v>
      </c>
      <c r="DK69" s="29">
        <v>11601.113499999999</v>
      </c>
      <c r="DL69" s="29">
        <v>10927.00605</v>
      </c>
      <c r="DM69" s="29">
        <v>12709.243820000003</v>
      </c>
      <c r="DN69" s="29">
        <v>9631.7170000000006</v>
      </c>
      <c r="DO69" s="29">
        <v>9783.8891199999998</v>
      </c>
      <c r="DP69" s="29">
        <v>11829.22401</v>
      </c>
      <c r="DQ69" s="29">
        <v>9654.9642700000004</v>
      </c>
      <c r="DR69" s="29">
        <v>10418.893099999999</v>
      </c>
      <c r="DS69" s="29">
        <v>10397.27442</v>
      </c>
      <c r="DT69" s="29">
        <v>10022.152670000001</v>
      </c>
      <c r="DU69" s="29">
        <v>10089.884869999998</v>
      </c>
      <c r="DV69" s="29">
        <v>10287.603800000001</v>
      </c>
      <c r="DW69" s="29">
        <v>10045.852470000002</v>
      </c>
      <c r="DX69" s="29">
        <v>9494.8445900000006</v>
      </c>
      <c r="DY69" s="29">
        <v>10112.29585</v>
      </c>
      <c r="DZ69" s="29">
        <v>9026.0358099999994</v>
      </c>
      <c r="EA69" s="29">
        <v>10122.836949999999</v>
      </c>
      <c r="EB69" s="29">
        <v>9347.3852000000006</v>
      </c>
      <c r="EC69" s="29">
        <v>8951.9096099999988</v>
      </c>
      <c r="ED69" s="29">
        <v>8434.5412199999992</v>
      </c>
      <c r="EE69" s="29">
        <v>10190.882759999999</v>
      </c>
      <c r="EF69" s="29">
        <v>6612.1778300000005</v>
      </c>
      <c r="EG69" s="29">
        <v>9760.4712799999998</v>
      </c>
      <c r="EH69" s="29">
        <v>7645.9098199999989</v>
      </c>
      <c r="EI69" s="29">
        <v>10228.938760000001</v>
      </c>
      <c r="EJ69" s="29">
        <v>9212.4110899999996</v>
      </c>
      <c r="EK69" s="29">
        <v>9564.64005</v>
      </c>
      <c r="EL69" s="29">
        <v>9826.6594299999997</v>
      </c>
    </row>
    <row r="70" spans="2:142">
      <c r="B70" s="38" t="s">
        <v>87</v>
      </c>
      <c r="C70" s="24">
        <v>39.109372696943041</v>
      </c>
      <c r="D70" s="24">
        <v>46.63038662743385</v>
      </c>
      <c r="E70" s="24">
        <v>48.669200792941766</v>
      </c>
      <c r="F70" s="24">
        <v>53.308112638248595</v>
      </c>
      <c r="G70" s="24">
        <v>54.572038610778321</v>
      </c>
      <c r="H70" s="24">
        <v>57.037135242344483</v>
      </c>
      <c r="I70" s="24">
        <v>64.159133842090569</v>
      </c>
      <c r="J70" s="24">
        <v>62.735864545946633</v>
      </c>
      <c r="K70" s="24">
        <v>65.115525223091524</v>
      </c>
      <c r="L70" s="24">
        <v>71.034077308767237</v>
      </c>
      <c r="M70" s="24">
        <v>81.384815729629821</v>
      </c>
      <c r="N70" s="24">
        <v>78.46768842253833</v>
      </c>
      <c r="O70" s="24">
        <v>77.26219128261944</v>
      </c>
      <c r="P70" s="24">
        <v>80.882736385703922</v>
      </c>
      <c r="Q70" s="24">
        <v>89.656619501316385</v>
      </c>
      <c r="R70" s="24">
        <v>97.336185311660586</v>
      </c>
      <c r="S70" s="24">
        <v>108.74991979949641</v>
      </c>
      <c r="T70" s="24">
        <v>118.80247366801213</v>
      </c>
      <c r="U70" s="24">
        <v>114.9228497468827</v>
      </c>
      <c r="V70" s="24">
        <v>99.967711278258435</v>
      </c>
      <c r="W70" s="24">
        <v>88.996510077090647</v>
      </c>
      <c r="X70" s="24">
        <v>62.812032389651307</v>
      </c>
      <c r="Y70" s="24">
        <v>42.34185713679409</v>
      </c>
      <c r="Z70" s="24">
        <v>25.568168614537928</v>
      </c>
      <c r="AA70" s="24">
        <v>27.654438126830303</v>
      </c>
      <c r="AB70" s="24">
        <v>26.354003410725781</v>
      </c>
      <c r="AC70" s="24">
        <v>36.302483254512616</v>
      </c>
      <c r="AD70" s="24">
        <v>40.316769338441169</v>
      </c>
      <c r="AE70" s="24">
        <v>50.433432321211576</v>
      </c>
      <c r="AF70" s="24">
        <v>63.937380626109686</v>
      </c>
      <c r="AG70" s="24">
        <v>55.975294555947052</v>
      </c>
      <c r="AH70" s="24">
        <v>64.746491938810522</v>
      </c>
      <c r="AI70" s="24">
        <v>64.210486601093635</v>
      </c>
      <c r="AJ70" s="24">
        <v>69.710743676751846</v>
      </c>
      <c r="AK70" s="24">
        <v>71.130843777990322</v>
      </c>
      <c r="AL70" s="24">
        <v>67.400970011403047</v>
      </c>
      <c r="AM70" s="24">
        <v>72.804744599669078</v>
      </c>
      <c r="AN70" s="24">
        <v>70.077406385180851</v>
      </c>
      <c r="AO70" s="24">
        <v>73.340609234991462</v>
      </c>
      <c r="AP70" s="24">
        <v>75.295426794312888</v>
      </c>
      <c r="AQ70" s="24">
        <v>65.159579738638797</v>
      </c>
      <c r="AR70" s="24">
        <v>66.941999537898269</v>
      </c>
      <c r="AS70" s="24">
        <v>69.352554648352395</v>
      </c>
      <c r="AT70" s="24">
        <v>69.500899292493344</v>
      </c>
      <c r="AU70" s="24">
        <v>67.082331716368984</v>
      </c>
      <c r="AV70" s="24">
        <v>75.173836888359162</v>
      </c>
      <c r="AW70" s="24">
        <v>77.647095909302351</v>
      </c>
      <c r="AX70" s="24">
        <v>81.762782928805464</v>
      </c>
      <c r="AY70" s="24">
        <v>82.475767185057066</v>
      </c>
      <c r="AZ70" s="24">
        <v>83.530452482809011</v>
      </c>
      <c r="BA70" s="24">
        <v>99.54513191929351</v>
      </c>
      <c r="BB70" s="24">
        <v>110.07395947405693</v>
      </c>
      <c r="BC70" s="24">
        <v>102.63108998058657</v>
      </c>
      <c r="BD70" s="24">
        <v>97.214957908147611</v>
      </c>
      <c r="BE70" s="24">
        <v>97.741091786650813</v>
      </c>
      <c r="BF70" s="24">
        <v>88.501875424338024</v>
      </c>
      <c r="BG70" s="24">
        <v>94.226177261106287</v>
      </c>
      <c r="BH70" s="24">
        <v>101.42405218124294</v>
      </c>
      <c r="BI70" s="24">
        <v>111.86930884931903</v>
      </c>
      <c r="BJ70" s="24">
        <v>105.33230385941438</v>
      </c>
      <c r="BK70" s="24">
        <v>99.736231332591103</v>
      </c>
      <c r="BL70" s="24">
        <v>104.14403481110821</v>
      </c>
      <c r="BM70" s="24">
        <v>112.45414555393911</v>
      </c>
      <c r="BN70" s="24">
        <v>111.91268345827254</v>
      </c>
      <c r="BO70" s="24">
        <v>101.47415136923672</v>
      </c>
      <c r="BP70" s="24">
        <v>86.502867389099947</v>
      </c>
      <c r="BQ70" s="24">
        <v>90.422891165977646</v>
      </c>
      <c r="BR70" s="24">
        <v>95.747804885149762</v>
      </c>
      <c r="BS70" s="24">
        <v>99.748674160943295</v>
      </c>
      <c r="BT70" s="24">
        <v>94.694886734995976</v>
      </c>
      <c r="BU70" s="24">
        <v>91.488975573219875</v>
      </c>
      <c r="BV70" s="24">
        <v>93.017010262851016</v>
      </c>
      <c r="BW70" s="24">
        <v>100.45594960726588</v>
      </c>
      <c r="BX70" s="24">
        <v>100.41082409138845</v>
      </c>
      <c r="BY70" s="24">
        <v>97.845408371271319</v>
      </c>
      <c r="BZ70" s="24">
        <v>95.900785890713479</v>
      </c>
      <c r="CA70" s="24">
        <v>96.660541484716347</v>
      </c>
      <c r="CB70" s="24">
        <v>94.863690523605882</v>
      </c>
      <c r="CC70" s="24">
        <v>101.52919748952348</v>
      </c>
      <c r="CD70" s="24">
        <v>97.97526792301457</v>
      </c>
      <c r="CE70" s="24">
        <v>97.577309299966743</v>
      </c>
      <c r="CF70" s="24">
        <v>92.187486258315715</v>
      </c>
      <c r="CG70" s="24">
        <v>84.630741688142777</v>
      </c>
      <c r="CH70" s="24">
        <v>90.734666052862508</v>
      </c>
      <c r="CI70" s="24">
        <v>91.63051411815924</v>
      </c>
      <c r="CJ70" s="24">
        <v>98.364968995484546</v>
      </c>
      <c r="CK70" s="24">
        <v>96.555802887682319</v>
      </c>
      <c r="CL70" s="24">
        <v>98.236518764097596</v>
      </c>
      <c r="CM70" s="24">
        <v>95.965828466137339</v>
      </c>
      <c r="CN70" s="24">
        <v>99.232990646332624</v>
      </c>
      <c r="CO70" s="24">
        <v>91.076853131867836</v>
      </c>
      <c r="CP70" s="24">
        <v>86.266268703672253</v>
      </c>
      <c r="CQ70" s="24">
        <v>83.502217763784273</v>
      </c>
      <c r="CR70" s="24">
        <v>73.248159369691734</v>
      </c>
      <c r="CS70" s="24">
        <v>61.451949808528902</v>
      </c>
      <c r="CT70" s="24">
        <v>45.054630718988548</v>
      </c>
      <c r="CU70" s="24">
        <v>41.530760249565049</v>
      </c>
      <c r="CV70" s="24">
        <v>41.573142883051467</v>
      </c>
      <c r="CW70" s="24">
        <v>42.919601328026793</v>
      </c>
      <c r="CX70" s="24">
        <v>55.318271026505201</v>
      </c>
      <c r="CY70" s="24">
        <v>56.670405151887813</v>
      </c>
      <c r="CZ70" s="24">
        <v>53.603608820416852</v>
      </c>
      <c r="DA70" s="24">
        <v>41.44628163828316</v>
      </c>
      <c r="DB70" s="24">
        <v>36.706478055131683</v>
      </c>
      <c r="DC70" s="24">
        <v>40.11813060477818</v>
      </c>
      <c r="DD70" s="24">
        <v>37.853730830576822</v>
      </c>
      <c r="DE70" s="24">
        <v>31.141721080874323</v>
      </c>
      <c r="DF70" s="24">
        <v>27.068990372594488</v>
      </c>
      <c r="DG70" s="24">
        <v>21.744035328802312</v>
      </c>
      <c r="DH70" s="24">
        <v>22.477898404272985</v>
      </c>
      <c r="DI70" s="24">
        <v>28.444994609403278</v>
      </c>
      <c r="DJ70" s="24">
        <v>34.297850373444319</v>
      </c>
      <c r="DK70" s="24">
        <v>37.594736417093671</v>
      </c>
      <c r="DL70" s="24">
        <v>39.922784328972028</v>
      </c>
      <c r="DM70" s="24">
        <v>35.327930955998106</v>
      </c>
      <c r="DN70" s="24">
        <v>37.315266416434575</v>
      </c>
      <c r="DO70" s="24">
        <v>39.233734636648492</v>
      </c>
      <c r="DP70" s="24">
        <v>41.012666468857354</v>
      </c>
      <c r="DQ70" s="24">
        <v>39.299703965656676</v>
      </c>
      <c r="DR70" s="24">
        <v>44.574000392939077</v>
      </c>
      <c r="DS70" s="24">
        <v>44.934492061371166</v>
      </c>
      <c r="DT70" s="24">
        <v>44.572222105736834</v>
      </c>
      <c r="DU70" s="24">
        <v>42.890258099077975</v>
      </c>
      <c r="DV70" s="24">
        <v>44.798489868448492</v>
      </c>
      <c r="DW70" s="24">
        <v>41.540483488949768</v>
      </c>
      <c r="DX70" s="24">
        <v>40.480066742933801</v>
      </c>
      <c r="DY70" s="24">
        <v>40.951225000073528</v>
      </c>
      <c r="DZ70" s="24">
        <v>43.217139018754658</v>
      </c>
      <c r="EA70" s="24">
        <v>46.860419430987612</v>
      </c>
      <c r="EB70" s="24">
        <v>50.678353608044233</v>
      </c>
      <c r="EC70" s="24">
        <v>54.716206664644183</v>
      </c>
      <c r="ED70" s="24">
        <v>57.144818973804568</v>
      </c>
      <c r="EE70" s="24">
        <v>60.502328553603569</v>
      </c>
      <c r="EF70" s="24">
        <v>58.025273160572517</v>
      </c>
      <c r="EG70" s="24">
        <v>57.233441582189634</v>
      </c>
      <c r="EH70" s="24">
        <v>61.104612099552732</v>
      </c>
      <c r="EI70" s="24">
        <v>63.746430874143599</v>
      </c>
      <c r="EJ70" s="24">
        <v>62.252280027024959</v>
      </c>
      <c r="EK70" s="24">
        <v>67.334203787697447</v>
      </c>
      <c r="EL70" s="24">
        <v>61.629610012389421</v>
      </c>
    </row>
    <row r="71" spans="2:142">
      <c r="B71" s="39" t="s">
        <v>88</v>
      </c>
      <c r="C71" s="29">
        <v>223465.98870000002</v>
      </c>
      <c r="D71" s="29">
        <v>263783.97315999999</v>
      </c>
      <c r="E71" s="29">
        <v>250054.07991</v>
      </c>
      <c r="F71" s="29">
        <v>275561.41532000003</v>
      </c>
      <c r="G71" s="29">
        <v>246107.72457000002</v>
      </c>
      <c r="H71" s="29">
        <v>321280.42947000003</v>
      </c>
      <c r="I71" s="29">
        <v>429705.60643000004</v>
      </c>
      <c r="J71" s="29">
        <v>364044.23941000004</v>
      </c>
      <c r="K71" s="29">
        <v>403214.99707000004</v>
      </c>
      <c r="L71" s="29">
        <v>414532.85460999992</v>
      </c>
      <c r="M71" s="29">
        <v>424090.57782999997</v>
      </c>
      <c r="N71" s="29">
        <v>396059.30142999999</v>
      </c>
      <c r="O71" s="29">
        <v>683273.90601000004</v>
      </c>
      <c r="P71" s="29">
        <v>586537.09679999994</v>
      </c>
      <c r="Q71" s="29">
        <v>486326.28394999995</v>
      </c>
      <c r="R71" s="29">
        <v>518476.23437000002</v>
      </c>
      <c r="S71" s="29">
        <v>717460.20894000004</v>
      </c>
      <c r="T71" s="29">
        <v>736706.17747</v>
      </c>
      <c r="U71" s="29">
        <v>705930.45225999993</v>
      </c>
      <c r="V71" s="29">
        <v>656122.32906000002</v>
      </c>
      <c r="W71" s="29">
        <v>526325.76642</v>
      </c>
      <c r="X71" s="29">
        <v>412119.78563999996</v>
      </c>
      <c r="Y71" s="29">
        <v>272230.09372</v>
      </c>
      <c r="Z71" s="29">
        <v>159165.45575999998</v>
      </c>
      <c r="AA71" s="29">
        <v>206023.21563000002</v>
      </c>
      <c r="AB71" s="29">
        <v>156989.92152</v>
      </c>
      <c r="AC71" s="29">
        <v>246322.30629000001</v>
      </c>
      <c r="AD71" s="29">
        <v>279099.56663000002</v>
      </c>
      <c r="AE71" s="29">
        <v>348039.41079000005</v>
      </c>
      <c r="AF71" s="29">
        <v>409244.88410000002</v>
      </c>
      <c r="AG71" s="29">
        <v>392515.95376</v>
      </c>
      <c r="AH71" s="29">
        <v>523898.69212000002</v>
      </c>
      <c r="AI71" s="29">
        <v>446857.21671000001</v>
      </c>
      <c r="AJ71" s="29">
        <v>440136.83668000001</v>
      </c>
      <c r="AK71" s="29">
        <v>407841.58171</v>
      </c>
      <c r="AL71" s="29">
        <v>602771.18443000002</v>
      </c>
      <c r="AM71" s="29">
        <v>527018.33942999993</v>
      </c>
      <c r="AN71" s="29">
        <v>422816.32717000006</v>
      </c>
      <c r="AO71" s="29">
        <v>595796.61366000003</v>
      </c>
      <c r="AP71" s="29">
        <v>733694.45750000002</v>
      </c>
      <c r="AQ71" s="29">
        <v>509321.88149</v>
      </c>
      <c r="AR71" s="29">
        <v>553586.97409000003</v>
      </c>
      <c r="AS71" s="29">
        <v>469945.07958999998</v>
      </c>
      <c r="AT71" s="29">
        <v>444666.10662000004</v>
      </c>
      <c r="AU71" s="29">
        <v>615280.09773000004</v>
      </c>
      <c r="AV71" s="29">
        <v>573629.51433999999</v>
      </c>
      <c r="AW71" s="29">
        <v>538134.41259999992</v>
      </c>
      <c r="AX71" s="29">
        <v>744687.85976999998</v>
      </c>
      <c r="AY71" s="29">
        <v>728495.16305000009</v>
      </c>
      <c r="AZ71" s="29">
        <v>764247.59379000007</v>
      </c>
      <c r="BA71" s="29">
        <v>956355.47233000002</v>
      </c>
      <c r="BB71" s="29">
        <v>920588.06495000003</v>
      </c>
      <c r="BC71" s="29">
        <v>1046190.7297499999</v>
      </c>
      <c r="BD71" s="29">
        <v>894493.11092999997</v>
      </c>
      <c r="BE71" s="29">
        <v>925005.71590999991</v>
      </c>
      <c r="BF71" s="29">
        <v>762854.88871000009</v>
      </c>
      <c r="BG71" s="29">
        <v>786607.77422999998</v>
      </c>
      <c r="BH71" s="29">
        <v>791512.33158</v>
      </c>
      <c r="BI71" s="29">
        <v>825994.17131999996</v>
      </c>
      <c r="BJ71" s="29">
        <v>909286.88317000004</v>
      </c>
      <c r="BK71" s="29">
        <v>1225350.9333799998</v>
      </c>
      <c r="BL71" s="29">
        <v>896490.01958089229</v>
      </c>
      <c r="BM71" s="29">
        <v>977510.47945304471</v>
      </c>
      <c r="BN71" s="29">
        <v>1033916.9616909502</v>
      </c>
      <c r="BO71" s="29">
        <v>1003112.5769601943</v>
      </c>
      <c r="BP71" s="29">
        <v>807733.96765634185</v>
      </c>
      <c r="BQ71" s="29">
        <v>772152.11074904935</v>
      </c>
      <c r="BR71" s="29">
        <v>963097.84657447529</v>
      </c>
      <c r="BS71" s="29">
        <v>941160.29520408402</v>
      </c>
      <c r="BT71" s="29">
        <v>853909.73491375824</v>
      </c>
      <c r="BU71" s="29">
        <v>744490.12247773493</v>
      </c>
      <c r="BV71" s="29">
        <v>845010.953593201</v>
      </c>
      <c r="BW71" s="29">
        <v>918695.23926145444</v>
      </c>
      <c r="BX71" s="29">
        <v>1034085.3622772174</v>
      </c>
      <c r="BY71" s="29">
        <v>1032109.0566128731</v>
      </c>
      <c r="BZ71" s="29">
        <v>870258.85110803263</v>
      </c>
      <c r="CA71" s="29">
        <v>953589.64569665317</v>
      </c>
      <c r="CB71" s="29">
        <v>932827.96797126438</v>
      </c>
      <c r="CC71" s="29">
        <v>1138362.3998671679</v>
      </c>
      <c r="CD71" s="29">
        <v>1047121.4747612486</v>
      </c>
      <c r="CE71" s="29">
        <v>1104966.4477529244</v>
      </c>
      <c r="CF71" s="29">
        <v>947404.57362138806</v>
      </c>
      <c r="CG71" s="29">
        <v>866727.36174094188</v>
      </c>
      <c r="CH71" s="29">
        <v>1054755.6072001227</v>
      </c>
      <c r="CI71" s="29">
        <v>936276.62107656407</v>
      </c>
      <c r="CJ71" s="29">
        <v>954408.01558998483</v>
      </c>
      <c r="CK71" s="29">
        <v>1160371.7010343312</v>
      </c>
      <c r="CL71" s="29">
        <v>739121.61582171952</v>
      </c>
      <c r="CM71" s="29">
        <v>1336204.8010128327</v>
      </c>
      <c r="CN71" s="29">
        <v>1200221.6732910504</v>
      </c>
      <c r="CO71" s="29">
        <v>1036881.0532731402</v>
      </c>
      <c r="CP71" s="29">
        <v>1161644.8714887041</v>
      </c>
      <c r="CQ71" s="29">
        <v>924261.05955364008</v>
      </c>
      <c r="CR71" s="29">
        <v>903051.52504294633</v>
      </c>
      <c r="CS71" s="29">
        <v>811104.38999108772</v>
      </c>
      <c r="CT71" s="29">
        <v>528328.24996244384</v>
      </c>
      <c r="CU71" s="29">
        <v>518994.79571862152</v>
      </c>
      <c r="CV71" s="29">
        <v>396232.26911817404</v>
      </c>
      <c r="CW71" s="29">
        <v>518632.21759246074</v>
      </c>
      <c r="CX71" s="29">
        <v>493212.60744682793</v>
      </c>
      <c r="CY71" s="29">
        <v>687959.92550416151</v>
      </c>
      <c r="CZ71" s="29">
        <v>548468.28367986099</v>
      </c>
      <c r="DA71" s="29">
        <v>548294.10566807399</v>
      </c>
      <c r="DB71" s="29">
        <v>460471.75709353434</v>
      </c>
      <c r="DC71" s="29">
        <v>413754.44692898582</v>
      </c>
      <c r="DD71" s="29">
        <v>360347.48569127312</v>
      </c>
      <c r="DE71" s="29">
        <v>318477.42731503939</v>
      </c>
      <c r="DF71" s="29">
        <v>274282.62789383018</v>
      </c>
      <c r="DG71" s="29">
        <v>237265.52142200994</v>
      </c>
      <c r="DH71" s="29">
        <v>207754.74797592426</v>
      </c>
      <c r="DI71" s="29">
        <v>287586.56626276346</v>
      </c>
      <c r="DJ71" s="29">
        <v>314888.7004410582</v>
      </c>
      <c r="DK71" s="29">
        <v>436140.80417728703</v>
      </c>
      <c r="DL71" s="29">
        <v>436236.50589552254</v>
      </c>
      <c r="DM71" s="29">
        <v>448991.28817590571</v>
      </c>
      <c r="DN71" s="29">
        <v>359410.08590270201</v>
      </c>
      <c r="DO71" s="29">
        <v>383858.50944847235</v>
      </c>
      <c r="DP71" s="29">
        <v>485148.0189075293</v>
      </c>
      <c r="DQ71" s="29">
        <v>379437.2376099925</v>
      </c>
      <c r="DR71" s="29">
        <v>464411.74513339018</v>
      </c>
      <c r="DS71" s="29">
        <v>467196.24488538748</v>
      </c>
      <c r="DT71" s="29">
        <v>446709.61478484352</v>
      </c>
      <c r="DU71" s="29">
        <v>432757.76626428176</v>
      </c>
      <c r="DV71" s="29">
        <v>460869.11460491223</v>
      </c>
      <c r="DW71" s="29">
        <v>417309.56866246031</v>
      </c>
      <c r="DX71" s="29">
        <v>384351.94271698396</v>
      </c>
      <c r="DY71" s="29">
        <v>414110.90262065979</v>
      </c>
      <c r="DZ71" s="29">
        <v>390079.44438902778</v>
      </c>
      <c r="EA71" s="29">
        <v>474360.38530849933</v>
      </c>
      <c r="EB71" s="29">
        <v>473710.09247619926</v>
      </c>
      <c r="EC71" s="29">
        <v>489814.53626397427</v>
      </c>
      <c r="ED71" s="29">
        <v>481990.33114399266</v>
      </c>
      <c r="EE71" s="29">
        <v>616572.13699677424</v>
      </c>
      <c r="EF71" s="29">
        <v>383673.42477203166</v>
      </c>
      <c r="EG71" s="29">
        <v>558625.3628185197</v>
      </c>
      <c r="EH71" s="29">
        <v>467200.35369926097</v>
      </c>
      <c r="EI71" s="29">
        <v>652058.33758018818</v>
      </c>
      <c r="EJ71" s="29">
        <v>573493.59489875019</v>
      </c>
      <c r="EK71" s="29">
        <v>644027.42228267272</v>
      </c>
      <c r="EL71" s="29">
        <v>605613.18839546887</v>
      </c>
    </row>
    <row r="72" spans="2:142">
      <c r="B72" s="38" t="s">
        <v>124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41">
        <v>295.00821419354838</v>
      </c>
      <c r="BX72" s="41">
        <v>367.80516857142862</v>
      </c>
      <c r="BY72" s="41">
        <v>340.26983064516128</v>
      </c>
      <c r="BZ72" s="41">
        <v>302.48582533333331</v>
      </c>
      <c r="CA72" s="41">
        <v>318.2369541935484</v>
      </c>
      <c r="CB72" s="41">
        <v>327.77836733333339</v>
      </c>
      <c r="CC72" s="41">
        <v>361.68283258064514</v>
      </c>
      <c r="CD72" s="41">
        <v>344.76161999999994</v>
      </c>
      <c r="CE72" s="41">
        <v>377.46700733333336</v>
      </c>
      <c r="CF72" s="41">
        <v>331.51395161290321</v>
      </c>
      <c r="CG72" s="41">
        <v>341.37609433333336</v>
      </c>
      <c r="CH72" s="41">
        <v>374.98759741935481</v>
      </c>
      <c r="CI72" s="41">
        <v>329.61150483870966</v>
      </c>
      <c r="CJ72" s="41">
        <v>346.52581000000004</v>
      </c>
      <c r="CK72" s="41">
        <v>387.66541290322573</v>
      </c>
      <c r="CL72" s="41">
        <v>250.79662333333332</v>
      </c>
      <c r="CM72" s="41">
        <v>449.15342645161286</v>
      </c>
      <c r="CN72" s="41">
        <v>403.16621366666669</v>
      </c>
      <c r="CO72" s="41">
        <v>367.24782161290318</v>
      </c>
      <c r="CP72" s="41">
        <v>434.38085096774194</v>
      </c>
      <c r="CQ72" s="41">
        <v>368.95669133333337</v>
      </c>
      <c r="CR72" s="41">
        <v>397.69865354838703</v>
      </c>
      <c r="CS72" s="41">
        <v>439.96672333333333</v>
      </c>
      <c r="CT72" s="41">
        <v>378.27070161290317</v>
      </c>
      <c r="CU72" s="41">
        <v>403.11729193548382</v>
      </c>
      <c r="CV72" s="41">
        <v>340.39169249999992</v>
      </c>
      <c r="CW72" s="41">
        <v>389.80025483870975</v>
      </c>
      <c r="CX72" s="41">
        <v>297.19692866666662</v>
      </c>
      <c r="CY72" s="41">
        <v>391.60220580645159</v>
      </c>
      <c r="CZ72" s="41">
        <v>341.06427766666661</v>
      </c>
      <c r="DA72" s="41">
        <v>426.74290516129037</v>
      </c>
      <c r="DB72" s="41">
        <v>404.66774354838708</v>
      </c>
      <c r="DC72" s="41">
        <v>343.78009866666667</v>
      </c>
      <c r="DD72" s="41">
        <v>307.0797035483871</v>
      </c>
      <c r="DE72" s="41">
        <v>340.89041566666674</v>
      </c>
      <c r="DF72" s="41">
        <v>326.86208774193551</v>
      </c>
      <c r="DG72" s="41">
        <v>351.99200064516123</v>
      </c>
      <c r="DH72" s="41">
        <v>318.71114896551722</v>
      </c>
      <c r="DI72" s="41">
        <v>326.13773129032256</v>
      </c>
      <c r="DJ72" s="41">
        <v>306.03346566666659</v>
      </c>
      <c r="DK72" s="41">
        <v>374.22946774193548</v>
      </c>
      <c r="DL72" s="41">
        <v>364.23353500000002</v>
      </c>
      <c r="DM72" s="41">
        <v>409.9756070967743</v>
      </c>
      <c r="DN72" s="41">
        <v>310.70054838709677</v>
      </c>
      <c r="DO72" s="41">
        <v>326.12963733333333</v>
      </c>
      <c r="DP72" s="41">
        <v>381.5878712903226</v>
      </c>
      <c r="DQ72" s="41">
        <v>321.83214233333337</v>
      </c>
      <c r="DR72" s="41">
        <v>336.09332580645162</v>
      </c>
      <c r="DS72" s="41">
        <v>335.39594903225805</v>
      </c>
      <c r="DT72" s="41">
        <v>357.93402392857149</v>
      </c>
      <c r="DU72" s="41">
        <v>325.48015709677412</v>
      </c>
      <c r="DV72" s="41">
        <v>342.9201266666667</v>
      </c>
      <c r="DW72" s="41">
        <v>324.05975709677426</v>
      </c>
      <c r="DX72" s="41">
        <v>316.49481966666667</v>
      </c>
      <c r="DY72" s="41">
        <v>326.20309193548388</v>
      </c>
      <c r="DZ72" s="41">
        <v>291.16244548387095</v>
      </c>
      <c r="EA72" s="41">
        <v>337.4278983333333</v>
      </c>
      <c r="EB72" s="41">
        <v>301.52855483870968</v>
      </c>
      <c r="EC72" s="41">
        <v>298.39698699999997</v>
      </c>
      <c r="ED72" s="41">
        <v>272.08197483870964</v>
      </c>
      <c r="EE72" s="41">
        <v>328.73815354838706</v>
      </c>
      <c r="EF72" s="41">
        <v>236.14920821428572</v>
      </c>
      <c r="EG72" s="41">
        <v>314.8539122580645</v>
      </c>
      <c r="EH72" s="41">
        <v>254.86366066666662</v>
      </c>
      <c r="EI72" s="41">
        <v>329.96576645161292</v>
      </c>
      <c r="EJ72" s="41">
        <v>307.08036966666663</v>
      </c>
      <c r="EK72" s="41">
        <v>308.5367758064516</v>
      </c>
      <c r="EL72" s="41">
        <v>316.98901387096771</v>
      </c>
    </row>
    <row r="73" spans="2:142">
      <c r="B73" s="17" t="s">
        <v>14</v>
      </c>
      <c r="C73" s="18">
        <v>2037.829</v>
      </c>
      <c r="D73" s="18">
        <v>1830.2080000000001</v>
      </c>
      <c r="E73" s="18">
        <v>1851.3240000000001</v>
      </c>
      <c r="F73" s="18">
        <v>1518.8589999999999</v>
      </c>
      <c r="G73" s="18">
        <v>2015.509</v>
      </c>
      <c r="H73" s="18">
        <v>2394.2139999999999</v>
      </c>
      <c r="I73" s="18">
        <v>2123.84</v>
      </c>
      <c r="J73" s="18">
        <v>2249.078</v>
      </c>
      <c r="K73" s="18">
        <v>2174.6930000000002</v>
      </c>
      <c r="L73" s="18">
        <v>2581.902</v>
      </c>
      <c r="M73" s="18">
        <v>2690.0450000000001</v>
      </c>
      <c r="N73" s="18">
        <v>3216.6660000000002</v>
      </c>
      <c r="O73" s="18">
        <v>4133.5129999999999</v>
      </c>
      <c r="P73" s="18">
        <v>3669.0450000000001</v>
      </c>
      <c r="Q73" s="18">
        <v>1777.528</v>
      </c>
      <c r="R73" s="18">
        <v>2007.57599</v>
      </c>
      <c r="S73" s="18">
        <v>2740.3923600000003</v>
      </c>
      <c r="T73" s="18">
        <v>2910.0622000000003</v>
      </c>
      <c r="U73" s="18">
        <v>2852.2726899999998</v>
      </c>
      <c r="V73" s="18">
        <v>3495.08304</v>
      </c>
      <c r="W73" s="18">
        <v>3054.8072099999999</v>
      </c>
      <c r="X73" s="18">
        <v>2594.3349600000001</v>
      </c>
      <c r="Y73" s="18">
        <v>2418.4707999999996</v>
      </c>
      <c r="Z73" s="18">
        <v>2519.8916100000001</v>
      </c>
      <c r="AA73" s="18">
        <v>3386.7302</v>
      </c>
      <c r="AB73" s="18">
        <v>3064.5705900000003</v>
      </c>
      <c r="AC73" s="18">
        <v>3212.6124300000001</v>
      </c>
      <c r="AD73" s="18">
        <v>3016.5391099999997</v>
      </c>
      <c r="AE73" s="18">
        <v>3312.2219700000001</v>
      </c>
      <c r="AF73" s="18">
        <v>2685.9068000000007</v>
      </c>
      <c r="AG73" s="18">
        <v>2893.3599199999999</v>
      </c>
      <c r="AH73" s="18">
        <v>2688.6799099999998</v>
      </c>
      <c r="AI73" s="18">
        <v>1834.6514199999997</v>
      </c>
      <c r="AJ73" s="18">
        <v>1772.82737</v>
      </c>
      <c r="AK73" s="18">
        <v>1894.9132500000001</v>
      </c>
      <c r="AL73" s="18">
        <v>3003.0000500000001</v>
      </c>
      <c r="AM73" s="18">
        <v>2187.7628199999999</v>
      </c>
      <c r="AN73" s="18">
        <v>2520.16525</v>
      </c>
      <c r="AO73" s="18">
        <v>2590.3402800000003</v>
      </c>
      <c r="AP73" s="18">
        <v>3634.0850500000001</v>
      </c>
      <c r="AQ73" s="18">
        <v>3335.7620200000001</v>
      </c>
      <c r="AR73" s="18">
        <v>3047.0135900000005</v>
      </c>
      <c r="AS73" s="18">
        <v>2134.2324100000001</v>
      </c>
      <c r="AT73" s="18">
        <v>2263.0979000000002</v>
      </c>
      <c r="AU73" s="18">
        <v>1049.4475499999999</v>
      </c>
      <c r="AV73" s="18">
        <v>1139.9187100000001</v>
      </c>
      <c r="AW73" s="18">
        <v>1474.5525699999998</v>
      </c>
      <c r="AX73" s="18">
        <v>2431.1498799999999</v>
      </c>
      <c r="AY73" s="18">
        <v>4433.05818</v>
      </c>
      <c r="AZ73" s="18">
        <v>3495.8701599999999</v>
      </c>
      <c r="BA73" s="18">
        <v>4101.4364599999999</v>
      </c>
      <c r="BB73" s="18">
        <v>4452.1604299999999</v>
      </c>
      <c r="BC73" s="18">
        <v>6332.3264899999995</v>
      </c>
      <c r="BD73" s="18">
        <v>4817.1551099999997</v>
      </c>
      <c r="BE73" s="18">
        <v>4644.2893700000004</v>
      </c>
      <c r="BF73" s="18">
        <v>4034.48362</v>
      </c>
      <c r="BG73" s="18">
        <v>3942.7362600000001</v>
      </c>
      <c r="BH73" s="18">
        <v>3970.1585099999998</v>
      </c>
      <c r="BI73" s="18">
        <v>5023.6662799999995</v>
      </c>
      <c r="BJ73" s="18">
        <v>6120.0465600000007</v>
      </c>
      <c r="BK73" s="18">
        <v>6637.1918299999988</v>
      </c>
      <c r="BL73" s="18">
        <v>5008.0110399999994</v>
      </c>
      <c r="BM73" s="18">
        <v>4529.7912999999999</v>
      </c>
      <c r="BN73" s="18">
        <v>4860.8278099999998</v>
      </c>
      <c r="BO73" s="18">
        <v>5701.6227699999999</v>
      </c>
      <c r="BP73" s="18">
        <v>6059.9155100000007</v>
      </c>
      <c r="BQ73" s="18">
        <v>3200.5189599999999</v>
      </c>
      <c r="BR73" s="18">
        <v>3587.9355199999995</v>
      </c>
      <c r="BS73" s="18">
        <v>5157.7242200000001</v>
      </c>
      <c r="BT73" s="18">
        <v>5055.1805700000004</v>
      </c>
      <c r="BU73" s="18">
        <v>4643.8633100000006</v>
      </c>
      <c r="BV73" s="18">
        <v>4818.3538500000004</v>
      </c>
      <c r="BW73" s="18">
        <v>4099.1484700000001</v>
      </c>
      <c r="BX73" s="18">
        <v>5957.1530300000013</v>
      </c>
      <c r="BY73" s="18">
        <v>6564.6920099999998</v>
      </c>
      <c r="BZ73" s="18">
        <v>5566.5895099999998</v>
      </c>
      <c r="CA73" s="18">
        <v>3103.2846500000001</v>
      </c>
      <c r="CB73" s="18">
        <v>2984.6240400000006</v>
      </c>
      <c r="CC73" s="18">
        <v>5762.0391</v>
      </c>
      <c r="CD73" s="18">
        <v>4299.8835199999994</v>
      </c>
      <c r="CE73" s="18">
        <v>4340.0643899999995</v>
      </c>
      <c r="CF73" s="18">
        <v>5086.2117099999996</v>
      </c>
      <c r="CG73" s="18">
        <v>6182.3010000000004</v>
      </c>
      <c r="CH73" s="18">
        <v>7330.3182500000003</v>
      </c>
      <c r="CI73" s="18">
        <v>6350.9763300000004</v>
      </c>
      <c r="CJ73" s="18">
        <v>4485.2884000000004</v>
      </c>
      <c r="CK73" s="18">
        <v>5636.085689999999</v>
      </c>
      <c r="CL73" s="18">
        <v>4302.1610199999996</v>
      </c>
      <c r="CM73" s="18">
        <v>5853.9973300000001</v>
      </c>
      <c r="CN73" s="18">
        <v>6682.3022199999996</v>
      </c>
      <c r="CO73" s="18">
        <v>4070.6709199999996</v>
      </c>
      <c r="CP73" s="18">
        <v>8001.5341799999997</v>
      </c>
      <c r="CQ73" s="18">
        <v>6491.7107400000004</v>
      </c>
      <c r="CR73" s="18">
        <v>7778.5389700000005</v>
      </c>
      <c r="CS73" s="18">
        <v>7504.1791499999999</v>
      </c>
      <c r="CT73" s="18">
        <v>5154.9724099999994</v>
      </c>
      <c r="CU73" s="18">
        <v>6735.91633</v>
      </c>
      <c r="CV73" s="18">
        <v>5571.106029999999</v>
      </c>
      <c r="CW73" s="18">
        <v>6041.2048600000007</v>
      </c>
      <c r="CX73" s="18">
        <v>4559.6212499999992</v>
      </c>
      <c r="CY73" s="18">
        <v>6402.4840500000009</v>
      </c>
      <c r="CZ73" s="18">
        <v>6460.7233999999999</v>
      </c>
      <c r="DA73" s="18">
        <v>6886.0218700000005</v>
      </c>
      <c r="DB73" s="18">
        <v>6675.3345800000006</v>
      </c>
      <c r="DC73" s="18">
        <v>6514.8015699999996</v>
      </c>
      <c r="DD73" s="18">
        <v>6163.5233300000009</v>
      </c>
      <c r="DE73" s="18">
        <v>5635.549930000001</v>
      </c>
      <c r="DF73" s="18">
        <v>5260.8474699999997</v>
      </c>
      <c r="DG73" s="18">
        <v>4963.9179499999991</v>
      </c>
      <c r="DH73" s="18">
        <v>4735.7240199999997</v>
      </c>
      <c r="DI73" s="18">
        <v>5527.0385199999992</v>
      </c>
      <c r="DJ73" s="18">
        <v>6160.8807499999994</v>
      </c>
      <c r="DK73" s="18">
        <v>4839.5814799999998</v>
      </c>
      <c r="DL73" s="18">
        <v>6756.8757200000009</v>
      </c>
      <c r="DM73" s="18">
        <v>5756.435260000002</v>
      </c>
      <c r="DN73" s="18">
        <v>4058.6285200000002</v>
      </c>
      <c r="DO73" s="18">
        <v>5304.7406100000007</v>
      </c>
      <c r="DP73" s="18">
        <v>4030.3007199999993</v>
      </c>
      <c r="DQ73" s="18">
        <v>5884.0653100000009</v>
      </c>
      <c r="DR73" s="18">
        <v>5877.4883799999998</v>
      </c>
      <c r="DS73" s="18">
        <v>5093.6571000000004</v>
      </c>
      <c r="DT73" s="18">
        <v>5426.3400499999998</v>
      </c>
      <c r="DU73" s="18">
        <v>5540.1365099999994</v>
      </c>
      <c r="DV73" s="18">
        <v>5072.1437100000003</v>
      </c>
      <c r="DW73" s="18">
        <v>3793.9612100000004</v>
      </c>
      <c r="DX73" s="18">
        <v>4353.5028000000002</v>
      </c>
      <c r="DY73" s="18">
        <v>3901.4012700000003</v>
      </c>
      <c r="DZ73" s="18">
        <v>3712.1974200000004</v>
      </c>
      <c r="EA73" s="18">
        <v>4563.9889199999998</v>
      </c>
      <c r="EB73" s="18">
        <v>4431.0412300000007</v>
      </c>
      <c r="EC73" s="18">
        <v>4651.0566799999997</v>
      </c>
      <c r="ED73" s="18">
        <v>5070.06041</v>
      </c>
      <c r="EE73" s="18">
        <v>5072.7897999999996</v>
      </c>
      <c r="EF73" s="18">
        <v>3907.9240300000001</v>
      </c>
      <c r="EG73" s="18">
        <v>4768.2643499999995</v>
      </c>
      <c r="EH73" s="18">
        <v>4815.1676399999997</v>
      </c>
      <c r="EI73" s="18">
        <v>3498.2412899999999</v>
      </c>
      <c r="EJ73" s="18">
        <v>3083.3704400000001</v>
      </c>
      <c r="EK73" s="18">
        <v>2974.8075999999996</v>
      </c>
      <c r="EL73" s="18">
        <v>3557.2940600000002</v>
      </c>
    </row>
    <row r="74" spans="2:142">
      <c r="B74" s="19" t="s">
        <v>18</v>
      </c>
      <c r="C74" s="25">
        <v>1450.6859999999999</v>
      </c>
      <c r="D74" s="25">
        <v>1811.6559999999999</v>
      </c>
      <c r="E74" s="25">
        <v>1128.2019999999998</v>
      </c>
      <c r="F74" s="25">
        <v>1818.2750000000001</v>
      </c>
      <c r="G74" s="25">
        <v>1409.9449999999999</v>
      </c>
      <c r="H74" s="25">
        <v>1121.8209999999999</v>
      </c>
      <c r="I74" s="25">
        <v>2053.6689999999999</v>
      </c>
      <c r="J74" s="25">
        <v>1766.8420000000001</v>
      </c>
      <c r="K74" s="25">
        <v>1836.4389999999999</v>
      </c>
      <c r="L74" s="25">
        <v>1508.877</v>
      </c>
      <c r="M74" s="25">
        <v>761.89399999999978</v>
      </c>
      <c r="N74" s="25">
        <v>419.98799999999983</v>
      </c>
      <c r="O74" s="25">
        <v>2111.9669999999996</v>
      </c>
      <c r="P74" s="25">
        <v>1113.5169999999998</v>
      </c>
      <c r="Q74" s="25">
        <v>1797.7949999999998</v>
      </c>
      <c r="R74" s="25">
        <v>1530.7935599999998</v>
      </c>
      <c r="S74" s="25">
        <v>1713.8829199999996</v>
      </c>
      <c r="T74" s="25">
        <v>757.55436000000009</v>
      </c>
      <c r="U74" s="25">
        <v>1859.0685199999998</v>
      </c>
      <c r="V74" s="25">
        <v>1226.3304499999999</v>
      </c>
      <c r="W74" s="25">
        <v>1416.8903799999998</v>
      </c>
      <c r="X74" s="25">
        <v>2236.9328999999989</v>
      </c>
      <c r="Y74" s="25">
        <v>2183.3052900000007</v>
      </c>
      <c r="Z74" s="25">
        <v>2195.5239699999997</v>
      </c>
      <c r="AA74" s="25">
        <v>1855.5101299999999</v>
      </c>
      <c r="AB74" s="25">
        <v>1474.6331399999999</v>
      </c>
      <c r="AC74" s="25">
        <v>2135.78386</v>
      </c>
      <c r="AD74" s="25">
        <v>1982.40302</v>
      </c>
      <c r="AE74" s="25">
        <v>2150.7742600000001</v>
      </c>
      <c r="AF74" s="25">
        <v>2236.8376699999999</v>
      </c>
      <c r="AG74" s="25">
        <v>1924.19543</v>
      </c>
      <c r="AH74" s="25">
        <v>3264.4075600000001</v>
      </c>
      <c r="AI74" s="25">
        <v>2906.5977699999999</v>
      </c>
      <c r="AJ74" s="25">
        <v>2848.3964700000001</v>
      </c>
      <c r="AK74" s="25">
        <v>2486.9448400000001</v>
      </c>
      <c r="AL74" s="25">
        <v>3481.85808</v>
      </c>
      <c r="AM74" s="25">
        <v>3289.4584199999999</v>
      </c>
      <c r="AN74" s="25">
        <v>2477.8563899999999</v>
      </c>
      <c r="AO74" s="25">
        <v>3469.5651499999999</v>
      </c>
      <c r="AP74" s="25">
        <v>3999.9727400000002</v>
      </c>
      <c r="AQ74" s="25">
        <v>2711.7611099999999</v>
      </c>
      <c r="AR74" s="25">
        <v>3034.8191200000001</v>
      </c>
      <c r="AS74" s="25">
        <v>2671.3234400000001</v>
      </c>
      <c r="AT74" s="25">
        <v>3428.8754300000001</v>
      </c>
      <c r="AU74" s="25">
        <v>5448.5947100000003</v>
      </c>
      <c r="AV74" s="25">
        <v>4713.7405600000002</v>
      </c>
      <c r="AW74" s="25">
        <v>3490.2868199999998</v>
      </c>
      <c r="AX74" s="25">
        <v>4584.1008899999997</v>
      </c>
      <c r="AY74" s="25">
        <v>2221.2902600000002</v>
      </c>
      <c r="AZ74" s="25">
        <v>2658.55744</v>
      </c>
      <c r="BA74" s="25">
        <v>2055.7924200000002</v>
      </c>
      <c r="BB74" s="25">
        <v>1000.27</v>
      </c>
      <c r="BC74" s="25">
        <v>731.029</v>
      </c>
      <c r="BD74" s="25">
        <v>1000.00022</v>
      </c>
      <c r="BE74" s="25">
        <v>1455.29521</v>
      </c>
      <c r="BF74" s="25">
        <v>1519.13887</v>
      </c>
      <c r="BG74" s="25">
        <v>1742.13363</v>
      </c>
      <c r="BH74" s="25">
        <v>1381.00956</v>
      </c>
      <c r="BI74" s="25">
        <v>0</v>
      </c>
      <c r="BJ74" s="25">
        <v>0</v>
      </c>
      <c r="BK74" s="25">
        <v>969.35480000000007</v>
      </c>
      <c r="BL74" s="25">
        <v>683.79164000000003</v>
      </c>
      <c r="BM74" s="25">
        <v>1092.7830100000001</v>
      </c>
      <c r="BN74" s="25">
        <v>692.85420999999997</v>
      </c>
      <c r="BO74" s="25">
        <v>1306.9571000000001</v>
      </c>
      <c r="BP74" s="25">
        <v>738.3030500000001</v>
      </c>
      <c r="BQ74" s="25">
        <v>2729.1280400000001</v>
      </c>
      <c r="BR74" s="25">
        <v>3942.9517500000002</v>
      </c>
      <c r="BS74" s="25">
        <v>1324.57224</v>
      </c>
      <c r="BT74" s="25">
        <v>979.90363999999988</v>
      </c>
      <c r="BU74" s="25">
        <v>851.05686999999989</v>
      </c>
      <c r="BV74" s="25">
        <v>1405.25035</v>
      </c>
      <c r="BW74" s="25">
        <v>2076.91093</v>
      </c>
      <c r="BX74" s="25">
        <v>1452.9165399999999</v>
      </c>
      <c r="BY74" s="25">
        <v>1446.50983</v>
      </c>
      <c r="BZ74" s="25">
        <v>1074.1672000000001</v>
      </c>
      <c r="CA74" s="25">
        <v>3776.5128500000001</v>
      </c>
      <c r="CB74" s="25">
        <v>2075.4628299999999</v>
      </c>
      <c r="CC74" s="25">
        <v>1579.2857300000001</v>
      </c>
      <c r="CD74" s="25">
        <v>2289.3315300000004</v>
      </c>
      <c r="CE74" s="25">
        <v>2574.9588399999998</v>
      </c>
      <c r="CF74" s="25">
        <v>1678.7899300000001</v>
      </c>
      <c r="CG74" s="25">
        <v>537</v>
      </c>
      <c r="CH74" s="25">
        <v>833</v>
      </c>
      <c r="CI74" s="25">
        <v>360</v>
      </c>
      <c r="CJ74" s="25">
        <v>1450</v>
      </c>
      <c r="CK74" s="25">
        <v>2010.0000000000005</v>
      </c>
      <c r="CL74" s="25">
        <v>1430</v>
      </c>
      <c r="CM74" s="25">
        <v>1780</v>
      </c>
      <c r="CN74" s="25">
        <v>1138.4589300000002</v>
      </c>
      <c r="CO74" s="25">
        <v>2383.6627100000001</v>
      </c>
      <c r="CP74" s="25">
        <v>1258.7994799999999</v>
      </c>
      <c r="CQ74" s="25">
        <v>1489.1707799999997</v>
      </c>
      <c r="CR74" s="25">
        <v>1181.8527099999999</v>
      </c>
      <c r="CS74" s="25">
        <v>1565.4864</v>
      </c>
      <c r="CT74" s="25">
        <v>1654.2404899999999</v>
      </c>
      <c r="CU74" s="25">
        <v>1621.9060500000001</v>
      </c>
      <c r="CV74" s="25">
        <v>1692.0881499999998</v>
      </c>
      <c r="CW74" s="25">
        <v>1493.4105500000001</v>
      </c>
      <c r="CX74" s="25">
        <v>1682.9510599999999</v>
      </c>
      <c r="CY74" s="25">
        <v>1322.4867499999991</v>
      </c>
      <c r="CZ74" s="25">
        <v>1235.42157</v>
      </c>
      <c r="DA74" s="25">
        <v>2076.4570199999998</v>
      </c>
      <c r="DB74" s="25">
        <v>2109.2971000000002</v>
      </c>
      <c r="DC74" s="25">
        <v>1220.4537600000001</v>
      </c>
      <c r="DD74" s="25">
        <v>1327.6562099999999</v>
      </c>
      <c r="DE74" s="25">
        <v>1395.2620199999999</v>
      </c>
      <c r="DF74" s="25">
        <v>1581.85635</v>
      </c>
      <c r="DG74" s="25">
        <v>1625.8497400000001</v>
      </c>
      <c r="DH74" s="25">
        <v>1819.5645900000002</v>
      </c>
      <c r="DI74" s="25">
        <v>582.08807999999999</v>
      </c>
      <c r="DJ74" s="25">
        <v>341.75684999999999</v>
      </c>
      <c r="DK74" s="25">
        <v>1936.64003</v>
      </c>
      <c r="DL74" s="25">
        <v>1079.4683599999998</v>
      </c>
      <c r="DM74" s="25">
        <v>2025.8331499999999</v>
      </c>
      <c r="DN74" s="25">
        <v>1839.9068300000001</v>
      </c>
      <c r="DO74" s="25">
        <v>1546.5372600000001</v>
      </c>
      <c r="DP74" s="25">
        <v>2757.37291</v>
      </c>
      <c r="DQ74" s="25">
        <v>821.12612999999999</v>
      </c>
      <c r="DR74" s="25">
        <v>1260.58681</v>
      </c>
      <c r="DS74" s="25">
        <v>1339.4617800000001</v>
      </c>
      <c r="DT74" s="25">
        <v>1022.9549000000001</v>
      </c>
      <c r="DU74" s="25">
        <v>954.40053</v>
      </c>
      <c r="DV74" s="25">
        <v>2097.4065000000001</v>
      </c>
      <c r="DW74" s="25">
        <v>2289.1857400000004</v>
      </c>
      <c r="DX74" s="25">
        <v>2082.5456200000003</v>
      </c>
      <c r="DY74" s="25">
        <v>2550.8357799999999</v>
      </c>
      <c r="DZ74" s="25">
        <v>1713.0600900000002</v>
      </c>
      <c r="EA74" s="25">
        <v>1466.8521099999998</v>
      </c>
      <c r="EB74" s="25">
        <v>1367.33978</v>
      </c>
      <c r="EC74" s="25">
        <v>989.34808999999996</v>
      </c>
      <c r="ED74" s="25">
        <v>1685.7250699999997</v>
      </c>
      <c r="EE74" s="25">
        <v>406.59577999999999</v>
      </c>
      <c r="EF74" s="25">
        <v>885.90859</v>
      </c>
      <c r="EG74" s="25">
        <v>1112.2940899999999</v>
      </c>
      <c r="EH74" s="25">
        <v>713.94012999999995</v>
      </c>
      <c r="EI74" s="25">
        <v>2690.7509</v>
      </c>
      <c r="EJ74" s="25">
        <v>2107.28244</v>
      </c>
      <c r="EK74" s="25">
        <v>2547.0528399999998</v>
      </c>
      <c r="EL74" s="25">
        <v>2226.7824999999998</v>
      </c>
    </row>
    <row r="75" spans="2:142">
      <c r="B75" s="17" t="s">
        <v>135</v>
      </c>
      <c r="C75" s="18">
        <v>2225.3580000000002</v>
      </c>
      <c r="D75" s="18">
        <v>2015.04756</v>
      </c>
      <c r="E75" s="18">
        <v>2158.3040000000001</v>
      </c>
      <c r="F75" s="18">
        <v>1832.087</v>
      </c>
      <c r="G75" s="18">
        <v>1084.3230000000001</v>
      </c>
      <c r="H75" s="18">
        <v>2116.7939999999999</v>
      </c>
      <c r="I75" s="18">
        <v>2519.9879999999998</v>
      </c>
      <c r="J75" s="18">
        <v>1786.8889999999999</v>
      </c>
      <c r="K75" s="18">
        <v>2181.17</v>
      </c>
      <c r="L75" s="18">
        <v>1744.9110000000001</v>
      </c>
      <c r="M75" s="18">
        <v>1758.991</v>
      </c>
      <c r="N75" s="18">
        <v>1410.7650000000001</v>
      </c>
      <c r="O75" s="18">
        <v>2598.0940000000001</v>
      </c>
      <c r="P75" s="18">
        <v>2469.1350000000002</v>
      </c>
      <c r="Q75" s="18">
        <v>1848.998</v>
      </c>
      <c r="R75" s="18">
        <v>1788.2850000000001</v>
      </c>
      <c r="S75" s="18">
        <v>2143.06484</v>
      </c>
      <c r="T75" s="18">
        <v>2533.48477</v>
      </c>
      <c r="U75" s="18">
        <v>1431.30539</v>
      </c>
      <c r="V75" s="18">
        <v>1841.92902</v>
      </c>
      <c r="W75" s="18">
        <v>1442.3069699999999</v>
      </c>
      <c r="X75" s="18">
        <v>1729.8920000000001</v>
      </c>
      <c r="Y75" s="18">
        <v>1827.5615</v>
      </c>
      <c r="Z75" s="18">
        <v>1509.7254599999999</v>
      </c>
      <c r="AA75" s="18">
        <v>2207.6747500000001</v>
      </c>
      <c r="AB75" s="18">
        <v>1417.7629999999999</v>
      </c>
      <c r="AC75" s="18">
        <v>1436.8779999999999</v>
      </c>
      <c r="AD75" s="18">
        <v>1923.7248200000001</v>
      </c>
      <c r="AE75" s="18">
        <v>1437.9699500000002</v>
      </c>
      <c r="AF75" s="18">
        <v>1477.96948</v>
      </c>
      <c r="AG75" s="18">
        <v>2194.7517200000002</v>
      </c>
      <c r="AH75" s="18">
        <v>2138.4504100000004</v>
      </c>
      <c r="AI75" s="18">
        <v>2218.0068500000002</v>
      </c>
      <c r="AJ75" s="18">
        <v>1692.5351799999999</v>
      </c>
      <c r="AK75" s="18">
        <v>1351.8231099999998</v>
      </c>
      <c r="AL75" s="18">
        <v>2458.2058099999999</v>
      </c>
      <c r="AM75" s="18">
        <v>1761.5698900000002</v>
      </c>
      <c r="AN75" s="18">
        <v>1035.5396599999999</v>
      </c>
      <c r="AO75" s="18">
        <v>2063.78784</v>
      </c>
      <c r="AP75" s="18">
        <v>2110.1523000000002</v>
      </c>
      <c r="AQ75" s="18">
        <v>1769.0079699999997</v>
      </c>
      <c r="AR75" s="18">
        <v>2187.8182999999999</v>
      </c>
      <c r="AS75" s="18">
        <v>1970.6196199999999</v>
      </c>
      <c r="AT75" s="18">
        <v>706.01735999999994</v>
      </c>
      <c r="AU75" s="18">
        <v>2673.97192</v>
      </c>
      <c r="AV75" s="18">
        <v>1777.0476099999998</v>
      </c>
      <c r="AW75" s="18">
        <v>1965.67625</v>
      </c>
      <c r="AX75" s="18">
        <v>2092.6566800000001</v>
      </c>
      <c r="AY75" s="18">
        <v>2178.49044</v>
      </c>
      <c r="AZ75" s="18">
        <v>2994.9014300000003</v>
      </c>
      <c r="BA75" s="18">
        <v>3450.0261799999998</v>
      </c>
      <c r="BB75" s="18">
        <v>2910.9287999999997</v>
      </c>
      <c r="BC75" s="18">
        <v>3130.3463400000001</v>
      </c>
      <c r="BD75" s="18">
        <v>3384.0327400000001</v>
      </c>
      <c r="BE75" s="18">
        <v>3364.2519600000001</v>
      </c>
      <c r="BF75" s="18">
        <v>3066.0240999999996</v>
      </c>
      <c r="BG75" s="18">
        <v>2663.2112599999996</v>
      </c>
      <c r="BH75" s="18">
        <v>2452.8223499999999</v>
      </c>
      <c r="BI75" s="18">
        <v>2359.8974499999999</v>
      </c>
      <c r="BJ75" s="18">
        <v>2512.5082199999997</v>
      </c>
      <c r="BK75" s="18">
        <v>0</v>
      </c>
      <c r="BL75" s="18">
        <v>0</v>
      </c>
      <c r="BM75" s="18">
        <v>0</v>
      </c>
      <c r="BN75" s="18">
        <v>0</v>
      </c>
      <c r="BO75" s="18">
        <v>0</v>
      </c>
      <c r="BP75" s="18">
        <v>0</v>
      </c>
      <c r="BQ75" s="18">
        <v>0</v>
      </c>
      <c r="BR75" s="18">
        <v>0</v>
      </c>
      <c r="BS75" s="18">
        <v>0</v>
      </c>
      <c r="BT75" s="18">
        <v>0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0</v>
      </c>
      <c r="CA75" s="18">
        <v>0</v>
      </c>
      <c r="CB75" s="18">
        <v>0</v>
      </c>
      <c r="CC75" s="18">
        <v>0</v>
      </c>
      <c r="CD75" s="18">
        <v>0</v>
      </c>
      <c r="CE75" s="18">
        <v>0</v>
      </c>
      <c r="CF75" s="18">
        <v>0</v>
      </c>
      <c r="CG75" s="18">
        <v>0</v>
      </c>
      <c r="CH75" s="18">
        <v>0</v>
      </c>
      <c r="CI75" s="18">
        <v>0</v>
      </c>
      <c r="CJ75" s="18">
        <v>0</v>
      </c>
      <c r="CK75" s="18">
        <v>0</v>
      </c>
      <c r="CL75" s="18">
        <v>0</v>
      </c>
      <c r="CM75" s="18">
        <v>0</v>
      </c>
      <c r="CN75" s="18">
        <v>0</v>
      </c>
      <c r="CO75" s="18">
        <v>0</v>
      </c>
      <c r="CP75" s="18">
        <v>0</v>
      </c>
      <c r="CQ75" s="18">
        <v>0</v>
      </c>
      <c r="CR75" s="18">
        <v>0</v>
      </c>
      <c r="CS75" s="18">
        <v>0</v>
      </c>
      <c r="CT75" s="18">
        <v>0</v>
      </c>
      <c r="CU75" s="18">
        <v>0</v>
      </c>
      <c r="CV75" s="18">
        <v>0</v>
      </c>
      <c r="CW75" s="18">
        <v>0</v>
      </c>
      <c r="CX75" s="18">
        <v>0</v>
      </c>
      <c r="CY75" s="18">
        <v>0</v>
      </c>
      <c r="CZ75" s="18">
        <v>0</v>
      </c>
      <c r="DA75" s="18">
        <v>0</v>
      </c>
      <c r="DB75" s="18">
        <v>0</v>
      </c>
      <c r="DC75" s="18">
        <v>0</v>
      </c>
      <c r="DD75" s="18">
        <v>0</v>
      </c>
      <c r="DE75" s="18">
        <v>0</v>
      </c>
      <c r="DF75" s="18">
        <v>0</v>
      </c>
      <c r="DG75" s="18">
        <v>0</v>
      </c>
      <c r="DH75" s="18">
        <v>0</v>
      </c>
      <c r="DI75" s="18">
        <v>0</v>
      </c>
      <c r="DJ75" s="18">
        <v>0</v>
      </c>
      <c r="DK75" s="18">
        <v>0</v>
      </c>
      <c r="DL75" s="18">
        <v>0</v>
      </c>
      <c r="DM75" s="18">
        <v>0</v>
      </c>
      <c r="DN75" s="18">
        <v>0</v>
      </c>
      <c r="DO75" s="18">
        <v>0</v>
      </c>
      <c r="DP75" s="18">
        <v>0</v>
      </c>
      <c r="DQ75" s="18">
        <v>0</v>
      </c>
      <c r="DR75" s="18">
        <v>0</v>
      </c>
      <c r="DS75" s="18">
        <v>0</v>
      </c>
      <c r="DT75" s="18">
        <v>0</v>
      </c>
      <c r="DU75" s="18">
        <v>0</v>
      </c>
      <c r="DV75" s="18">
        <v>0</v>
      </c>
      <c r="DW75" s="18">
        <v>0</v>
      </c>
      <c r="DX75" s="18">
        <v>0</v>
      </c>
      <c r="DY75" s="18">
        <v>0</v>
      </c>
      <c r="DZ75" s="18">
        <v>0</v>
      </c>
      <c r="EA75" s="18">
        <v>0</v>
      </c>
      <c r="EB75" s="18">
        <v>0</v>
      </c>
      <c r="EC75" s="18">
        <v>0</v>
      </c>
      <c r="ED75" s="18">
        <v>0</v>
      </c>
      <c r="EE75" s="18">
        <v>0</v>
      </c>
      <c r="EF75" s="18">
        <v>0</v>
      </c>
      <c r="EG75" s="18">
        <v>0</v>
      </c>
      <c r="EH75" s="18">
        <v>0</v>
      </c>
      <c r="EI75" s="18">
        <v>0</v>
      </c>
      <c r="EJ75" s="18">
        <v>0</v>
      </c>
      <c r="EK75" s="18">
        <v>0</v>
      </c>
      <c r="EL75" s="18">
        <v>0</v>
      </c>
    </row>
    <row r="76" spans="2:142">
      <c r="B76" s="19" t="s">
        <v>43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2">
        <v>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42">
        <v>0</v>
      </c>
      <c r="BI76" s="42">
        <v>0</v>
      </c>
      <c r="BJ76" s="42">
        <v>0</v>
      </c>
      <c r="BK76" s="42">
        <v>4679.3690999999999</v>
      </c>
      <c r="BL76" s="42">
        <v>2916.3717700000002</v>
      </c>
      <c r="BM76" s="42">
        <v>3069.9507599999997</v>
      </c>
      <c r="BN76" s="42">
        <v>3033.2073300000002</v>
      </c>
      <c r="BO76" s="42">
        <v>2876.8201400000007</v>
      </c>
      <c r="BP76" s="42">
        <v>1377.0776200000003</v>
      </c>
      <c r="BQ76" s="42">
        <v>2441.6963100000003</v>
      </c>
      <c r="BR76" s="42">
        <v>2194.4731499999998</v>
      </c>
      <c r="BS76" s="42">
        <v>2455.3036300000003</v>
      </c>
      <c r="BT76" s="42">
        <v>2702.40094</v>
      </c>
      <c r="BU76" s="42">
        <v>2322.5643399999999</v>
      </c>
      <c r="BV76" s="42">
        <v>2600.8734800000002</v>
      </c>
      <c r="BW76" s="42">
        <v>2669.1952399999996</v>
      </c>
      <c r="BX76" s="42">
        <v>2588.4751499999998</v>
      </c>
      <c r="BY76" s="42">
        <v>2317.2074600000001</v>
      </c>
      <c r="BZ76" s="42">
        <v>2133.8180499999999</v>
      </c>
      <c r="CA76" s="42">
        <v>2645.54808</v>
      </c>
      <c r="CB76" s="42">
        <v>4423.26415</v>
      </c>
      <c r="CC76" s="42">
        <v>3520.8429800000004</v>
      </c>
      <c r="CD76" s="42">
        <v>3379.1963999999998</v>
      </c>
      <c r="CE76" s="42">
        <v>3496.10943</v>
      </c>
      <c r="CF76" s="42">
        <v>3161.9308600000004</v>
      </c>
      <c r="CG76" s="42">
        <v>3471.9818300000002</v>
      </c>
      <c r="CH76" s="42">
        <v>3301.29727</v>
      </c>
      <c r="CI76" s="42">
        <v>3081.1869499999998</v>
      </c>
      <c r="CJ76" s="42">
        <v>3300.8487000000005</v>
      </c>
      <c r="CK76" s="42">
        <v>3753.6620499999999</v>
      </c>
      <c r="CL76" s="42">
        <v>1791.73768</v>
      </c>
      <c r="CM76" s="42">
        <v>4989.7588900000001</v>
      </c>
      <c r="CN76" s="42">
        <v>3584.2252600000002</v>
      </c>
      <c r="CO76" s="42">
        <v>4457.0155099999993</v>
      </c>
      <c r="CP76" s="42">
        <v>3732.1393900000003</v>
      </c>
      <c r="CQ76" s="42">
        <v>3087.8192200000003</v>
      </c>
      <c r="CR76" s="42">
        <v>3069.9332399999994</v>
      </c>
      <c r="CS76" s="42">
        <v>3097.6694800000005</v>
      </c>
      <c r="CT76" s="42">
        <v>4689.9910599999994</v>
      </c>
      <c r="CU76" s="42">
        <v>3439.8570299999997</v>
      </c>
      <c r="CV76" s="42">
        <v>1733.4528099999998</v>
      </c>
      <c r="CW76" s="42">
        <v>3854.0220000000004</v>
      </c>
      <c r="CX76" s="42">
        <v>2523.3355499999998</v>
      </c>
      <c r="CY76" s="42">
        <v>3804.69758</v>
      </c>
      <c r="CZ76" s="42">
        <v>2221.7833600000004</v>
      </c>
      <c r="DA76" s="42">
        <v>3365.5511699999997</v>
      </c>
      <c r="DB76" s="42">
        <v>3150.06837</v>
      </c>
      <c r="DC76" s="42">
        <v>1975.1476299999999</v>
      </c>
      <c r="DD76" s="42">
        <v>1663.2912699999997</v>
      </c>
      <c r="DE76" s="25">
        <v>3195.9005200000001</v>
      </c>
      <c r="DF76" s="25">
        <v>2532.0209</v>
      </c>
      <c r="DG76" s="25">
        <v>4036.9843299999998</v>
      </c>
      <c r="DH76" s="25">
        <v>2687.3347100000001</v>
      </c>
      <c r="DI76" s="25">
        <v>3811.1430699999996</v>
      </c>
      <c r="DJ76" s="25">
        <v>2240.12743</v>
      </c>
      <c r="DK76" s="25">
        <v>4704.8919900000001</v>
      </c>
      <c r="DL76" s="25">
        <v>2669.53305</v>
      </c>
      <c r="DM76" s="25">
        <v>4726.97541</v>
      </c>
      <c r="DN76" s="25">
        <v>3733.1816500000004</v>
      </c>
      <c r="DO76" s="25">
        <v>2932.6112499999999</v>
      </c>
      <c r="DP76" s="25">
        <v>4804.3503799999999</v>
      </c>
      <c r="DQ76" s="25">
        <v>2949.7728299999999</v>
      </c>
      <c r="DR76" s="25">
        <v>3280.8179100000002</v>
      </c>
      <c r="DS76" s="25">
        <v>3964.1555400000002</v>
      </c>
      <c r="DT76" s="25">
        <v>3326.7817900000005</v>
      </c>
      <c r="DU76" s="25">
        <v>3235.6928500000004</v>
      </c>
      <c r="DV76" s="25">
        <v>3118.05359</v>
      </c>
      <c r="DW76" s="25">
        <v>3684.70966</v>
      </c>
      <c r="DX76" s="25">
        <v>3058.7961700000001</v>
      </c>
      <c r="DY76" s="25">
        <v>3533.0588000000002</v>
      </c>
      <c r="DZ76" s="25">
        <v>3522.8091800000002</v>
      </c>
      <c r="EA76" s="25">
        <v>3707.1026699999998</v>
      </c>
      <c r="EB76" s="25">
        <v>2600.9358199999997</v>
      </c>
      <c r="EC76" s="25">
        <v>2778.04198</v>
      </c>
      <c r="ED76" s="25">
        <v>1678.7557400000001</v>
      </c>
      <c r="EE76" s="25">
        <v>3776.0128100000002</v>
      </c>
      <c r="EF76" s="25">
        <v>1484</v>
      </c>
      <c r="EG76" s="25">
        <v>3780.5771799999998</v>
      </c>
      <c r="EH76" s="25">
        <v>2014.9461499999998</v>
      </c>
      <c r="EI76" s="25">
        <v>2746.9419800000005</v>
      </c>
      <c r="EJ76" s="25">
        <v>2595.86166</v>
      </c>
      <c r="EK76" s="25">
        <v>2341.74521</v>
      </c>
      <c r="EL76" s="25">
        <v>2681.6984600000001</v>
      </c>
    </row>
    <row r="77" spans="2:142">
      <c r="B77" s="17" t="s">
        <v>44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0</v>
      </c>
      <c r="BF77" s="18">
        <v>0</v>
      </c>
      <c r="BG77" s="18">
        <v>0</v>
      </c>
      <c r="BH77" s="18">
        <v>0</v>
      </c>
      <c r="BI77" s="18">
        <v>0</v>
      </c>
      <c r="BJ77" s="18">
        <v>0</v>
      </c>
      <c r="BK77" s="18">
        <v>0</v>
      </c>
      <c r="BL77" s="18">
        <v>0</v>
      </c>
      <c r="BM77" s="18">
        <v>0</v>
      </c>
      <c r="BN77" s="18">
        <v>651.71461999999997</v>
      </c>
      <c r="BO77" s="18">
        <v>0</v>
      </c>
      <c r="BP77" s="18">
        <v>1162.3592300000003</v>
      </c>
      <c r="BQ77" s="18">
        <v>168</v>
      </c>
      <c r="BR77" s="18">
        <v>333.33332999999999</v>
      </c>
      <c r="BS77" s="18">
        <v>497.71625</v>
      </c>
      <c r="BT77" s="18">
        <v>280</v>
      </c>
      <c r="BU77" s="18">
        <v>320</v>
      </c>
      <c r="BV77" s="18">
        <v>260</v>
      </c>
      <c r="BW77" s="18">
        <v>300</v>
      </c>
      <c r="BX77" s="18">
        <v>300</v>
      </c>
      <c r="BY77" s="18">
        <v>219.95545000000001</v>
      </c>
      <c r="BZ77" s="18">
        <v>300</v>
      </c>
      <c r="CA77" s="18">
        <v>340</v>
      </c>
      <c r="CB77" s="18">
        <v>350</v>
      </c>
      <c r="CC77" s="18">
        <v>350</v>
      </c>
      <c r="CD77" s="18">
        <v>719.19876999999997</v>
      </c>
      <c r="CE77" s="18">
        <v>912.87756000000002</v>
      </c>
      <c r="CF77" s="18">
        <v>350</v>
      </c>
      <c r="CG77" s="18">
        <v>50</v>
      </c>
      <c r="CH77" s="18">
        <v>160</v>
      </c>
      <c r="CI77" s="18">
        <v>425.79336999999998</v>
      </c>
      <c r="CJ77" s="18">
        <v>466.58557999999999</v>
      </c>
      <c r="CK77" s="18">
        <v>617.88006000000007</v>
      </c>
      <c r="CL77" s="18">
        <v>0</v>
      </c>
      <c r="CM77" s="18">
        <v>1300</v>
      </c>
      <c r="CN77" s="18">
        <v>690</v>
      </c>
      <c r="CO77" s="18">
        <v>473.33332999999999</v>
      </c>
      <c r="CP77" s="18">
        <v>473.33332999999999</v>
      </c>
      <c r="CQ77" s="18">
        <v>0</v>
      </c>
      <c r="CR77" s="18">
        <v>298.33333999999996</v>
      </c>
      <c r="CS77" s="18">
        <v>1031.6666699999998</v>
      </c>
      <c r="CT77" s="18">
        <v>227.18778999999998</v>
      </c>
      <c r="CU77" s="18">
        <v>698.95663999999999</v>
      </c>
      <c r="CV77" s="18">
        <v>534.32040000000006</v>
      </c>
      <c r="CW77" s="18">
        <v>695.17048999999997</v>
      </c>
      <c r="CX77" s="18">
        <v>150</v>
      </c>
      <c r="CY77" s="18">
        <v>610</v>
      </c>
      <c r="CZ77" s="18">
        <v>314</v>
      </c>
      <c r="DA77" s="18">
        <v>901</v>
      </c>
      <c r="DB77" s="18">
        <v>610</v>
      </c>
      <c r="DC77" s="18">
        <v>603</v>
      </c>
      <c r="DD77" s="18">
        <v>365</v>
      </c>
      <c r="DE77" s="18">
        <v>0</v>
      </c>
      <c r="DF77" s="18">
        <v>758</v>
      </c>
      <c r="DG77" s="18">
        <v>285</v>
      </c>
      <c r="DH77" s="18">
        <v>0</v>
      </c>
      <c r="DI77" s="18">
        <v>190</v>
      </c>
      <c r="DJ77" s="18">
        <v>438.23894000000001</v>
      </c>
      <c r="DK77" s="18">
        <v>120</v>
      </c>
      <c r="DL77" s="18">
        <v>421.12891999999999</v>
      </c>
      <c r="DM77" s="18">
        <v>200</v>
      </c>
      <c r="DN77" s="18">
        <v>0</v>
      </c>
      <c r="DO77" s="18">
        <v>0</v>
      </c>
      <c r="DP77" s="18">
        <v>237.2</v>
      </c>
      <c r="DQ77" s="18">
        <v>0</v>
      </c>
      <c r="DR77" s="18">
        <v>0</v>
      </c>
      <c r="DS77" s="18">
        <v>0</v>
      </c>
      <c r="DT77" s="18">
        <v>246.07593</v>
      </c>
      <c r="DU77" s="18">
        <v>359.65497999999997</v>
      </c>
      <c r="DV77" s="18">
        <v>0</v>
      </c>
      <c r="DW77" s="18">
        <v>277.99585999999999</v>
      </c>
      <c r="DX77" s="18">
        <v>0</v>
      </c>
      <c r="DY77" s="18">
        <v>127</v>
      </c>
      <c r="DZ77" s="18">
        <v>77.96911999999999</v>
      </c>
      <c r="EA77" s="18">
        <v>384.89325000000002</v>
      </c>
      <c r="EB77" s="18">
        <v>948.06837000000007</v>
      </c>
      <c r="EC77" s="18">
        <v>533.46285999999998</v>
      </c>
      <c r="ED77" s="18">
        <v>0</v>
      </c>
      <c r="EE77" s="18">
        <v>935.48437000000013</v>
      </c>
      <c r="EF77" s="18">
        <v>334.34520999999995</v>
      </c>
      <c r="EG77" s="18">
        <v>99.335660000000004</v>
      </c>
      <c r="EH77" s="18">
        <v>101.85589999999999</v>
      </c>
      <c r="EI77" s="18">
        <v>1293.00459</v>
      </c>
      <c r="EJ77" s="18">
        <v>1425.8965499999997</v>
      </c>
      <c r="EK77" s="18">
        <v>1701.0344</v>
      </c>
      <c r="EL77" s="18">
        <v>1360.8844099999999</v>
      </c>
    </row>
    <row r="78" spans="2:142">
      <c r="B78" s="12" t="s">
        <v>136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</row>
    <row r="79" spans="2:142">
      <c r="B79" s="17" t="s">
        <v>139</v>
      </c>
      <c r="C79" s="18">
        <v>4590.4320900000002</v>
      </c>
      <c r="D79" s="18">
        <v>3553.4653900000003</v>
      </c>
      <c r="E79" s="18">
        <v>5167.0080200000002</v>
      </c>
      <c r="F79" s="18">
        <v>4145.3244100000002</v>
      </c>
      <c r="G79" s="18">
        <v>4714.1256199999998</v>
      </c>
      <c r="H79" s="18">
        <v>6208.9651000000003</v>
      </c>
      <c r="I79" s="18">
        <v>5541.4790699999994</v>
      </c>
      <c r="J79" s="18">
        <v>4406.348899999999</v>
      </c>
      <c r="K79" s="18">
        <v>4717.407369999999</v>
      </c>
      <c r="L79" s="18">
        <v>4769.1349999999993</v>
      </c>
      <c r="M79" s="18">
        <v>4002.8243400000001</v>
      </c>
      <c r="N79" s="18">
        <v>5674.6458900000007</v>
      </c>
      <c r="O79" s="18">
        <v>3382.6217899999992</v>
      </c>
      <c r="P79" s="18">
        <v>5006.3128100000004</v>
      </c>
      <c r="Q79" s="18">
        <v>3501.5742200000004</v>
      </c>
      <c r="R79" s="18">
        <v>5493.8079600000001</v>
      </c>
      <c r="S79" s="18">
        <v>5003.1888099999996</v>
      </c>
      <c r="T79" s="18">
        <v>4176.7681499999999</v>
      </c>
      <c r="U79" s="18">
        <v>3565.2666300000001</v>
      </c>
      <c r="V79" s="18">
        <v>3988.5757400000011</v>
      </c>
      <c r="W79" s="18">
        <v>3629.6644999999999</v>
      </c>
      <c r="X79" s="18">
        <v>3846.90157</v>
      </c>
      <c r="Y79" s="18">
        <v>2636.30296</v>
      </c>
      <c r="Z79" s="18">
        <v>5640.8323399999999</v>
      </c>
      <c r="AA79" s="18">
        <v>3330.0641199999991</v>
      </c>
      <c r="AB79" s="18">
        <v>3504.2729199999994</v>
      </c>
      <c r="AC79" s="18">
        <v>2799.5014799999999</v>
      </c>
      <c r="AD79" s="18">
        <v>3725.25378</v>
      </c>
      <c r="AE79" s="18">
        <v>3273.4045999999998</v>
      </c>
      <c r="AF79" s="18">
        <v>2677.2827799999995</v>
      </c>
      <c r="AG79" s="18">
        <v>3101.2746299999999</v>
      </c>
      <c r="AH79" s="18">
        <v>3263.2022099999995</v>
      </c>
      <c r="AI79" s="18">
        <v>1932.6998700000004</v>
      </c>
      <c r="AJ79" s="18">
        <v>3125.7879199999998</v>
      </c>
      <c r="AK79" s="18">
        <v>2845.97534</v>
      </c>
      <c r="AL79" s="18">
        <v>2508.84411</v>
      </c>
      <c r="AM79" s="18">
        <v>2308.0241000000001</v>
      </c>
      <c r="AN79" s="18">
        <v>2461.5425200000004</v>
      </c>
      <c r="AO79" s="18">
        <v>3173.0888500000001</v>
      </c>
      <c r="AP79" s="18">
        <v>1710.3887699999996</v>
      </c>
      <c r="AQ79" s="18">
        <v>1633.9419100000005</v>
      </c>
      <c r="AR79" s="18">
        <v>3522.9688699999997</v>
      </c>
      <c r="AS79" s="18">
        <v>2919.7131900000004</v>
      </c>
      <c r="AT79" s="18">
        <v>3064.6374600000004</v>
      </c>
      <c r="AU79" s="18">
        <v>1793.8961900000004</v>
      </c>
      <c r="AV79" s="18">
        <v>3601.3736000000004</v>
      </c>
      <c r="AW79" s="18">
        <v>2892.8935799999995</v>
      </c>
      <c r="AX79" s="18">
        <v>2140.2340299999996</v>
      </c>
      <c r="AY79" s="18">
        <v>60.586999999999534</v>
      </c>
      <c r="AZ79" s="18">
        <v>85</v>
      </c>
      <c r="BA79" s="18">
        <v>197.83288999999968</v>
      </c>
      <c r="BB79" s="18">
        <v>51.729999999999563</v>
      </c>
      <c r="BC79" s="18">
        <v>0</v>
      </c>
      <c r="BD79" s="18">
        <v>5.6399999999994179</v>
      </c>
      <c r="BE79" s="18">
        <v>0</v>
      </c>
      <c r="BF79" s="18">
        <v>0</v>
      </c>
      <c r="BG79" s="18">
        <v>0</v>
      </c>
      <c r="BH79" s="18">
        <v>2.2330000000001746</v>
      </c>
      <c r="BI79" s="18">
        <v>8.4990299999990384</v>
      </c>
      <c r="BJ79" s="18">
        <v>0</v>
      </c>
      <c r="BK79" s="18">
        <v>0</v>
      </c>
      <c r="BL79" s="18">
        <v>0</v>
      </c>
      <c r="BM79" s="18">
        <v>0</v>
      </c>
      <c r="BN79" s="18">
        <v>0</v>
      </c>
      <c r="BO79" s="18">
        <v>0</v>
      </c>
      <c r="BP79" s="18">
        <v>0</v>
      </c>
      <c r="BQ79" s="18">
        <v>0</v>
      </c>
      <c r="BR79" s="18">
        <v>0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0</v>
      </c>
      <c r="CA79" s="18">
        <v>0</v>
      </c>
      <c r="CB79" s="18">
        <v>0</v>
      </c>
      <c r="CC79" s="18">
        <v>0</v>
      </c>
      <c r="CD79" s="18">
        <v>0</v>
      </c>
      <c r="CE79" s="18">
        <v>0</v>
      </c>
      <c r="CF79" s="18">
        <v>0</v>
      </c>
      <c r="CG79" s="18">
        <v>0</v>
      </c>
      <c r="CH79" s="18">
        <v>0</v>
      </c>
      <c r="CI79" s="18">
        <v>0</v>
      </c>
      <c r="CJ79" s="18">
        <v>0</v>
      </c>
      <c r="CK79" s="18">
        <v>0</v>
      </c>
      <c r="CL79" s="18">
        <v>0</v>
      </c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0</v>
      </c>
      <c r="CS79" s="18">
        <v>0</v>
      </c>
      <c r="CT79" s="18">
        <v>0</v>
      </c>
      <c r="CU79" s="18">
        <v>0</v>
      </c>
      <c r="CV79" s="18">
        <v>0</v>
      </c>
      <c r="CW79" s="18">
        <v>0</v>
      </c>
      <c r="CX79" s="18">
        <v>0</v>
      </c>
      <c r="CY79" s="18">
        <v>0</v>
      </c>
      <c r="CZ79" s="18">
        <v>0</v>
      </c>
      <c r="DA79" s="18">
        <v>0</v>
      </c>
      <c r="DB79" s="18">
        <v>0</v>
      </c>
      <c r="DC79" s="18">
        <v>0</v>
      </c>
      <c r="DD79" s="18">
        <v>0</v>
      </c>
      <c r="DE79" s="18">
        <v>0</v>
      </c>
      <c r="DF79" s="18">
        <v>0</v>
      </c>
      <c r="DG79" s="18">
        <v>0</v>
      </c>
      <c r="DH79" s="18">
        <v>0</v>
      </c>
      <c r="DI79" s="18">
        <v>0</v>
      </c>
      <c r="DJ79" s="18">
        <v>0</v>
      </c>
      <c r="DK79" s="18">
        <v>0</v>
      </c>
      <c r="DL79" s="18">
        <v>0</v>
      </c>
      <c r="DM79" s="18">
        <v>0</v>
      </c>
      <c r="DN79" s="18">
        <v>0</v>
      </c>
      <c r="DO79" s="18">
        <v>0</v>
      </c>
      <c r="DP79" s="18">
        <v>0</v>
      </c>
      <c r="DQ79" s="18">
        <v>0</v>
      </c>
      <c r="DR79" s="18">
        <v>0</v>
      </c>
      <c r="DS79" s="18">
        <v>0</v>
      </c>
      <c r="DT79" s="18">
        <v>0</v>
      </c>
      <c r="DU79" s="18">
        <v>0</v>
      </c>
      <c r="DV79" s="18">
        <v>0</v>
      </c>
      <c r="DW79" s="18">
        <v>0</v>
      </c>
      <c r="DX79" s="18">
        <v>0</v>
      </c>
      <c r="DY79" s="18">
        <v>0</v>
      </c>
      <c r="DZ79" s="18">
        <v>0</v>
      </c>
      <c r="EA79" s="18">
        <v>0</v>
      </c>
      <c r="EB79" s="18">
        <v>0</v>
      </c>
      <c r="EC79" s="18">
        <v>0</v>
      </c>
      <c r="ED79" s="18">
        <v>0</v>
      </c>
      <c r="EE79" s="18">
        <v>0</v>
      </c>
      <c r="EF79" s="18">
        <v>0</v>
      </c>
      <c r="EG79" s="18">
        <v>0</v>
      </c>
      <c r="EH79" s="18">
        <v>0</v>
      </c>
      <c r="EI79" s="18">
        <v>0</v>
      </c>
      <c r="EJ79" s="18">
        <v>0</v>
      </c>
      <c r="EK79" s="18">
        <v>0</v>
      </c>
      <c r="EL79" s="18">
        <v>0</v>
      </c>
    </row>
    <row r="80" spans="2:142">
      <c r="B80" s="19" t="s">
        <v>137</v>
      </c>
      <c r="C80" s="25">
        <v>41.604827010957919</v>
      </c>
      <c r="D80" s="25">
        <v>45.754272977455386</v>
      </c>
      <c r="E80" s="25">
        <v>48.073291026167205</v>
      </c>
      <c r="F80" s="25">
        <v>51.279615078425181</v>
      </c>
      <c r="G80" s="25">
        <v>53.028000437544556</v>
      </c>
      <c r="H80" s="25">
        <v>56.847539563396801</v>
      </c>
      <c r="I80" s="25">
        <v>63.207250263962479</v>
      </c>
      <c r="J80" s="25">
        <v>59.23321498213636</v>
      </c>
      <c r="K80" s="25">
        <v>64.116944854817575</v>
      </c>
      <c r="L80" s="25">
        <v>71.750421114101428</v>
      </c>
      <c r="M80" s="25">
        <v>77.768523824355469</v>
      </c>
      <c r="N80" s="25">
        <v>76.086336969653615</v>
      </c>
      <c r="O80" s="25">
        <v>76.442020445330385</v>
      </c>
      <c r="P80" s="25">
        <v>79.550078785428511</v>
      </c>
      <c r="Q80" s="25">
        <v>85.487846075129013</v>
      </c>
      <c r="R80" s="25">
        <v>91.253644297388206</v>
      </c>
      <c r="S80" s="25">
        <v>103.94385761547946</v>
      </c>
      <c r="T80" s="25">
        <v>115.21193381777726</v>
      </c>
      <c r="U80" s="25">
        <v>113.42298583991177</v>
      </c>
      <c r="V80" s="25">
        <v>99.129394045303968</v>
      </c>
      <c r="W80" s="25">
        <v>87.469507991716583</v>
      </c>
      <c r="X80" s="25">
        <v>65.422933470065374</v>
      </c>
      <c r="Y80" s="25">
        <v>48.217138858224665</v>
      </c>
      <c r="Z80" s="25">
        <v>26.658761738697596</v>
      </c>
      <c r="AA80" s="25">
        <v>24.841025139179603</v>
      </c>
      <c r="AB80" s="25">
        <v>27.149730649403882</v>
      </c>
      <c r="AC80" s="25">
        <v>36.27993892684065</v>
      </c>
      <c r="AD80" s="25">
        <v>39.295321595512874</v>
      </c>
      <c r="AE80" s="25">
        <v>47.729737240547649</v>
      </c>
      <c r="AF80" s="25">
        <v>60.023394865296979</v>
      </c>
      <c r="AG80" s="25">
        <v>57.292059310464872</v>
      </c>
      <c r="AH80" s="25">
        <v>60.86156129441946</v>
      </c>
      <c r="AI80" s="25">
        <v>63.719660730354342</v>
      </c>
      <c r="AJ80" s="25">
        <v>67.72726430525077</v>
      </c>
      <c r="AK80" s="25">
        <v>69.064610285765866</v>
      </c>
      <c r="AL80" s="25">
        <v>69.334195104693052</v>
      </c>
      <c r="AM80" s="25">
        <v>71.636750439477638</v>
      </c>
      <c r="AN80" s="25">
        <v>68.860036332015085</v>
      </c>
      <c r="AO80" s="25">
        <v>72.639395508890303</v>
      </c>
      <c r="AP80" s="25">
        <v>75.17698268096089</v>
      </c>
      <c r="AQ80" s="25">
        <v>65.422280612166929</v>
      </c>
      <c r="AR80" s="25">
        <v>66.963931560371705</v>
      </c>
      <c r="AS80" s="25">
        <v>68.146328153554009</v>
      </c>
      <c r="AT80" s="25">
        <v>68.248012973776014</v>
      </c>
      <c r="AU80" s="25">
        <v>67.882100184403626</v>
      </c>
      <c r="AV80" s="25">
        <v>73.313884990993444</v>
      </c>
      <c r="AW80" s="25">
        <v>76.42596843469093</v>
      </c>
      <c r="AX80" s="25">
        <v>80.46726887619856</v>
      </c>
      <c r="AY80" s="25">
        <v>83.980307821809959</v>
      </c>
      <c r="AZ80" s="25">
        <v>84.369</v>
      </c>
      <c r="BA80" s="25">
        <v>89.515468838371618</v>
      </c>
      <c r="BB80" s="25">
        <v>111.74753903846155</v>
      </c>
      <c r="BC80" s="25" t="s">
        <v>143</v>
      </c>
      <c r="BD80" s="25">
        <v>95.194000000000017</v>
      </c>
      <c r="BE80" s="25">
        <v>0</v>
      </c>
      <c r="BF80" s="25">
        <v>0</v>
      </c>
      <c r="BG80" s="25">
        <v>0</v>
      </c>
      <c r="BH80" s="25">
        <v>101.41999999999999</v>
      </c>
      <c r="BI80" s="25">
        <v>111.86999999999999</v>
      </c>
      <c r="BJ80" s="25">
        <v>0</v>
      </c>
      <c r="BK80" s="25">
        <v>0</v>
      </c>
      <c r="BL80" s="25">
        <v>0</v>
      </c>
      <c r="BM80" s="25">
        <v>0</v>
      </c>
      <c r="BN80" s="25">
        <v>0</v>
      </c>
      <c r="BO80" s="25">
        <v>0</v>
      </c>
      <c r="BP80" s="25">
        <v>0</v>
      </c>
      <c r="BQ80" s="25">
        <v>0</v>
      </c>
      <c r="BR80" s="25">
        <v>0</v>
      </c>
      <c r="BS80" s="25">
        <v>0</v>
      </c>
      <c r="BT80" s="25">
        <v>0</v>
      </c>
      <c r="BU80" s="25">
        <v>0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0</v>
      </c>
      <c r="CC80" s="25">
        <v>0</v>
      </c>
      <c r="CD80" s="25">
        <v>0</v>
      </c>
      <c r="CE80" s="25">
        <v>0</v>
      </c>
      <c r="CF80" s="25">
        <v>0</v>
      </c>
      <c r="CG80" s="25">
        <v>0</v>
      </c>
      <c r="CH80" s="25">
        <v>0</v>
      </c>
      <c r="CI80" s="25">
        <v>0</v>
      </c>
      <c r="CJ80" s="25">
        <v>0</v>
      </c>
      <c r="CK80" s="25">
        <v>0</v>
      </c>
      <c r="CL80" s="25">
        <v>0</v>
      </c>
      <c r="CM80" s="25">
        <v>0</v>
      </c>
      <c r="CN80" s="25">
        <v>0</v>
      </c>
      <c r="CO80" s="25">
        <v>0</v>
      </c>
      <c r="CP80" s="25">
        <v>0</v>
      </c>
      <c r="CQ80" s="25">
        <v>0</v>
      </c>
      <c r="CR80" s="25">
        <v>0</v>
      </c>
      <c r="CS80" s="25">
        <v>0</v>
      </c>
      <c r="CT80" s="25">
        <v>0</v>
      </c>
      <c r="CU80" s="25">
        <v>0</v>
      </c>
      <c r="CV80" s="25">
        <v>0</v>
      </c>
      <c r="CW80" s="25">
        <v>0</v>
      </c>
      <c r="CX80" s="25">
        <v>0</v>
      </c>
      <c r="CY80" s="25">
        <v>0</v>
      </c>
      <c r="CZ80" s="25">
        <v>0</v>
      </c>
      <c r="DA80" s="25" t="s">
        <v>143</v>
      </c>
      <c r="DB80" s="25" t="s">
        <v>143</v>
      </c>
      <c r="DC80" s="25" t="s">
        <v>143</v>
      </c>
      <c r="DD80" s="25" t="s">
        <v>143</v>
      </c>
      <c r="DE80" s="25" t="s">
        <v>143</v>
      </c>
      <c r="DF80" s="25" t="s">
        <v>143</v>
      </c>
      <c r="DG80" s="25" t="s">
        <v>143</v>
      </c>
      <c r="DH80" s="25" t="s">
        <v>143</v>
      </c>
      <c r="DI80" s="25" t="s">
        <v>143</v>
      </c>
      <c r="DJ80" s="25" t="s">
        <v>143</v>
      </c>
      <c r="DK80" s="25" t="s">
        <v>143</v>
      </c>
      <c r="DL80" s="25" t="s">
        <v>143</v>
      </c>
      <c r="DM80" s="25" t="s">
        <v>143</v>
      </c>
      <c r="DN80" s="25" t="s">
        <v>143</v>
      </c>
      <c r="DO80" s="25" t="s">
        <v>143</v>
      </c>
      <c r="DP80" s="25" t="s">
        <v>143</v>
      </c>
      <c r="DQ80" s="25" t="s">
        <v>143</v>
      </c>
      <c r="DR80" s="25" t="s">
        <v>143</v>
      </c>
      <c r="DS80" s="25" t="s">
        <v>143</v>
      </c>
      <c r="DT80" s="25" t="s">
        <v>143</v>
      </c>
      <c r="DU80" s="25" t="s">
        <v>143</v>
      </c>
      <c r="DV80" s="25" t="s">
        <v>143</v>
      </c>
      <c r="DW80" s="25" t="s">
        <v>143</v>
      </c>
      <c r="DX80" s="25" t="s">
        <v>143</v>
      </c>
      <c r="DY80" s="25" t="s">
        <v>143</v>
      </c>
      <c r="DZ80" s="25" t="s">
        <v>143</v>
      </c>
      <c r="EA80" s="25" t="s">
        <v>143</v>
      </c>
      <c r="EB80" s="25" t="s">
        <v>143</v>
      </c>
      <c r="EC80" s="25" t="s">
        <v>143</v>
      </c>
      <c r="ED80" s="25" t="s">
        <v>143</v>
      </c>
      <c r="EE80" s="25" t="s">
        <v>143</v>
      </c>
      <c r="EF80" s="25" t="s">
        <v>143</v>
      </c>
      <c r="EG80" s="25" t="s">
        <v>143</v>
      </c>
      <c r="EH80" s="25" t="s">
        <v>143</v>
      </c>
      <c r="EI80" s="25" t="s">
        <v>143</v>
      </c>
      <c r="EJ80" s="25">
        <v>0</v>
      </c>
      <c r="EK80" s="25">
        <v>0</v>
      </c>
      <c r="EL80" s="25">
        <v>0</v>
      </c>
    </row>
    <row r="81" spans="2:142">
      <c r="B81" s="17" t="s">
        <v>138</v>
      </c>
      <c r="C81" s="18">
        <v>190984.13301000002</v>
      </c>
      <c r="D81" s="18">
        <v>162586.22546999998</v>
      </c>
      <c r="E81" s="18">
        <v>248395.08027999999</v>
      </c>
      <c r="F81" s="18">
        <v>212570.64011999997</v>
      </c>
      <c r="G81" s="18">
        <v>249980.65544</v>
      </c>
      <c r="H81" s="18">
        <v>352964.38916999998</v>
      </c>
      <c r="I81" s="18">
        <v>350261.65441000002</v>
      </c>
      <c r="J81" s="18">
        <v>261002.21168000001</v>
      </c>
      <c r="K81" s="18">
        <v>302465.74819999997</v>
      </c>
      <c r="L81" s="18">
        <v>342187.44460000005</v>
      </c>
      <c r="M81" s="18">
        <v>311293.74004999996</v>
      </c>
      <c r="N81" s="18">
        <v>431763.01936999999</v>
      </c>
      <c r="O81" s="18">
        <v>258574.44403000001</v>
      </c>
      <c r="P81" s="18">
        <v>398252.57845999999</v>
      </c>
      <c r="Q81" s="18">
        <v>299342.03793999995</v>
      </c>
      <c r="R81" s="18">
        <v>501329.99741999997</v>
      </c>
      <c r="S81" s="18">
        <v>520050.74529000005</v>
      </c>
      <c r="T81" s="18">
        <v>481213.53566999995</v>
      </c>
      <c r="U81" s="18">
        <v>404383.18648999999</v>
      </c>
      <c r="V81" s="18">
        <v>395385.09620999999</v>
      </c>
      <c r="W81" s="18">
        <v>317484.96798999998</v>
      </c>
      <c r="X81" s="18">
        <v>251675.58548000001</v>
      </c>
      <c r="Y81" s="18">
        <v>127044.98396000001</v>
      </c>
      <c r="Z81" s="18">
        <v>150377.60536000002</v>
      </c>
      <c r="AA81" s="18">
        <v>82722.206519999978</v>
      </c>
      <c r="AB81" s="18">
        <v>95140.065900000016</v>
      </c>
      <c r="AC81" s="18">
        <v>101565.74272000001</v>
      </c>
      <c r="AD81" s="18">
        <v>146385.04530999996</v>
      </c>
      <c r="AE81" s="18">
        <v>156238.74143999998</v>
      </c>
      <c r="AF81" s="18">
        <v>160699.60146999999</v>
      </c>
      <c r="AG81" s="18">
        <v>177678.41003999999</v>
      </c>
      <c r="AH81" s="18">
        <v>198603.58132</v>
      </c>
      <c r="AI81" s="18">
        <v>123150.98000999997</v>
      </c>
      <c r="AJ81" s="18">
        <v>211701.06462000002</v>
      </c>
      <c r="AK81" s="18">
        <v>196556.17774000001</v>
      </c>
      <c r="AL81" s="18">
        <v>173948.68700999999</v>
      </c>
      <c r="AM81" s="18">
        <v>165339.34645999997</v>
      </c>
      <c r="AN81" s="18">
        <v>169501.90735999998</v>
      </c>
      <c r="AO81" s="18">
        <v>230491.25595999992</v>
      </c>
      <c r="AP81" s="18">
        <v>128581.86693999998</v>
      </c>
      <c r="AQ81" s="18">
        <v>106896.20614000002</v>
      </c>
      <c r="AR81" s="18">
        <v>235911.84630000003</v>
      </c>
      <c r="AS81" s="18">
        <v>198967.73316</v>
      </c>
      <c r="AT81" s="18">
        <v>209155.41712999999</v>
      </c>
      <c r="AU81" s="18">
        <v>121773.44089</v>
      </c>
      <c r="AV81" s="18">
        <v>264030.68992000003</v>
      </c>
      <c r="AW81" s="18">
        <v>221092.19342999998</v>
      </c>
      <c r="AX81" s="18">
        <v>172218.78714999999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  <c r="BN81" s="18">
        <v>0</v>
      </c>
      <c r="BO81" s="18">
        <v>0</v>
      </c>
      <c r="BP81" s="18">
        <v>0</v>
      </c>
      <c r="BQ81" s="18">
        <v>0</v>
      </c>
      <c r="BR81" s="18">
        <v>0</v>
      </c>
      <c r="BS81" s="18">
        <v>0</v>
      </c>
      <c r="BT81" s="18">
        <v>0</v>
      </c>
      <c r="BU81" s="18">
        <v>0</v>
      </c>
      <c r="BV81" s="18">
        <v>0</v>
      </c>
      <c r="BW81" s="18">
        <v>0</v>
      </c>
      <c r="BX81" s="18">
        <v>0</v>
      </c>
      <c r="BY81" s="18">
        <v>0</v>
      </c>
      <c r="BZ81" s="18">
        <v>0</v>
      </c>
      <c r="CA81" s="18">
        <v>0</v>
      </c>
      <c r="CB81" s="18">
        <v>0</v>
      </c>
      <c r="CC81" s="18">
        <v>0</v>
      </c>
      <c r="CD81" s="18">
        <v>0</v>
      </c>
      <c r="CE81" s="18">
        <v>0</v>
      </c>
      <c r="CF81" s="18">
        <v>0</v>
      </c>
      <c r="CG81" s="18">
        <v>0</v>
      </c>
      <c r="CH81" s="18">
        <v>0</v>
      </c>
      <c r="CI81" s="18">
        <v>0</v>
      </c>
      <c r="CJ81" s="18">
        <v>0</v>
      </c>
      <c r="CK81" s="18">
        <v>0</v>
      </c>
      <c r="CL81" s="18">
        <v>0</v>
      </c>
      <c r="CM81" s="18">
        <v>0</v>
      </c>
      <c r="CN81" s="18">
        <v>0</v>
      </c>
      <c r="CO81" s="18">
        <v>0</v>
      </c>
      <c r="CP81" s="18">
        <v>0</v>
      </c>
      <c r="CQ81" s="18">
        <v>0</v>
      </c>
      <c r="CR81" s="18">
        <v>0</v>
      </c>
      <c r="CS81" s="18">
        <v>0</v>
      </c>
      <c r="CT81" s="18">
        <v>0</v>
      </c>
      <c r="CU81" s="18">
        <v>0</v>
      </c>
      <c r="CV81" s="18">
        <v>0</v>
      </c>
      <c r="CW81" s="18">
        <v>0</v>
      </c>
      <c r="CX81" s="18">
        <v>0</v>
      </c>
      <c r="CY81" s="18">
        <v>0</v>
      </c>
      <c r="CZ81" s="18">
        <v>0</v>
      </c>
      <c r="DA81" s="18">
        <v>0</v>
      </c>
      <c r="DB81" s="18">
        <v>0</v>
      </c>
      <c r="DC81" s="18">
        <v>0</v>
      </c>
      <c r="DD81" s="18">
        <v>0</v>
      </c>
      <c r="DE81" s="18">
        <v>0</v>
      </c>
      <c r="DF81" s="18">
        <v>0</v>
      </c>
      <c r="DG81" s="18">
        <v>0</v>
      </c>
      <c r="DH81" s="18">
        <v>0</v>
      </c>
      <c r="DI81" s="18">
        <v>0</v>
      </c>
      <c r="DJ81" s="18">
        <v>0</v>
      </c>
      <c r="DK81" s="18">
        <v>0</v>
      </c>
      <c r="DL81" s="18">
        <v>0</v>
      </c>
      <c r="DM81" s="18">
        <v>0</v>
      </c>
      <c r="DN81" s="18">
        <v>0</v>
      </c>
      <c r="DO81" s="18">
        <v>0</v>
      </c>
      <c r="DP81" s="18">
        <v>0</v>
      </c>
      <c r="DQ81" s="18">
        <v>0</v>
      </c>
      <c r="DR81" s="18">
        <v>0</v>
      </c>
      <c r="DS81" s="18">
        <v>0</v>
      </c>
      <c r="DT81" s="18">
        <v>0</v>
      </c>
      <c r="DU81" s="18">
        <v>0</v>
      </c>
      <c r="DV81" s="18">
        <v>0</v>
      </c>
      <c r="DW81" s="18">
        <v>0</v>
      </c>
      <c r="DX81" s="18">
        <v>0</v>
      </c>
      <c r="DY81" s="18">
        <v>0</v>
      </c>
      <c r="DZ81" s="18">
        <v>0</v>
      </c>
      <c r="EA81" s="18">
        <v>0</v>
      </c>
      <c r="EB81" s="18">
        <v>0</v>
      </c>
      <c r="EC81" s="18">
        <v>0</v>
      </c>
      <c r="ED81" s="18">
        <v>0</v>
      </c>
      <c r="EE81" s="18">
        <v>0</v>
      </c>
      <c r="EF81" s="18">
        <v>0</v>
      </c>
      <c r="EG81" s="18">
        <v>0</v>
      </c>
      <c r="EH81" s="18">
        <v>0</v>
      </c>
      <c r="EI81" s="18">
        <v>0</v>
      </c>
      <c r="EJ81" s="18">
        <v>0</v>
      </c>
      <c r="EK81" s="18">
        <v>0</v>
      </c>
      <c r="EL81" s="18">
        <v>0</v>
      </c>
    </row>
    <row r="82" spans="2:142">
      <c r="B82" s="19" t="s">
        <v>89</v>
      </c>
      <c r="C82" s="25">
        <v>41.57112443546896</v>
      </c>
      <c r="D82" s="25">
        <v>48.897363094832755</v>
      </c>
      <c r="E82" s="25">
        <v>51.417780099921934</v>
      </c>
      <c r="F82" s="25">
        <v>54.99417058170274</v>
      </c>
      <c r="G82" s="25">
        <v>55.897992015073044</v>
      </c>
      <c r="H82" s="25">
        <v>59.323518668045118</v>
      </c>
      <c r="I82" s="25">
        <v>66.14954636602819</v>
      </c>
      <c r="J82" s="25">
        <v>65.042188176059298</v>
      </c>
      <c r="K82" s="25">
        <v>64.655196410888493</v>
      </c>
      <c r="L82" s="25">
        <v>71.288918604500495</v>
      </c>
      <c r="M82" s="25">
        <v>82.555255214533062</v>
      </c>
      <c r="N82" s="25">
        <v>80.327207158008434</v>
      </c>
      <c r="O82" s="25">
        <v>79.216922071642216</v>
      </c>
      <c r="P82" s="25">
        <v>81.82812276558046</v>
      </c>
      <c r="Q82" s="25">
        <v>91.845439642795895</v>
      </c>
      <c r="R82" s="25">
        <v>99.937179159254313</v>
      </c>
      <c r="S82" s="25">
        <v>112.19805433533962</v>
      </c>
      <c r="T82" s="25">
        <v>121.65797156014585</v>
      </c>
      <c r="U82" s="25">
        <v>117.30615581120266</v>
      </c>
      <c r="V82" s="25">
        <v>100.85987639688808</v>
      </c>
      <c r="W82" s="25">
        <v>90.236980891187685</v>
      </c>
      <c r="X82" s="25">
        <v>63.329709048671958</v>
      </c>
      <c r="Y82" s="25">
        <v>41.763918159260108</v>
      </c>
      <c r="Z82" s="25">
        <v>24.555860088157914</v>
      </c>
      <c r="AA82" s="25">
        <v>27.399004455791523</v>
      </c>
      <c r="AB82" s="25">
        <v>29.13961290739422</v>
      </c>
      <c r="AC82" s="25">
        <v>39.827486283743568</v>
      </c>
      <c r="AD82" s="25">
        <v>42.583730696238327</v>
      </c>
      <c r="AE82" s="25">
        <v>50.91565347098912</v>
      </c>
      <c r="AF82" s="25">
        <v>64.417356083079397</v>
      </c>
      <c r="AG82" s="25">
        <v>56.748166922462033</v>
      </c>
      <c r="AH82" s="25">
        <v>57.783349623446739</v>
      </c>
      <c r="AI82" s="25">
        <v>64.806793076311621</v>
      </c>
      <c r="AJ82" s="25">
        <v>70.453188504281599</v>
      </c>
      <c r="AK82" s="25">
        <v>61.478630007096413</v>
      </c>
      <c r="AL82" s="25">
        <v>60.104051176899759</v>
      </c>
      <c r="AM82" s="25">
        <v>73.82047460951587</v>
      </c>
      <c r="AN82" s="25">
        <v>70.258566618050651</v>
      </c>
      <c r="AO82" s="25">
        <v>73.709926935266168</v>
      </c>
      <c r="AP82" s="25">
        <v>75.466804449844545</v>
      </c>
      <c r="AQ82" s="25">
        <v>67.838524068411118</v>
      </c>
      <c r="AR82" s="25">
        <v>67.547251965341928</v>
      </c>
      <c r="AS82" s="25">
        <v>69.907955780254113</v>
      </c>
      <c r="AT82" s="25">
        <v>70.212446338008405</v>
      </c>
      <c r="AU82" s="25">
        <v>68.202487253445469</v>
      </c>
      <c r="AV82" s="25">
        <v>75.676218448218975</v>
      </c>
      <c r="AW82" s="25">
        <v>72.660845030137665</v>
      </c>
      <c r="AX82" s="25">
        <v>82.635995583946894</v>
      </c>
      <c r="AY82" s="25">
        <v>83.846904316621973</v>
      </c>
      <c r="AZ82" s="25">
        <v>84.421277999923177</v>
      </c>
      <c r="BA82" s="25">
        <v>100.70924500048793</v>
      </c>
      <c r="BB82" s="25">
        <v>110.96764146909193</v>
      </c>
      <c r="BC82" s="25">
        <v>104.10837624055979</v>
      </c>
      <c r="BD82" s="25">
        <v>99.579650438822128</v>
      </c>
      <c r="BE82" s="25">
        <v>99.319913073121128</v>
      </c>
      <c r="BF82" s="25">
        <v>90.223079145590248</v>
      </c>
      <c r="BG82" s="25">
        <v>96.050647612974672</v>
      </c>
      <c r="BH82" s="25">
        <v>102.25137965868936</v>
      </c>
      <c r="BI82" s="25">
        <v>113.30499836853095</v>
      </c>
      <c r="BJ82" s="25">
        <v>106.21700858014174</v>
      </c>
      <c r="BK82" s="25">
        <v>101.35997444743199</v>
      </c>
      <c r="BL82" s="25">
        <v>104.57810998643534</v>
      </c>
      <c r="BM82" s="25">
        <v>112.49436969917551</v>
      </c>
      <c r="BN82" s="25">
        <v>113.74777070957968</v>
      </c>
      <c r="BO82" s="25">
        <v>103.27617114761188</v>
      </c>
      <c r="BP82" s="25">
        <v>87.972366754978324</v>
      </c>
      <c r="BQ82" s="25">
        <v>91.652927517021638</v>
      </c>
      <c r="BR82" s="25">
        <v>96.839155133187532</v>
      </c>
      <c r="BS82" s="25">
        <v>101.19852378220716</v>
      </c>
      <c r="BT82" s="25">
        <v>96.190576749221307</v>
      </c>
      <c r="BU82" s="25">
        <v>93.015464809373938</v>
      </c>
      <c r="BV82" s="25">
        <v>94.205215770061699</v>
      </c>
      <c r="BW82" s="25">
        <v>101.75912499831738</v>
      </c>
      <c r="BX82" s="25">
        <v>101.81169242058343</v>
      </c>
      <c r="BY82" s="25">
        <v>98.944731794477633</v>
      </c>
      <c r="BZ82" s="25">
        <v>97.025472389066778</v>
      </c>
      <c r="CA82" s="25">
        <v>97.696865809307553</v>
      </c>
      <c r="CB82" s="25">
        <v>97.016788279970498</v>
      </c>
      <c r="CC82" s="25">
        <v>103.12185062114875</v>
      </c>
      <c r="CD82" s="25">
        <v>99.76487025336516</v>
      </c>
      <c r="CE82" s="25">
        <v>99.609123227499893</v>
      </c>
      <c r="CF82" s="25">
        <v>93.826604279528084</v>
      </c>
      <c r="CG82" s="25">
        <v>86.280367705200803</v>
      </c>
      <c r="CH82" s="25">
        <v>91.629945604287016</v>
      </c>
      <c r="CI82" s="25">
        <v>92.399772972815285</v>
      </c>
      <c r="CJ82" s="25">
        <v>99.241267860755556</v>
      </c>
      <c r="CK82" s="25">
        <v>97.708598590894425</v>
      </c>
      <c r="CL82" s="25">
        <v>99.27806437589409</v>
      </c>
      <c r="CM82" s="25">
        <v>98.183713383764328</v>
      </c>
      <c r="CN82" s="25">
        <v>100.99455087338964</v>
      </c>
      <c r="CO82" s="25">
        <v>94.159612498292418</v>
      </c>
      <c r="CP82" s="25">
        <v>88.058170465798455</v>
      </c>
      <c r="CQ82" s="25">
        <v>84.936704575171021</v>
      </c>
      <c r="CR82" s="25">
        <v>74.164571617732648</v>
      </c>
      <c r="CS82" s="25">
        <v>62.989474482838581</v>
      </c>
      <c r="CT82" s="25">
        <v>47.337370970843793</v>
      </c>
      <c r="CU82" s="25">
        <v>43.012325372127073</v>
      </c>
      <c r="CV82" s="25">
        <v>42.748105133620527</v>
      </c>
      <c r="CW82" s="25">
        <v>45.29755079885603</v>
      </c>
      <c r="CX82" s="25">
        <v>57.025867534879744</v>
      </c>
      <c r="CY82" s="25">
        <v>57.882562400541829</v>
      </c>
      <c r="CZ82" s="25">
        <v>54.748731313403901</v>
      </c>
      <c r="DA82" s="25">
        <v>42.329810356519715</v>
      </c>
      <c r="DB82" s="25">
        <v>38.336857090734966</v>
      </c>
      <c r="DC82" s="25">
        <v>41.136300514371733</v>
      </c>
      <c r="DD82" s="25">
        <v>38.884022276081438</v>
      </c>
      <c r="DE82" s="25">
        <v>32.317087965088653</v>
      </c>
      <c r="DF82" s="25">
        <v>28.2799522500755</v>
      </c>
      <c r="DG82" s="25">
        <v>23.254205079146729</v>
      </c>
      <c r="DH82" s="25">
        <v>24.978974381672035</v>
      </c>
      <c r="DI82" s="25">
        <v>30.574499617193069</v>
      </c>
      <c r="DJ82" s="25">
        <v>36.111785579389476</v>
      </c>
      <c r="DK82" s="25">
        <v>40.418518175944818</v>
      </c>
      <c r="DL82" s="25">
        <v>40.932584885975274</v>
      </c>
      <c r="DM82" s="25">
        <v>36.978918900416701</v>
      </c>
      <c r="DN82" s="25">
        <v>39.088948940441206</v>
      </c>
      <c r="DO82" s="25">
        <v>41.252483718254254</v>
      </c>
      <c r="DP82" s="25">
        <v>42.53644880992433</v>
      </c>
      <c r="DQ82" s="25">
        <v>41.346573334285779</v>
      </c>
      <c r="DR82" s="25">
        <v>46.300338780446239</v>
      </c>
      <c r="DS82" s="25">
        <v>46.71287936617005</v>
      </c>
      <c r="DT82" s="25">
        <v>45.890244189797592</v>
      </c>
      <c r="DU82" s="25">
        <v>44.453680700131564</v>
      </c>
      <c r="DV82" s="25">
        <v>45.477365165527189</v>
      </c>
      <c r="DW82" s="25">
        <v>42.400977348898017</v>
      </c>
      <c r="DX82" s="25">
        <v>41.506765164352288</v>
      </c>
      <c r="DY82" s="25">
        <v>42.743116690838576</v>
      </c>
      <c r="DZ82" s="25">
        <v>44.315978331331635</v>
      </c>
      <c r="EA82" s="25">
        <v>48.508713406687491</v>
      </c>
      <c r="EB82" s="25">
        <v>52.320799017657002</v>
      </c>
      <c r="EC82" s="25">
        <v>56.122098157879257</v>
      </c>
      <c r="ED82" s="25">
        <v>58.410444205778049</v>
      </c>
      <c r="EE82" s="25">
        <v>62.874044485155991</v>
      </c>
      <c r="EF82" s="25">
        <v>59.300169043799663</v>
      </c>
      <c r="EG82" s="25">
        <v>59.847635030286213</v>
      </c>
      <c r="EH82" s="25">
        <v>63.063049512646245</v>
      </c>
      <c r="EI82" s="25">
        <v>66.480569356197051</v>
      </c>
      <c r="EJ82" s="25">
        <v>65.596001907091875</v>
      </c>
      <c r="EK82" s="25">
        <v>69.762848273394795</v>
      </c>
      <c r="EL82" s="25">
        <v>64.484427145109052</v>
      </c>
    </row>
    <row r="83" spans="2:142">
      <c r="B83" s="17" t="s">
        <v>90</v>
      </c>
      <c r="C83" s="18">
        <v>35.250282219759697</v>
      </c>
      <c r="D83" s="18">
        <v>42.533202943358816</v>
      </c>
      <c r="E83" s="18">
        <v>44.874803197325306</v>
      </c>
      <c r="F83" s="18">
        <v>50.23696957076821</v>
      </c>
      <c r="G83" s="18">
        <v>50.383256861654694</v>
      </c>
      <c r="H83" s="18">
        <v>53.239408988309684</v>
      </c>
      <c r="I83" s="18">
        <v>60.859528354896938</v>
      </c>
      <c r="J83" s="18">
        <v>57.552548070976997</v>
      </c>
      <c r="K83" s="18">
        <v>65.962061544950643</v>
      </c>
      <c r="L83" s="18">
        <v>70.436625965450389</v>
      </c>
      <c r="M83" s="18">
        <v>79.087882030095656</v>
      </c>
      <c r="N83" s="18">
        <v>73.674242138130737</v>
      </c>
      <c r="O83" s="18">
        <v>72.563272749176889</v>
      </c>
      <c r="P83" s="18">
        <v>79.051581355413944</v>
      </c>
      <c r="Q83" s="18">
        <v>85.424197943967499</v>
      </c>
      <c r="R83" s="18">
        <v>92.189758746508517</v>
      </c>
      <c r="S83" s="18">
        <v>101.58310891330756</v>
      </c>
      <c r="T83" s="18">
        <v>114.66869260871854</v>
      </c>
      <c r="U83" s="18">
        <v>107.07786561189432</v>
      </c>
      <c r="V83" s="18">
        <v>97.680825963641112</v>
      </c>
      <c r="W83" s="18">
        <v>85.150580975144294</v>
      </c>
      <c r="X83" s="18">
        <v>61.366257390634786</v>
      </c>
      <c r="Y83" s="18">
        <v>43.797099966266522</v>
      </c>
      <c r="Z83" s="18">
        <v>28.729972216273016</v>
      </c>
      <c r="AA83" s="18">
        <v>28.260978873812817</v>
      </c>
      <c r="AB83" s="18">
        <v>17.435411927099242</v>
      </c>
      <c r="AC83" s="18">
        <v>23.181596774395597</v>
      </c>
      <c r="AD83" s="18">
        <v>34.425901517452999</v>
      </c>
      <c r="AE83" s="18">
        <v>48.601424410850868</v>
      </c>
      <c r="AF83" s="18">
        <v>62.338703144262489</v>
      </c>
      <c r="AG83" s="18">
        <v>54.278813186213149</v>
      </c>
      <c r="AH83" s="18">
        <v>62.607351119262077</v>
      </c>
      <c r="AI83" s="18">
        <v>62.93581173134789</v>
      </c>
      <c r="AJ83" s="18">
        <v>67.683604874907246</v>
      </c>
      <c r="AK83" s="18">
        <v>69.714906989569073</v>
      </c>
      <c r="AL83" s="18">
        <v>67.885179955701105</v>
      </c>
      <c r="AM83" s="18">
        <v>70.699063594916467</v>
      </c>
      <c r="AN83" s="18">
        <v>69.203057360449151</v>
      </c>
      <c r="AO83" s="18">
        <v>72.250467310632089</v>
      </c>
      <c r="AP83" s="18">
        <v>74.303698178562755</v>
      </c>
      <c r="AQ83" s="18">
        <v>59.832114125523141</v>
      </c>
      <c r="AR83" s="18">
        <v>65.259493414055456</v>
      </c>
      <c r="AS83" s="18">
        <v>67.99815755919451</v>
      </c>
      <c r="AT83" s="18">
        <v>63.764344746423809</v>
      </c>
      <c r="AU83" s="18">
        <v>64.748532510393758</v>
      </c>
      <c r="AV83" s="18">
        <v>73.152608353582607</v>
      </c>
      <c r="AW83" s="18">
        <v>71.455383006230051</v>
      </c>
      <c r="AX83" s="18">
        <v>78.835496374875973</v>
      </c>
      <c r="AY83" s="18">
        <v>79.730668308168489</v>
      </c>
      <c r="AZ83" s="18">
        <v>81.69982163575402</v>
      </c>
      <c r="BA83" s="18">
        <v>97.467551132585896</v>
      </c>
      <c r="BB83" s="18">
        <v>108.39984606631396</v>
      </c>
      <c r="BC83" s="18">
        <v>99.297716475679181</v>
      </c>
      <c r="BD83" s="18">
        <v>93.150929816406418</v>
      </c>
      <c r="BE83" s="18">
        <v>94.878633436242382</v>
      </c>
      <c r="BF83" s="18">
        <v>85.384184438080595</v>
      </c>
      <c r="BG83" s="18">
        <v>90.331677142278238</v>
      </c>
      <c r="BH83" s="18">
        <v>99.619123924731028</v>
      </c>
      <c r="BI83" s="18">
        <v>108.81306373291771</v>
      </c>
      <c r="BJ83" s="18">
        <v>103.17737854405907</v>
      </c>
      <c r="BK83" s="18">
        <v>97.09675634050754</v>
      </c>
      <c r="BL83" s="18">
        <v>103.29686221409449</v>
      </c>
      <c r="BM83" s="18">
        <v>112.38047556268234</v>
      </c>
      <c r="BN83" s="18">
        <v>109.14695565969176</v>
      </c>
      <c r="BO83" s="18">
        <v>97.084026533673679</v>
      </c>
      <c r="BP83" s="18">
        <v>82.568933035496102</v>
      </c>
      <c r="BQ83" s="18">
        <v>87.628052038179362</v>
      </c>
      <c r="BR83" s="18">
        <v>92.496434277831995</v>
      </c>
      <c r="BS83" s="18">
        <v>96.566049102743165</v>
      </c>
      <c r="BT83" s="18">
        <v>91.668259742346891</v>
      </c>
      <c r="BU83" s="18">
        <v>88.314810092618671</v>
      </c>
      <c r="BV83" s="18">
        <v>90.432163069559607</v>
      </c>
      <c r="BW83" s="18">
        <v>97.745286288355175</v>
      </c>
      <c r="BX83" s="18">
        <v>96.817048400521116</v>
      </c>
      <c r="BY83" s="18">
        <v>94.374247021704818</v>
      </c>
      <c r="BZ83" s="18">
        <v>92.832039888691668</v>
      </c>
      <c r="CA83" s="18">
        <v>94.272470247387062</v>
      </c>
      <c r="CB83" s="18">
        <v>92.581214351235047</v>
      </c>
      <c r="CC83" s="18">
        <v>98.508619274083188</v>
      </c>
      <c r="CD83" s="18">
        <v>95.098025949136954</v>
      </c>
      <c r="CE83" s="18">
        <v>94.390627066656464</v>
      </c>
      <c r="CF83" s="18">
        <v>89.030067577910557</v>
      </c>
      <c r="CG83" s="18">
        <v>81.483555166160087</v>
      </c>
      <c r="CH83" s="18">
        <v>88.623188381083281</v>
      </c>
      <c r="CI83" s="18">
        <v>90.158456252365582</v>
      </c>
      <c r="CJ83" s="18">
        <v>96.984430914810673</v>
      </c>
      <c r="CK83" s="18">
        <v>94.539495024683447</v>
      </c>
      <c r="CL83" s="18">
        <v>94.90438637488991</v>
      </c>
      <c r="CM83" s="18">
        <v>93.273940297525542</v>
      </c>
      <c r="CN83" s="18">
        <v>96.009776859244482</v>
      </c>
      <c r="CO83" s="18">
        <v>87.041204114401609</v>
      </c>
      <c r="CP83" s="18">
        <v>82.32055099057996</v>
      </c>
      <c r="CQ83" s="18">
        <v>79.794594853243439</v>
      </c>
      <c r="CR83" s="18">
        <v>70.810284430827522</v>
      </c>
      <c r="CS83" s="18">
        <v>58.074933730324318</v>
      </c>
      <c r="CT83" s="18">
        <v>41.893536757502481</v>
      </c>
      <c r="CU83" s="18">
        <v>38.538922702363664</v>
      </c>
      <c r="CV83" s="18">
        <v>37.809989256215509</v>
      </c>
      <c r="CW83" s="18">
        <v>38.981114494045585</v>
      </c>
      <c r="CX83" s="18">
        <v>51.330819963793807</v>
      </c>
      <c r="CY83" s="18">
        <v>54.549335886966418</v>
      </c>
      <c r="CZ83" s="18">
        <v>50.128142874289559</v>
      </c>
      <c r="DA83" s="18">
        <v>39.590307768431764</v>
      </c>
      <c r="DB83" s="18">
        <v>32.897430474816417</v>
      </c>
      <c r="DC83" s="18">
        <v>37.063300024719744</v>
      </c>
      <c r="DD83" s="18">
        <v>34.048509011128139</v>
      </c>
      <c r="DE83" s="18">
        <v>28.555976160638707</v>
      </c>
      <c r="DF83" s="18">
        <v>24.550388297782849</v>
      </c>
      <c r="DG83" s="18">
        <v>19.441466169039764</v>
      </c>
      <c r="DH83" s="18">
        <v>16.376955783921602</v>
      </c>
      <c r="DI83" s="18">
        <v>25.193569838950928</v>
      </c>
      <c r="DJ83" s="18">
        <v>29.893910939966926</v>
      </c>
      <c r="DK83" s="18">
        <v>33.628933507198333</v>
      </c>
      <c r="DL83" s="18">
        <v>37.362444604452385</v>
      </c>
      <c r="DM83" s="18">
        <v>32.720158386428963</v>
      </c>
      <c r="DN83" s="18">
        <v>34.512796553354029</v>
      </c>
      <c r="DO83" s="18">
        <v>34.517456300101706</v>
      </c>
      <c r="DP83" s="18">
        <v>38.96112747098266</v>
      </c>
      <c r="DQ83" s="18">
        <v>34.646921612471168</v>
      </c>
      <c r="DR83" s="18">
        <v>40.818006140454166</v>
      </c>
      <c r="DS83" s="18">
        <v>42.048485992483663</v>
      </c>
      <c r="DT83" s="18">
        <v>42.193086456662776</v>
      </c>
      <c r="DU83" s="18">
        <v>40.066134684093747</v>
      </c>
      <c r="DV83" s="18">
        <v>43.237506264977341</v>
      </c>
      <c r="DW83" s="18">
        <v>40.219539862627038</v>
      </c>
      <c r="DX83" s="18">
        <v>38.319778712696419</v>
      </c>
      <c r="DY83" s="18">
        <v>37.792338602745318</v>
      </c>
      <c r="DZ83" s="18">
        <v>41.561528554527641</v>
      </c>
      <c r="EA83" s="18">
        <v>44.431140630985134</v>
      </c>
      <c r="EB83" s="18">
        <v>47.994917984075478</v>
      </c>
      <c r="EC83" s="18">
        <v>52.32158625257027</v>
      </c>
      <c r="ED83" s="18">
        <v>52.051586908198573</v>
      </c>
      <c r="EE83" s="18">
        <v>57.744066035614615</v>
      </c>
      <c r="EF83" s="18">
        <v>54.664174597710527</v>
      </c>
      <c r="EG83" s="18">
        <v>53.271260476854032</v>
      </c>
      <c r="EH83" s="18">
        <v>55.989154318418137</v>
      </c>
      <c r="EI83" s="18">
        <v>59.557870105180939</v>
      </c>
      <c r="EJ83" s="18">
        <v>57.936729787447433</v>
      </c>
      <c r="EK83" s="18">
        <v>64.017021749076179</v>
      </c>
      <c r="EL83" s="18">
        <v>57.544973681743208</v>
      </c>
    </row>
    <row r="84" spans="2:142">
      <c r="B84" s="12" t="s">
        <v>42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</row>
    <row r="85" spans="2:142">
      <c r="B85" s="43" t="s">
        <v>23</v>
      </c>
      <c r="C85" s="15">
        <v>1025.8979999999999</v>
      </c>
      <c r="D85" s="15">
        <v>825.84</v>
      </c>
      <c r="E85" s="15">
        <v>1021.885</v>
      </c>
      <c r="F85" s="15">
        <v>1020.43</v>
      </c>
      <c r="G85" s="15">
        <v>996.375</v>
      </c>
      <c r="H85" s="15">
        <v>800.20799999999997</v>
      </c>
      <c r="I85" s="15">
        <v>1631.58</v>
      </c>
      <c r="J85" s="15">
        <v>1342.88</v>
      </c>
      <c r="K85" s="15">
        <v>1380.1479999999999</v>
      </c>
      <c r="L85" s="15">
        <v>1574.3029999999999</v>
      </c>
      <c r="M85" s="15">
        <v>1580.8310000000001</v>
      </c>
      <c r="N85" s="15">
        <v>1215.51</v>
      </c>
      <c r="O85" s="15">
        <v>1544.9190000000001</v>
      </c>
      <c r="P85" s="15">
        <v>976.64</v>
      </c>
      <c r="Q85" s="15">
        <v>1010.965</v>
      </c>
      <c r="R85" s="15">
        <v>1332.105</v>
      </c>
      <c r="S85" s="15">
        <v>1331.2180000000001</v>
      </c>
      <c r="T85" s="15">
        <v>966.46600000000001</v>
      </c>
      <c r="U85" s="15">
        <v>1144.829</v>
      </c>
      <c r="V85" s="15">
        <v>1536.431</v>
      </c>
      <c r="W85" s="15">
        <v>1467.5832800000001</v>
      </c>
      <c r="X85" s="15">
        <v>1257.8330000000001</v>
      </c>
      <c r="Y85" s="15">
        <v>1503.8110000000001</v>
      </c>
      <c r="Z85" s="15">
        <v>1343.2860000000001</v>
      </c>
      <c r="AA85" s="15">
        <v>1306.4190000000001</v>
      </c>
      <c r="AB85" s="15">
        <v>1029.903</v>
      </c>
      <c r="AC85" s="15">
        <v>871.97199999999998</v>
      </c>
      <c r="AD85" s="15">
        <v>1386.5349999999999</v>
      </c>
      <c r="AE85" s="15">
        <v>969.74400000000003</v>
      </c>
      <c r="AF85" s="15">
        <v>1059.2629999999999</v>
      </c>
      <c r="AG85" s="15">
        <v>1171.5350000000001</v>
      </c>
      <c r="AH85" s="15">
        <v>1144.8879999999999</v>
      </c>
      <c r="AI85" s="15">
        <v>926.19500000000005</v>
      </c>
      <c r="AJ85" s="15">
        <v>991.43</v>
      </c>
      <c r="AK85" s="15">
        <v>741.49300000000005</v>
      </c>
      <c r="AL85" s="15">
        <v>734.93799999999999</v>
      </c>
      <c r="AM85" s="15">
        <v>726.94500000000005</v>
      </c>
      <c r="AN85" s="15">
        <v>752.48</v>
      </c>
      <c r="AO85" s="15">
        <v>371.44</v>
      </c>
      <c r="AP85" s="15">
        <v>778.35199999999998</v>
      </c>
      <c r="AQ85" s="15">
        <v>576.54999999999995</v>
      </c>
      <c r="AR85" s="15">
        <v>969.00699999999995</v>
      </c>
      <c r="AS85" s="15">
        <v>1103.703</v>
      </c>
      <c r="AT85" s="15">
        <v>929.61599999999999</v>
      </c>
      <c r="AU85" s="15">
        <v>522.745</v>
      </c>
      <c r="AV85" s="15">
        <v>1092.912</v>
      </c>
      <c r="AW85" s="15">
        <v>1268.7491999999997</v>
      </c>
      <c r="AX85" s="15">
        <v>1166.3264999999999</v>
      </c>
      <c r="AY85" s="15">
        <v>923.41115000000002</v>
      </c>
      <c r="AZ85" s="15">
        <v>762.76562000000001</v>
      </c>
      <c r="BA85" s="15">
        <v>1190.87014</v>
      </c>
      <c r="BB85" s="15">
        <v>806.17812000000004</v>
      </c>
      <c r="BC85" s="15">
        <v>779.48701000000005</v>
      </c>
      <c r="BD85" s="15">
        <v>801.02490999999998</v>
      </c>
      <c r="BE85" s="15">
        <v>1155.8027099999999</v>
      </c>
      <c r="BF85" s="15">
        <v>1305.59512</v>
      </c>
      <c r="BG85" s="15">
        <v>1298.2670499999999</v>
      </c>
      <c r="BH85" s="15">
        <v>956.10093999999992</v>
      </c>
      <c r="BI85" s="15">
        <v>729.41067999999996</v>
      </c>
      <c r="BJ85" s="15">
        <v>588.48411999999996</v>
      </c>
      <c r="BK85" s="15">
        <v>778.37623999999994</v>
      </c>
      <c r="BL85" s="15">
        <v>954.60775000000001</v>
      </c>
      <c r="BM85" s="15">
        <v>777.66082999999992</v>
      </c>
      <c r="BN85" s="15">
        <v>1408.7927399999999</v>
      </c>
      <c r="BO85" s="15">
        <v>1148.89742</v>
      </c>
      <c r="BP85" s="15">
        <v>1158.06258</v>
      </c>
      <c r="BQ85" s="15">
        <v>742.86955</v>
      </c>
      <c r="BR85" s="15">
        <v>766.29588000000001</v>
      </c>
      <c r="BS85" s="15">
        <v>745.17705999999998</v>
      </c>
      <c r="BT85" s="15">
        <v>351.11779999999999</v>
      </c>
      <c r="BU85" s="15">
        <v>516.79937000000007</v>
      </c>
      <c r="BV85" s="15">
        <v>689.19025999999997</v>
      </c>
      <c r="BW85" s="15">
        <v>381.08509000000004</v>
      </c>
      <c r="BX85" s="15">
        <v>347.26567999999997</v>
      </c>
      <c r="BY85" s="15">
        <v>556.3777</v>
      </c>
      <c r="BZ85" s="15">
        <v>526.65202999999997</v>
      </c>
      <c r="CA85" s="15">
        <v>364.61935999999997</v>
      </c>
      <c r="CB85" s="15">
        <v>382.30674999999997</v>
      </c>
      <c r="CC85" s="15">
        <v>759.73360000000002</v>
      </c>
      <c r="CD85" s="15">
        <v>905.67792000000009</v>
      </c>
      <c r="CE85" s="15">
        <v>1104.9463699999999</v>
      </c>
      <c r="CF85" s="15">
        <v>1117.9957200000001</v>
      </c>
      <c r="CG85" s="15">
        <v>732.87941999999998</v>
      </c>
      <c r="CH85" s="15">
        <v>0</v>
      </c>
      <c r="CI85" s="15">
        <v>170.58117999999999</v>
      </c>
      <c r="CJ85" s="15">
        <v>568.95321000000001</v>
      </c>
      <c r="CK85" s="15">
        <v>547.51954000000001</v>
      </c>
      <c r="CL85" s="15">
        <v>355.42322000000001</v>
      </c>
      <c r="CM85" s="15">
        <v>189.43244000000001</v>
      </c>
      <c r="CN85" s="15">
        <v>0</v>
      </c>
      <c r="CO85" s="15">
        <v>0</v>
      </c>
      <c r="CP85" s="15">
        <v>0</v>
      </c>
      <c r="CQ85" s="15">
        <v>0</v>
      </c>
      <c r="CR85" s="15">
        <v>0</v>
      </c>
      <c r="CS85" s="15">
        <v>620.48325</v>
      </c>
      <c r="CT85" s="15">
        <v>373.65253000000001</v>
      </c>
      <c r="CU85" s="15">
        <v>203.32282999999998</v>
      </c>
      <c r="CV85" s="15">
        <v>798.15450999999996</v>
      </c>
      <c r="CW85" s="15">
        <v>581.44227999999998</v>
      </c>
      <c r="CX85" s="15">
        <v>409.77909999999997</v>
      </c>
      <c r="CY85" s="15">
        <v>594.11054999999999</v>
      </c>
      <c r="CZ85" s="15">
        <v>592.25468000000001</v>
      </c>
      <c r="DA85" s="15">
        <v>600.33965000000001</v>
      </c>
      <c r="DB85" s="15">
        <v>564.73939000000007</v>
      </c>
      <c r="DC85" s="15">
        <v>0</v>
      </c>
      <c r="DD85" s="15">
        <v>194.55280999999999</v>
      </c>
      <c r="DE85" s="15">
        <v>190.55616000000001</v>
      </c>
      <c r="DF85" s="15">
        <v>378.10906</v>
      </c>
      <c r="DG85" s="15">
        <v>923.92538000000002</v>
      </c>
      <c r="DH85" s="15">
        <v>926.67072999999993</v>
      </c>
      <c r="DI85" s="15">
        <v>759.10368000000005</v>
      </c>
      <c r="DJ85" s="15">
        <v>1527.05007</v>
      </c>
      <c r="DK85" s="15">
        <v>1297.6618800000001</v>
      </c>
      <c r="DL85" s="15">
        <v>1174.9072800000001</v>
      </c>
      <c r="DM85" s="15">
        <v>963.06909999999993</v>
      </c>
      <c r="DN85" s="15">
        <v>1297.4436699999999</v>
      </c>
      <c r="DO85" s="15">
        <v>1112.77369</v>
      </c>
      <c r="DP85" s="15">
        <v>350.43728000000004</v>
      </c>
      <c r="DQ85" s="15">
        <v>1047.84375</v>
      </c>
      <c r="DR85" s="15">
        <v>699.02949000000001</v>
      </c>
      <c r="DS85" s="15">
        <v>900.51373999999987</v>
      </c>
      <c r="DT85" s="15">
        <v>931.31359999999995</v>
      </c>
      <c r="DU85" s="15">
        <v>969.00076999999999</v>
      </c>
      <c r="DV85" s="15">
        <v>1207.0057200000001</v>
      </c>
      <c r="DW85" s="15">
        <v>1143.71976</v>
      </c>
      <c r="DX85" s="15">
        <v>1444.9068</v>
      </c>
      <c r="DY85" s="15">
        <v>1463.0589999999997</v>
      </c>
      <c r="DZ85" s="15">
        <v>1459.0503899999999</v>
      </c>
      <c r="EA85" s="15">
        <v>1716.9130499999999</v>
      </c>
      <c r="EB85" s="15">
        <v>1310.76935</v>
      </c>
      <c r="EC85" s="15">
        <v>1671.0553499999999</v>
      </c>
      <c r="ED85" s="15">
        <v>1222.8106599999999</v>
      </c>
      <c r="EE85" s="15">
        <v>1294.16687</v>
      </c>
      <c r="EF85" s="15">
        <v>1701.0113299999998</v>
      </c>
      <c r="EG85" s="15">
        <v>1307.9525500000002</v>
      </c>
      <c r="EH85" s="15">
        <v>1359.93806</v>
      </c>
      <c r="EI85" s="15">
        <v>1121.84581</v>
      </c>
      <c r="EJ85" s="15">
        <v>1333.1794600000001</v>
      </c>
      <c r="EK85" s="15">
        <v>1537.4060500000001</v>
      </c>
      <c r="EL85" s="15">
        <v>1339.98072</v>
      </c>
    </row>
    <row r="86" spans="2:142">
      <c r="B86" s="44" t="s">
        <v>15</v>
      </c>
      <c r="C86" s="18">
        <v>1025.8979999999999</v>
      </c>
      <c r="D86" s="18">
        <v>825.84</v>
      </c>
      <c r="E86" s="18">
        <v>1021.885</v>
      </c>
      <c r="F86" s="18">
        <v>1020.43</v>
      </c>
      <c r="G86" s="18">
        <v>821.53300000000002</v>
      </c>
      <c r="H86" s="18">
        <v>800.20799999999997</v>
      </c>
      <c r="I86" s="18">
        <v>1451.2449999999999</v>
      </c>
      <c r="J86" s="18">
        <v>1174.9780000000001</v>
      </c>
      <c r="K86" s="18">
        <v>1380.1479999999999</v>
      </c>
      <c r="L86" s="18">
        <v>1222.578</v>
      </c>
      <c r="M86" s="18">
        <v>1396.528</v>
      </c>
      <c r="N86" s="18">
        <v>1020.159</v>
      </c>
      <c r="O86" s="18">
        <v>1544.9190000000001</v>
      </c>
      <c r="P86" s="18">
        <v>787.46299999999997</v>
      </c>
      <c r="Q86" s="18">
        <v>1010.965</v>
      </c>
      <c r="R86" s="18">
        <v>1150.8209999999999</v>
      </c>
      <c r="S86" s="18">
        <v>1331.2180000000001</v>
      </c>
      <c r="T86" s="18">
        <v>786.17899999999997</v>
      </c>
      <c r="U86" s="18">
        <v>955.03399999999999</v>
      </c>
      <c r="V86" s="18">
        <v>1347.096</v>
      </c>
      <c r="W86" s="18">
        <v>1292.9870000000001</v>
      </c>
      <c r="X86" s="18">
        <v>890.89300000000003</v>
      </c>
      <c r="Y86" s="18">
        <v>1326.6210000000001</v>
      </c>
      <c r="Z86" s="18">
        <v>1154.5309999999999</v>
      </c>
      <c r="AA86" s="18">
        <v>1118.865</v>
      </c>
      <c r="AB86" s="18">
        <v>851.44100000000003</v>
      </c>
      <c r="AC86" s="18">
        <v>871.97199999999998</v>
      </c>
      <c r="AD86" s="18">
        <v>1198.8699999999999</v>
      </c>
      <c r="AE86" s="18">
        <v>794.59100000000001</v>
      </c>
      <c r="AF86" s="18">
        <v>1059.2629999999999</v>
      </c>
      <c r="AG86" s="18">
        <v>993.76300000000003</v>
      </c>
      <c r="AH86" s="18">
        <v>1144.8879999999999</v>
      </c>
      <c r="AI86" s="18">
        <v>732.74800000000005</v>
      </c>
      <c r="AJ86" s="18">
        <v>808.09699999999998</v>
      </c>
      <c r="AK86" s="18">
        <v>551.37400000000002</v>
      </c>
      <c r="AL86" s="18">
        <v>734.93799999999999</v>
      </c>
      <c r="AM86" s="18">
        <v>726.94500000000005</v>
      </c>
      <c r="AN86" s="18">
        <v>752.48</v>
      </c>
      <c r="AO86" s="18">
        <v>371.44</v>
      </c>
      <c r="AP86" s="18">
        <v>778.35199999999998</v>
      </c>
      <c r="AQ86" s="18">
        <v>576.54999999999995</v>
      </c>
      <c r="AR86" s="18">
        <v>792.51099999999997</v>
      </c>
      <c r="AS86" s="18">
        <v>1103.703</v>
      </c>
      <c r="AT86" s="18">
        <v>742.572</v>
      </c>
      <c r="AU86" s="18">
        <v>522.745</v>
      </c>
      <c r="AV86" s="18">
        <v>1092.912</v>
      </c>
      <c r="AW86" s="18">
        <v>1081.6191999999999</v>
      </c>
      <c r="AX86" s="18">
        <v>1166.3264999999999</v>
      </c>
      <c r="AY86" s="18">
        <v>923.41115000000002</v>
      </c>
      <c r="AZ86" s="18">
        <v>762.76562000000001</v>
      </c>
      <c r="BA86" s="18">
        <v>1190.87014</v>
      </c>
      <c r="BB86" s="18">
        <v>806.17812000000004</v>
      </c>
      <c r="BC86" s="18">
        <v>779.48701000000005</v>
      </c>
      <c r="BD86" s="18">
        <v>801.02490999999998</v>
      </c>
      <c r="BE86" s="18">
        <v>1155.8027099999999</v>
      </c>
      <c r="BF86" s="18">
        <v>1120.42707</v>
      </c>
      <c r="BG86" s="18">
        <v>920.84236999999996</v>
      </c>
      <c r="BH86" s="18">
        <v>956.10093999999992</v>
      </c>
      <c r="BI86" s="18">
        <v>566.93813</v>
      </c>
      <c r="BJ86" s="18">
        <v>588.48411999999996</v>
      </c>
      <c r="BK86" s="18">
        <v>778.37623999999994</v>
      </c>
      <c r="BL86" s="18">
        <v>954.60775000000001</v>
      </c>
      <c r="BM86" s="18">
        <v>777.66082999999992</v>
      </c>
      <c r="BN86" s="18">
        <v>1217.8121999999998</v>
      </c>
      <c r="BO86" s="18">
        <v>961.78824999999995</v>
      </c>
      <c r="BP86" s="18">
        <v>969.55749000000003</v>
      </c>
      <c r="BQ86" s="18">
        <v>552.71924000000001</v>
      </c>
      <c r="BR86" s="18">
        <v>577.72253999999998</v>
      </c>
      <c r="BS86" s="18">
        <v>563.27761999999996</v>
      </c>
      <c r="BT86" s="18">
        <v>351.11779999999999</v>
      </c>
      <c r="BU86" s="18">
        <v>352.98020000000002</v>
      </c>
      <c r="BV86" s="18">
        <v>512.10244</v>
      </c>
      <c r="BW86" s="18">
        <v>381.08509000000004</v>
      </c>
      <c r="BX86" s="18">
        <v>190.24895999999998</v>
      </c>
      <c r="BY86" s="18">
        <v>556.3777</v>
      </c>
      <c r="BZ86" s="18">
        <v>364.10535999999996</v>
      </c>
      <c r="CA86" s="18">
        <v>364.61935999999997</v>
      </c>
      <c r="CB86" s="18">
        <v>190.40667000000002</v>
      </c>
      <c r="CC86" s="18">
        <v>759.73360000000002</v>
      </c>
      <c r="CD86" s="18">
        <v>734.22031000000004</v>
      </c>
      <c r="CE86" s="18">
        <v>767.94187999999997</v>
      </c>
      <c r="CF86" s="18">
        <v>940.4773100000001</v>
      </c>
      <c r="CG86" s="18">
        <v>551.11090999999999</v>
      </c>
      <c r="CH86" s="18">
        <v>0</v>
      </c>
      <c r="CI86" s="18">
        <v>170.58117999999999</v>
      </c>
      <c r="CJ86" s="18">
        <v>387.58706000000001</v>
      </c>
      <c r="CK86" s="18">
        <v>377.26409000000001</v>
      </c>
      <c r="CL86" s="18">
        <v>186.83151999999998</v>
      </c>
      <c r="CM86" s="18">
        <v>189.43244000000001</v>
      </c>
      <c r="CN86" s="18">
        <v>0</v>
      </c>
      <c r="CO86" s="18">
        <v>0</v>
      </c>
      <c r="CP86" s="18">
        <v>0</v>
      </c>
      <c r="CQ86" s="18">
        <v>0</v>
      </c>
      <c r="CR86" s="18">
        <v>0</v>
      </c>
      <c r="CS86" s="18">
        <v>418.35059999999999</v>
      </c>
      <c r="CT86" s="18">
        <v>373.65253000000001</v>
      </c>
      <c r="CU86" s="18">
        <v>0</v>
      </c>
      <c r="CV86" s="18">
        <v>598.09960999999998</v>
      </c>
      <c r="CW86" s="18">
        <v>382.80540000000002</v>
      </c>
      <c r="CX86" s="18">
        <v>0</v>
      </c>
      <c r="CY86" s="18">
        <v>379.71865000000003</v>
      </c>
      <c r="CZ86" s="18">
        <v>195.44111999999998</v>
      </c>
      <c r="DA86" s="18">
        <v>404.09967</v>
      </c>
      <c r="DB86" s="18">
        <v>383.54144000000002</v>
      </c>
      <c r="DC86" s="18">
        <v>0</v>
      </c>
      <c r="DD86" s="18">
        <v>194.55280999999999</v>
      </c>
      <c r="DE86" s="18">
        <v>190.55616000000001</v>
      </c>
      <c r="DF86" s="18">
        <v>378.10906</v>
      </c>
      <c r="DG86" s="18">
        <v>923.92538000000002</v>
      </c>
      <c r="DH86" s="18">
        <v>926.67072999999993</v>
      </c>
      <c r="DI86" s="18">
        <v>759.10368000000005</v>
      </c>
      <c r="DJ86" s="18">
        <v>1352.0454299999999</v>
      </c>
      <c r="DK86" s="18">
        <v>1127.54701</v>
      </c>
      <c r="DL86" s="18">
        <v>997.92180000000008</v>
      </c>
      <c r="DM86" s="18">
        <v>963.06909999999993</v>
      </c>
      <c r="DN86" s="18">
        <v>1297.4436699999999</v>
      </c>
      <c r="DO86" s="18">
        <v>1112.77369</v>
      </c>
      <c r="DP86" s="18">
        <v>350.43728000000004</v>
      </c>
      <c r="DQ86" s="18">
        <v>1047.84375</v>
      </c>
      <c r="DR86" s="18">
        <v>699.02949000000001</v>
      </c>
      <c r="DS86" s="18">
        <v>900.51373999999987</v>
      </c>
      <c r="DT86" s="18">
        <v>931.31359999999995</v>
      </c>
      <c r="DU86" s="18">
        <v>969.00076999999999</v>
      </c>
      <c r="DV86" s="18">
        <v>1207.0057200000001</v>
      </c>
      <c r="DW86" s="18">
        <v>963.87876000000006</v>
      </c>
      <c r="DX86" s="18">
        <v>1076.5029099999999</v>
      </c>
      <c r="DY86" s="18">
        <v>1277.8135099999997</v>
      </c>
      <c r="DZ86" s="18">
        <v>1273.3800499999998</v>
      </c>
      <c r="EA86" s="18">
        <v>1366.2291499999999</v>
      </c>
      <c r="EB86" s="18">
        <v>1124.56024</v>
      </c>
      <c r="EC86" s="18">
        <v>1492.0852199999999</v>
      </c>
      <c r="ED86" s="18">
        <v>1222.8106599999999</v>
      </c>
      <c r="EE86" s="18">
        <v>1294.16687</v>
      </c>
      <c r="EF86" s="18">
        <v>1320.0453199999997</v>
      </c>
      <c r="EG86" s="18">
        <v>1307.9525500000002</v>
      </c>
      <c r="EH86" s="18">
        <v>1359.93806</v>
      </c>
      <c r="EI86" s="18">
        <v>1121.84581</v>
      </c>
      <c r="EJ86" s="18">
        <v>1333.1794600000001</v>
      </c>
      <c r="EK86" s="18">
        <v>1167.5607199999999</v>
      </c>
      <c r="EL86" s="18">
        <v>1339.98072</v>
      </c>
    </row>
    <row r="87" spans="2:142">
      <c r="B87" s="38" t="s">
        <v>87</v>
      </c>
      <c r="C87" s="25">
        <v>34.17345923278922</v>
      </c>
      <c r="D87" s="25">
        <v>39.773830027608255</v>
      </c>
      <c r="E87" s="25">
        <v>31.81337614310808</v>
      </c>
      <c r="F87" s="25">
        <v>45.749396303519106</v>
      </c>
      <c r="G87" s="25">
        <v>53.615431820754608</v>
      </c>
      <c r="H87" s="25">
        <v>52.440464129326379</v>
      </c>
      <c r="I87" s="25">
        <v>58.207430750838078</v>
      </c>
      <c r="J87" s="25">
        <v>56.07848057580653</v>
      </c>
      <c r="K87" s="25">
        <v>58.524772944640716</v>
      </c>
      <c r="L87" s="25">
        <v>65.664490944545051</v>
      </c>
      <c r="M87" s="25">
        <v>74.270559337156143</v>
      </c>
      <c r="N87" s="25">
        <v>72.886183722341315</v>
      </c>
      <c r="O87" s="25">
        <v>71.978436202804161</v>
      </c>
      <c r="P87" s="25">
        <v>70.276353428669026</v>
      </c>
      <c r="Q87" s="25">
        <v>75.661848639666061</v>
      </c>
      <c r="R87" s="25">
        <v>80.494382653775006</v>
      </c>
      <c r="S87" s="25">
        <v>87.922761035382635</v>
      </c>
      <c r="T87" s="25">
        <v>99.457529532078567</v>
      </c>
      <c r="U87" s="25">
        <v>110.62850884889961</v>
      </c>
      <c r="V87" s="25">
        <v>99.570104484015985</v>
      </c>
      <c r="W87" s="25">
        <v>86.539995692145396</v>
      </c>
      <c r="X87" s="25">
        <v>53.477356551235673</v>
      </c>
      <c r="Y87" s="25">
        <v>41.196695197799521</v>
      </c>
      <c r="Z87" s="25">
        <v>32.119621274786034</v>
      </c>
      <c r="AA87" s="25">
        <v>37.796021593311082</v>
      </c>
      <c r="AB87" s="25">
        <v>40.653307040652258</v>
      </c>
      <c r="AC87" s="25">
        <v>39.928826086158736</v>
      </c>
      <c r="AD87" s="25">
        <v>45.16637368522025</v>
      </c>
      <c r="AE87" s="25">
        <v>54.635281572532286</v>
      </c>
      <c r="AF87" s="25">
        <v>61.048361341800856</v>
      </c>
      <c r="AG87" s="25">
        <v>62.836616627908263</v>
      </c>
      <c r="AH87" s="25">
        <v>68.691033000607916</v>
      </c>
      <c r="AI87" s="25">
        <v>65.971524316681865</v>
      </c>
      <c r="AJ87" s="25">
        <v>69.05525993785399</v>
      </c>
      <c r="AK87" s="25">
        <v>74.588066212770286</v>
      </c>
      <c r="AL87" s="25">
        <v>71.179106359992275</v>
      </c>
      <c r="AM87" s="25">
        <v>70.548699999999997</v>
      </c>
      <c r="AN87" s="25">
        <v>71.486495455028702</v>
      </c>
      <c r="AO87" s="25">
        <v>73.068438051906099</v>
      </c>
      <c r="AP87" s="25">
        <v>74.874872936666193</v>
      </c>
      <c r="AQ87" s="25">
        <v>66.507582638105987</v>
      </c>
      <c r="AR87" s="25">
        <v>67.92</v>
      </c>
      <c r="AS87" s="25">
        <v>67.25</v>
      </c>
      <c r="AT87" s="25">
        <v>67.611799192536211</v>
      </c>
      <c r="AU87" s="25">
        <v>68.001065318654412</v>
      </c>
      <c r="AV87" s="25">
        <v>70.886466979958129</v>
      </c>
      <c r="AW87" s="25">
        <v>73.290965378573162</v>
      </c>
      <c r="AX87" s="25">
        <v>75.572640225528616</v>
      </c>
      <c r="AY87" s="25">
        <v>79.014837031153462</v>
      </c>
      <c r="AZ87" s="25">
        <v>87.7035009653424</v>
      </c>
      <c r="BA87" s="25">
        <v>98.725767781867475</v>
      </c>
      <c r="BB87" s="25">
        <v>104.51632984035835</v>
      </c>
      <c r="BC87" s="25">
        <v>94.918431572066865</v>
      </c>
      <c r="BD87" s="25">
        <v>101.92359006663101</v>
      </c>
      <c r="BE87" s="25">
        <v>103.03867990584656</v>
      </c>
      <c r="BF87" s="25">
        <v>97.761003391322916</v>
      </c>
      <c r="BG87" s="25">
        <v>97.918956455055394</v>
      </c>
      <c r="BH87" s="25">
        <v>99.200140897257143</v>
      </c>
      <c r="BI87" s="25">
        <v>103.20329452880512</v>
      </c>
      <c r="BJ87" s="25">
        <v>98.134138232990892</v>
      </c>
      <c r="BK87" s="25">
        <v>102.39065007945258</v>
      </c>
      <c r="BL87" s="25">
        <v>111.19181341236754</v>
      </c>
      <c r="BM87" s="25">
        <v>116.05003910252238</v>
      </c>
      <c r="BN87" s="25">
        <v>110.01898320611339</v>
      </c>
      <c r="BO87" s="25">
        <v>99.212859816076971</v>
      </c>
      <c r="BP87" s="25">
        <v>87.478484148474777</v>
      </c>
      <c r="BQ87" s="25">
        <v>92.611837702628193</v>
      </c>
      <c r="BR87" s="25">
        <v>101.38995731411137</v>
      </c>
      <c r="BS87" s="25">
        <v>102.94096151024071</v>
      </c>
      <c r="BT87" s="25">
        <v>97.156579130992512</v>
      </c>
      <c r="BU87" s="25">
        <v>93.842128623645166</v>
      </c>
      <c r="BV87" s="25">
        <v>93.785081633276349</v>
      </c>
      <c r="BW87" s="25">
        <v>98.575053303712295</v>
      </c>
      <c r="BX87" s="25">
        <v>103.60100002649162</v>
      </c>
      <c r="BY87" s="25">
        <v>97.736770057462763</v>
      </c>
      <c r="BZ87" s="25">
        <v>91.829140471867817</v>
      </c>
      <c r="CA87" s="25">
        <v>92.232822031172461</v>
      </c>
      <c r="CB87" s="25">
        <v>91.419000027677598</v>
      </c>
      <c r="CC87" s="25">
        <v>92.716116386059525</v>
      </c>
      <c r="CD87" s="25">
        <v>94.740041200985019</v>
      </c>
      <c r="CE87" s="25">
        <v>95.197594120013363</v>
      </c>
      <c r="CF87" s="25">
        <v>93.524700792621985</v>
      </c>
      <c r="CG87" s="25">
        <v>93.271769089093155</v>
      </c>
      <c r="CH87" s="25">
        <v>0</v>
      </c>
      <c r="CI87" s="25">
        <v>95.434999980654382</v>
      </c>
      <c r="CJ87" s="25">
        <v>96.098126315156136</v>
      </c>
      <c r="CK87" s="25">
        <v>94.386950451605387</v>
      </c>
      <c r="CL87" s="25">
        <v>93.002999975592999</v>
      </c>
      <c r="CM87" s="25">
        <v>93.616999971071479</v>
      </c>
      <c r="CN87" s="25">
        <v>0</v>
      </c>
      <c r="CO87" s="25">
        <v>0</v>
      </c>
      <c r="CP87" s="25">
        <v>0</v>
      </c>
      <c r="CQ87" s="25">
        <v>0</v>
      </c>
      <c r="CR87" s="25">
        <v>0</v>
      </c>
      <c r="CS87" s="25">
        <v>58.078000007649088</v>
      </c>
      <c r="CT87" s="25">
        <v>43.169999999732369</v>
      </c>
      <c r="CU87" s="25">
        <v>0</v>
      </c>
      <c r="CV87" s="25">
        <v>47.420573205189015</v>
      </c>
      <c r="CW87" s="25">
        <v>42.907513765479798</v>
      </c>
      <c r="CX87" s="25">
        <v>0</v>
      </c>
      <c r="CY87" s="25">
        <v>51.156210473201668</v>
      </c>
      <c r="CZ87" s="25">
        <v>49.921999986492096</v>
      </c>
      <c r="DA87" s="25">
        <v>40.967461393868504</v>
      </c>
      <c r="DB87" s="25">
        <v>34.011072936473305</v>
      </c>
      <c r="DC87" s="25">
        <v>0</v>
      </c>
      <c r="DD87" s="25">
        <v>34.800000010279987</v>
      </c>
      <c r="DE87" s="25">
        <v>32.220000025189428</v>
      </c>
      <c r="DF87" s="25">
        <v>20.331873930764843</v>
      </c>
      <c r="DG87" s="25">
        <v>17.170827038651108</v>
      </c>
      <c r="DH87" s="25">
        <v>19.642786669219607</v>
      </c>
      <c r="DI87" s="25">
        <v>22.78896428219133</v>
      </c>
      <c r="DJ87" s="25">
        <v>23.496056023797959</v>
      </c>
      <c r="DK87" s="25">
        <v>29.493164413606134</v>
      </c>
      <c r="DL87" s="25">
        <v>32.545781292682449</v>
      </c>
      <c r="DM87" s="25">
        <v>31.208317523633561</v>
      </c>
      <c r="DN87" s="25">
        <v>31.298779619759166</v>
      </c>
      <c r="DO87" s="25">
        <v>34.502796073572128</v>
      </c>
      <c r="DP87" s="25">
        <v>38.706766538936719</v>
      </c>
      <c r="DQ87" s="25">
        <v>36.448307999999997</v>
      </c>
      <c r="DR87" s="25">
        <v>43.084237999999999</v>
      </c>
      <c r="DS87" s="25">
        <v>43.073634760864394</v>
      </c>
      <c r="DT87" s="25">
        <v>43.333473504520931</v>
      </c>
      <c r="DU87" s="25">
        <v>39.674684429610927</v>
      </c>
      <c r="DV87" s="25">
        <v>40.829001795285606</v>
      </c>
      <c r="DW87" s="25">
        <v>40.168524730433944</v>
      </c>
      <c r="DX87" s="25">
        <v>38.966212513387447</v>
      </c>
      <c r="DY87" s="25">
        <v>41.867597735901235</v>
      </c>
      <c r="DZ87" s="25">
        <v>43.366919181198114</v>
      </c>
      <c r="EA87" s="25">
        <v>46.214798291077308</v>
      </c>
      <c r="EB87" s="25">
        <v>46.72442700551106</v>
      </c>
      <c r="EC87" s="25">
        <v>52.822500000000005</v>
      </c>
      <c r="ED87" s="25">
        <v>52.291428571428575</v>
      </c>
      <c r="EE87" s="25">
        <v>54.398857142857153</v>
      </c>
      <c r="EF87" s="25">
        <v>51.145714285714284</v>
      </c>
      <c r="EG87" s="25">
        <v>51.84339591120488</v>
      </c>
      <c r="EH87" s="25">
        <v>56.280230359892727</v>
      </c>
      <c r="EI87" s="25">
        <v>62.5629837635352</v>
      </c>
      <c r="EJ87" s="25">
        <v>62.665960687048091</v>
      </c>
      <c r="EK87" s="25">
        <v>64.560520182710505</v>
      </c>
      <c r="EL87" s="25">
        <v>62.032413497098673</v>
      </c>
    </row>
    <row r="88" spans="2:142">
      <c r="B88" s="44" t="s">
        <v>141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18">
        <v>179.84100000000001</v>
      </c>
      <c r="DX88" s="18">
        <v>368.40388999999999</v>
      </c>
      <c r="DY88" s="18">
        <v>185.24548999999999</v>
      </c>
      <c r="DZ88" s="18">
        <v>185.67034000000001</v>
      </c>
      <c r="EA88" s="18">
        <v>350.68390000000005</v>
      </c>
      <c r="EB88" s="18">
        <v>186.20910999999998</v>
      </c>
      <c r="EC88" s="18">
        <v>178.97013000000001</v>
      </c>
      <c r="ED88" s="18">
        <v>0</v>
      </c>
      <c r="EE88" s="18">
        <v>0</v>
      </c>
      <c r="EF88" s="18">
        <v>380.96600999999998</v>
      </c>
      <c r="EG88" s="18">
        <v>0</v>
      </c>
      <c r="EH88" s="18">
        <v>0</v>
      </c>
      <c r="EI88" s="18">
        <v>0</v>
      </c>
      <c r="EJ88" s="18">
        <v>0</v>
      </c>
      <c r="EK88" s="18">
        <v>369.84532999999999</v>
      </c>
      <c r="EL88" s="18">
        <v>0</v>
      </c>
    </row>
    <row r="89" spans="2:142">
      <c r="B89" s="38" t="s">
        <v>137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>
        <v>44.316000022241866</v>
      </c>
      <c r="DX89" s="25">
        <v>40.503469466622626</v>
      </c>
      <c r="DY89" s="25">
        <v>43.608000011228349</v>
      </c>
      <c r="DZ89" s="25">
        <v>44.962000015726794</v>
      </c>
      <c r="EA89" s="25">
        <v>47.383881695167631</v>
      </c>
      <c r="EB89" s="25">
        <v>46.087999990977892</v>
      </c>
      <c r="EC89" s="25">
        <v>53.097999984690183</v>
      </c>
      <c r="ED89" s="25">
        <v>0</v>
      </c>
      <c r="EE89" s="25">
        <v>0</v>
      </c>
      <c r="EF89" s="25">
        <v>54.031496300680466</v>
      </c>
      <c r="EG89" s="25">
        <v>0</v>
      </c>
      <c r="EH89" s="25">
        <v>0</v>
      </c>
      <c r="EI89" s="25">
        <v>0</v>
      </c>
      <c r="EJ89" s="25">
        <v>0</v>
      </c>
      <c r="EK89" s="25">
        <v>65.341389277512306</v>
      </c>
      <c r="EL89" s="25">
        <v>0</v>
      </c>
    </row>
    <row r="90" spans="2:142" ht="15" customHeight="1">
      <c r="B90" s="44" t="s">
        <v>140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>
        <v>202.13264999999998</v>
      </c>
      <c r="CT90" s="18">
        <v>0</v>
      </c>
      <c r="CU90" s="18">
        <v>203.32282999999998</v>
      </c>
      <c r="CV90" s="18">
        <v>200.0549</v>
      </c>
      <c r="CW90" s="18">
        <v>198.63687999999999</v>
      </c>
      <c r="CX90" s="18">
        <v>409.77909999999997</v>
      </c>
      <c r="CY90" s="18">
        <v>214.39189999999999</v>
      </c>
      <c r="CZ90" s="18">
        <v>396.81356</v>
      </c>
      <c r="DA90" s="18">
        <v>196.23998</v>
      </c>
      <c r="DB90" s="18">
        <v>0</v>
      </c>
      <c r="DC90" s="18">
        <v>0</v>
      </c>
      <c r="DD90" s="18">
        <v>0</v>
      </c>
      <c r="DE90" s="18">
        <v>0</v>
      </c>
      <c r="DF90" s="18">
        <v>0</v>
      </c>
      <c r="DG90" s="18">
        <v>0</v>
      </c>
      <c r="DH90" s="18">
        <v>0</v>
      </c>
      <c r="DI90" s="18">
        <v>0</v>
      </c>
      <c r="DJ90" s="18">
        <v>0</v>
      </c>
      <c r="DK90" s="18">
        <v>0</v>
      </c>
      <c r="DL90" s="18">
        <v>0</v>
      </c>
      <c r="DM90" s="18">
        <v>0</v>
      </c>
      <c r="DN90" s="18">
        <v>0</v>
      </c>
      <c r="DO90" s="18">
        <v>0</v>
      </c>
      <c r="DP90" s="18">
        <v>0</v>
      </c>
      <c r="DQ90" s="18">
        <v>0</v>
      </c>
      <c r="DR90" s="18">
        <v>0</v>
      </c>
      <c r="DS90" s="18">
        <v>0</v>
      </c>
      <c r="DT90" s="18">
        <v>0</v>
      </c>
      <c r="DU90" s="18">
        <v>0</v>
      </c>
      <c r="DV90" s="18">
        <v>0</v>
      </c>
      <c r="DW90" s="18">
        <v>0</v>
      </c>
      <c r="DX90" s="18">
        <v>0</v>
      </c>
      <c r="DY90" s="18">
        <v>0</v>
      </c>
      <c r="DZ90" s="18">
        <v>0</v>
      </c>
      <c r="EA90" s="18">
        <v>0</v>
      </c>
      <c r="EB90" s="18">
        <v>0</v>
      </c>
      <c r="EC90" s="18">
        <v>0</v>
      </c>
      <c r="ED90" s="18">
        <v>0</v>
      </c>
      <c r="EE90" s="18">
        <v>0</v>
      </c>
      <c r="EF90" s="18">
        <v>0</v>
      </c>
      <c r="EG90" s="18">
        <v>0</v>
      </c>
      <c r="EH90" s="18">
        <v>0</v>
      </c>
      <c r="EI90" s="18">
        <v>0</v>
      </c>
      <c r="EJ90" s="18">
        <v>0</v>
      </c>
      <c r="EK90" s="18">
        <v>0</v>
      </c>
      <c r="EL90" s="18">
        <v>0</v>
      </c>
    </row>
    <row r="91" spans="2:142">
      <c r="B91" s="38" t="s">
        <v>137</v>
      </c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>
        <v>75.188600010933428</v>
      </c>
      <c r="CT91" s="25">
        <v>0</v>
      </c>
      <c r="CU91" s="25">
        <v>45.124599977287353</v>
      </c>
      <c r="CV91" s="25">
        <v>57.164800012396597</v>
      </c>
      <c r="CW91" s="25">
        <v>57.076100017277753</v>
      </c>
      <c r="CX91" s="25">
        <v>64.755466298793664</v>
      </c>
      <c r="CY91" s="25">
        <v>69.762001502855284</v>
      </c>
      <c r="CZ91" s="25">
        <v>66.399630849308679</v>
      </c>
      <c r="DA91" s="25">
        <v>55.025900023022828</v>
      </c>
      <c r="DB91" s="25">
        <v>0</v>
      </c>
      <c r="DC91" s="25">
        <v>0</v>
      </c>
      <c r="DD91" s="25">
        <v>0</v>
      </c>
      <c r="DE91" s="25">
        <v>0</v>
      </c>
      <c r="DF91" s="25">
        <v>0</v>
      </c>
      <c r="DG91" s="25">
        <v>0</v>
      </c>
      <c r="DH91" s="25">
        <v>0</v>
      </c>
      <c r="DI91" s="25">
        <v>0</v>
      </c>
      <c r="DJ91" s="25">
        <v>0</v>
      </c>
      <c r="DK91" s="25">
        <v>0</v>
      </c>
      <c r="DL91" s="25">
        <v>0</v>
      </c>
      <c r="DM91" s="25">
        <v>0</v>
      </c>
      <c r="DN91" s="25">
        <v>0</v>
      </c>
      <c r="DO91" s="25">
        <v>0</v>
      </c>
      <c r="DP91" s="25">
        <v>0</v>
      </c>
      <c r="DQ91" s="25">
        <v>0</v>
      </c>
      <c r="DR91" s="25">
        <v>0</v>
      </c>
      <c r="DS91" s="25">
        <v>0</v>
      </c>
      <c r="DT91" s="25">
        <v>0</v>
      </c>
      <c r="DU91" s="25">
        <v>0</v>
      </c>
      <c r="DV91" s="25">
        <v>0</v>
      </c>
      <c r="DW91" s="25">
        <v>0</v>
      </c>
      <c r="DX91" s="25">
        <v>0</v>
      </c>
      <c r="DY91" s="25">
        <v>0</v>
      </c>
      <c r="DZ91" s="25">
        <v>0</v>
      </c>
      <c r="EA91" s="25">
        <v>0</v>
      </c>
      <c r="EB91" s="25">
        <v>0</v>
      </c>
      <c r="EC91" s="25">
        <v>0</v>
      </c>
      <c r="ED91" s="25">
        <v>0</v>
      </c>
      <c r="EE91" s="25">
        <v>0</v>
      </c>
      <c r="EF91" s="25">
        <v>0</v>
      </c>
      <c r="EG91" s="25">
        <v>0</v>
      </c>
      <c r="EH91" s="25">
        <v>0</v>
      </c>
      <c r="EI91" s="25">
        <v>0</v>
      </c>
      <c r="EJ91" s="25">
        <v>0</v>
      </c>
      <c r="EK91" s="25">
        <v>0</v>
      </c>
      <c r="EL91" s="25">
        <v>0</v>
      </c>
    </row>
    <row r="92" spans="2:142">
      <c r="B92" s="44" t="s">
        <v>35</v>
      </c>
      <c r="C92" s="18">
        <v>0</v>
      </c>
      <c r="D92" s="18">
        <v>0</v>
      </c>
      <c r="E92" s="18">
        <v>0</v>
      </c>
      <c r="F92" s="18">
        <v>0</v>
      </c>
      <c r="G92" s="18">
        <v>174.84200000000001</v>
      </c>
      <c r="H92" s="18">
        <v>0</v>
      </c>
      <c r="I92" s="18">
        <v>180.33500000000001</v>
      </c>
      <c r="J92" s="18">
        <v>167.90199999999999</v>
      </c>
      <c r="K92" s="18">
        <v>0</v>
      </c>
      <c r="L92" s="18">
        <v>351.72500000000002</v>
      </c>
      <c r="M92" s="18">
        <v>184.303</v>
      </c>
      <c r="N92" s="18">
        <v>195.351</v>
      </c>
      <c r="O92" s="18">
        <v>0</v>
      </c>
      <c r="P92" s="18">
        <v>189.17699999999999</v>
      </c>
      <c r="Q92" s="18">
        <v>0</v>
      </c>
      <c r="R92" s="18">
        <v>181.28399999999999</v>
      </c>
      <c r="S92" s="18">
        <v>0</v>
      </c>
      <c r="T92" s="18">
        <v>180.28700000000001</v>
      </c>
      <c r="U92" s="18">
        <v>189.79499999999999</v>
      </c>
      <c r="V92" s="18">
        <v>189.33500000000001</v>
      </c>
      <c r="W92" s="18">
        <v>174.59628000000001</v>
      </c>
      <c r="X92" s="18">
        <v>366.94</v>
      </c>
      <c r="Y92" s="18">
        <v>177.19</v>
      </c>
      <c r="Z92" s="18">
        <v>188.755</v>
      </c>
      <c r="AA92" s="18">
        <v>187.554</v>
      </c>
      <c r="AB92" s="18">
        <v>178.46199999999999</v>
      </c>
      <c r="AC92" s="18">
        <v>0</v>
      </c>
      <c r="AD92" s="18">
        <v>187.66499999999999</v>
      </c>
      <c r="AE92" s="18">
        <v>175.15299999999999</v>
      </c>
      <c r="AF92" s="18">
        <v>0</v>
      </c>
      <c r="AG92" s="18">
        <v>177.77199999999999</v>
      </c>
      <c r="AH92" s="18">
        <v>0</v>
      </c>
      <c r="AI92" s="18">
        <v>193.447</v>
      </c>
      <c r="AJ92" s="18">
        <v>183.333</v>
      </c>
      <c r="AK92" s="18">
        <v>190.119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176.49600000000001</v>
      </c>
      <c r="AS92" s="18">
        <v>0</v>
      </c>
      <c r="AT92" s="18">
        <v>187.04400000000001</v>
      </c>
      <c r="AU92" s="18">
        <v>0</v>
      </c>
      <c r="AV92" s="18">
        <v>0</v>
      </c>
      <c r="AW92" s="18">
        <v>187.13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185.16804999999999</v>
      </c>
      <c r="BG92" s="18">
        <v>377.42467999999997</v>
      </c>
      <c r="BH92" s="18">
        <v>0</v>
      </c>
      <c r="BI92" s="18">
        <v>162.47254999999998</v>
      </c>
      <c r="BJ92" s="18">
        <v>0</v>
      </c>
      <c r="BK92" s="18">
        <v>0</v>
      </c>
      <c r="BL92" s="18">
        <v>0</v>
      </c>
      <c r="BM92" s="18">
        <v>0</v>
      </c>
      <c r="BN92" s="18">
        <v>190.98054000000002</v>
      </c>
      <c r="BO92" s="18">
        <v>187.10917000000001</v>
      </c>
      <c r="BP92" s="18">
        <v>188.50509</v>
      </c>
      <c r="BQ92" s="18">
        <v>190.15030999999999</v>
      </c>
      <c r="BR92" s="18">
        <v>188.57334</v>
      </c>
      <c r="BS92" s="18">
        <v>181.89944</v>
      </c>
      <c r="BT92" s="18">
        <v>0</v>
      </c>
      <c r="BU92" s="18">
        <v>163.81917000000001</v>
      </c>
      <c r="BV92" s="18">
        <v>177.08781999999999</v>
      </c>
      <c r="BW92" s="18">
        <v>0</v>
      </c>
      <c r="BX92" s="18">
        <v>157.01671999999999</v>
      </c>
      <c r="BY92" s="18">
        <v>0</v>
      </c>
      <c r="BZ92" s="18">
        <v>162.54667000000001</v>
      </c>
      <c r="CA92" s="18">
        <v>0</v>
      </c>
      <c r="CB92" s="18">
        <v>191.90007999999997</v>
      </c>
      <c r="CC92" s="18">
        <v>0</v>
      </c>
      <c r="CD92" s="18">
        <v>171.45760999999999</v>
      </c>
      <c r="CE92" s="18">
        <v>337.00448999999998</v>
      </c>
      <c r="CF92" s="18">
        <v>177.51841000000002</v>
      </c>
      <c r="CG92" s="18">
        <v>181.76851000000002</v>
      </c>
      <c r="CH92" s="18">
        <v>0</v>
      </c>
      <c r="CI92" s="18">
        <v>0</v>
      </c>
      <c r="CJ92" s="18">
        <v>181.36615</v>
      </c>
      <c r="CK92" s="18">
        <v>170.25545000000002</v>
      </c>
      <c r="CL92" s="18">
        <v>168.5917</v>
      </c>
      <c r="CM92" s="18">
        <v>0</v>
      </c>
      <c r="CN92" s="18">
        <v>0</v>
      </c>
      <c r="CO92" s="18">
        <v>0</v>
      </c>
      <c r="CP92" s="18">
        <v>0</v>
      </c>
      <c r="CQ92" s="18">
        <v>0</v>
      </c>
      <c r="CR92" s="18">
        <v>0</v>
      </c>
      <c r="CS92" s="18">
        <v>0</v>
      </c>
      <c r="CT92" s="18">
        <v>0</v>
      </c>
      <c r="CU92" s="18">
        <v>0</v>
      </c>
      <c r="CV92" s="18">
        <v>0</v>
      </c>
      <c r="CW92" s="18">
        <v>0</v>
      </c>
      <c r="CX92" s="18">
        <v>0</v>
      </c>
      <c r="CY92" s="18">
        <v>0</v>
      </c>
      <c r="CZ92" s="18">
        <v>0</v>
      </c>
      <c r="DA92" s="18">
        <v>0</v>
      </c>
      <c r="DB92" s="18">
        <v>181.19795000000002</v>
      </c>
      <c r="DC92" s="18">
        <v>0</v>
      </c>
      <c r="DD92" s="18">
        <v>0</v>
      </c>
      <c r="DE92" s="18">
        <v>0</v>
      </c>
      <c r="DF92" s="18">
        <v>0</v>
      </c>
      <c r="DG92" s="18">
        <v>0</v>
      </c>
      <c r="DH92" s="18">
        <v>0</v>
      </c>
      <c r="DI92" s="18">
        <v>0</v>
      </c>
      <c r="DJ92" s="18">
        <v>175.00464000000002</v>
      </c>
      <c r="DK92" s="18">
        <v>170.11487</v>
      </c>
      <c r="DL92" s="18">
        <v>176.98548000000002</v>
      </c>
      <c r="DM92" s="18">
        <v>0</v>
      </c>
      <c r="DN92" s="18">
        <v>0</v>
      </c>
      <c r="DO92" s="18">
        <v>0</v>
      </c>
      <c r="DP92" s="18">
        <v>0</v>
      </c>
      <c r="DQ92" s="18">
        <v>0</v>
      </c>
      <c r="DR92" s="18">
        <v>0</v>
      </c>
      <c r="DS92" s="18">
        <v>0</v>
      </c>
      <c r="DT92" s="18">
        <v>0</v>
      </c>
      <c r="DU92" s="18">
        <v>0</v>
      </c>
      <c r="DV92" s="18">
        <v>0</v>
      </c>
      <c r="DW92" s="18">
        <v>0</v>
      </c>
      <c r="DX92" s="18">
        <v>0</v>
      </c>
      <c r="DY92" s="18">
        <v>0</v>
      </c>
      <c r="DZ92" s="18">
        <v>0</v>
      </c>
      <c r="EA92" s="18">
        <v>0</v>
      </c>
      <c r="EB92" s="18">
        <v>0</v>
      </c>
      <c r="EC92" s="18">
        <v>0</v>
      </c>
      <c r="ED92" s="18">
        <v>0</v>
      </c>
      <c r="EE92" s="18">
        <v>0</v>
      </c>
      <c r="EF92" s="18">
        <v>0</v>
      </c>
      <c r="EG92" s="18">
        <v>0</v>
      </c>
      <c r="EH92" s="18">
        <v>0</v>
      </c>
      <c r="EI92" s="18">
        <v>0</v>
      </c>
      <c r="EJ92" s="18">
        <v>0</v>
      </c>
      <c r="EK92" s="18">
        <v>0</v>
      </c>
      <c r="EL92" s="18">
        <v>0</v>
      </c>
    </row>
    <row r="93" spans="2:142">
      <c r="B93" s="38" t="s">
        <v>87</v>
      </c>
      <c r="C93" s="25">
        <v>0</v>
      </c>
      <c r="D93" s="25">
        <v>0</v>
      </c>
      <c r="E93" s="25">
        <v>0</v>
      </c>
      <c r="F93" s="25">
        <v>0</v>
      </c>
      <c r="G93" s="25">
        <v>74.518700026309475</v>
      </c>
      <c r="H93" s="25">
        <v>0</v>
      </c>
      <c r="I93" s="25">
        <v>74.931015498932538</v>
      </c>
      <c r="J93" s="25">
        <v>69.311899977367759</v>
      </c>
      <c r="K93" s="25">
        <v>0</v>
      </c>
      <c r="L93" s="25">
        <v>78.097242760679507</v>
      </c>
      <c r="M93" s="25">
        <v>93.083920012153897</v>
      </c>
      <c r="N93" s="25">
        <v>92.859519992219134</v>
      </c>
      <c r="O93" s="25">
        <v>0</v>
      </c>
      <c r="P93" s="25">
        <v>90.897100017443989</v>
      </c>
      <c r="Q93" s="25">
        <v>0</v>
      </c>
      <c r="R93" s="25">
        <v>103.05084000794334</v>
      </c>
      <c r="S93" s="25">
        <v>0</v>
      </c>
      <c r="T93" s="25">
        <v>128.52917997415233</v>
      </c>
      <c r="U93" s="25">
        <v>120.21688000210753</v>
      </c>
      <c r="V93" s="25">
        <v>112.33985998362691</v>
      </c>
      <c r="W93" s="25">
        <v>138.24210000350521</v>
      </c>
      <c r="X93" s="25">
        <v>65.164414182155127</v>
      </c>
      <c r="Y93" s="25">
        <v>34.846080027089563</v>
      </c>
      <c r="Z93" s="25">
        <v>25.646000000000001</v>
      </c>
      <c r="AA93" s="25">
        <v>43.969800004265437</v>
      </c>
      <c r="AB93" s="25">
        <v>43.065900023534425</v>
      </c>
      <c r="AC93" s="25">
        <v>0</v>
      </c>
      <c r="AD93" s="25">
        <v>47.768700023978894</v>
      </c>
      <c r="AE93" s="25">
        <v>63.537500014273235</v>
      </c>
      <c r="AF93" s="25">
        <v>0</v>
      </c>
      <c r="AG93" s="25">
        <v>58.413300013500439</v>
      </c>
      <c r="AH93" s="25">
        <v>0</v>
      </c>
      <c r="AI93" s="25">
        <v>64.681799976220873</v>
      </c>
      <c r="AJ93" s="25">
        <v>65.151899985272692</v>
      </c>
      <c r="AK93" s="25">
        <v>73.427200016831563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78.44</v>
      </c>
      <c r="AS93" s="25">
        <v>0</v>
      </c>
      <c r="AT93" s="25">
        <v>73.328499978614659</v>
      </c>
      <c r="AU93" s="25">
        <v>0</v>
      </c>
      <c r="AV93" s="25">
        <v>0</v>
      </c>
      <c r="AW93" s="25">
        <v>83.159213327633196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>
        <v>0</v>
      </c>
      <c r="BD93" s="25">
        <v>0</v>
      </c>
      <c r="BE93" s="25">
        <v>0</v>
      </c>
      <c r="BF93" s="25">
        <v>98.446799974401642</v>
      </c>
      <c r="BG93" s="25">
        <v>107.78090065546323</v>
      </c>
      <c r="BH93" s="25">
        <v>0</v>
      </c>
      <c r="BI93" s="25">
        <v>100.38139999649172</v>
      </c>
      <c r="BJ93" s="25">
        <v>0</v>
      </c>
      <c r="BK93" s="25">
        <v>0</v>
      </c>
      <c r="BL93" s="25">
        <v>0</v>
      </c>
      <c r="BM93" s="25">
        <v>0</v>
      </c>
      <c r="BN93" s="25">
        <v>115.63880000548745</v>
      </c>
      <c r="BO93" s="25">
        <v>105.67700001020795</v>
      </c>
      <c r="BP93" s="25">
        <v>86.203299974552408</v>
      </c>
      <c r="BQ93" s="25">
        <v>97.865899981966891</v>
      </c>
      <c r="BR93" s="25">
        <v>111.60740001741499</v>
      </c>
      <c r="BS93" s="25">
        <v>122.17629999300713</v>
      </c>
      <c r="BT93" s="25">
        <v>0</v>
      </c>
      <c r="BU93" s="25">
        <v>114.93040002583335</v>
      </c>
      <c r="BV93" s="25">
        <v>124.6660000106162</v>
      </c>
      <c r="BW93" s="25">
        <v>0</v>
      </c>
      <c r="BX93" s="25">
        <v>124.07719999500689</v>
      </c>
      <c r="BY93" s="25">
        <v>0</v>
      </c>
      <c r="BZ93" s="25">
        <v>100.98309999214379</v>
      </c>
      <c r="CA93" s="25">
        <v>0</v>
      </c>
      <c r="CB93" s="25">
        <v>86.779499987701939</v>
      </c>
      <c r="CC93" s="25">
        <v>0</v>
      </c>
      <c r="CD93" s="25">
        <v>102.23559998299288</v>
      </c>
      <c r="CE93" s="25">
        <v>103.25914034557819</v>
      </c>
      <c r="CF93" s="25">
        <v>105.88630001812207</v>
      </c>
      <c r="CG93" s="25">
        <v>102.92979999671009</v>
      </c>
      <c r="CH93" s="25">
        <v>0</v>
      </c>
      <c r="CI93" s="25">
        <v>0</v>
      </c>
      <c r="CJ93" s="25">
        <v>107.64140000766406</v>
      </c>
      <c r="CK93" s="25">
        <v>107.48259999900149</v>
      </c>
      <c r="CL93" s="25">
        <v>114.89979999015371</v>
      </c>
      <c r="CM93" s="25">
        <v>0</v>
      </c>
      <c r="CN93" s="25">
        <v>0</v>
      </c>
      <c r="CO93" s="25">
        <v>0</v>
      </c>
      <c r="CP93" s="25">
        <v>0</v>
      </c>
      <c r="CQ93" s="25">
        <v>0</v>
      </c>
      <c r="CR93" s="25">
        <v>0</v>
      </c>
      <c r="CS93" s="25">
        <v>0</v>
      </c>
      <c r="CT93" s="25">
        <v>0</v>
      </c>
      <c r="CU93" s="25">
        <v>0</v>
      </c>
      <c r="CV93" s="25">
        <v>0</v>
      </c>
      <c r="CW93" s="25">
        <v>0</v>
      </c>
      <c r="CX93" s="25">
        <v>0</v>
      </c>
      <c r="CY93" s="25">
        <v>0</v>
      </c>
      <c r="CZ93" s="25">
        <v>0</v>
      </c>
      <c r="DA93" s="25">
        <v>0</v>
      </c>
      <c r="DB93" s="25">
        <v>51.970800000772634</v>
      </c>
      <c r="DC93" s="25">
        <v>0</v>
      </c>
      <c r="DD93" s="25">
        <v>0</v>
      </c>
      <c r="DE93" s="25">
        <v>0</v>
      </c>
      <c r="DF93" s="25">
        <v>0</v>
      </c>
      <c r="DG93" s="25">
        <v>0</v>
      </c>
      <c r="DH93" s="25">
        <v>0</v>
      </c>
      <c r="DI93" s="25">
        <v>0</v>
      </c>
      <c r="DJ93" s="25">
        <v>41.36200000182852</v>
      </c>
      <c r="DK93" s="25">
        <v>45.640200001328516</v>
      </c>
      <c r="DL93" s="25">
        <v>44.032600018939405</v>
      </c>
      <c r="DM93" s="25">
        <v>0</v>
      </c>
      <c r="DN93" s="25">
        <v>0</v>
      </c>
      <c r="DO93" s="25">
        <v>0</v>
      </c>
      <c r="DP93" s="25">
        <v>0</v>
      </c>
      <c r="DQ93" s="25">
        <v>0</v>
      </c>
      <c r="DR93" s="25">
        <v>0</v>
      </c>
      <c r="DS93" s="25">
        <v>0</v>
      </c>
      <c r="DT93" s="25">
        <v>0</v>
      </c>
      <c r="DU93" s="25">
        <v>0</v>
      </c>
      <c r="DV93" s="25">
        <v>0</v>
      </c>
      <c r="DW93" s="25">
        <v>0</v>
      </c>
      <c r="DX93" s="25">
        <v>0</v>
      </c>
      <c r="DY93" s="25">
        <v>0</v>
      </c>
      <c r="DZ93" s="25">
        <v>0</v>
      </c>
      <c r="EA93" s="25">
        <v>0</v>
      </c>
      <c r="EB93" s="25">
        <v>0</v>
      </c>
      <c r="EC93" s="25">
        <v>0</v>
      </c>
      <c r="ED93" s="25">
        <v>0</v>
      </c>
      <c r="EE93" s="25">
        <v>0</v>
      </c>
      <c r="EF93" s="25">
        <v>0</v>
      </c>
      <c r="EG93" s="25">
        <v>0</v>
      </c>
      <c r="EH93" s="25">
        <v>0</v>
      </c>
      <c r="EI93" s="25">
        <v>0</v>
      </c>
      <c r="EJ93" s="25">
        <v>0</v>
      </c>
      <c r="EK93" s="25">
        <v>0</v>
      </c>
      <c r="EL93" s="25">
        <v>0</v>
      </c>
    </row>
    <row r="94" spans="2:142">
      <c r="B94" s="39" t="s">
        <v>91</v>
      </c>
      <c r="C94" s="18">
        <v>258524.47218000001</v>
      </c>
      <c r="D94" s="18">
        <v>296630.79294999997</v>
      </c>
      <c r="E94" s="18">
        <v>282563.69179000001</v>
      </c>
      <c r="F94" s="18">
        <v>322245.47179000004</v>
      </c>
      <c r="G94" s="18">
        <v>303183.56967</v>
      </c>
      <c r="H94" s="18">
        <v>363243.70839000004</v>
      </c>
      <c r="I94" s="18">
        <v>527691.53395000007</v>
      </c>
      <c r="J94" s="18">
        <v>441572.82699000003</v>
      </c>
      <c r="K94" s="18">
        <v>483987.84540000005</v>
      </c>
      <c r="L94" s="18">
        <v>522281.56932999991</v>
      </c>
      <c r="M94" s="18">
        <v>544967.13922999997</v>
      </c>
      <c r="N94" s="18">
        <v>488554.99781999999</v>
      </c>
      <c r="O94" s="18">
        <v>794474.75968999998</v>
      </c>
      <c r="P94" s="18">
        <v>659072.76558999997</v>
      </c>
      <c r="Q94" s="18">
        <v>562817.76475999993</v>
      </c>
      <c r="R94" s="18">
        <v>629792.32879000006</v>
      </c>
      <c r="S94" s="18">
        <v>834504.57104000007</v>
      </c>
      <c r="T94" s="18">
        <v>838069.73884999997</v>
      </c>
      <c r="U94" s="18">
        <v>834401.00231999997</v>
      </c>
      <c r="V94" s="18">
        <v>811522.68592000008</v>
      </c>
      <c r="W94" s="18">
        <v>662357.41223000002</v>
      </c>
      <c r="X94" s="18">
        <v>483673.81838999997</v>
      </c>
      <c r="Y94" s="18">
        <v>333056.87161999999</v>
      </c>
      <c r="Z94" s="18">
        <v>201089.36495999998</v>
      </c>
      <c r="AA94" s="18">
        <v>256558.57320000001</v>
      </c>
      <c r="AB94" s="18">
        <v>199289.44057000001</v>
      </c>
      <c r="AC94" s="18">
        <v>281139.12463000003</v>
      </c>
      <c r="AD94" s="18">
        <v>342212.69014000002</v>
      </c>
      <c r="AE94" s="18">
        <v>402580.89755000005</v>
      </c>
      <c r="AF94" s="18">
        <v>473911.15448000003</v>
      </c>
      <c r="AG94" s="18">
        <v>465344.90758</v>
      </c>
      <c r="AH94" s="18">
        <v>602542.23151000007</v>
      </c>
      <c r="AI94" s="18">
        <v>507710.21937000001</v>
      </c>
      <c r="AJ94" s="18">
        <v>507884.67835</v>
      </c>
      <c r="AK94" s="18">
        <v>462927.40797</v>
      </c>
      <c r="AL94" s="18">
        <v>655083.41450000007</v>
      </c>
      <c r="AM94" s="18">
        <v>578303.36415149993</v>
      </c>
      <c r="AN94" s="18">
        <v>476608.48527000006</v>
      </c>
      <c r="AO94" s="18">
        <v>622937.15428999998</v>
      </c>
      <c r="AP94" s="18">
        <v>791973.46460000006</v>
      </c>
      <c r="AQ94" s="18">
        <v>547666.82825999998</v>
      </c>
      <c r="AR94" s="18">
        <v>621258.66745000007</v>
      </c>
      <c r="AS94" s="18">
        <v>543658.43647999992</v>
      </c>
      <c r="AT94" s="18">
        <v>508588.39152000006</v>
      </c>
      <c r="AU94" s="18">
        <v>650827.31462000008</v>
      </c>
      <c r="AV94" s="18">
        <v>651102.18473999994</v>
      </c>
      <c r="AW94" s="18">
        <v>632968.91152999992</v>
      </c>
      <c r="AX94" s="18">
        <v>832830.23274000001</v>
      </c>
      <c r="AY94" s="18">
        <v>801458.34458000003</v>
      </c>
      <c r="AZ94" s="18">
        <v>831144.80908000004</v>
      </c>
      <c r="BA94" s="18">
        <v>1073925.0412300001</v>
      </c>
      <c r="BB94" s="18">
        <v>1004846.84325</v>
      </c>
      <c r="BC94" s="18">
        <v>1120178.41417</v>
      </c>
      <c r="BD94" s="18">
        <v>976136.44548999995</v>
      </c>
      <c r="BE94" s="18">
        <v>1044098.1013799999</v>
      </c>
      <c r="BF94" s="18">
        <v>890618.16528000007</v>
      </c>
      <c r="BG94" s="18">
        <v>917454.87009999994</v>
      </c>
      <c r="BH94" s="18">
        <v>886357.67954000004</v>
      </c>
      <c r="BI94" s="18">
        <v>900813.27616000001</v>
      </c>
      <c r="BJ94" s="18">
        <v>967037.26514999999</v>
      </c>
      <c r="BK94" s="18">
        <v>1305049.3825999999</v>
      </c>
      <c r="BL94" s="18">
        <v>1002634.5864008922</v>
      </c>
      <c r="BM94" s="18">
        <v>1067758.0491830448</v>
      </c>
      <c r="BN94" s="18">
        <v>1189984.1821409501</v>
      </c>
      <c r="BO94" s="18">
        <v>1118307.4755401942</v>
      </c>
      <c r="BP94" s="18">
        <v>908799.14799634181</v>
      </c>
      <c r="BQ94" s="18">
        <v>841949.68651904934</v>
      </c>
      <c r="BR94" s="18">
        <v>1042719.2904344753</v>
      </c>
      <c r="BS94" s="18">
        <v>1021368.435554084</v>
      </c>
      <c r="BT94" s="18">
        <v>888023.13923375821</v>
      </c>
      <c r="BU94" s="18">
        <v>796442.33854773489</v>
      </c>
      <c r="BV94" s="18">
        <v>915115.35290320101</v>
      </c>
      <c r="BW94" s="18">
        <v>956260.72232145444</v>
      </c>
      <c r="BX94" s="18">
        <v>1073277.5397572175</v>
      </c>
      <c r="BY94" s="45">
        <v>1086487.6159428731</v>
      </c>
      <c r="BZ94" s="45">
        <v>920108.79998803267</v>
      </c>
      <c r="CA94" s="45">
        <v>987219.51823665318</v>
      </c>
      <c r="CB94" s="45">
        <v>966887.74833126448</v>
      </c>
      <c r="CC94" s="45">
        <v>1208801.9487471678</v>
      </c>
      <c r="CD94" s="45">
        <v>1134210.6088112486</v>
      </c>
      <c r="CE94" s="45">
        <v>1212871.4610829244</v>
      </c>
      <c r="CF94" s="45">
        <v>1054159.200261388</v>
      </c>
      <c r="CG94" s="45">
        <v>936839.847660942</v>
      </c>
      <c r="CH94" s="45">
        <v>1054755.6058810803</v>
      </c>
      <c r="CI94" s="45">
        <v>952556.03598656435</v>
      </c>
      <c r="CJ94" s="45">
        <v>1011176.9121399848</v>
      </c>
      <c r="CK94" s="45">
        <v>1214307.8096816312</v>
      </c>
      <c r="CL94" s="45">
        <v>775868.66028171952</v>
      </c>
      <c r="CM94" s="45">
        <v>1353938.8977428328</v>
      </c>
      <c r="CN94" s="45">
        <v>1200221.6732910504</v>
      </c>
      <c r="CO94" s="45">
        <v>1036881.0532731402</v>
      </c>
      <c r="CP94" s="45">
        <v>1161644.8714887041</v>
      </c>
      <c r="CQ94" s="45">
        <v>924261.05955364008</v>
      </c>
      <c r="CR94" s="45">
        <v>903051.52504294633</v>
      </c>
      <c r="CS94" s="45">
        <v>835401.35614108772</v>
      </c>
      <c r="CT94" s="45">
        <v>544458.82968244387</v>
      </c>
      <c r="CU94" s="45">
        <v>528169.65708862152</v>
      </c>
      <c r="CV94" s="45">
        <v>436030.59380817402</v>
      </c>
      <c r="CW94" s="45">
        <v>546394.86399246077</v>
      </c>
      <c r="CX94" s="45">
        <v>519748.04414682795</v>
      </c>
      <c r="CY94" s="45">
        <v>722341.30073416152</v>
      </c>
      <c r="CZ94" s="45">
        <v>584573.36916986096</v>
      </c>
      <c r="DA94" s="45">
        <v>575647.324818074</v>
      </c>
      <c r="DB94" s="45">
        <v>482933.41540353431</v>
      </c>
      <c r="DC94" s="45">
        <v>413754.44692898582</v>
      </c>
      <c r="DD94" s="45">
        <v>373393.34704127314</v>
      </c>
      <c r="DE94" s="45">
        <v>324617.14679503941</v>
      </c>
      <c r="DF94" s="45">
        <v>285944.64472383016</v>
      </c>
      <c r="DG94" s="45">
        <v>254644.90830200995</v>
      </c>
      <c r="DH94" s="45">
        <v>226345.93689592427</v>
      </c>
      <c r="DI94" s="45">
        <v>305348.32111276349</v>
      </c>
      <c r="DJ94" s="45">
        <v>344912.41410105821</v>
      </c>
      <c r="DK94" s="45">
        <v>477159.81021728704</v>
      </c>
      <c r="DL94" s="45">
        <v>476507.78139552253</v>
      </c>
      <c r="DM94" s="45">
        <v>479047.05444590573</v>
      </c>
      <c r="DN94" s="45">
        <v>400018.48939908354</v>
      </c>
      <c r="DO94" s="45">
        <v>422252.51704857871</v>
      </c>
      <c r="DP94" s="45">
        <v>498939.24759176932</v>
      </c>
      <c r="DQ94" s="45">
        <v>417629.36934586748</v>
      </c>
      <c r="DR94" s="45">
        <v>494528.89804956882</v>
      </c>
      <c r="DS94" s="45">
        <v>505984.64481928747</v>
      </c>
      <c r="DT94" s="45">
        <v>487066.6679948435</v>
      </c>
      <c r="DU94" s="45">
        <v>471202.56602608174</v>
      </c>
      <c r="DV94" s="45">
        <v>510149.95331371226</v>
      </c>
      <c r="DW94" s="45">
        <v>463996.9902306603</v>
      </c>
      <c r="DX94" s="45">
        <v>441220.81958932395</v>
      </c>
      <c r="DY94" s="45">
        <v>475688.06996883976</v>
      </c>
      <c r="DZ94" s="45">
        <v>453650.1239343278</v>
      </c>
      <c r="EA94" s="45">
        <v>554117.15432513936</v>
      </c>
      <c r="EB94" s="45">
        <v>534836.53078337922</v>
      </c>
      <c r="EC94" s="45">
        <v>578133.16375742434</v>
      </c>
      <c r="ED94" s="45">
        <v>545932.84742776409</v>
      </c>
      <c r="EE94" s="45">
        <v>686973.33567692281</v>
      </c>
      <c r="EF94" s="45">
        <v>471772.24911294592</v>
      </c>
      <c r="EG94" s="45">
        <v>626434.06470123969</v>
      </c>
      <c r="EH94" s="45">
        <v>543737.98099124664</v>
      </c>
      <c r="EI94" s="45">
        <v>722244.35877640813</v>
      </c>
      <c r="EJ94" s="45">
        <v>657038.56652789016</v>
      </c>
      <c r="EK94" s="45">
        <v>743571.95739077276</v>
      </c>
      <c r="EL94" s="45">
        <v>688735.42649664893</v>
      </c>
    </row>
    <row r="95" spans="2:142">
      <c r="B95" s="38" t="s">
        <v>88</v>
      </c>
      <c r="C95" s="25">
        <v>223465.98870000002</v>
      </c>
      <c r="D95" s="25">
        <v>263783.97315999999</v>
      </c>
      <c r="E95" s="25">
        <v>250054.07991</v>
      </c>
      <c r="F95" s="25">
        <v>275561.41532000003</v>
      </c>
      <c r="G95" s="25">
        <v>246107.72457000002</v>
      </c>
      <c r="H95" s="25">
        <v>321280.42947000003</v>
      </c>
      <c r="I95" s="25">
        <v>429705.60643000004</v>
      </c>
      <c r="J95" s="25">
        <v>364044.23941000004</v>
      </c>
      <c r="K95" s="25">
        <v>403214.99707000004</v>
      </c>
      <c r="L95" s="25">
        <v>414532.85460999992</v>
      </c>
      <c r="M95" s="25">
        <v>424090.57782999997</v>
      </c>
      <c r="N95" s="25">
        <v>396059.30142999999</v>
      </c>
      <c r="O95" s="25">
        <v>683273.90601000004</v>
      </c>
      <c r="P95" s="25">
        <v>586537.09679999994</v>
      </c>
      <c r="Q95" s="25">
        <v>486326.28394999995</v>
      </c>
      <c r="R95" s="25">
        <v>518476.23437000002</v>
      </c>
      <c r="S95" s="25">
        <v>717460.20894000004</v>
      </c>
      <c r="T95" s="25">
        <v>736706.17747</v>
      </c>
      <c r="U95" s="25">
        <v>705930.45225999993</v>
      </c>
      <c r="V95" s="25">
        <v>656122.32906000002</v>
      </c>
      <c r="W95" s="25">
        <v>526325.76642</v>
      </c>
      <c r="X95" s="25">
        <v>412119.78563999996</v>
      </c>
      <c r="Y95" s="25">
        <v>272230.09372</v>
      </c>
      <c r="Z95" s="25">
        <v>159165.45575999998</v>
      </c>
      <c r="AA95" s="25">
        <v>206023.21563000002</v>
      </c>
      <c r="AB95" s="25">
        <v>156989.92152</v>
      </c>
      <c r="AC95" s="25">
        <v>246322.30629000001</v>
      </c>
      <c r="AD95" s="25">
        <v>279099.56663000002</v>
      </c>
      <c r="AE95" s="25">
        <v>348039.41079000005</v>
      </c>
      <c r="AF95" s="25">
        <v>409244.88410000002</v>
      </c>
      <c r="AG95" s="25">
        <v>392515.95376</v>
      </c>
      <c r="AH95" s="25">
        <v>523898.69212000002</v>
      </c>
      <c r="AI95" s="25">
        <v>446857.21671000001</v>
      </c>
      <c r="AJ95" s="25">
        <v>440136.83668000001</v>
      </c>
      <c r="AK95" s="25">
        <v>407841.58171</v>
      </c>
      <c r="AL95" s="25">
        <v>602771.18443000002</v>
      </c>
      <c r="AM95" s="25">
        <v>527018.33942999993</v>
      </c>
      <c r="AN95" s="25">
        <v>422816.32717000006</v>
      </c>
      <c r="AO95" s="25">
        <v>595796.61366000003</v>
      </c>
      <c r="AP95" s="25">
        <v>733694.45750000002</v>
      </c>
      <c r="AQ95" s="25">
        <v>509321.88149</v>
      </c>
      <c r="AR95" s="25">
        <v>553586.97409000003</v>
      </c>
      <c r="AS95" s="25">
        <v>469945.07958999998</v>
      </c>
      <c r="AT95" s="25">
        <v>444666.10662000004</v>
      </c>
      <c r="AU95" s="25">
        <v>615280.09773000004</v>
      </c>
      <c r="AV95" s="25">
        <v>573629.51433999999</v>
      </c>
      <c r="AW95" s="25">
        <v>538134.41259999992</v>
      </c>
      <c r="AX95" s="25">
        <v>744687.85976999998</v>
      </c>
      <c r="AY95" s="25">
        <v>728495.16305000009</v>
      </c>
      <c r="AZ95" s="25">
        <v>764247.59379000007</v>
      </c>
      <c r="BA95" s="25">
        <v>956355.47233000002</v>
      </c>
      <c r="BB95" s="25">
        <v>920588.06495000003</v>
      </c>
      <c r="BC95" s="25">
        <v>1046190.7297499999</v>
      </c>
      <c r="BD95" s="25">
        <v>894493.11092999997</v>
      </c>
      <c r="BE95" s="25">
        <v>925005.71590999991</v>
      </c>
      <c r="BF95" s="25">
        <v>762854.88871000009</v>
      </c>
      <c r="BG95" s="25">
        <v>786607.77422999998</v>
      </c>
      <c r="BH95" s="25">
        <v>791512.33158</v>
      </c>
      <c r="BI95" s="25">
        <v>825994.17131999996</v>
      </c>
      <c r="BJ95" s="25">
        <v>909286.88317000004</v>
      </c>
      <c r="BK95" s="25">
        <v>1225350.9333799998</v>
      </c>
      <c r="BL95" s="25">
        <v>896490.01958089229</v>
      </c>
      <c r="BM95" s="25">
        <v>977510.47945304471</v>
      </c>
      <c r="BN95" s="25">
        <v>1033916.9616909502</v>
      </c>
      <c r="BO95" s="25">
        <v>1003112.5769601943</v>
      </c>
      <c r="BP95" s="25">
        <v>807733.96765634185</v>
      </c>
      <c r="BQ95" s="25">
        <v>772152.11074904935</v>
      </c>
      <c r="BR95" s="25">
        <v>963097.84657447529</v>
      </c>
      <c r="BS95" s="25">
        <v>941160.29520408402</v>
      </c>
      <c r="BT95" s="25">
        <v>853909.73491375824</v>
      </c>
      <c r="BU95" s="25">
        <v>744490.12247773493</v>
      </c>
      <c r="BV95" s="25">
        <v>845010.953593201</v>
      </c>
      <c r="BW95" s="25">
        <v>918695.23926145444</v>
      </c>
      <c r="BX95" s="25">
        <v>1034085.3622772174</v>
      </c>
      <c r="BY95" s="41">
        <v>1032109.056612873</v>
      </c>
      <c r="BZ95" s="41">
        <v>870258.85110803263</v>
      </c>
      <c r="CA95" s="41">
        <v>953589.64569665317</v>
      </c>
      <c r="CB95" s="41">
        <v>932827.9679712645</v>
      </c>
      <c r="CC95" s="41">
        <v>1138362.3998671679</v>
      </c>
      <c r="CD95" s="41">
        <v>1047121.4747612486</v>
      </c>
      <c r="CE95" s="41">
        <v>1104966.4477529244</v>
      </c>
      <c r="CF95" s="41">
        <v>947404.57362138794</v>
      </c>
      <c r="CG95" s="41">
        <v>866727.361740942</v>
      </c>
      <c r="CH95" s="41">
        <v>1054755.6058810803</v>
      </c>
      <c r="CI95" s="41">
        <v>936276.6210765643</v>
      </c>
      <c r="CJ95" s="41">
        <v>954408.01558998483</v>
      </c>
      <c r="CK95" s="41">
        <v>1160399.5042816312</v>
      </c>
      <c r="CL95" s="41">
        <v>739121.61582171952</v>
      </c>
      <c r="CM95" s="41">
        <v>1336204.8010128327</v>
      </c>
      <c r="CN95" s="41">
        <v>1200221.6732910504</v>
      </c>
      <c r="CO95" s="41">
        <v>1036881.0532731402</v>
      </c>
      <c r="CP95" s="41">
        <v>1161644.8714887041</v>
      </c>
      <c r="CQ95" s="41">
        <v>924261.05955364008</v>
      </c>
      <c r="CR95" s="41">
        <v>903051.52504294633</v>
      </c>
      <c r="CS95" s="41">
        <v>811104.38999108772</v>
      </c>
      <c r="CT95" s="41">
        <v>528328.24996244384</v>
      </c>
      <c r="CU95" s="41">
        <v>518994.79571862152</v>
      </c>
      <c r="CV95" s="41">
        <v>396232.26911817404</v>
      </c>
      <c r="CW95" s="41">
        <v>518632.21759246074</v>
      </c>
      <c r="CX95" s="41">
        <v>493212.60744682793</v>
      </c>
      <c r="CY95" s="41">
        <v>687959.92550416151</v>
      </c>
      <c r="CZ95" s="41">
        <v>548468.28367986099</v>
      </c>
      <c r="DA95" s="41">
        <v>548294.10566807399</v>
      </c>
      <c r="DB95" s="41">
        <v>460471.75709353434</v>
      </c>
      <c r="DC95" s="41">
        <v>413754.44692898582</v>
      </c>
      <c r="DD95" s="41">
        <v>360347.48569127312</v>
      </c>
      <c r="DE95" s="41">
        <v>318477.42731503939</v>
      </c>
      <c r="DF95" s="41">
        <v>274282.62789383018</v>
      </c>
      <c r="DG95" s="41">
        <v>237265.52142200994</v>
      </c>
      <c r="DH95" s="41">
        <v>207754.74797592426</v>
      </c>
      <c r="DI95" s="41">
        <v>287586.56626276346</v>
      </c>
      <c r="DJ95" s="41">
        <v>314888.7004410582</v>
      </c>
      <c r="DK95" s="41">
        <v>436140.80417728703</v>
      </c>
      <c r="DL95" s="41">
        <v>436236.50589552254</v>
      </c>
      <c r="DM95" s="41">
        <v>448991.28817590571</v>
      </c>
      <c r="DN95" s="41">
        <v>359410.08590270201</v>
      </c>
      <c r="DO95" s="41">
        <v>383858.50944847235</v>
      </c>
      <c r="DP95" s="41">
        <v>485148.0189075293</v>
      </c>
      <c r="DQ95" s="41">
        <v>379437.2376099925</v>
      </c>
      <c r="DR95" s="41">
        <v>464411.74513339018</v>
      </c>
      <c r="DS95" s="41">
        <v>467196.24488538748</v>
      </c>
      <c r="DT95" s="41">
        <v>446709.61478484352</v>
      </c>
      <c r="DU95" s="41">
        <v>432757.76626428176</v>
      </c>
      <c r="DV95" s="41">
        <v>460869.11460491223</v>
      </c>
      <c r="DW95" s="41">
        <v>417309.56866246031</v>
      </c>
      <c r="DX95" s="41">
        <v>384351.94271698396</v>
      </c>
      <c r="DY95" s="41">
        <v>414110.90262065979</v>
      </c>
      <c r="DZ95" s="41">
        <v>390079.44438902778</v>
      </c>
      <c r="EA95" s="41">
        <v>474360.38530849933</v>
      </c>
      <c r="EB95" s="41">
        <v>473710.09247619926</v>
      </c>
      <c r="EC95" s="41">
        <v>489814.53626397427</v>
      </c>
      <c r="ED95" s="41">
        <v>481990.33114399266</v>
      </c>
      <c r="EE95" s="41">
        <v>616572.13699677424</v>
      </c>
      <c r="EF95" s="41">
        <v>383673.42477203166</v>
      </c>
      <c r="EG95" s="41">
        <v>558625.3628185197</v>
      </c>
      <c r="EH95" s="41">
        <v>467200.35369926097</v>
      </c>
      <c r="EI95" s="41">
        <v>652058.33758018818</v>
      </c>
      <c r="EJ95" s="41">
        <v>573493.59489875019</v>
      </c>
      <c r="EK95" s="41">
        <v>644027.42228267272</v>
      </c>
      <c r="EL95" s="41">
        <v>605613.18839546887</v>
      </c>
    </row>
    <row r="96" spans="2:142">
      <c r="B96" s="44" t="s">
        <v>92</v>
      </c>
      <c r="C96" s="18">
        <v>35058.483479999995</v>
      </c>
      <c r="D96" s="18">
        <v>32846.819790000001</v>
      </c>
      <c r="E96" s="18">
        <v>32509.61188</v>
      </c>
      <c r="F96" s="18">
        <v>46684.056469999996</v>
      </c>
      <c r="G96" s="18">
        <v>57075.845099999991</v>
      </c>
      <c r="H96" s="18">
        <v>41963.278920000004</v>
      </c>
      <c r="I96" s="18">
        <v>97985.927520000012</v>
      </c>
      <c r="J96" s="18">
        <v>77528.587579999992</v>
      </c>
      <c r="K96" s="18">
        <v>80772.848329999993</v>
      </c>
      <c r="L96" s="18">
        <v>107748.71472</v>
      </c>
      <c r="M96" s="18">
        <v>120876.56140000001</v>
      </c>
      <c r="N96" s="18">
        <v>92495.696389999997</v>
      </c>
      <c r="O96" s="18">
        <v>111200.85368</v>
      </c>
      <c r="P96" s="18">
        <v>72535.668790000011</v>
      </c>
      <c r="Q96" s="18">
        <v>76491.480810000008</v>
      </c>
      <c r="R96" s="18">
        <v>111316.09442000001</v>
      </c>
      <c r="S96" s="18">
        <v>117044.3621</v>
      </c>
      <c r="T96" s="18">
        <v>101363.56138</v>
      </c>
      <c r="U96" s="18">
        <v>128470.55005999999</v>
      </c>
      <c r="V96" s="18">
        <v>155400.35686</v>
      </c>
      <c r="W96" s="18">
        <v>136031.64581000002</v>
      </c>
      <c r="X96" s="18">
        <v>71554.032749999998</v>
      </c>
      <c r="Y96" s="18">
        <v>60826.777900000001</v>
      </c>
      <c r="Z96" s="18">
        <v>41923.909200000002</v>
      </c>
      <c r="AA96" s="18">
        <v>50535.35757</v>
      </c>
      <c r="AB96" s="18">
        <v>42299.519049999995</v>
      </c>
      <c r="AC96" s="18">
        <v>34816.818340000005</v>
      </c>
      <c r="AD96" s="18">
        <v>63113.123510000005</v>
      </c>
      <c r="AE96" s="18">
        <v>54541.486760000007</v>
      </c>
      <c r="AF96" s="18">
        <v>64666.270380000002</v>
      </c>
      <c r="AG96" s="18">
        <v>72828.953819999995</v>
      </c>
      <c r="AH96" s="18">
        <v>78643.539390000005</v>
      </c>
      <c r="AI96" s="18">
        <v>60853.002659999998</v>
      </c>
      <c r="AJ96" s="18">
        <v>67747.841670000009</v>
      </c>
      <c r="AK96" s="18">
        <v>55085.826260000009</v>
      </c>
      <c r="AL96" s="18">
        <v>52312.230069999998</v>
      </c>
      <c r="AM96" s="18">
        <v>51285.024721499991</v>
      </c>
      <c r="AN96" s="18">
        <v>53792.158100000001</v>
      </c>
      <c r="AO96" s="18">
        <v>27140.54063</v>
      </c>
      <c r="AP96" s="18">
        <v>58279.007100000003</v>
      </c>
      <c r="AQ96" s="18">
        <v>38344.946770000002</v>
      </c>
      <c r="AR96" s="18">
        <v>67671.693360000005</v>
      </c>
      <c r="AS96" s="18">
        <v>73713.356889999995</v>
      </c>
      <c r="AT96" s="18">
        <v>63922.284900000006</v>
      </c>
      <c r="AU96" s="18">
        <v>35547.216890000003</v>
      </c>
      <c r="AV96" s="18">
        <v>77472.670400000003</v>
      </c>
      <c r="AW96" s="18">
        <v>94834.498930000002</v>
      </c>
      <c r="AX96" s="18">
        <v>88142.372969999997</v>
      </c>
      <c r="AY96" s="18">
        <v>72963.181530000002</v>
      </c>
      <c r="AZ96" s="18">
        <v>66897.215289999993</v>
      </c>
      <c r="BA96" s="18">
        <v>117569.56890000001</v>
      </c>
      <c r="BB96" s="18">
        <v>84258.778299999991</v>
      </c>
      <c r="BC96" s="18">
        <v>73987.684420000005</v>
      </c>
      <c r="BD96" s="18">
        <v>81643.334560000003</v>
      </c>
      <c r="BE96" s="18">
        <v>119092.38546999999</v>
      </c>
      <c r="BF96" s="18">
        <v>127763.27657</v>
      </c>
      <c r="BG96" s="18">
        <v>130847.09587</v>
      </c>
      <c r="BH96" s="18">
        <v>94845.347959999999</v>
      </c>
      <c r="BI96" s="18">
        <v>74819.10484</v>
      </c>
      <c r="BJ96" s="18">
        <v>57750.381979999998</v>
      </c>
      <c r="BK96" s="18">
        <v>79698.449219999995</v>
      </c>
      <c r="BL96" s="18">
        <v>106144.56681999999</v>
      </c>
      <c r="BM96" s="18">
        <v>90247.569730000003</v>
      </c>
      <c r="BN96" s="18">
        <v>156067.22044999999</v>
      </c>
      <c r="BO96" s="18">
        <v>115194.89857999999</v>
      </c>
      <c r="BP96" s="18">
        <v>101065.18034000001</v>
      </c>
      <c r="BQ96" s="18">
        <v>69797.575769999996</v>
      </c>
      <c r="BR96" s="18">
        <v>79621.443859999999</v>
      </c>
      <c r="BS96" s="18">
        <v>80208.140349999987</v>
      </c>
      <c r="BT96" s="18">
        <v>34113.404320000001</v>
      </c>
      <c r="BU96" s="18">
        <v>51952.216069999995</v>
      </c>
      <c r="BV96" s="18">
        <v>70104.399310000008</v>
      </c>
      <c r="BW96" s="18">
        <v>37565.483060000006</v>
      </c>
      <c r="BX96" s="18">
        <v>39192.177480000006</v>
      </c>
      <c r="BY96" s="46">
        <v>54378.559329999996</v>
      </c>
      <c r="BZ96" s="46">
        <v>49849.948880000004</v>
      </c>
      <c r="CA96" s="46">
        <v>33629.872539999997</v>
      </c>
      <c r="CB96" s="46">
        <v>34059.780359999997</v>
      </c>
      <c r="CC96" s="46">
        <v>70439.548880000002</v>
      </c>
      <c r="CD96" s="46">
        <v>87089.134049999993</v>
      </c>
      <c r="CE96" s="46">
        <v>107905.01333000002</v>
      </c>
      <c r="CF96" s="46">
        <v>106754.62664</v>
      </c>
      <c r="CG96" s="46">
        <v>70112.485920000006</v>
      </c>
      <c r="CH96" s="46">
        <v>0</v>
      </c>
      <c r="CI96" s="46">
        <v>16279.41491</v>
      </c>
      <c r="CJ96" s="46">
        <v>56768.896549999998</v>
      </c>
      <c r="CK96" s="46">
        <v>53908.305399999997</v>
      </c>
      <c r="CL96" s="46">
        <v>36747.044460000005</v>
      </c>
      <c r="CM96" s="46">
        <v>17734.096730000001</v>
      </c>
      <c r="CN96" s="46">
        <v>0</v>
      </c>
      <c r="CO96" s="46">
        <v>0</v>
      </c>
      <c r="CP96" s="46">
        <v>0</v>
      </c>
      <c r="CQ96" s="46">
        <v>0</v>
      </c>
      <c r="CR96" s="46">
        <v>0</v>
      </c>
      <c r="CS96" s="46">
        <v>24296.96615</v>
      </c>
      <c r="CT96" s="46">
        <v>16130.579720000002</v>
      </c>
      <c r="CU96" s="46">
        <v>9174.8613699999987</v>
      </c>
      <c r="CV96" s="46">
        <v>39798.324689999994</v>
      </c>
      <c r="CW96" s="46">
        <v>27762.646399999998</v>
      </c>
      <c r="CX96" s="46">
        <v>26535.436699999998</v>
      </c>
      <c r="CY96" s="46">
        <v>34381.375229999998</v>
      </c>
      <c r="CZ96" s="46">
        <v>36105.085489999998</v>
      </c>
      <c r="DA96" s="46">
        <v>27353.219149999997</v>
      </c>
      <c r="DB96" s="46">
        <v>22461.658309999999</v>
      </c>
      <c r="DC96" s="46">
        <v>0</v>
      </c>
      <c r="DD96" s="46">
        <v>13045.861349999999</v>
      </c>
      <c r="DE96" s="46">
        <v>6139.7194800000007</v>
      </c>
      <c r="DF96" s="46">
        <v>11662.01683</v>
      </c>
      <c r="DG96" s="46">
        <v>17379.386879999998</v>
      </c>
      <c r="DH96" s="46">
        <v>18591.188920000001</v>
      </c>
      <c r="DI96" s="46">
        <v>17761.754850000001</v>
      </c>
      <c r="DJ96" s="46">
        <v>30023.713659999998</v>
      </c>
      <c r="DK96" s="46">
        <v>41019.00604</v>
      </c>
      <c r="DL96" s="46">
        <v>40271.275500000003</v>
      </c>
      <c r="DM96" s="46">
        <v>30055.76627</v>
      </c>
      <c r="DN96" s="46">
        <v>40608.403496381536</v>
      </c>
      <c r="DO96" s="46">
        <v>38394.007600106364</v>
      </c>
      <c r="DP96" s="46">
        <v>13791.228684239999</v>
      </c>
      <c r="DQ96" s="46">
        <v>38192.131735874995</v>
      </c>
      <c r="DR96" s="46">
        <v>30117.152916178617</v>
      </c>
      <c r="DS96" s="46">
        <v>38788.3999339</v>
      </c>
      <c r="DT96" s="46">
        <v>40357.053209999998</v>
      </c>
      <c r="DU96" s="46">
        <v>38444.799761800001</v>
      </c>
      <c r="DV96" s="46">
        <v>49280.838708800002</v>
      </c>
      <c r="DW96" s="46">
        <v>46687.421568199999</v>
      </c>
      <c r="DX96" s="46">
        <v>56868.876872339999</v>
      </c>
      <c r="DY96" s="46">
        <v>61577.167348179995</v>
      </c>
      <c r="DZ96" s="46">
        <v>63570.679545300001</v>
      </c>
      <c r="EA96" s="46">
        <v>79756.769016639999</v>
      </c>
      <c r="EB96" s="46">
        <v>61126.438307180004</v>
      </c>
      <c r="EC96" s="46">
        <v>88318.627493450011</v>
      </c>
      <c r="ED96" s="46">
        <v>63942.516283771423</v>
      </c>
      <c r="EE96" s="46">
        <v>70401.198680148591</v>
      </c>
      <c r="EF96" s="46">
        <v>88098.824340914274</v>
      </c>
      <c r="EG96" s="46">
        <v>67808.701882720008</v>
      </c>
      <c r="EH96" s="46">
        <v>76537.627291985613</v>
      </c>
      <c r="EI96" s="46">
        <v>70186.021196219997</v>
      </c>
      <c r="EJ96" s="46">
        <v>83544.971629140011</v>
      </c>
      <c r="EK96" s="46">
        <v>99544.535108099997</v>
      </c>
      <c r="EL96" s="46">
        <v>83122.238101180003</v>
      </c>
    </row>
    <row r="97" spans="2:142">
      <c r="B97" s="30" t="s">
        <v>125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</row>
    <row r="98" spans="2:142">
      <c r="B98" s="37" t="s">
        <v>39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45">
        <v>1393.5555899999999</v>
      </c>
      <c r="AZ98" s="45">
        <v>1443.59438</v>
      </c>
      <c r="BA98" s="45">
        <v>1774.1993399999999</v>
      </c>
      <c r="BB98" s="45">
        <v>40</v>
      </c>
      <c r="BC98" s="45">
        <v>720.01705000000004</v>
      </c>
      <c r="BD98" s="45">
        <v>1474.4715799999999</v>
      </c>
      <c r="BE98" s="45">
        <v>1252.1120900000001</v>
      </c>
      <c r="BF98" s="45">
        <v>1388.9880800000001</v>
      </c>
      <c r="BG98" s="45">
        <v>1929.3062600000001</v>
      </c>
      <c r="BH98" s="45">
        <v>1562.5214599999999</v>
      </c>
      <c r="BI98" s="45">
        <v>1747.5557100000001</v>
      </c>
      <c r="BJ98" s="45">
        <v>994.43529000000001</v>
      </c>
      <c r="BK98" s="45">
        <v>772.22771999999998</v>
      </c>
      <c r="BL98" s="45">
        <v>2290.4945400000001</v>
      </c>
      <c r="BM98" s="45">
        <v>1168.1425900000002</v>
      </c>
      <c r="BN98" s="45">
        <v>1061.8631600000001</v>
      </c>
      <c r="BO98" s="45">
        <v>1552.4578700000002</v>
      </c>
      <c r="BP98" s="45">
        <v>926.67511000000002</v>
      </c>
      <c r="BQ98" s="45">
        <v>1638.5508099999997</v>
      </c>
      <c r="BR98" s="45">
        <v>1244.0279</v>
      </c>
      <c r="BS98" s="45">
        <v>2025.0832700000001</v>
      </c>
      <c r="BT98" s="45">
        <v>1404.3127100000002</v>
      </c>
      <c r="BU98" s="45">
        <v>1140.52277</v>
      </c>
      <c r="BV98" s="45">
        <v>1970.4878800000001</v>
      </c>
      <c r="BW98" s="45">
        <v>1362.67723</v>
      </c>
      <c r="BX98" s="45">
        <v>1405.19372</v>
      </c>
      <c r="BY98" s="45">
        <v>1383.08654</v>
      </c>
      <c r="BZ98" s="45">
        <v>1232.19064</v>
      </c>
      <c r="CA98" s="45">
        <v>1033.83771</v>
      </c>
      <c r="CB98" s="45">
        <v>1552.98047</v>
      </c>
      <c r="CC98" s="45">
        <v>1356.3876299999999</v>
      </c>
      <c r="CD98" s="45">
        <v>1339.78026</v>
      </c>
      <c r="CE98" s="45">
        <v>1397.64237</v>
      </c>
      <c r="CF98" s="45">
        <v>1322.9336900000001</v>
      </c>
      <c r="CG98" s="45">
        <v>1248.0939500000002</v>
      </c>
      <c r="CH98" s="45">
        <v>1478.1774799999998</v>
      </c>
      <c r="CI98" s="45">
        <v>1354.4595899999999</v>
      </c>
      <c r="CJ98" s="45">
        <v>1425.1622600000003</v>
      </c>
      <c r="CK98" s="45">
        <v>1083.30024</v>
      </c>
      <c r="CL98" s="45">
        <v>1045.4469899999999</v>
      </c>
      <c r="CM98" s="45">
        <v>1649.5783600000002</v>
      </c>
      <c r="CN98" s="45">
        <v>948.62301000000002</v>
      </c>
      <c r="CO98" s="45">
        <v>1393.7851900000001</v>
      </c>
      <c r="CP98" s="45">
        <v>1158.21479</v>
      </c>
      <c r="CQ98" s="45">
        <v>1308.2583999999999</v>
      </c>
      <c r="CR98" s="45">
        <v>1503.7787599999999</v>
      </c>
      <c r="CS98" s="45">
        <v>1523.2229299999999</v>
      </c>
      <c r="CT98" s="45">
        <v>1610.0890400000001</v>
      </c>
      <c r="CU98" s="45">
        <v>1954.8322499999999</v>
      </c>
      <c r="CV98" s="45">
        <v>2135.8507299999997</v>
      </c>
      <c r="CW98" s="45">
        <v>1593.0622800000001</v>
      </c>
      <c r="CX98" s="45">
        <v>1179.8322900000001</v>
      </c>
      <c r="CY98" s="45">
        <v>1060.1297400000001</v>
      </c>
      <c r="CZ98" s="45">
        <v>1922.3783599999999</v>
      </c>
      <c r="DA98" s="45">
        <v>1389.2046399999999</v>
      </c>
      <c r="DB98" s="45">
        <v>1916.0840700000001</v>
      </c>
      <c r="DC98" s="45">
        <v>2033.0063700000003</v>
      </c>
      <c r="DD98" s="45">
        <v>1675.4150500000003</v>
      </c>
      <c r="DE98" s="45">
        <v>1797.8114600000004</v>
      </c>
      <c r="DF98" s="45">
        <v>1742.5325800000003</v>
      </c>
      <c r="DG98" s="45">
        <v>1721.0884900000003</v>
      </c>
      <c r="DH98" s="45">
        <v>1233.2298500000002</v>
      </c>
      <c r="DI98" s="45">
        <v>1758.09033</v>
      </c>
      <c r="DJ98" s="45">
        <v>891.91662999999994</v>
      </c>
      <c r="DK98" s="45">
        <v>1448.9160400000003</v>
      </c>
      <c r="DL98" s="45">
        <v>1962.9615800000001</v>
      </c>
      <c r="DM98" s="45">
        <v>1368.3777600000001</v>
      </c>
      <c r="DN98" s="45">
        <v>1811.9622099999999</v>
      </c>
      <c r="DO98" s="45">
        <v>1743.5771399999999</v>
      </c>
      <c r="DP98" s="45">
        <v>1177.1326999999999</v>
      </c>
      <c r="DQ98" s="45">
        <v>1979.2825800000001</v>
      </c>
      <c r="DR98" s="45">
        <v>1461.1497099999999</v>
      </c>
      <c r="DS98" s="45">
        <v>1374.3096300000002</v>
      </c>
      <c r="DT98" s="45">
        <v>1754.6407599999998</v>
      </c>
      <c r="DU98" s="45">
        <v>1341.42047</v>
      </c>
      <c r="DV98" s="45">
        <v>1303.2542900000001</v>
      </c>
      <c r="DW98" s="45">
        <v>1624.5387199999998</v>
      </c>
      <c r="DX98" s="45">
        <v>1914.7069200000001</v>
      </c>
      <c r="DY98" s="45">
        <v>1376.9780999999998</v>
      </c>
      <c r="DZ98" s="45">
        <v>1818.8183900000004</v>
      </c>
      <c r="EA98" s="45">
        <v>1560.74342</v>
      </c>
      <c r="EB98" s="45">
        <v>1568.4371700000002</v>
      </c>
      <c r="EC98" s="45">
        <v>1747.55826</v>
      </c>
      <c r="ED98" s="45">
        <v>1776.2387600000002</v>
      </c>
      <c r="EE98" s="45">
        <v>1562.06944</v>
      </c>
      <c r="EF98" s="45">
        <v>1600.18706</v>
      </c>
      <c r="EG98" s="45">
        <v>1382.0334700000001</v>
      </c>
      <c r="EH98" s="45">
        <v>1971.0081299999999</v>
      </c>
      <c r="EI98" s="45">
        <v>1397.46047</v>
      </c>
      <c r="EJ98" s="45">
        <v>1622.6158599999999</v>
      </c>
      <c r="EK98" s="45">
        <v>1500.8334100000002</v>
      </c>
      <c r="EL98" s="45">
        <v>2011.6842554720001</v>
      </c>
    </row>
    <row r="99" spans="2:142">
      <c r="B99" s="38" t="s">
        <v>87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7">
        <v>0</v>
      </c>
      <c r="R99" s="47">
        <v>0</v>
      </c>
      <c r="S99" s="47">
        <v>0</v>
      </c>
      <c r="T99" s="47">
        <v>0</v>
      </c>
      <c r="U99" s="47">
        <v>0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47">
        <v>0</v>
      </c>
      <c r="AD99" s="47">
        <v>0</v>
      </c>
      <c r="AE99" s="47">
        <v>0</v>
      </c>
      <c r="AF99" s="47">
        <v>0</v>
      </c>
      <c r="AG99" s="47">
        <v>0</v>
      </c>
      <c r="AH99" s="47">
        <v>0</v>
      </c>
      <c r="AI99" s="47">
        <v>0</v>
      </c>
      <c r="AJ99" s="47">
        <v>0</v>
      </c>
      <c r="AK99" s="47">
        <v>0</v>
      </c>
      <c r="AL99" s="47">
        <v>0</v>
      </c>
      <c r="AM99" s="47">
        <v>0</v>
      </c>
      <c r="AN99" s="47">
        <v>0</v>
      </c>
      <c r="AO99" s="47">
        <v>0</v>
      </c>
      <c r="AP99" s="47">
        <v>0</v>
      </c>
      <c r="AQ99" s="47">
        <v>0</v>
      </c>
      <c r="AR99" s="47">
        <v>0</v>
      </c>
      <c r="AS99" s="47">
        <v>0</v>
      </c>
      <c r="AT99" s="47">
        <v>0</v>
      </c>
      <c r="AU99" s="47">
        <v>0</v>
      </c>
      <c r="AV99" s="47">
        <v>0</v>
      </c>
      <c r="AW99" s="47">
        <v>0</v>
      </c>
      <c r="AX99" s="47">
        <v>0</v>
      </c>
      <c r="AY99" s="24">
        <v>78.827202709581186</v>
      </c>
      <c r="AZ99" s="24">
        <v>80.450191985369187</v>
      </c>
      <c r="BA99" s="24">
        <v>82.235374205471189</v>
      </c>
      <c r="BB99" s="24">
        <v>90</v>
      </c>
      <c r="BC99" s="24">
        <v>102.6299999979167</v>
      </c>
      <c r="BD99" s="24">
        <v>100.07226351558435</v>
      </c>
      <c r="BE99" s="24">
        <v>95.910841975817036</v>
      </c>
      <c r="BF99" s="24">
        <v>91.349701093187207</v>
      </c>
      <c r="BG99" s="24">
        <v>89.29129677939261</v>
      </c>
      <c r="BH99" s="24">
        <v>95.939832455165131</v>
      </c>
      <c r="BI99" s="24">
        <v>104.6401514947984</v>
      </c>
      <c r="BJ99" s="24">
        <v>105.15693268488089</v>
      </c>
      <c r="BK99" s="24">
        <v>97.722563274470389</v>
      </c>
      <c r="BL99" s="24">
        <v>99.672841961170988</v>
      </c>
      <c r="BM99" s="24">
        <v>108.53067606674053</v>
      </c>
      <c r="BN99" s="24">
        <v>110.70768132073005</v>
      </c>
      <c r="BO99" s="24">
        <v>103.00405578084768</v>
      </c>
      <c r="BP99" s="24">
        <v>82.568933035496102</v>
      </c>
      <c r="BQ99" s="24">
        <v>86.413445255421465</v>
      </c>
      <c r="BR99" s="24">
        <v>90.201865922084863</v>
      </c>
      <c r="BS99" s="24">
        <v>98.300649512385718</v>
      </c>
      <c r="BT99" s="24">
        <v>93.863202543408377</v>
      </c>
      <c r="BU99" s="24">
        <v>90.493026387915904</v>
      </c>
      <c r="BV99" s="24">
        <v>90.939516088348455</v>
      </c>
      <c r="BW99" s="24">
        <v>95.472732277180569</v>
      </c>
      <c r="BX99" s="24">
        <v>97.733198480277863</v>
      </c>
      <c r="BY99" s="24">
        <v>96.266706470876358</v>
      </c>
      <c r="BZ99" s="24">
        <v>94.755110418628064</v>
      </c>
      <c r="CA99" s="24">
        <v>93.839982582952985</v>
      </c>
      <c r="CB99" s="24">
        <v>94.444074663733531</v>
      </c>
      <c r="CC99" s="24">
        <v>97.273277322648553</v>
      </c>
      <c r="CD99" s="24">
        <v>97.407846343399626</v>
      </c>
      <c r="CE99" s="24">
        <v>95.62101458043233</v>
      </c>
      <c r="CF99" s="24">
        <v>92.164061374837303</v>
      </c>
      <c r="CG99" s="24">
        <v>82.271102099307413</v>
      </c>
      <c r="CH99" s="24">
        <v>87.362300747999612</v>
      </c>
      <c r="CI99" s="24">
        <v>90.037069063237453</v>
      </c>
      <c r="CJ99" s="24">
        <v>95.151639366265428</v>
      </c>
      <c r="CK99" s="24">
        <v>95.856721703609409</v>
      </c>
      <c r="CL99" s="24">
        <v>94.758577306769396</v>
      </c>
      <c r="CM99" s="24">
        <v>95.735118370798332</v>
      </c>
      <c r="CN99" s="24">
        <v>94.715944268505183</v>
      </c>
      <c r="CO99" s="24">
        <v>90.80634763071518</v>
      </c>
      <c r="CP99" s="24">
        <v>82.320550990579989</v>
      </c>
      <c r="CQ99" s="24">
        <v>81.867261401394359</v>
      </c>
      <c r="CR99" s="24">
        <v>74.321361653586337</v>
      </c>
      <c r="CS99" s="24">
        <v>62.588667263070541</v>
      </c>
      <c r="CT99" s="24">
        <v>47.697966899941648</v>
      </c>
      <c r="CU99" s="24">
        <v>40.547063698026243</v>
      </c>
      <c r="CV99" s="24">
        <v>38.688036129827168</v>
      </c>
      <c r="CW99" s="24">
        <v>41.57104411183483</v>
      </c>
      <c r="CX99" s="24">
        <v>51.19595198965812</v>
      </c>
      <c r="CY99" s="24">
        <v>55.041852080568248</v>
      </c>
      <c r="CZ99" s="24">
        <v>50.934254184417448</v>
      </c>
      <c r="DA99" s="24">
        <v>41.818596098980422</v>
      </c>
      <c r="DB99" s="24">
        <v>37.086305823183984</v>
      </c>
      <c r="DC99" s="24">
        <v>40.071705351671767</v>
      </c>
      <c r="DD99" s="24">
        <v>35.930152733251553</v>
      </c>
      <c r="DE99" s="24">
        <v>31.177015841583458</v>
      </c>
      <c r="DF99" s="24">
        <v>25.507704235787497</v>
      </c>
      <c r="DG99" s="24">
        <v>20.50487340723582</v>
      </c>
      <c r="DH99" s="24">
        <v>18.969035279430567</v>
      </c>
      <c r="DI99" s="24">
        <v>26.043792494457541</v>
      </c>
      <c r="DJ99" s="24">
        <v>32.340406675770758</v>
      </c>
      <c r="DK99" s="24">
        <v>36.112764785561431</v>
      </c>
      <c r="DL99" s="24">
        <v>38.117764532130366</v>
      </c>
      <c r="DM99" s="24">
        <v>34.09248914515895</v>
      </c>
      <c r="DN99" s="24">
        <v>34.47913608583049</v>
      </c>
      <c r="DO99" s="24">
        <v>36.415553828221448</v>
      </c>
      <c r="DP99" s="24">
        <v>40.053098441499166</v>
      </c>
      <c r="DQ99" s="24">
        <v>36.133217411612812</v>
      </c>
      <c r="DR99" s="24">
        <v>41.786926609009704</v>
      </c>
      <c r="DS99" s="24">
        <v>43.478561942072425</v>
      </c>
      <c r="DT99" s="24">
        <v>42.9565393156944</v>
      </c>
      <c r="DU99" s="24">
        <v>41.354186413057356</v>
      </c>
      <c r="DV99" s="24">
        <v>43.854950568737941</v>
      </c>
      <c r="DW99" s="24">
        <v>40.776936695407578</v>
      </c>
      <c r="DX99" s="24">
        <v>38.978162426876132</v>
      </c>
      <c r="DY99" s="24">
        <v>39.303663797522084</v>
      </c>
      <c r="DZ99" s="24">
        <v>42.106220624401274</v>
      </c>
      <c r="EA99" s="24">
        <v>45.891639225596762</v>
      </c>
      <c r="EB99" s="24">
        <v>48.985527138868356</v>
      </c>
      <c r="EC99" s="24">
        <v>54.080243158150019</v>
      </c>
      <c r="ED99" s="24">
        <v>53.07021080178302</v>
      </c>
      <c r="EE99" s="24">
        <v>59.339911425448534</v>
      </c>
      <c r="EF99" s="24">
        <v>55.70581784357136</v>
      </c>
      <c r="EG99" s="24">
        <v>55.458470900853079</v>
      </c>
      <c r="EH99" s="24">
        <v>57.279532642008945</v>
      </c>
      <c r="EI99" s="24">
        <v>61.870504537419933</v>
      </c>
      <c r="EJ99" s="24">
        <v>59.910526680833222</v>
      </c>
      <c r="EK99" s="24">
        <v>65.96394410677307</v>
      </c>
      <c r="EL99" s="24">
        <v>58.889905241219857</v>
      </c>
    </row>
    <row r="100" spans="2:142">
      <c r="B100" s="39" t="s">
        <v>93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8">
        <v>0</v>
      </c>
      <c r="R100" s="48">
        <v>0</v>
      </c>
      <c r="S100" s="48">
        <v>0</v>
      </c>
      <c r="T100" s="48">
        <v>0</v>
      </c>
      <c r="U100" s="48">
        <v>0</v>
      </c>
      <c r="V100" s="48">
        <v>0</v>
      </c>
      <c r="W100" s="48">
        <v>0</v>
      </c>
      <c r="X100" s="48">
        <v>0</v>
      </c>
      <c r="Y100" s="48">
        <v>0</v>
      </c>
      <c r="Z100" s="48">
        <v>0</v>
      </c>
      <c r="AA100" s="48">
        <v>0</v>
      </c>
      <c r="AB100" s="48">
        <v>0</v>
      </c>
      <c r="AC100" s="48">
        <v>0</v>
      </c>
      <c r="AD100" s="48">
        <v>0</v>
      </c>
      <c r="AE100" s="48">
        <v>0</v>
      </c>
      <c r="AF100" s="48">
        <v>0</v>
      </c>
      <c r="AG100" s="48">
        <v>0</v>
      </c>
      <c r="AH100" s="48">
        <v>0</v>
      </c>
      <c r="AI100" s="48">
        <v>0</v>
      </c>
      <c r="AJ100" s="48">
        <v>0</v>
      </c>
      <c r="AK100" s="48">
        <v>0</v>
      </c>
      <c r="AL100" s="48">
        <v>0</v>
      </c>
      <c r="AM100" s="48">
        <v>0</v>
      </c>
      <c r="AN100" s="48">
        <v>0</v>
      </c>
      <c r="AO100" s="48">
        <v>0</v>
      </c>
      <c r="AP100" s="48">
        <v>0</v>
      </c>
      <c r="AQ100" s="48">
        <v>0</v>
      </c>
      <c r="AR100" s="48">
        <v>0</v>
      </c>
      <c r="AS100" s="48">
        <v>0</v>
      </c>
      <c r="AT100" s="48">
        <v>0</v>
      </c>
      <c r="AU100" s="48">
        <v>0</v>
      </c>
      <c r="AV100" s="48">
        <v>0</v>
      </c>
      <c r="AW100" s="48">
        <v>0</v>
      </c>
      <c r="AX100" s="48">
        <v>0</v>
      </c>
      <c r="AY100" s="29">
        <v>109850.08898</v>
      </c>
      <c r="AZ100" s="29">
        <v>116137.44502</v>
      </c>
      <c r="BA100" s="29">
        <v>145901.94664000001</v>
      </c>
      <c r="BB100" s="29">
        <v>3600</v>
      </c>
      <c r="BC100" s="29">
        <v>73895.349839999995</v>
      </c>
      <c r="BD100" s="29">
        <v>147553.70850000001</v>
      </c>
      <c r="BE100" s="29">
        <v>120091.12480000001</v>
      </c>
      <c r="BF100" s="29">
        <v>126883.64593</v>
      </c>
      <c r="BG100" s="29">
        <v>172270.25784000001</v>
      </c>
      <c r="BH100" s="29">
        <v>149908.04707999999</v>
      </c>
      <c r="BI100" s="29">
        <v>182864.49424</v>
      </c>
      <c r="BJ100" s="29">
        <v>104571.76485000001</v>
      </c>
      <c r="BK100" s="29">
        <v>75464.072230000005</v>
      </c>
      <c r="BL100" s="29">
        <v>228300.10029834506</v>
      </c>
      <c r="BM100" s="29">
        <v>126779.3050350533</v>
      </c>
      <c r="BN100" s="29">
        <v>117556.40832350339</v>
      </c>
      <c r="BO100" s="29">
        <v>159909.45703889598</v>
      </c>
      <c r="BP100" s="29">
        <v>76514.575103250987</v>
      </c>
      <c r="BQ100" s="29">
        <v>141592.82071816147</v>
      </c>
      <c r="BR100" s="29">
        <v>112213.6378391328</v>
      </c>
      <c r="BS100" s="29">
        <v>199067.00075766598</v>
      </c>
      <c r="BT100" s="29">
        <v>131813.28833301272</v>
      </c>
      <c r="BU100" s="29">
        <v>103209.35712162894</v>
      </c>
      <c r="BV100" s="29">
        <v>179195.21426515566</v>
      </c>
      <c r="BW100" s="29">
        <v>130098.51836</v>
      </c>
      <c r="BX100" s="29">
        <v>137334.07673999999</v>
      </c>
      <c r="BY100" s="29">
        <v>133145.18596999999</v>
      </c>
      <c r="BZ100" s="29">
        <v>116756.36014999999</v>
      </c>
      <c r="CA100" s="29">
        <v>97015.312699999995</v>
      </c>
      <c r="CB100" s="29">
        <v>146669.80346</v>
      </c>
      <c r="CC100" s="29">
        <v>131940.27009000001</v>
      </c>
      <c r="CD100" s="29">
        <v>130505.1097</v>
      </c>
      <c r="CE100" s="29">
        <v>133643.98144</v>
      </c>
      <c r="CF100" s="29">
        <v>121926.9418</v>
      </c>
      <c r="CG100" s="29">
        <v>102682.0647899779</v>
      </c>
      <c r="CH100" s="29">
        <v>129136.98556668017</v>
      </c>
      <c r="CI100" s="29">
        <v>121951.57164819428</v>
      </c>
      <c r="CJ100" s="29">
        <v>135606.52540193184</v>
      </c>
      <c r="CK100" s="29">
        <v>103841.60962713328</v>
      </c>
      <c r="CL100" s="29">
        <v>99065.069422044369</v>
      </c>
      <c r="CM100" s="29">
        <v>157922.57955650741</v>
      </c>
      <c r="CN100" s="29">
        <v>89849.724146981636</v>
      </c>
      <c r="CO100" s="29">
        <v>126564.54248568241</v>
      </c>
      <c r="CP100" s="29">
        <v>95344.879678238896</v>
      </c>
      <c r="CQ100" s="29">
        <v>107103.53241336993</v>
      </c>
      <c r="CR100" s="29">
        <v>111762.88506894161</v>
      </c>
      <c r="CS100" s="29">
        <v>95336.493133249387</v>
      </c>
      <c r="CT100" s="29">
        <v>76797.973735878826</v>
      </c>
      <c r="CU100" s="29">
        <v>79262.707759705954</v>
      </c>
      <c r="CV100" s="29">
        <v>82631.870210157722</v>
      </c>
      <c r="CW100" s="29">
        <v>66225.262314780179</v>
      </c>
      <c r="CX100" s="29">
        <v>60402.637274688401</v>
      </c>
      <c r="CY100" s="29">
        <v>58351.504335291283</v>
      </c>
      <c r="CZ100" s="29">
        <v>97914.908026863544</v>
      </c>
      <c r="DA100" s="29">
        <v>58094.587738989496</v>
      </c>
      <c r="DB100" s="29">
        <v>71060.479802951071</v>
      </c>
      <c r="DC100" s="29">
        <v>81466.032236711806</v>
      </c>
      <c r="DD100" s="29">
        <v>60197.918638088304</v>
      </c>
      <c r="DE100" s="29">
        <v>56050.396368600297</v>
      </c>
      <c r="DF100" s="29">
        <v>44448.005671863721</v>
      </c>
      <c r="DG100" s="29">
        <v>35290.701610100659</v>
      </c>
      <c r="DH100" s="29">
        <v>23393.180532296868</v>
      </c>
      <c r="DI100" s="29">
        <v>45787.339741032381</v>
      </c>
      <c r="DJ100" s="29">
        <v>28844.946535082952</v>
      </c>
      <c r="DK100" s="29">
        <v>52324.36414654713</v>
      </c>
      <c r="DL100" s="29">
        <v>74823.707292058592</v>
      </c>
      <c r="DM100" s="29">
        <v>46651.403929276923</v>
      </c>
      <c r="DN100" s="29">
        <v>62474.891620972165</v>
      </c>
      <c r="DO100" s="29">
        <v>63493.327195326405</v>
      </c>
      <c r="DP100" s="29">
        <v>47147.811911807701</v>
      </c>
      <c r="DQ100" s="29">
        <v>71517.847782157929</v>
      </c>
      <c r="DR100" s="29">
        <v>61056.95569654581</v>
      </c>
      <c r="DS100" s="29">
        <v>59753.006375541649</v>
      </c>
      <c r="DT100" s="29">
        <v>75373.294791859895</v>
      </c>
      <c r="DU100" s="29">
        <v>55473.35217467101</v>
      </c>
      <c r="DV100" s="29">
        <v>57154.152466445667</v>
      </c>
      <c r="DW100" s="29">
        <v>66243.712544678448</v>
      </c>
      <c r="DX100" s="29">
        <v>74631.757327623724</v>
      </c>
      <c r="DY100" s="29">
        <v>54120.284298950734</v>
      </c>
      <c r="DZ100" s="29">
        <v>76583.568405058337</v>
      </c>
      <c r="EA100" s="29">
        <v>71625.073954364037</v>
      </c>
      <c r="EB100" s="29">
        <v>76830.721556644887</v>
      </c>
      <c r="EC100" s="29">
        <v>94508.375633833552</v>
      </c>
      <c r="ED100" s="29">
        <v>94265.365427497687</v>
      </c>
      <c r="EE100" s="29">
        <v>92693.062209999989</v>
      </c>
      <c r="EF100" s="29">
        <v>89139.728879999995</v>
      </c>
      <c r="EG100" s="29">
        <v>76645.462980000011</v>
      </c>
      <c r="EH100" s="29">
        <v>112898.42452</v>
      </c>
      <c r="EI100" s="29">
        <v>86461.58434999999</v>
      </c>
      <c r="EJ100" s="29">
        <v>97211.770773273136</v>
      </c>
      <c r="EK100" s="29">
        <v>99000.891170817646</v>
      </c>
      <c r="EL100" s="29">
        <v>118467.89518000001</v>
      </c>
    </row>
    <row r="101" spans="2:142">
      <c r="B101" s="49" t="s">
        <v>133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  <c r="EJ101" s="50"/>
      <c r="EK101" s="50"/>
      <c r="EL101" s="50"/>
    </row>
    <row r="102" spans="2:142">
      <c r="B102" s="38" t="s">
        <v>94</v>
      </c>
      <c r="C102" s="51">
        <v>-62364.579025304709</v>
      </c>
      <c r="D102" s="51">
        <v>-66285.125807737539</v>
      </c>
      <c r="E102" s="51">
        <v>-97316.607904192599</v>
      </c>
      <c r="F102" s="51">
        <v>-105673.46032620025</v>
      </c>
      <c r="G102" s="51">
        <v>-122932.6557292074</v>
      </c>
      <c r="H102" s="51">
        <v>-144627.27619934475</v>
      </c>
      <c r="I102" s="51">
        <v>-127061.12005095491</v>
      </c>
      <c r="J102" s="51">
        <v>-103228.11723299012</v>
      </c>
      <c r="K102" s="51">
        <v>-136694.12971261502</v>
      </c>
      <c r="L102" s="51">
        <v>-146588.3102303285</v>
      </c>
      <c r="M102" s="51">
        <v>-156262.18000699955</v>
      </c>
      <c r="N102" s="51">
        <v>-157356.43222501219</v>
      </c>
      <c r="O102" s="51">
        <v>-136887.08948460669</v>
      </c>
      <c r="P102" s="51">
        <v>-99333.435442540533</v>
      </c>
      <c r="Q102" s="51">
        <v>-149835.48080997495</v>
      </c>
      <c r="R102" s="51">
        <v>-145517.08802808987</v>
      </c>
      <c r="S102" s="51">
        <v>-171117.66273195363</v>
      </c>
      <c r="T102" s="51">
        <v>-252332.82781842301</v>
      </c>
      <c r="U102" s="51">
        <v>-239711.2476340154</v>
      </c>
      <c r="V102" s="51">
        <v>-229903.24670411475</v>
      </c>
      <c r="W102" s="51">
        <v>-197371.95612758808</v>
      </c>
      <c r="X102" s="51">
        <v>-130063.26409119142</v>
      </c>
      <c r="Y102" s="51">
        <v>-78749.088869258616</v>
      </c>
      <c r="Z102" s="51">
        <v>-60118.567468279674</v>
      </c>
      <c r="AA102" s="51">
        <v>-45995.904151114584</v>
      </c>
      <c r="AB102" s="51">
        <v>-42495.69717314827</v>
      </c>
      <c r="AC102" s="51">
        <v>-52258.754202883036</v>
      </c>
      <c r="AD102" s="51">
        <v>-59753.507665976715</v>
      </c>
      <c r="AE102" s="51">
        <v>-70461.657860648629</v>
      </c>
      <c r="AF102" s="51">
        <v>-59590.962306107176</v>
      </c>
      <c r="AG102" s="51">
        <v>-86989.918655262576</v>
      </c>
      <c r="AH102" s="51">
        <v>-125673.94050500044</v>
      </c>
      <c r="AI102" s="51">
        <v>-100550.35064007132</v>
      </c>
      <c r="AJ102" s="51">
        <v>-132450.50513973684</v>
      </c>
      <c r="AK102" s="51">
        <v>-129302.86736658592</v>
      </c>
      <c r="AL102" s="51">
        <v>-179835.03023630226</v>
      </c>
      <c r="AM102" s="51">
        <v>-147833.22288474394</v>
      </c>
      <c r="AN102" s="51">
        <v>-130066.55778122133</v>
      </c>
      <c r="AO102" s="51">
        <v>-151551.50755297136</v>
      </c>
      <c r="AP102" s="51">
        <v>-186181.58350275931</v>
      </c>
      <c r="AQ102" s="51">
        <v>-227744.92129841328</v>
      </c>
      <c r="AR102" s="51">
        <v>-149156.54084299164</v>
      </c>
      <c r="AS102" s="51">
        <v>-153063.40191352402</v>
      </c>
      <c r="AT102" s="51">
        <v>-134885.81367280401</v>
      </c>
      <c r="AU102" s="51">
        <v>-171926.40641737598</v>
      </c>
      <c r="AV102" s="51">
        <v>-194585.87162695703</v>
      </c>
      <c r="AW102" s="51">
        <v>-190140.07938371302</v>
      </c>
      <c r="AX102" s="51">
        <v>-179946.57543635985</v>
      </c>
      <c r="AY102" s="51">
        <v>-135140.2141675624</v>
      </c>
      <c r="AZ102" s="51">
        <v>-148654.33845849993</v>
      </c>
      <c r="BA102" s="51">
        <v>-226434.47392136639</v>
      </c>
      <c r="BB102" s="51">
        <v>-284759.12034964812</v>
      </c>
      <c r="BC102" s="51">
        <v>-304158.85888019158</v>
      </c>
      <c r="BD102" s="51">
        <v>-220622.40197631562</v>
      </c>
      <c r="BE102" s="51">
        <v>-259657.30067022846</v>
      </c>
      <c r="BF102" s="51">
        <v>-247982.97126066685</v>
      </c>
      <c r="BG102" s="51">
        <v>-270776.30780275923</v>
      </c>
      <c r="BH102" s="51">
        <v>-289072.14676259918</v>
      </c>
      <c r="BI102" s="51">
        <v>-258271.47120382256</v>
      </c>
      <c r="BJ102" s="51">
        <v>-304345.88842501125</v>
      </c>
      <c r="BK102" s="51">
        <v>-272430.44973442465</v>
      </c>
      <c r="BL102" s="51">
        <v>-193639.07110245945</v>
      </c>
      <c r="BM102" s="51">
        <v>-242595.81731084696</v>
      </c>
      <c r="BN102" s="51">
        <v>-283432.25365057075</v>
      </c>
      <c r="BO102" s="51">
        <v>-316555.94019456801</v>
      </c>
      <c r="BP102" s="51">
        <v>-295379.69458153105</v>
      </c>
      <c r="BQ102" s="51">
        <v>-239360.86008732248</v>
      </c>
      <c r="BR102" s="51">
        <v>-301992.22957259195</v>
      </c>
      <c r="BS102" s="15">
        <v>-313034.16146024468</v>
      </c>
      <c r="BT102" s="15">
        <v>-329625.84811707441</v>
      </c>
      <c r="BU102" s="15">
        <v>-322999.01155063271</v>
      </c>
      <c r="BV102" s="15">
        <v>-294621.29863151477</v>
      </c>
      <c r="BW102" s="15">
        <v>-245871.93463686187</v>
      </c>
      <c r="BX102" s="15">
        <v>-352876.31220349122</v>
      </c>
      <c r="BY102" s="15">
        <v>-365807.34952882264</v>
      </c>
      <c r="BZ102" s="15">
        <v>-284034.86007705075</v>
      </c>
      <c r="CA102" s="15">
        <v>-279358.18999952526</v>
      </c>
      <c r="CB102" s="15">
        <v>-347319.81328888331</v>
      </c>
      <c r="CC102" s="15">
        <v>-238268.80895985023</v>
      </c>
      <c r="CD102" s="15">
        <v>-354729.26984550379</v>
      </c>
      <c r="CE102" s="15">
        <v>-303675.09074324812</v>
      </c>
      <c r="CF102" s="15">
        <v>-324894.76018350647</v>
      </c>
      <c r="CG102" s="15">
        <v>-278763.40540239832</v>
      </c>
      <c r="CH102" s="15">
        <v>-291252.75064295426</v>
      </c>
      <c r="CI102" s="15">
        <v>-392881.79359484062</v>
      </c>
      <c r="CJ102" s="15">
        <v>-293521.51257843571</v>
      </c>
      <c r="CK102" s="15">
        <v>-357423.80500984949</v>
      </c>
      <c r="CL102" s="15">
        <v>-305020.20395839703</v>
      </c>
      <c r="CM102" s="15">
        <v>-334714.72273652541</v>
      </c>
      <c r="CN102" s="15">
        <v>-321561.60933807376</v>
      </c>
      <c r="CO102" s="15">
        <v>-284239.60774620861</v>
      </c>
      <c r="CP102" s="15">
        <v>-333431.83006670349</v>
      </c>
      <c r="CQ102" s="15">
        <v>-304009.78290083597</v>
      </c>
      <c r="CR102" s="15">
        <v>-367264.41198932705</v>
      </c>
      <c r="CS102" s="15">
        <v>-354009.13119537791</v>
      </c>
      <c r="CT102" s="15">
        <v>-251087.63047181081</v>
      </c>
      <c r="CU102" s="15">
        <v>-221939.70598955755</v>
      </c>
      <c r="CV102" s="15">
        <v>-189211.5111965572</v>
      </c>
      <c r="CW102" s="15">
        <v>-138274.81559367006</v>
      </c>
      <c r="CX102" s="15">
        <v>-166136.52950990541</v>
      </c>
      <c r="CY102" s="15">
        <v>-182457.80141116533</v>
      </c>
      <c r="CZ102" s="15">
        <v>-172823.48152367177</v>
      </c>
      <c r="DA102" s="15">
        <v>-150183.52175764961</v>
      </c>
      <c r="DB102" s="15">
        <v>-137730.97904771264</v>
      </c>
      <c r="DC102" s="15">
        <v>-116179.07418167302</v>
      </c>
      <c r="DD102" s="15">
        <v>-104505.46554626284</v>
      </c>
      <c r="DE102" s="15">
        <v>-82813.691236122162</v>
      </c>
      <c r="DF102" s="15">
        <v>-50800.928363734252</v>
      </c>
      <c r="DG102" s="15">
        <v>-31007.877543475621</v>
      </c>
      <c r="DH102" s="15">
        <v>-11507.452978999192</v>
      </c>
      <c r="DI102" s="15">
        <v>-28651.789523511336</v>
      </c>
      <c r="DJ102" s="15">
        <v>-36116.034981418779</v>
      </c>
      <c r="DK102" s="15">
        <v>-46492.219850462185</v>
      </c>
      <c r="DL102" s="15">
        <v>-65623.349684004934</v>
      </c>
      <c r="DM102" s="15">
        <v>-61180.370866968056</v>
      </c>
      <c r="DN102" s="15">
        <v>-64521.995576598114</v>
      </c>
      <c r="DO102" s="15">
        <v>-59740.072019519655</v>
      </c>
      <c r="DP102" s="15">
        <v>-68480.054744387715</v>
      </c>
      <c r="DQ102" s="15">
        <v>-62138.405748464138</v>
      </c>
      <c r="DR102" s="15">
        <v>-92248.134280936545</v>
      </c>
      <c r="DS102" s="15">
        <v>-103268.55313924905</v>
      </c>
      <c r="DT102" s="15">
        <v>-78505.670579490121</v>
      </c>
      <c r="DU102" s="15">
        <v>-82318.023702974126</v>
      </c>
      <c r="DV102" s="15">
        <v>-75513.371698885894</v>
      </c>
      <c r="DW102" s="15">
        <v>-89953.085013825475</v>
      </c>
      <c r="DX102" s="15">
        <v>-75003.668149732344</v>
      </c>
      <c r="DY102" s="15">
        <v>-71162.778577421457</v>
      </c>
      <c r="DZ102" s="15">
        <v>-82041.720710178939</v>
      </c>
      <c r="EA102" s="15">
        <v>-130174.75150183115</v>
      </c>
      <c r="EB102" s="15">
        <v>-106034.91817396191</v>
      </c>
      <c r="EC102" s="15">
        <v>-111751.9246162942</v>
      </c>
      <c r="ED102" s="15">
        <v>-116856.21997913776</v>
      </c>
      <c r="EE102" s="15">
        <v>-135437.9703719207</v>
      </c>
      <c r="EF102" s="15">
        <v>-114952.10196748303</v>
      </c>
      <c r="EG102" s="15">
        <v>-102543.61009215271</v>
      </c>
      <c r="EH102" s="15">
        <v>-158685.96287970105</v>
      </c>
      <c r="EI102" s="15">
        <v>-228190.71462843922</v>
      </c>
      <c r="EJ102" s="15">
        <v>-167377.67040596603</v>
      </c>
      <c r="EK102" s="15">
        <v>-162247.08127141171</v>
      </c>
      <c r="EL102" s="15">
        <v>-145805.93379614686</v>
      </c>
    </row>
    <row r="103" spans="2:142">
      <c r="B103" s="44" t="s">
        <v>95</v>
      </c>
      <c r="C103" s="52">
        <v>124200.56378999999</v>
      </c>
      <c r="D103" s="52">
        <v>123199.27034</v>
      </c>
      <c r="E103" s="52">
        <v>187976.88034</v>
      </c>
      <c r="F103" s="52">
        <v>189722.48196</v>
      </c>
      <c r="G103" s="52">
        <v>209392.79136</v>
      </c>
      <c r="H103" s="52">
        <v>254843.32957999999</v>
      </c>
      <c r="I103" s="52">
        <v>208144.02598000001</v>
      </c>
      <c r="J103" s="52">
        <v>174821.36913000001</v>
      </c>
      <c r="K103" s="52">
        <v>227263.87954999998</v>
      </c>
      <c r="L103" s="52">
        <v>239602.51156000001</v>
      </c>
      <c r="M103" s="52">
        <v>243553.31664999996</v>
      </c>
      <c r="N103" s="52">
        <v>252141.72903749999</v>
      </c>
      <c r="O103" s="52">
        <v>210583.49419</v>
      </c>
      <c r="P103" s="52">
        <v>154469.22880000001</v>
      </c>
      <c r="Q103" s="52">
        <v>229031.82750000001</v>
      </c>
      <c r="R103" s="52">
        <v>215503.10057999997</v>
      </c>
      <c r="S103" s="52">
        <v>238072.21004000001</v>
      </c>
      <c r="T103" s="52">
        <v>341212.78795999999</v>
      </c>
      <c r="U103" s="52">
        <v>340287.51209000003</v>
      </c>
      <c r="V103" s="52">
        <v>330134.73657000001</v>
      </c>
      <c r="W103" s="52">
        <v>295100.57324</v>
      </c>
      <c r="X103" s="52">
        <v>217828.40357000002</v>
      </c>
      <c r="Y103" s="52">
        <v>170924.77788000001</v>
      </c>
      <c r="Z103" s="52">
        <v>134803.4547645</v>
      </c>
      <c r="AA103" s="52">
        <v>138464.58093</v>
      </c>
      <c r="AB103" s="52">
        <v>111581.46356999999</v>
      </c>
      <c r="AC103" s="52">
        <v>151350.68103000004</v>
      </c>
      <c r="AD103" s="52">
        <v>159464.40643999999</v>
      </c>
      <c r="AE103" s="52">
        <v>152619.00959</v>
      </c>
      <c r="AF103" s="52">
        <v>122810.66435999998</v>
      </c>
      <c r="AG103" s="52">
        <v>162611.24661999999</v>
      </c>
      <c r="AH103" s="52">
        <v>258715.25187000004</v>
      </c>
      <c r="AI103" s="52">
        <v>185168.74945999999</v>
      </c>
      <c r="AJ103" s="52">
        <v>231546.21610000002</v>
      </c>
      <c r="AK103" s="52">
        <v>241793.45412000001</v>
      </c>
      <c r="AL103" s="52">
        <v>322927.16370000003</v>
      </c>
      <c r="AM103" s="52">
        <v>249525.43224905001</v>
      </c>
      <c r="AN103" s="52">
        <v>236965.468571504</v>
      </c>
      <c r="AO103" s="52">
        <v>271228.41200072347</v>
      </c>
      <c r="AP103" s="52">
        <v>324626.22261198348</v>
      </c>
      <c r="AQ103" s="52">
        <v>405518.46639713447</v>
      </c>
      <c r="AR103" s="52">
        <v>275681.51540567901</v>
      </c>
      <c r="AS103" s="52">
        <v>282427.44012123148</v>
      </c>
      <c r="AT103" s="52">
        <v>245944.19455757097</v>
      </c>
      <c r="AU103" s="52">
        <v>328497.05033252155</v>
      </c>
      <c r="AV103" s="52">
        <v>339319.38709596399</v>
      </c>
      <c r="AW103" s="52">
        <v>321364.5301079721</v>
      </c>
      <c r="AX103" s="52">
        <v>304892.16125</v>
      </c>
      <c r="AY103" s="52">
        <v>215634.43732438004</v>
      </c>
      <c r="AZ103" s="52">
        <v>240437.92948350002</v>
      </c>
      <c r="BA103" s="52">
        <v>341606.25180875004</v>
      </c>
      <c r="BB103" s="52">
        <v>424113.90662209998</v>
      </c>
      <c r="BC103" s="52">
        <v>429127.69127999997</v>
      </c>
      <c r="BD103" s="52">
        <v>325896.97025000001</v>
      </c>
      <c r="BE103" s="52">
        <v>378486.08130999992</v>
      </c>
      <c r="BF103" s="52">
        <v>358549.35261</v>
      </c>
      <c r="BG103" s="52">
        <v>405174.62309999997</v>
      </c>
      <c r="BH103" s="52">
        <v>431916.38265999994</v>
      </c>
      <c r="BI103" s="52">
        <v>390496.20192000002</v>
      </c>
      <c r="BJ103" s="52">
        <v>466482.39317</v>
      </c>
      <c r="BK103" s="52">
        <v>409399.51428999996</v>
      </c>
      <c r="BL103" s="52">
        <v>286197.01516000001</v>
      </c>
      <c r="BM103" s="52">
        <v>349184.68268650951</v>
      </c>
      <c r="BN103" s="52">
        <v>410334.54581212002</v>
      </c>
      <c r="BO103" s="52">
        <v>462096.85560155602</v>
      </c>
      <c r="BP103" s="52">
        <v>448681.57632000005</v>
      </c>
      <c r="BQ103" s="52">
        <v>358825.25637000002</v>
      </c>
      <c r="BR103" s="52">
        <v>454544.03758000006</v>
      </c>
      <c r="BS103" s="52">
        <v>452203.36983000004</v>
      </c>
      <c r="BT103" s="52">
        <v>474135.15147619997</v>
      </c>
      <c r="BU103" s="52">
        <v>470767.96867999993</v>
      </c>
      <c r="BV103" s="52">
        <v>433057.15123999998</v>
      </c>
      <c r="BW103" s="52">
        <v>365250.21378000005</v>
      </c>
      <c r="BX103" s="52">
        <v>518905.74722000002</v>
      </c>
      <c r="BY103" s="52">
        <v>540500.70964999998</v>
      </c>
      <c r="BZ103" s="52">
        <v>414510.22330000001</v>
      </c>
      <c r="CA103" s="52">
        <v>417802.27876999998</v>
      </c>
      <c r="CB103" s="52">
        <v>521313.05979999993</v>
      </c>
      <c r="CC103" s="52">
        <v>365933.46419999999</v>
      </c>
      <c r="CD103" s="52">
        <v>534741.68446000002</v>
      </c>
      <c r="CE103" s="52">
        <v>464802.49498083995</v>
      </c>
      <c r="CF103" s="52">
        <v>493304.42834536498</v>
      </c>
      <c r="CG103" s="52">
        <v>426878.872472352</v>
      </c>
      <c r="CH103" s="52">
        <v>446905.72810999997</v>
      </c>
      <c r="CI103" s="52">
        <v>595890.89864000014</v>
      </c>
      <c r="CJ103" s="52">
        <v>440717.73694999993</v>
      </c>
      <c r="CK103" s="52">
        <v>533854.00165999995</v>
      </c>
      <c r="CL103" s="52">
        <v>455381.77201999997</v>
      </c>
      <c r="CM103" s="52">
        <v>507919.24615999998</v>
      </c>
      <c r="CN103" s="52">
        <v>493713.08576835005</v>
      </c>
      <c r="CO103" s="52">
        <v>446466.38218999997</v>
      </c>
      <c r="CP103" s="52">
        <v>523595.06761999999</v>
      </c>
      <c r="CQ103" s="52">
        <v>474349.87440999999</v>
      </c>
      <c r="CR103" s="52">
        <v>579410.42130999989</v>
      </c>
      <c r="CS103" s="52">
        <v>579493.74581999995</v>
      </c>
      <c r="CT103" s="52">
        <v>472589.83199000004</v>
      </c>
      <c r="CU103" s="52">
        <v>399923.533965168</v>
      </c>
      <c r="CV103" s="52">
        <v>364486.80543295603</v>
      </c>
      <c r="CW103" s="52">
        <v>294193.42440999998</v>
      </c>
      <c r="CX103" s="52">
        <v>348196.69417000003</v>
      </c>
      <c r="CY103" s="52">
        <v>354618.982859104</v>
      </c>
      <c r="CZ103" s="52">
        <v>348746.64259031101</v>
      </c>
      <c r="DA103" s="52">
        <v>301190.12875964202</v>
      </c>
      <c r="DB103" s="52">
        <v>310661.62598243298</v>
      </c>
      <c r="DC103" s="52">
        <v>284133.04411000002</v>
      </c>
      <c r="DD103" s="52">
        <v>289139.94920999999</v>
      </c>
      <c r="DE103" s="52">
        <v>297129.69238449994</v>
      </c>
      <c r="DF103" s="52">
        <v>195388.191211461</v>
      </c>
      <c r="DG103" s="52">
        <v>198011.76074422299</v>
      </c>
      <c r="DH103" s="52">
        <v>149692.3361704</v>
      </c>
      <c r="DI103" s="52">
        <v>168937.36487870198</v>
      </c>
      <c r="DJ103" s="52">
        <v>141974.62949188001</v>
      </c>
      <c r="DK103" s="52">
        <v>152140.43097836198</v>
      </c>
      <c r="DL103" s="52">
        <v>201749.223072038</v>
      </c>
      <c r="DM103" s="52">
        <v>204987.811283738</v>
      </c>
      <c r="DN103" s="52">
        <v>241064.01585758803</v>
      </c>
      <c r="DO103" s="52">
        <v>204909.10187877598</v>
      </c>
      <c r="DP103" s="52">
        <v>199737.634079059</v>
      </c>
      <c r="DQ103" s="52">
        <v>208875.90692456</v>
      </c>
      <c r="DR103" s="52">
        <v>259750.669232657</v>
      </c>
      <c r="DS103" s="52">
        <v>279619.19487000001</v>
      </c>
      <c r="DT103" s="52">
        <v>191623.18969999999</v>
      </c>
      <c r="DU103" s="52">
        <v>216737.41063</v>
      </c>
      <c r="DV103" s="52">
        <v>196950.87056000001</v>
      </c>
      <c r="DW103" s="52">
        <v>259199.50972000003</v>
      </c>
      <c r="DX103" s="52">
        <v>216733.14207</v>
      </c>
      <c r="DY103" s="52">
        <v>210605.28333999997</v>
      </c>
      <c r="DZ103" s="52">
        <v>239990.46165000001</v>
      </c>
      <c r="EA103" s="52">
        <v>301321.18375999999</v>
      </c>
      <c r="EB103" s="52">
        <v>253203.25321</v>
      </c>
      <c r="EC103" s="52">
        <v>256404.95695000002</v>
      </c>
      <c r="ED103" s="52">
        <v>266888.35453000001</v>
      </c>
      <c r="EE103" s="52">
        <v>295350.58669999999</v>
      </c>
      <c r="EF103" s="52">
        <v>249903.54019000003</v>
      </c>
      <c r="EG103" s="52">
        <v>228431.94141999996</v>
      </c>
      <c r="EH103" s="52">
        <v>333741.35110999999</v>
      </c>
      <c r="EI103" s="52">
        <v>402799.51480999996</v>
      </c>
      <c r="EJ103" s="52">
        <v>319725.51845999999</v>
      </c>
      <c r="EK103" s="52">
        <v>330228.04836000002</v>
      </c>
      <c r="EL103" s="52">
        <v>291132.67847000004</v>
      </c>
    </row>
    <row r="104" spans="2:142">
      <c r="B104" s="38" t="s">
        <v>96</v>
      </c>
      <c r="C104" s="53">
        <v>61835.984764695284</v>
      </c>
      <c r="D104" s="53">
        <v>56914.144532262457</v>
      </c>
      <c r="E104" s="53">
        <v>90660.272435807419</v>
      </c>
      <c r="F104" s="53">
        <v>84049.02163379977</v>
      </c>
      <c r="G104" s="53">
        <v>86460.135630792589</v>
      </c>
      <c r="H104" s="53">
        <v>110216.05338065523</v>
      </c>
      <c r="I104" s="53">
        <v>81082.905929045111</v>
      </c>
      <c r="J104" s="53">
        <v>71593.251897009875</v>
      </c>
      <c r="K104" s="53">
        <v>90569.749837384967</v>
      </c>
      <c r="L104" s="53">
        <v>93014.201329671516</v>
      </c>
      <c r="M104" s="53">
        <v>87291.136643000456</v>
      </c>
      <c r="N104" s="53">
        <v>94785.29681248781</v>
      </c>
      <c r="O104" s="53">
        <v>73696.404705393332</v>
      </c>
      <c r="P104" s="53">
        <v>55135.793357459472</v>
      </c>
      <c r="Q104" s="53">
        <v>79196.346690025064</v>
      </c>
      <c r="R104" s="53">
        <v>69986.012551910128</v>
      </c>
      <c r="S104" s="53">
        <v>66954.5473080464</v>
      </c>
      <c r="T104" s="53">
        <v>88879.960141576972</v>
      </c>
      <c r="U104" s="53">
        <v>100576.26445598464</v>
      </c>
      <c r="V104" s="53">
        <v>100231.48986588528</v>
      </c>
      <c r="W104" s="53">
        <v>97728.617112411914</v>
      </c>
      <c r="X104" s="53">
        <v>87765.13947880856</v>
      </c>
      <c r="Y104" s="53">
        <v>92175.689010741378</v>
      </c>
      <c r="Z104" s="53">
        <v>74684.887296220331</v>
      </c>
      <c r="AA104" s="53">
        <v>92468.676778885405</v>
      </c>
      <c r="AB104" s="53">
        <v>69085.76639685173</v>
      </c>
      <c r="AC104" s="53">
        <v>99091.926827116986</v>
      </c>
      <c r="AD104" s="53">
        <v>99710.898774023299</v>
      </c>
      <c r="AE104" s="53">
        <v>82157.351729351372</v>
      </c>
      <c r="AF104" s="53">
        <v>63219.702053892812</v>
      </c>
      <c r="AG104" s="53">
        <v>75621.327964737429</v>
      </c>
      <c r="AH104" s="53">
        <v>133041.31136499956</v>
      </c>
      <c r="AI104" s="53">
        <v>84618.398819928669</v>
      </c>
      <c r="AJ104" s="53">
        <v>99095.710960263168</v>
      </c>
      <c r="AK104" s="53">
        <v>112490.58675341407</v>
      </c>
      <c r="AL104" s="53">
        <v>143092.1334636978</v>
      </c>
      <c r="AM104" s="53">
        <v>101692.20936430609</v>
      </c>
      <c r="AN104" s="53">
        <v>106898.91079028267</v>
      </c>
      <c r="AO104" s="53">
        <v>119676.90444775214</v>
      </c>
      <c r="AP104" s="53">
        <v>138444.63910922417</v>
      </c>
      <c r="AQ104" s="53">
        <v>177773.54509872125</v>
      </c>
      <c r="AR104" s="53">
        <v>126524.97456268736</v>
      </c>
      <c r="AS104" s="53">
        <v>129364.03820770746</v>
      </c>
      <c r="AT104" s="53">
        <v>111058.38088476697</v>
      </c>
      <c r="AU104" s="53">
        <v>156570.64391514554</v>
      </c>
      <c r="AV104" s="53">
        <v>144733.51546900696</v>
      </c>
      <c r="AW104" s="53">
        <v>131224.45072425902</v>
      </c>
      <c r="AX104" s="53">
        <v>124945.58581364015</v>
      </c>
      <c r="AY104" s="53">
        <v>80494.223156817621</v>
      </c>
      <c r="AZ104" s="53">
        <v>91783.59102500006</v>
      </c>
      <c r="BA104" s="53">
        <v>115171.77788738364</v>
      </c>
      <c r="BB104" s="53">
        <v>139354.78627245192</v>
      </c>
      <c r="BC104" s="53">
        <v>124968.83239980848</v>
      </c>
      <c r="BD104" s="53">
        <v>105274.5682736844</v>
      </c>
      <c r="BE104" s="53">
        <v>118828.78063977152</v>
      </c>
      <c r="BF104" s="53">
        <v>110566.38134933318</v>
      </c>
      <c r="BG104" s="53">
        <v>134398.31529724077</v>
      </c>
      <c r="BH104" s="53">
        <v>142844.23589740079</v>
      </c>
      <c r="BI104" s="53">
        <v>132224.73071617744</v>
      </c>
      <c r="BJ104" s="53">
        <v>162136.50474498881</v>
      </c>
      <c r="BK104" s="53">
        <v>136969.06455557537</v>
      </c>
      <c r="BL104" s="53">
        <v>92557.944057540532</v>
      </c>
      <c r="BM104" s="53">
        <v>106588.86537566259</v>
      </c>
      <c r="BN104" s="53">
        <v>126902.29216154924</v>
      </c>
      <c r="BO104" s="53">
        <v>145540.91540698797</v>
      </c>
      <c r="BP104" s="53">
        <v>153301.88173846895</v>
      </c>
      <c r="BQ104" s="53">
        <v>119464.3962826775</v>
      </c>
      <c r="BR104" s="53">
        <v>152551.80800740805</v>
      </c>
      <c r="BS104" s="24">
        <v>139169.2083697553</v>
      </c>
      <c r="BT104" s="24">
        <v>144509.30335912554</v>
      </c>
      <c r="BU104" s="24">
        <v>147768.95712936725</v>
      </c>
      <c r="BV104" s="24">
        <v>138435.85260848523</v>
      </c>
      <c r="BW104" s="24">
        <v>119378.27914313812</v>
      </c>
      <c r="BX104" s="24">
        <v>166029.43501650883</v>
      </c>
      <c r="BY104" s="24">
        <v>174693.36012117739</v>
      </c>
      <c r="BZ104" s="24">
        <v>130475.36322294924</v>
      </c>
      <c r="CA104" s="24">
        <v>138444.08877047477</v>
      </c>
      <c r="CB104" s="24">
        <v>173993.24651111662</v>
      </c>
      <c r="CC104" s="24">
        <v>127664.65524014976</v>
      </c>
      <c r="CD104" s="24">
        <v>180012.41461449629</v>
      </c>
      <c r="CE104" s="24">
        <v>161127.40423759192</v>
      </c>
      <c r="CF104" s="24">
        <v>168409.66816185843</v>
      </c>
      <c r="CG104" s="24">
        <v>148115.46706995368</v>
      </c>
      <c r="CH104" s="24">
        <v>155652.97746704574</v>
      </c>
      <c r="CI104" s="24">
        <v>203009.10504515938</v>
      </c>
      <c r="CJ104" s="24">
        <v>147196.22437156431</v>
      </c>
      <c r="CK104" s="24">
        <v>176430.19665015049</v>
      </c>
      <c r="CL104" s="24">
        <v>150361.568061603</v>
      </c>
      <c r="CM104" s="24">
        <v>173204.52342347457</v>
      </c>
      <c r="CN104" s="24">
        <v>172151.47643027635</v>
      </c>
      <c r="CO104" s="24">
        <v>162226.77444379145</v>
      </c>
      <c r="CP104" s="24">
        <v>190163.23755329652</v>
      </c>
      <c r="CQ104" s="24">
        <v>170340.09150916396</v>
      </c>
      <c r="CR104" s="24">
        <v>212146.00932067289</v>
      </c>
      <c r="CS104" s="24">
        <v>225484.6146246221</v>
      </c>
      <c r="CT104" s="24">
        <v>221502.20151818919</v>
      </c>
      <c r="CU104" s="24">
        <v>177983.82797561045</v>
      </c>
      <c r="CV104" s="24">
        <v>175275.29423639885</v>
      </c>
      <c r="CW104" s="24">
        <v>155918.60881632994</v>
      </c>
      <c r="CX104" s="24">
        <v>182060.1646600946</v>
      </c>
      <c r="CY104" s="24">
        <v>172161.18144793864</v>
      </c>
      <c r="CZ104" s="24">
        <v>175923.16106663921</v>
      </c>
      <c r="DA104" s="24">
        <v>151006.60700199244</v>
      </c>
      <c r="DB104" s="24">
        <v>172930.64693472037</v>
      </c>
      <c r="DC104" s="24">
        <v>167953.96992832696</v>
      </c>
      <c r="DD104" s="24">
        <v>184634.48366373713</v>
      </c>
      <c r="DE104" s="24">
        <v>214316.00114837784</v>
      </c>
      <c r="DF104" s="24">
        <v>144587.26284772673</v>
      </c>
      <c r="DG104" s="24">
        <v>167003.88320074737</v>
      </c>
      <c r="DH104" s="24">
        <v>138184.88319140079</v>
      </c>
      <c r="DI104" s="24">
        <v>140285.57535519067</v>
      </c>
      <c r="DJ104" s="24">
        <v>105858.59451046123</v>
      </c>
      <c r="DK104" s="24">
        <v>105648.21112789981</v>
      </c>
      <c r="DL104" s="24">
        <v>136125.87338803307</v>
      </c>
      <c r="DM104" s="24">
        <v>143807.44041676991</v>
      </c>
      <c r="DN104" s="24">
        <v>176542.02028098988</v>
      </c>
      <c r="DO104" s="24">
        <v>145169.02985925635</v>
      </c>
      <c r="DP104" s="24">
        <v>131257.57933467129</v>
      </c>
      <c r="DQ104" s="24">
        <v>146737.50117609586</v>
      </c>
      <c r="DR104" s="24">
        <v>167502.53495172044</v>
      </c>
      <c r="DS104" s="24">
        <v>176350.64173075094</v>
      </c>
      <c r="DT104" s="24">
        <v>113117.51912050987</v>
      </c>
      <c r="DU104" s="24">
        <v>134419.38692702586</v>
      </c>
      <c r="DV104" s="24">
        <v>121437.4988611141</v>
      </c>
      <c r="DW104" s="24">
        <v>169246.42470617456</v>
      </c>
      <c r="DX104" s="24">
        <v>141729.47392026763</v>
      </c>
      <c r="DY104" s="24">
        <v>139442.50476257852</v>
      </c>
      <c r="DZ104" s="24">
        <v>157948.74093982106</v>
      </c>
      <c r="EA104" s="24">
        <v>171146.43225816885</v>
      </c>
      <c r="EB104" s="24">
        <v>147168.3350360381</v>
      </c>
      <c r="EC104" s="24">
        <v>144653.03233370581</v>
      </c>
      <c r="ED104" s="24">
        <v>150032.13455086222</v>
      </c>
      <c r="EE104" s="24">
        <v>159912.61632807928</v>
      </c>
      <c r="EF104" s="24">
        <v>134951.438222517</v>
      </c>
      <c r="EG104" s="24">
        <v>125888.33132784725</v>
      </c>
      <c r="EH104" s="24">
        <v>175055.38823029894</v>
      </c>
      <c r="EI104" s="24">
        <v>174608.80018156074</v>
      </c>
      <c r="EJ104" s="24">
        <v>152347.84805403397</v>
      </c>
      <c r="EK104" s="24">
        <v>167980.96708858831</v>
      </c>
      <c r="EL104" s="24">
        <v>145326.74467385319</v>
      </c>
    </row>
    <row r="105" spans="2:142">
      <c r="B105" s="54" t="s">
        <v>6</v>
      </c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  <c r="DO105" s="54"/>
      <c r="DP105" s="54"/>
      <c r="DQ105" s="54"/>
      <c r="DR105" s="54"/>
      <c r="DS105" s="54"/>
      <c r="DT105" s="54"/>
      <c r="DU105" s="54"/>
      <c r="DV105" s="54"/>
      <c r="DW105" s="54"/>
      <c r="DX105" s="54"/>
      <c r="DY105" s="54"/>
      <c r="DZ105" s="54"/>
      <c r="EA105" s="54"/>
      <c r="EB105" s="54"/>
      <c r="EC105" s="54"/>
      <c r="ED105" s="54"/>
      <c r="EE105" s="54"/>
      <c r="EF105" s="54"/>
      <c r="EG105" s="54"/>
      <c r="EH105" s="54"/>
      <c r="EI105" s="54"/>
      <c r="EJ105" s="54"/>
      <c r="EK105" s="54"/>
      <c r="EL105" s="54"/>
    </row>
    <row r="106" spans="2:142">
      <c r="B106" s="38" t="s">
        <v>97</v>
      </c>
      <c r="C106" s="55">
        <v>-7704.2125390812944</v>
      </c>
      <c r="D106" s="55">
        <v>-3975.9708347037213</v>
      </c>
      <c r="E106" s="55">
        <v>-22653.998469041861</v>
      </c>
      <c r="F106" s="55">
        <v>-25573.691703381144</v>
      </c>
      <c r="G106" s="55">
        <v>-33383.647745217371</v>
      </c>
      <c r="H106" s="55">
        <v>-42126.708332837319</v>
      </c>
      <c r="I106" s="55">
        <v>-19594.313177866774</v>
      </c>
      <c r="J106" s="55">
        <v>-16746.995648212978</v>
      </c>
      <c r="K106" s="55">
        <v>-24093.594101214418</v>
      </c>
      <c r="L106" s="55">
        <v>-25721.13695041939</v>
      </c>
      <c r="M106" s="55">
        <v>-32176.140452271426</v>
      </c>
      <c r="N106" s="55">
        <v>-34681.854940377743</v>
      </c>
      <c r="O106" s="55">
        <v>-20376.983053014766</v>
      </c>
      <c r="P106" s="55">
        <v>-22256.721968970123</v>
      </c>
      <c r="Q106" s="55">
        <v>-39675.157126100064</v>
      </c>
      <c r="R106" s="55">
        <v>-48401.934146808977</v>
      </c>
      <c r="S106" s="55">
        <v>-36420.102394395959</v>
      </c>
      <c r="T106" s="55">
        <v>-41677.734034036039</v>
      </c>
      <c r="U106" s="55">
        <v>-62008.480614502492</v>
      </c>
      <c r="V106" s="55">
        <v>-52282.021849033299</v>
      </c>
      <c r="W106" s="55">
        <v>-51086.955743342718</v>
      </c>
      <c r="X106" s="55">
        <v>-24900.628475265981</v>
      </c>
      <c r="Y106" s="55">
        <v>-1491.3489191301651</v>
      </c>
      <c r="Z106" s="55">
        <v>3178.2569107458739</v>
      </c>
      <c r="AA106" s="55">
        <v>-5889.1046327976064</v>
      </c>
      <c r="AB106" s="55">
        <v>-5770.4199228345897</v>
      </c>
      <c r="AC106" s="55">
        <v>-12870.875251209185</v>
      </c>
      <c r="AD106" s="55">
        <v>-17910.924778042354</v>
      </c>
      <c r="AE106" s="55">
        <v>-11707.101753984471</v>
      </c>
      <c r="AF106" s="55">
        <v>-11797.764688650575</v>
      </c>
      <c r="AG106" s="55">
        <v>-22048.957895744919</v>
      </c>
      <c r="AH106" s="55">
        <v>-38948.097975239143</v>
      </c>
      <c r="AI106" s="55">
        <v>-20037.845600166118</v>
      </c>
      <c r="AJ106" s="55">
        <v>-33480.78878693196</v>
      </c>
      <c r="AK106" s="55">
        <v>-11186.381414204292</v>
      </c>
      <c r="AL106" s="55">
        <v>-45100.706750347963</v>
      </c>
      <c r="AM106" s="55">
        <v>-21282.79259273842</v>
      </c>
      <c r="AN106" s="55">
        <v>-30872.388582098683</v>
      </c>
      <c r="AO106" s="55">
        <v>-47018.020627788923</v>
      </c>
      <c r="AP106" s="55">
        <v>-64052.016141403525</v>
      </c>
      <c r="AQ106" s="55">
        <v>-64295.254275422543</v>
      </c>
      <c r="AR106" s="55">
        <v>-39407.73571076904</v>
      </c>
      <c r="AS106" s="55">
        <v>-40261.620966395996</v>
      </c>
      <c r="AT106" s="55">
        <v>-28874.778425173372</v>
      </c>
      <c r="AU106" s="55">
        <v>-58480.476193680406</v>
      </c>
      <c r="AV106" s="55">
        <v>-45019.772333626024</v>
      </c>
      <c r="AW106" s="55">
        <v>-34874.219002616977</v>
      </c>
      <c r="AX106" s="55">
        <v>-49831.216106214932</v>
      </c>
      <c r="AY106" s="55">
        <v>-41370.09536880644</v>
      </c>
      <c r="AZ106" s="55">
        <v>-57555.893686940297</v>
      </c>
      <c r="BA106" s="55">
        <v>-76818.291545707209</v>
      </c>
      <c r="BB106" s="55">
        <v>-108178.3034996468</v>
      </c>
      <c r="BC106" s="55">
        <v>-100085.17870025647</v>
      </c>
      <c r="BD106" s="55">
        <v>-84697.333543170156</v>
      </c>
      <c r="BE106" s="55">
        <v>-83183.363163184142</v>
      </c>
      <c r="BF106" s="55">
        <v>-87053.171193456379</v>
      </c>
      <c r="BG106" s="55">
        <v>-82032.38383689677</v>
      </c>
      <c r="BH106" s="55">
        <v>-75706.724261586729</v>
      </c>
      <c r="BI106" s="55">
        <v>-92477.436039133987</v>
      </c>
      <c r="BJ106" s="55">
        <v>-87099.412375331085</v>
      </c>
      <c r="BK106" s="55">
        <v>-79260.422226998751</v>
      </c>
      <c r="BL106" s="55">
        <v>-63270.083122087468</v>
      </c>
      <c r="BM106" s="55">
        <v>-101125.23874767296</v>
      </c>
      <c r="BN106" s="55">
        <v>-127533.22208840583</v>
      </c>
      <c r="BO106" s="55">
        <v>-115066.4685221627</v>
      </c>
      <c r="BP106" s="55">
        <v>-125420.45903418605</v>
      </c>
      <c r="BQ106" s="55">
        <v>-87329.424645969862</v>
      </c>
      <c r="BR106" s="55">
        <v>-129965.64114380861</v>
      </c>
      <c r="BS106" s="26">
        <v>-122703.6883660633</v>
      </c>
      <c r="BT106" s="26">
        <v>-125231.20228880455</v>
      </c>
      <c r="BU106" s="26">
        <v>-122216.69402916063</v>
      </c>
      <c r="BV106" s="26">
        <v>-83022.69508174638</v>
      </c>
      <c r="BW106" s="26">
        <v>-86366.377436117022</v>
      </c>
      <c r="BX106" s="26">
        <v>-136612.30950131689</v>
      </c>
      <c r="BY106" s="26">
        <v>-137417.13440589159</v>
      </c>
      <c r="BZ106" s="26">
        <v>-92411.596573417817</v>
      </c>
      <c r="CA106" s="26">
        <v>-105650.50998265194</v>
      </c>
      <c r="CB106" s="26">
        <v>-111488.33469276522</v>
      </c>
      <c r="CC106" s="26">
        <v>-98778.870843299504</v>
      </c>
      <c r="CD106" s="26">
        <v>-120674.50748232186</v>
      </c>
      <c r="CE106" s="26">
        <v>-113753.28968650429</v>
      </c>
      <c r="CF106" s="26">
        <v>-94582.14984181078</v>
      </c>
      <c r="CG106" s="26">
        <v>-79129.594521167935</v>
      </c>
      <c r="CH106" s="26">
        <v>-84758.064006165063</v>
      </c>
      <c r="CI106" s="26">
        <v>-78905.507797291153</v>
      </c>
      <c r="CJ106" s="26">
        <v>-118686.55639782836</v>
      </c>
      <c r="CK106" s="26">
        <v>-128131.48335201918</v>
      </c>
      <c r="CL106" s="26">
        <v>-106611.12440420997</v>
      </c>
      <c r="CM106" s="26">
        <v>-124131.60449042324</v>
      </c>
      <c r="CN106" s="26">
        <v>-112263.49262771767</v>
      </c>
      <c r="CO106" s="26">
        <v>-136330.39594082203</v>
      </c>
      <c r="CP106" s="26">
        <v>-128192.99885578651</v>
      </c>
      <c r="CQ106" s="26">
        <v>-110767.98106102542</v>
      </c>
      <c r="CR106" s="26">
        <v>-130614.29217718219</v>
      </c>
      <c r="CS106" s="26">
        <v>-125292.97976808992</v>
      </c>
      <c r="CT106" s="26">
        <v>-74435.928309096416</v>
      </c>
      <c r="CU106" s="26">
        <v>-54131.380538735</v>
      </c>
      <c r="CV106" s="26">
        <v>-58060.319912834791</v>
      </c>
      <c r="CW106" s="26">
        <v>-59055.648239536909</v>
      </c>
      <c r="CX106" s="26">
        <v>-68715.887254766232</v>
      </c>
      <c r="CY106" s="26">
        <v>-64914.134366757142</v>
      </c>
      <c r="CZ106" s="26">
        <v>-79344.545327709289</v>
      </c>
      <c r="DA106" s="26">
        <v>-63580.585991239474</v>
      </c>
      <c r="DB106" s="26">
        <v>-54061.636485639974</v>
      </c>
      <c r="DC106" s="26">
        <v>-45210.866421247767</v>
      </c>
      <c r="DD106" s="26">
        <v>-23873.295828846411</v>
      </c>
      <c r="DE106" s="26">
        <v>-18858.284449254541</v>
      </c>
      <c r="DF106" s="26">
        <v>-9293.4200593610858</v>
      </c>
      <c r="DG106" s="26">
        <v>-4694.2764287721811</v>
      </c>
      <c r="DH106" s="26">
        <v>1706.5218779808581</v>
      </c>
      <c r="DI106" s="26">
        <v>-6272.2292314321849</v>
      </c>
      <c r="DJ106" s="26">
        <v>-9642.0063335114264</v>
      </c>
      <c r="DK106" s="26">
        <v>-16038.001983262762</v>
      </c>
      <c r="DL106" s="26">
        <v>-18795.086269519932</v>
      </c>
      <c r="DM106" s="26">
        <v>-18776.519534968345</v>
      </c>
      <c r="DN106" s="26">
        <v>-15434.961495432943</v>
      </c>
      <c r="DO106" s="26">
        <v>-16547.637065338462</v>
      </c>
      <c r="DP106" s="26">
        <v>-13944.753540130236</v>
      </c>
      <c r="DQ106" s="26">
        <v>-9942.9874366398672</v>
      </c>
      <c r="DR106" s="26">
        <v>-19001.117078053565</v>
      </c>
      <c r="DS106" s="26">
        <v>-33604.702116676272</v>
      </c>
      <c r="DT106" s="26">
        <v>-23300.658871149717</v>
      </c>
      <c r="DU106" s="26">
        <v>-21967.393962372989</v>
      </c>
      <c r="DV106" s="26">
        <v>-22599.722080034368</v>
      </c>
      <c r="DW106" s="26">
        <v>-23494.538074883447</v>
      </c>
      <c r="DX106" s="26">
        <v>-21134.887728326008</v>
      </c>
      <c r="DY106" s="26">
        <v>-16755.190904207691</v>
      </c>
      <c r="DZ106" s="26">
        <v>-30139.544527970374</v>
      </c>
      <c r="EA106" s="26">
        <v>-43126.917716001095</v>
      </c>
      <c r="EB106" s="26">
        <v>-33025.11606475219</v>
      </c>
      <c r="EC106" s="26">
        <v>-29920.056448046646</v>
      </c>
      <c r="ED106" s="26">
        <v>-30346.07748752342</v>
      </c>
      <c r="EE106" s="26">
        <v>-42331.722857991321</v>
      </c>
      <c r="EF106" s="26">
        <v>-42250.767657684046</v>
      </c>
      <c r="EG106" s="26">
        <v>-37380.949317407853</v>
      </c>
      <c r="EH106" s="26">
        <v>-55160.483014251062</v>
      </c>
      <c r="EI106" s="26">
        <v>-71464.97355654955</v>
      </c>
      <c r="EJ106" s="26">
        <v>-53853.570095682095</v>
      </c>
      <c r="EK106" s="26">
        <v>-60688.172626310581</v>
      </c>
      <c r="EL106" s="26">
        <v>-51258.730803225728</v>
      </c>
    </row>
    <row r="107" spans="2:142">
      <c r="B107" s="44" t="s">
        <v>13</v>
      </c>
      <c r="C107" s="18">
        <v>474.983</v>
      </c>
      <c r="D107" s="18">
        <v>241.447</v>
      </c>
      <c r="E107" s="18">
        <v>859.69399999999996</v>
      </c>
      <c r="F107" s="18">
        <v>691.81100000000004</v>
      </c>
      <c r="G107" s="18">
        <v>712.149</v>
      </c>
      <c r="H107" s="18">
        <v>991.43100000000004</v>
      </c>
      <c r="I107" s="18">
        <v>477.44</v>
      </c>
      <c r="J107" s="18">
        <v>517.14400000000001</v>
      </c>
      <c r="K107" s="18">
        <v>661.05399999999997</v>
      </c>
      <c r="L107" s="18">
        <v>694.58399999999995</v>
      </c>
      <c r="M107" s="18">
        <v>714.822</v>
      </c>
      <c r="N107" s="18">
        <v>748.09299999999996</v>
      </c>
      <c r="O107" s="18">
        <v>479.92200000000003</v>
      </c>
      <c r="P107" s="18">
        <v>483.084</v>
      </c>
      <c r="Q107" s="18">
        <v>721.77</v>
      </c>
      <c r="R107" s="18">
        <v>738.46900000000005</v>
      </c>
      <c r="S107" s="18">
        <v>480.36399999999998</v>
      </c>
      <c r="T107" s="18">
        <v>479.96600000000001</v>
      </c>
      <c r="U107" s="18">
        <v>719.30200000000002</v>
      </c>
      <c r="V107" s="18">
        <v>718.60799999999995</v>
      </c>
      <c r="W107" s="18">
        <v>719.80899999999997</v>
      </c>
      <c r="X107" s="18">
        <v>720.06</v>
      </c>
      <c r="Y107" s="18">
        <v>606.55999999999995</v>
      </c>
      <c r="Z107" s="18">
        <v>545.19799999999998</v>
      </c>
      <c r="AA107" s="18">
        <v>1047.7819999999999</v>
      </c>
      <c r="AB107" s="18">
        <v>496.59199999999998</v>
      </c>
      <c r="AC107" s="18">
        <v>979.52200000000005</v>
      </c>
      <c r="AD107" s="18">
        <v>1035.5429999999999</v>
      </c>
      <c r="AE107" s="18">
        <v>498.40600000000001</v>
      </c>
      <c r="AF107" s="18">
        <v>485.14</v>
      </c>
      <c r="AG107" s="18">
        <v>526.47900000000004</v>
      </c>
      <c r="AH107" s="18">
        <v>1244.5309999999999</v>
      </c>
      <c r="AI107" s="18">
        <v>521.89200000000005</v>
      </c>
      <c r="AJ107" s="18">
        <v>784.76199999999994</v>
      </c>
      <c r="AK107" s="18">
        <v>735.98599999999999</v>
      </c>
      <c r="AL107" s="18">
        <v>1020.351</v>
      </c>
      <c r="AM107" s="18">
        <v>491.77755999999999</v>
      </c>
      <c r="AN107" s="18">
        <v>744.94299999999998</v>
      </c>
      <c r="AO107" s="18">
        <v>1009.5</v>
      </c>
      <c r="AP107" s="18">
        <v>1250.5219999999999</v>
      </c>
      <c r="AQ107" s="18">
        <v>1505.79</v>
      </c>
      <c r="AR107" s="18">
        <v>1035.0319999999999</v>
      </c>
      <c r="AS107" s="18">
        <v>994.54100000000005</v>
      </c>
      <c r="AT107" s="18">
        <v>765.86699999999996</v>
      </c>
      <c r="AU107" s="18">
        <v>1564.1183000000001</v>
      </c>
      <c r="AV107" s="18">
        <v>1044.9537499999999</v>
      </c>
      <c r="AW107" s="18">
        <v>778.61992000000009</v>
      </c>
      <c r="AX107" s="18">
        <v>958.04611</v>
      </c>
      <c r="AY107" s="18">
        <v>722.23993999999993</v>
      </c>
      <c r="AZ107" s="18">
        <v>968.36543999999992</v>
      </c>
      <c r="BA107" s="18">
        <v>988.73476000000005</v>
      </c>
      <c r="BB107" s="18">
        <v>1243.55728</v>
      </c>
      <c r="BC107" s="18">
        <v>1035.9989699999999</v>
      </c>
      <c r="BD107" s="18">
        <v>1016.9045699999999</v>
      </c>
      <c r="BE107" s="18">
        <v>991.46789000000001</v>
      </c>
      <c r="BF107" s="18">
        <v>1034.3219100000001</v>
      </c>
      <c r="BG107" s="18">
        <v>991.30796999999995</v>
      </c>
      <c r="BH107" s="18">
        <v>1023.9131600000001</v>
      </c>
      <c r="BI107" s="18">
        <v>1294.74974</v>
      </c>
      <c r="BJ107" s="18">
        <v>1299.3189199999999</v>
      </c>
      <c r="BK107" s="18">
        <v>1047.3467900000001</v>
      </c>
      <c r="BL107" s="18">
        <v>760.4452</v>
      </c>
      <c r="BM107" s="18">
        <v>1022.5775600000001</v>
      </c>
      <c r="BN107" s="18">
        <v>1284.13678</v>
      </c>
      <c r="BO107" s="18">
        <v>1275.84322</v>
      </c>
      <c r="BP107" s="18">
        <v>1493.48099</v>
      </c>
      <c r="BQ107" s="18">
        <v>1015.3435899999999</v>
      </c>
      <c r="BR107" s="18">
        <v>1543.5229299999999</v>
      </c>
      <c r="BS107" s="18">
        <v>1241.4126799999999</v>
      </c>
      <c r="BT107" s="18">
        <v>1270.5955100000001</v>
      </c>
      <c r="BU107" s="18">
        <v>1279.37301</v>
      </c>
      <c r="BV107" s="18">
        <v>997.69416999999999</v>
      </c>
      <c r="BW107" s="18">
        <v>1026.70353</v>
      </c>
      <c r="BX107" s="18">
        <v>1515.9328</v>
      </c>
      <c r="BY107" s="18">
        <v>1556.86211</v>
      </c>
      <c r="BZ107" s="18">
        <v>1047.4210600000001</v>
      </c>
      <c r="CA107" s="18">
        <v>1250.91769</v>
      </c>
      <c r="CB107" s="18">
        <v>1307.31495</v>
      </c>
      <c r="CC107" s="18">
        <v>1286.36905</v>
      </c>
      <c r="CD107" s="18">
        <v>1562.6880200000001</v>
      </c>
      <c r="CE107" s="18">
        <v>1572.5189700000003</v>
      </c>
      <c r="CF107" s="18">
        <v>1322.21263</v>
      </c>
      <c r="CG107" s="18">
        <v>1280.0823600000001</v>
      </c>
      <c r="CH107" s="18">
        <v>1277.0550900000001</v>
      </c>
      <c r="CI107" s="18">
        <v>1263.2393100000002</v>
      </c>
      <c r="CJ107" s="18">
        <v>1564.9385699999998</v>
      </c>
      <c r="CK107" s="18">
        <v>1562.9640099999999</v>
      </c>
      <c r="CL107" s="18">
        <v>1296.01196</v>
      </c>
      <c r="CM107" s="18">
        <v>1609.5921400000002</v>
      </c>
      <c r="CN107" s="18">
        <v>1490.3575600000001</v>
      </c>
      <c r="CO107" s="18">
        <v>1863.7163899999998</v>
      </c>
      <c r="CP107" s="18">
        <v>1835.4638599999998</v>
      </c>
      <c r="CQ107" s="18">
        <v>1573.4952499999999</v>
      </c>
      <c r="CR107" s="18">
        <v>1809.4708699999999</v>
      </c>
      <c r="CS107" s="18">
        <v>2109.6657500000001</v>
      </c>
      <c r="CT107" s="18">
        <v>2086.8456699999997</v>
      </c>
      <c r="CU107" s="18">
        <v>1541.0011999999997</v>
      </c>
      <c r="CV107" s="18">
        <v>1823.5403399999998</v>
      </c>
      <c r="CW107" s="18">
        <v>1854.48639</v>
      </c>
      <c r="CX107" s="18">
        <v>1770.6783199999998</v>
      </c>
      <c r="CY107" s="18">
        <v>1552.9248599999999</v>
      </c>
      <c r="CZ107" s="18">
        <v>1804.30753</v>
      </c>
      <c r="DA107" s="18">
        <v>1364.7760600000001</v>
      </c>
      <c r="DB107" s="18">
        <v>1538.4250599999998</v>
      </c>
      <c r="DC107" s="18">
        <v>1561.5152700000001</v>
      </c>
      <c r="DD107" s="18">
        <v>1545.6847600000001</v>
      </c>
      <c r="DE107" s="18">
        <v>1781.0324100000003</v>
      </c>
      <c r="DF107" s="18">
        <v>1282.4974199999999</v>
      </c>
      <c r="DG107" s="18">
        <v>1537.34629</v>
      </c>
      <c r="DH107" s="18">
        <v>1298.5928000000001</v>
      </c>
      <c r="DI107" s="18">
        <v>1563.7823399999997</v>
      </c>
      <c r="DJ107" s="18">
        <v>1086.1939399999999</v>
      </c>
      <c r="DK107" s="18">
        <v>1286.5703500000002</v>
      </c>
      <c r="DL107" s="18">
        <v>1258.8773799999999</v>
      </c>
      <c r="DM107" s="18">
        <v>1519.1969899999999</v>
      </c>
      <c r="DN107" s="18">
        <v>1517.6860899999999</v>
      </c>
      <c r="DO107" s="18">
        <v>1335.4236400000002</v>
      </c>
      <c r="DP107" s="18">
        <v>1027.8730799999998</v>
      </c>
      <c r="DQ107" s="18">
        <v>1292.60646</v>
      </c>
      <c r="DR107" s="18">
        <v>1219.6837399999999</v>
      </c>
      <c r="DS107" s="18">
        <v>1573.61383</v>
      </c>
      <c r="DT107" s="18">
        <v>1286.3111100000001</v>
      </c>
      <c r="DU107" s="18">
        <v>1292.3867299999999</v>
      </c>
      <c r="DV107" s="18">
        <v>1041.3675499999999</v>
      </c>
      <c r="DW107" s="18">
        <v>1301.4514899999999</v>
      </c>
      <c r="DX107" s="18">
        <v>1295.55818</v>
      </c>
      <c r="DY107" s="18">
        <v>1254.47002</v>
      </c>
      <c r="DZ107" s="18">
        <v>1798.3087999999998</v>
      </c>
      <c r="EA107" s="18">
        <v>1547.1631400000001</v>
      </c>
      <c r="EB107" s="18">
        <v>1476.4274800000001</v>
      </c>
      <c r="EC107" s="18">
        <v>1197.86096</v>
      </c>
      <c r="ED107" s="18">
        <v>1313.7548499999998</v>
      </c>
      <c r="EE107" s="18">
        <v>1456.1076400000002</v>
      </c>
      <c r="EF107" s="18">
        <v>1312.5913400000002</v>
      </c>
      <c r="EG107" s="18">
        <v>1318.3948699999999</v>
      </c>
      <c r="EH107" s="18">
        <v>1565.42677</v>
      </c>
      <c r="EI107" s="18">
        <v>1556.4917700000001</v>
      </c>
      <c r="EJ107" s="18">
        <v>1294.3927900000001</v>
      </c>
      <c r="EK107" s="18">
        <v>1539.5512200000001</v>
      </c>
      <c r="EL107" s="18">
        <v>1304.8785</v>
      </c>
    </row>
    <row r="108" spans="2:142">
      <c r="B108" s="43" t="s">
        <v>98</v>
      </c>
      <c r="C108" s="56">
        <v>71.314700020842849</v>
      </c>
      <c r="D108" s="56">
        <v>71.57040000497004</v>
      </c>
      <c r="E108" s="56">
        <v>81.471803641760914</v>
      </c>
      <c r="F108" s="56">
        <v>92.095998372387839</v>
      </c>
      <c r="G108" s="56">
        <v>102.02574961138751</v>
      </c>
      <c r="H108" s="56">
        <v>97.641802697313281</v>
      </c>
      <c r="I108" s="56">
        <v>96.185920366957106</v>
      </c>
      <c r="J108" s="56">
        <v>87.513066244604971</v>
      </c>
      <c r="K108" s="56">
        <v>91.579567160927851</v>
      </c>
      <c r="L108" s="56">
        <v>92.178507725487492</v>
      </c>
      <c r="M108" s="56">
        <v>100.16029327580853</v>
      </c>
      <c r="N108" s="56">
        <v>101.50879608217161</v>
      </c>
      <c r="O108" s="56">
        <v>97.598528156658773</v>
      </c>
      <c r="P108" s="56">
        <v>101.20896508681719</v>
      </c>
      <c r="Q108" s="56">
        <v>110.12472110229021</v>
      </c>
      <c r="R108" s="56">
        <v>120.68790474617077</v>
      </c>
      <c r="S108" s="56">
        <v>130.98441000990917</v>
      </c>
      <c r="T108" s="56">
        <v>142.00415735697942</v>
      </c>
      <c r="U108" s="56">
        <v>141.38136435043972</v>
      </c>
      <c r="V108" s="56">
        <v>127.97014718733999</v>
      </c>
      <c r="W108" s="56">
        <v>126.27601440104249</v>
      </c>
      <c r="X108" s="56">
        <v>89.765238730105835</v>
      </c>
      <c r="Y108" s="56">
        <v>57.56</v>
      </c>
      <c r="Z108" s="56">
        <v>49.253700000000002</v>
      </c>
      <c r="AA108" s="56">
        <v>60.703777092944911</v>
      </c>
      <c r="AB108" s="56">
        <v>66.70399231159584</v>
      </c>
      <c r="AC108" s="56">
        <v>68.225252755936054</v>
      </c>
      <c r="AD108" s="56">
        <v>72.386471059144824</v>
      </c>
      <c r="AE108" s="56">
        <v>78.583704951385016</v>
      </c>
      <c r="AF108" s="56">
        <v>79.432798202580699</v>
      </c>
      <c r="AG108" s="56">
        <v>97</v>
      </c>
      <c r="AH108" s="56">
        <v>86.426673268886034</v>
      </c>
      <c r="AI108" s="56">
        <v>93.504445498302331</v>
      </c>
      <c r="AJ108" s="56">
        <v>97.779812503663535</v>
      </c>
      <c r="AK108" s="56">
        <v>70.331047275355772</v>
      </c>
      <c r="AL108" s="56">
        <v>99.332407916491476</v>
      </c>
      <c r="AM108" s="56">
        <v>98.416903630169713</v>
      </c>
      <c r="AN108" s="56">
        <v>96.582767272126873</v>
      </c>
      <c r="AO108" s="56">
        <v>101.73858880633976</v>
      </c>
      <c r="AP108" s="56">
        <v>106.39036699874134</v>
      </c>
      <c r="AQ108" s="56">
        <v>97.845949348846787</v>
      </c>
      <c r="AR108" s="56">
        <v>93.213527746002057</v>
      </c>
      <c r="AS108" s="56">
        <v>95.635314260548327</v>
      </c>
      <c r="AT108" s="56">
        <v>92.848795861422417</v>
      </c>
      <c r="AU108" s="56">
        <v>92.549379397964969</v>
      </c>
      <c r="AV108" s="56">
        <v>98.224037226527983</v>
      </c>
      <c r="AW108" s="56">
        <v>99.924395268489917</v>
      </c>
      <c r="AX108" s="56">
        <v>107.15858043617548</v>
      </c>
      <c r="AY108" s="56">
        <v>111.69234473518593</v>
      </c>
      <c r="AZ108" s="56">
        <v>113.89640880822844</v>
      </c>
      <c r="BA108" s="56">
        <v>132.14144011686207</v>
      </c>
      <c r="BB108" s="56">
        <v>141.7583282532832</v>
      </c>
      <c r="BC108" s="56">
        <v>151.46704681569329</v>
      </c>
      <c r="BD108" s="56">
        <v>137.8023274986364</v>
      </c>
      <c r="BE108" s="56">
        <v>138.33508053397472</v>
      </c>
      <c r="BF108" s="56">
        <v>138.52922375974805</v>
      </c>
      <c r="BG108" s="56">
        <v>137.16514158561642</v>
      </c>
      <c r="BH108" s="56">
        <v>128.25384797281049</v>
      </c>
      <c r="BI108" s="56">
        <v>125.70621762009391</v>
      </c>
      <c r="BJ108" s="56">
        <v>121.33944389880816</v>
      </c>
      <c r="BK108" s="56">
        <v>129.72192055890105</v>
      </c>
      <c r="BL108" s="56">
        <v>137.19999278054487</v>
      </c>
      <c r="BM108" s="56">
        <v>152.94082252483614</v>
      </c>
      <c r="BN108" s="56">
        <v>153.27193288103624</v>
      </c>
      <c r="BO108" s="56">
        <v>144.18122698301599</v>
      </c>
      <c r="BP108" s="56">
        <v>137.91728953978853</v>
      </c>
      <c r="BQ108" s="56">
        <v>139.85413548530897</v>
      </c>
      <c r="BR108" s="56">
        <v>138.0769034574692</v>
      </c>
      <c r="BS108" s="25">
        <v>152.49726451964386</v>
      </c>
      <c r="BT108" s="25">
        <v>152.16167909423825</v>
      </c>
      <c r="BU108" s="25">
        <v>149.00474374553201</v>
      </c>
      <c r="BV108" s="25">
        <v>136.72017239511382</v>
      </c>
      <c r="BW108" s="25">
        <v>137.39993676655618</v>
      </c>
      <c r="BX108" s="25">
        <v>143.34285248000438</v>
      </c>
      <c r="BY108" s="25">
        <v>142.76250563384832</v>
      </c>
      <c r="BZ108" s="25">
        <v>141.36084070144628</v>
      </c>
      <c r="CA108" s="25">
        <v>137.65132213455229</v>
      </c>
      <c r="CB108" s="25">
        <v>138.29604241120322</v>
      </c>
      <c r="CC108" s="25">
        <v>129.38923123189258</v>
      </c>
      <c r="CD108" s="25">
        <v>129.63544433520391</v>
      </c>
      <c r="CE108" s="25">
        <v>124.84388351150444</v>
      </c>
      <c r="CF108" s="25">
        <v>123.65802201609584</v>
      </c>
      <c r="CG108" s="25">
        <v>113.86678195785854</v>
      </c>
      <c r="CH108" s="25">
        <v>118.5414528671586</v>
      </c>
      <c r="CI108" s="25">
        <v>114.429978053802</v>
      </c>
      <c r="CJ108" s="25">
        <v>127.76219221180038</v>
      </c>
      <c r="CK108" s="25">
        <v>133.95084703837807</v>
      </c>
      <c r="CL108" s="25">
        <v>134.23513910319164</v>
      </c>
      <c r="CM108" s="25">
        <v>129.15261013265135</v>
      </c>
      <c r="CN108" s="25">
        <v>127.44767917975334</v>
      </c>
      <c r="CO108" s="25">
        <v>125.2610181316268</v>
      </c>
      <c r="CP108" s="25">
        <v>121.93012475876263</v>
      </c>
      <c r="CQ108" s="25">
        <v>122.54465083386812</v>
      </c>
      <c r="CR108" s="25">
        <v>123.85066073486996</v>
      </c>
      <c r="CS108" s="25">
        <v>110.90226463599744</v>
      </c>
      <c r="CT108" s="25">
        <v>87.369489383467453</v>
      </c>
      <c r="CU108" s="25">
        <v>86.64383425059502</v>
      </c>
      <c r="CV108" s="25">
        <v>83.413827314155284</v>
      </c>
      <c r="CW108" s="25">
        <v>83.337343009565032</v>
      </c>
      <c r="CX108" s="25">
        <v>90.377821365091322</v>
      </c>
      <c r="CY108" s="25">
        <v>93.408017236584115</v>
      </c>
      <c r="CZ108" s="25">
        <v>95.580210829797409</v>
      </c>
      <c r="DA108" s="25">
        <v>98.264093491425243</v>
      </c>
      <c r="DB108" s="25">
        <v>86.6715804010434</v>
      </c>
      <c r="DC108" s="25">
        <v>80.548370032910398</v>
      </c>
      <c r="DD108" s="25">
        <v>67.168147954049829</v>
      </c>
      <c r="DE108" s="25">
        <v>62.452507288889812</v>
      </c>
      <c r="DF108" s="25">
        <v>59.130543751212386</v>
      </c>
      <c r="DG108" s="25">
        <v>54.810086394471995</v>
      </c>
      <c r="DH108" s="25">
        <v>50.430030114443873</v>
      </c>
      <c r="DI108" s="25">
        <v>55.702736116525024</v>
      </c>
      <c r="DJ108" s="25">
        <v>60.587897820531026</v>
      </c>
      <c r="DK108" s="25">
        <v>64.190421198780129</v>
      </c>
      <c r="DL108" s="25">
        <v>66.655691042790835</v>
      </c>
      <c r="DM108" s="25">
        <v>63.628212937505879</v>
      </c>
      <c r="DN108" s="25">
        <v>61.708316184145829</v>
      </c>
      <c r="DO108" s="25">
        <v>63.881035550636192</v>
      </c>
      <c r="DP108" s="25">
        <v>64.899403250680521</v>
      </c>
      <c r="DQ108" s="25">
        <v>59.356660549259516</v>
      </c>
      <c r="DR108" s="25">
        <v>67.347629111493291</v>
      </c>
      <c r="DS108" s="25">
        <v>72.667234126939519</v>
      </c>
      <c r="DT108" s="25">
        <v>69.550264562357697</v>
      </c>
      <c r="DU108" s="25">
        <v>68.623119737541714</v>
      </c>
      <c r="DV108" s="25">
        <v>73.36628124239131</v>
      </c>
      <c r="DW108" s="25">
        <v>70.329854422772229</v>
      </c>
      <c r="DX108" s="25">
        <v>68.336364955837027</v>
      </c>
      <c r="DY108" s="25">
        <v>65.940782395102602</v>
      </c>
      <c r="DZ108" s="25">
        <v>69.730752160029482</v>
      </c>
      <c r="EA108" s="25">
        <v>80.707514289669547</v>
      </c>
      <c r="EB108" s="25">
        <v>75.237709169433771</v>
      </c>
      <c r="EC108" s="25">
        <v>77.849663127847506</v>
      </c>
      <c r="ED108" s="25">
        <v>75.997313517053826</v>
      </c>
      <c r="EE108" s="25">
        <v>81.770651069449769</v>
      </c>
      <c r="EF108" s="25">
        <v>85.039828771078135</v>
      </c>
      <c r="EG108" s="25">
        <v>81.105334087047837</v>
      </c>
      <c r="EH108" s="25">
        <v>87.910394690644011</v>
      </c>
      <c r="EI108" s="25">
        <v>92.992796839523265</v>
      </c>
      <c r="EJ108" s="25">
        <v>93.207505034078565</v>
      </c>
      <c r="EK108" s="25">
        <v>92.209470919713866</v>
      </c>
      <c r="EL108" s="25">
        <v>92.061066965238524</v>
      </c>
    </row>
    <row r="109" spans="2:142">
      <c r="B109" s="44" t="s">
        <v>99</v>
      </c>
      <c r="C109" s="57">
        <v>33873.27016</v>
      </c>
      <c r="D109" s="57">
        <v>17280.45837</v>
      </c>
      <c r="E109" s="57">
        <v>70040.820760000002</v>
      </c>
      <c r="F109" s="57">
        <v>63713.024730000005</v>
      </c>
      <c r="G109" s="57">
        <v>72657.535560000004</v>
      </c>
      <c r="H109" s="57">
        <v>96805.110090000002</v>
      </c>
      <c r="I109" s="57">
        <v>45923.005819999998</v>
      </c>
      <c r="J109" s="57">
        <v>45256.857129999997</v>
      </c>
      <c r="K109" s="57">
        <v>60539.039189999996</v>
      </c>
      <c r="L109" s="57">
        <v>64025.716609999996</v>
      </c>
      <c r="M109" s="57">
        <v>71596.781159999999</v>
      </c>
      <c r="N109" s="57">
        <v>75938.019787500001</v>
      </c>
      <c r="O109" s="57">
        <v>46839.680829999998</v>
      </c>
      <c r="P109" s="57">
        <v>48892.431689999998</v>
      </c>
      <c r="Q109" s="57">
        <v>79484.719949999999</v>
      </c>
      <c r="R109" s="57">
        <v>89124.276329999993</v>
      </c>
      <c r="S109" s="57">
        <v>62920.19513</v>
      </c>
      <c r="T109" s="57">
        <v>68157.167389999988</v>
      </c>
      <c r="U109" s="57">
        <v>101695.89814</v>
      </c>
      <c r="V109" s="57">
        <v>91960.371530000004</v>
      </c>
      <c r="W109" s="57">
        <v>90894.611649999992</v>
      </c>
      <c r="X109" s="57">
        <v>64636.357799999998</v>
      </c>
      <c r="Y109" s="57">
        <v>34913.5936</v>
      </c>
      <c r="Z109" s="57">
        <v>26853.018732600001</v>
      </c>
      <c r="AA109" s="57">
        <v>63604.324970000001</v>
      </c>
      <c r="AB109" s="57">
        <v>33124.668949999999</v>
      </c>
      <c r="AC109" s="57">
        <v>66828.136029999994</v>
      </c>
      <c r="AD109" s="57">
        <v>74959.303400000004</v>
      </c>
      <c r="AE109" s="57">
        <v>39166.590049999999</v>
      </c>
      <c r="AF109" s="57">
        <v>38536.027719999998</v>
      </c>
      <c r="AG109" s="57">
        <v>51068.463000000003</v>
      </c>
      <c r="AH109" s="57">
        <v>107560.67410999999</v>
      </c>
      <c r="AI109" s="57">
        <v>48799.222070000003</v>
      </c>
      <c r="AJ109" s="57">
        <v>76733.881219999996</v>
      </c>
      <c r="AK109" s="57">
        <v>51762.666159999993</v>
      </c>
      <c r="AL109" s="57">
        <v>101353.92174999999</v>
      </c>
      <c r="AM109" s="57">
        <v>48399.224730000002</v>
      </c>
      <c r="AN109" s="57">
        <v>71948.656400000007</v>
      </c>
      <c r="AO109" s="57">
        <v>102705.10539999999</v>
      </c>
      <c r="AP109" s="57">
        <v>133043.49452000001</v>
      </c>
      <c r="AQ109" s="57">
        <v>147335.45207</v>
      </c>
      <c r="AR109" s="57">
        <v>96478.984049999999</v>
      </c>
      <c r="AS109" s="57">
        <v>95113.241079999993</v>
      </c>
      <c r="AT109" s="57">
        <v>71109.828739999997</v>
      </c>
      <c r="AU109" s="57">
        <v>144758.17796999999</v>
      </c>
      <c r="AV109" s="57">
        <v>102639.57604</v>
      </c>
      <c r="AW109" s="57">
        <v>77803.124650000012</v>
      </c>
      <c r="AX109" s="57">
        <v>102662.86114000002</v>
      </c>
      <c r="AY109" s="57">
        <v>80668.672359999997</v>
      </c>
      <c r="AZ109" s="57">
        <v>110293.34603</v>
      </c>
      <c r="BA109" s="57">
        <v>130652.83508</v>
      </c>
      <c r="BB109" s="57">
        <v>176284.6011</v>
      </c>
      <c r="BC109" s="57">
        <v>156919.70449</v>
      </c>
      <c r="BD109" s="57">
        <v>140131.81659</v>
      </c>
      <c r="BE109" s="57">
        <v>137154.79040999999</v>
      </c>
      <c r="BF109" s="57">
        <v>143283.81130999999</v>
      </c>
      <c r="BG109" s="57">
        <v>135972.89806000001</v>
      </c>
      <c r="BH109" s="57">
        <v>131320.80275999999</v>
      </c>
      <c r="BI109" s="57">
        <v>162758.09258</v>
      </c>
      <c r="BJ109" s="57">
        <v>157658.63519999999</v>
      </c>
      <c r="BK109" s="57">
        <v>135863.83709000002</v>
      </c>
      <c r="BL109" s="57">
        <v>104333.07595</v>
      </c>
      <c r="BM109" s="57">
        <v>156393.85312183999</v>
      </c>
      <c r="BN109" s="57">
        <v>196822.12635422999</v>
      </c>
      <c r="BO109" s="57">
        <v>183952.640897562</v>
      </c>
      <c r="BP109" s="57">
        <v>205976.85012000002</v>
      </c>
      <c r="BQ109" s="57">
        <v>142000</v>
      </c>
      <c r="BR109" s="57">
        <v>213124.86658999999</v>
      </c>
      <c r="BS109" s="57">
        <v>189312.03784</v>
      </c>
      <c r="BT109" s="57">
        <v>193335.94625119999</v>
      </c>
      <c r="BU109" s="57">
        <v>190632.64750999998</v>
      </c>
      <c r="BV109" s="57">
        <v>136404.91892</v>
      </c>
      <c r="BW109" s="57">
        <v>141069.0001</v>
      </c>
      <c r="BX109" s="57">
        <v>217298.13172</v>
      </c>
      <c r="BY109" s="57">
        <v>222261.53575000001</v>
      </c>
      <c r="BZ109" s="57">
        <v>148064.32161000001</v>
      </c>
      <c r="CA109" s="57">
        <v>172190.47391</v>
      </c>
      <c r="CB109" s="57">
        <v>180796.48377000002</v>
      </c>
      <c r="CC109" s="57">
        <v>166442.30246000001</v>
      </c>
      <c r="CD109" s="57">
        <v>202579.75583000001</v>
      </c>
      <c r="CE109" s="57">
        <v>196319.375110311</v>
      </c>
      <c r="CF109" s="57">
        <v>163502.19851049999</v>
      </c>
      <c r="CG109" s="57">
        <v>145758.85897422099</v>
      </c>
      <c r="CH109" s="57">
        <v>151383.96575999999</v>
      </c>
      <c r="CI109" s="57">
        <v>144552.44652</v>
      </c>
      <c r="CJ109" s="57">
        <v>199939.98238</v>
      </c>
      <c r="CK109" s="57">
        <v>209360.35303</v>
      </c>
      <c r="CL109" s="57">
        <v>173970.34573000003</v>
      </c>
      <c r="CM109" s="57">
        <v>207883.02612999998</v>
      </c>
      <c r="CN109" s="57">
        <v>189942.61217000001</v>
      </c>
      <c r="CO109" s="57">
        <v>233451.01252000002</v>
      </c>
      <c r="CP109" s="57">
        <v>223798.33744</v>
      </c>
      <c r="CQ109" s="57">
        <v>192823.42600000001</v>
      </c>
      <c r="CR109" s="57">
        <v>224104.16282999999</v>
      </c>
      <c r="CS109" s="57">
        <v>233966.70930000002</v>
      </c>
      <c r="CT109" s="57">
        <v>182326.64061</v>
      </c>
      <c r="CU109" s="57">
        <v>133518.25255276801</v>
      </c>
      <c r="CV109" s="57">
        <v>152108.479021156</v>
      </c>
      <c r="CW109" s="57">
        <v>154547.96838999999</v>
      </c>
      <c r="CX109" s="57">
        <v>160030.04889999999</v>
      </c>
      <c r="CY109" s="57">
        <v>145055.63208999997</v>
      </c>
      <c r="CZ109" s="57">
        <v>172456.09411919102</v>
      </c>
      <c r="DA109" s="57">
        <v>134108.48235469899</v>
      </c>
      <c r="DB109" s="57">
        <v>133337.73127876999</v>
      </c>
      <c r="DC109" s="57">
        <v>125777.50978000001</v>
      </c>
      <c r="DD109" s="57">
        <v>103820.78265000001</v>
      </c>
      <c r="DE109" s="57">
        <v>111229.93956727401</v>
      </c>
      <c r="DF109" s="57">
        <v>75834.769804127005</v>
      </c>
      <c r="DG109" s="57">
        <v>84262.082973120996</v>
      </c>
      <c r="DH109" s="57">
        <v>65488.0740104</v>
      </c>
      <c r="DI109" s="57">
        <v>87106.955028701996</v>
      </c>
      <c r="DJ109" s="57">
        <v>65810.207450000002</v>
      </c>
      <c r="DK109" s="57">
        <v>82585.492668361985</v>
      </c>
      <c r="DL109" s="57">
        <v>83911.341702037986</v>
      </c>
      <c r="DM109" s="57">
        <v>96663.789573737988</v>
      </c>
      <c r="DN109" s="57">
        <v>93653.853109999996</v>
      </c>
      <c r="DO109" s="57">
        <v>85308.245022000003</v>
      </c>
      <c r="DP109" s="57">
        <v>66708.349509438995</v>
      </c>
      <c r="DQ109" s="57">
        <v>76724.80287</v>
      </c>
      <c r="DR109" s="57">
        <v>82142.808154839004</v>
      </c>
      <c r="DS109" s="57">
        <v>114350.16461000001</v>
      </c>
      <c r="DT109" s="57">
        <v>89463.278009999995</v>
      </c>
      <c r="DU109" s="57">
        <v>88687.609319999989</v>
      </c>
      <c r="DV109" s="57">
        <v>76401.264549999993</v>
      </c>
      <c r="DW109" s="57">
        <v>91530.893830000001</v>
      </c>
      <c r="DX109" s="57">
        <v>88533.736609999993</v>
      </c>
      <c r="DY109" s="57">
        <v>82720.73461</v>
      </c>
      <c r="DZ109" s="57">
        <v>125397.42524000001</v>
      </c>
      <c r="EA109" s="57">
        <v>124867.69123000001</v>
      </c>
      <c r="EB109" s="57">
        <v>111083.02135000001</v>
      </c>
      <c r="EC109" s="57">
        <v>93253.072210000013</v>
      </c>
      <c r="ED109" s="57">
        <v>99841.839220000009</v>
      </c>
      <c r="EE109" s="57">
        <v>119066.86975</v>
      </c>
      <c r="EF109" s="57">
        <v>111622.54280000001</v>
      </c>
      <c r="EG109" s="57">
        <v>106928.85638999999</v>
      </c>
      <c r="EH109" s="57">
        <v>137617.28521</v>
      </c>
      <c r="EI109" s="57">
        <v>144742.52294999998</v>
      </c>
      <c r="EJ109" s="57">
        <v>120647.12249000001</v>
      </c>
      <c r="EK109" s="57">
        <v>141961.20345</v>
      </c>
      <c r="EL109" s="57">
        <v>120128.50697</v>
      </c>
    </row>
    <row r="110" spans="2:142">
      <c r="B110" s="43" t="s">
        <v>100</v>
      </c>
      <c r="C110" s="56">
        <v>55.094724697344333</v>
      </c>
      <c r="D110" s="56">
        <v>55.103138723182646</v>
      </c>
      <c r="E110" s="56">
        <v>55.120568819787209</v>
      </c>
      <c r="F110" s="56">
        <v>55.129700202250127</v>
      </c>
      <c r="G110" s="56">
        <v>55.148413906054259</v>
      </c>
      <c r="H110" s="56">
        <v>55.150990595576175</v>
      </c>
      <c r="I110" s="56">
        <v>55.145552618409063</v>
      </c>
      <c r="J110" s="56">
        <v>55.129444568218943</v>
      </c>
      <c r="K110" s="56">
        <v>55.132326691594905</v>
      </c>
      <c r="L110" s="56">
        <v>55.147512265731159</v>
      </c>
      <c r="M110" s="56">
        <v>55.147492253635967</v>
      </c>
      <c r="N110" s="56">
        <v>55.148443906201841</v>
      </c>
      <c r="O110" s="56">
        <v>55.139580550558691</v>
      </c>
      <c r="P110" s="56">
        <v>55.136807927875637</v>
      </c>
      <c r="Q110" s="56">
        <v>55.155468949803875</v>
      </c>
      <c r="R110" s="56">
        <v>55.14428118606336</v>
      </c>
      <c r="S110" s="56">
        <v>55.166691791233411</v>
      </c>
      <c r="T110" s="56">
        <v>55.169393990332537</v>
      </c>
      <c r="U110" s="56">
        <v>55.174902232299523</v>
      </c>
      <c r="V110" s="56">
        <v>55.215569101605752</v>
      </c>
      <c r="W110" s="56">
        <v>55.303081660075485</v>
      </c>
      <c r="X110" s="56">
        <v>55.183914291495185</v>
      </c>
      <c r="Y110" s="56">
        <v>55.101300252027563</v>
      </c>
      <c r="Z110" s="56">
        <v>55.083246166247633</v>
      </c>
      <c r="AA110" s="56">
        <v>55.083233284406866</v>
      </c>
      <c r="AB110" s="56">
        <v>55.083950259298199</v>
      </c>
      <c r="AC110" s="56">
        <v>55.085297501016633</v>
      </c>
      <c r="AD110" s="56">
        <v>55.090303948708701</v>
      </c>
      <c r="AE110" s="56">
        <v>55.094618234964116</v>
      </c>
      <c r="AF110" s="56">
        <v>55.114529891061188</v>
      </c>
      <c r="AG110" s="56">
        <v>55.119966996319093</v>
      </c>
      <c r="AH110" s="56">
        <v>55.131271245763145</v>
      </c>
      <c r="AI110" s="56">
        <v>55.10982438863573</v>
      </c>
      <c r="AJ110" s="56">
        <v>55.116191193085342</v>
      </c>
      <c r="AK110" s="56">
        <v>55.131870369539236</v>
      </c>
      <c r="AL110" s="56">
        <v>55.131239151676276</v>
      </c>
      <c r="AM110" s="56">
        <v>55.139628854276282</v>
      </c>
      <c r="AN110" s="56">
        <v>55.140148733394803</v>
      </c>
      <c r="AO110" s="56">
        <v>55.163035930867828</v>
      </c>
      <c r="AP110" s="56">
        <v>55.170143650888569</v>
      </c>
      <c r="AQ110" s="56">
        <v>55.147263426226402</v>
      </c>
      <c r="AR110" s="56">
        <v>55.139597944054827</v>
      </c>
      <c r="AS110" s="56">
        <v>55.152698695784288</v>
      </c>
      <c r="AT110" s="56">
        <v>55.146716485795345</v>
      </c>
      <c r="AU110" s="56">
        <v>55.160598642902897</v>
      </c>
      <c r="AV110" s="56">
        <v>55.141008591407981</v>
      </c>
      <c r="AW110" s="56">
        <v>55.134610025624596</v>
      </c>
      <c r="AX110" s="56">
        <v>55.145200718768209</v>
      </c>
      <c r="AY110" s="56">
        <v>54.412079441623746</v>
      </c>
      <c r="AZ110" s="56">
        <v>54.460279316721284</v>
      </c>
      <c r="BA110" s="56">
        <v>54.447912334236925</v>
      </c>
      <c r="BB110" s="56">
        <v>54.767318478770193</v>
      </c>
      <c r="BC110" s="56">
        <v>54.859635420046374</v>
      </c>
      <c r="BD110" s="56">
        <v>54.512964817170456</v>
      </c>
      <c r="BE110" s="56">
        <v>54.435880164324693</v>
      </c>
      <c r="BF110" s="56">
        <v>54.364738456080481</v>
      </c>
      <c r="BG110" s="56">
        <v>54.413477804585014</v>
      </c>
      <c r="BH110" s="56">
        <v>54.315229719689576</v>
      </c>
      <c r="BI110" s="56">
        <v>54.281267158907475</v>
      </c>
      <c r="BJ110" s="56">
        <v>54.304775939589113</v>
      </c>
      <c r="BK110" s="56">
        <v>54.044577596882938</v>
      </c>
      <c r="BL110" s="56">
        <v>53.99862189663704</v>
      </c>
      <c r="BM110" s="56">
        <v>54.048334851164775</v>
      </c>
      <c r="BN110" s="56">
        <v>53.957573168976708</v>
      </c>
      <c r="BO110" s="56">
        <v>53.992662496101431</v>
      </c>
      <c r="BP110" s="56">
        <v>53.938678580578355</v>
      </c>
      <c r="BQ110" s="56">
        <v>53.84440882128397</v>
      </c>
      <c r="BR110" s="56">
        <v>53.876248826566773</v>
      </c>
      <c r="BS110" s="25">
        <v>53.65528365147415</v>
      </c>
      <c r="BT110" s="25">
        <v>53.600649007799056</v>
      </c>
      <c r="BU110" s="25">
        <v>53.476158200992025</v>
      </c>
      <c r="BV110" s="25">
        <v>53.505598652795179</v>
      </c>
      <c r="BW110" s="25">
        <v>53.279862263532848</v>
      </c>
      <c r="BX110" s="25">
        <v>53.225197197846157</v>
      </c>
      <c r="BY110" s="25">
        <v>54.497055840165849</v>
      </c>
      <c r="BZ110" s="25">
        <v>53.133097244180107</v>
      </c>
      <c r="CA110" s="25">
        <v>53.192919453675692</v>
      </c>
      <c r="CB110" s="25">
        <v>53.015647895126413</v>
      </c>
      <c r="CC110" s="25">
        <v>52.600326179101167</v>
      </c>
      <c r="CD110" s="25">
        <v>52.413051933218341</v>
      </c>
      <c r="CE110" s="25">
        <v>52.505621235085449</v>
      </c>
      <c r="CF110" s="25">
        <v>52.124784701753462</v>
      </c>
      <c r="CG110" s="25">
        <v>52.050763712620061</v>
      </c>
      <c r="CH110" s="25">
        <v>52.171517325720806</v>
      </c>
      <c r="CI110" s="25">
        <v>51.967143678190979</v>
      </c>
      <c r="CJ110" s="25">
        <v>51.92116006328073</v>
      </c>
      <c r="CK110" s="25">
        <v>51.97104294038148</v>
      </c>
      <c r="CL110" s="25">
        <v>51.974228174398981</v>
      </c>
      <c r="CM110" s="25">
        <v>52.032697947678059</v>
      </c>
      <c r="CN110" s="25">
        <v>52.121129604819352</v>
      </c>
      <c r="CO110" s="25">
        <v>52.111263870560258</v>
      </c>
      <c r="CP110" s="25">
        <v>52.087834943376919</v>
      </c>
      <c r="CQ110" s="25">
        <v>52.148517727635067</v>
      </c>
      <c r="CR110" s="25">
        <v>51.666966405940435</v>
      </c>
      <c r="CS110" s="25">
        <v>51.512297401571828</v>
      </c>
      <c r="CT110" s="25">
        <v>51.700379118549584</v>
      </c>
      <c r="CU110" s="25">
        <v>51.516424525842694</v>
      </c>
      <c r="CV110" s="25">
        <v>51.57448784945511</v>
      </c>
      <c r="CW110" s="25">
        <v>51.492596907364238</v>
      </c>
      <c r="CX110" s="25">
        <v>51.570158517123417</v>
      </c>
      <c r="CY110" s="25">
        <v>51.606809696666744</v>
      </c>
      <c r="CZ110" s="25">
        <v>51.605143382337786</v>
      </c>
      <c r="DA110" s="25">
        <v>51.677266645093056</v>
      </c>
      <c r="DB110" s="25">
        <v>51.530683459570035</v>
      </c>
      <c r="DC110" s="25">
        <v>51.59516842813342</v>
      </c>
      <c r="DD110" s="25">
        <v>51.723021983572892</v>
      </c>
      <c r="DE110" s="25">
        <v>51.864106795237632</v>
      </c>
      <c r="DF110" s="25">
        <v>51.884197743466743</v>
      </c>
      <c r="DG110" s="25">
        <v>51.75659320344073</v>
      </c>
      <c r="DH110" s="25">
        <v>51.744161748302346</v>
      </c>
      <c r="DI110" s="25">
        <v>51.691801173090255</v>
      </c>
      <c r="DJ110" s="25">
        <v>51.711024199314338</v>
      </c>
      <c r="DK110" s="25">
        <v>51.724719666592051</v>
      </c>
      <c r="DL110" s="25">
        <v>51.72565371896512</v>
      </c>
      <c r="DM110" s="25">
        <v>51.268710082666537</v>
      </c>
      <c r="DN110" s="25">
        <v>51.538254274022542</v>
      </c>
      <c r="DO110" s="25">
        <v>51.489733966864272</v>
      </c>
      <c r="DP110" s="25">
        <v>51.332792925473612</v>
      </c>
      <c r="DQ110" s="25">
        <v>51.664460529897198</v>
      </c>
      <c r="DR110" s="25">
        <v>51.768904516826176</v>
      </c>
      <c r="DS110" s="25">
        <v>51.312120517728133</v>
      </c>
      <c r="DT110" s="25">
        <v>51.435938494576384</v>
      </c>
      <c r="DU110" s="25">
        <v>51.625580647695919</v>
      </c>
      <c r="DV110" s="25">
        <v>51.664316282916282</v>
      </c>
      <c r="DW110" s="25">
        <v>52.277289071386413</v>
      </c>
      <c r="DX110" s="25">
        <v>52.023019824299965</v>
      </c>
      <c r="DY110" s="25">
        <v>52.584392336289007</v>
      </c>
      <c r="DZ110" s="25">
        <v>52.970813862463253</v>
      </c>
      <c r="EA110" s="25">
        <v>52.832678985616802</v>
      </c>
      <c r="EB110" s="25">
        <v>52.869447597417938</v>
      </c>
      <c r="EC110" s="25">
        <v>52.871758807427334</v>
      </c>
      <c r="ED110" s="25">
        <v>52.898576726454408</v>
      </c>
      <c r="EE110" s="25">
        <v>52.698814829382165</v>
      </c>
      <c r="EF110" s="25">
        <v>52.851007795248712</v>
      </c>
      <c r="EG110" s="25">
        <v>52.751955165444585</v>
      </c>
      <c r="EH110" s="25">
        <v>52.673688591481628</v>
      </c>
      <c r="EI110" s="25">
        <v>47.078661645252666</v>
      </c>
      <c r="EJ110" s="25">
        <v>51.602228404190903</v>
      </c>
      <c r="EK110" s="25">
        <v>52.790079191837094</v>
      </c>
      <c r="EL110" s="25">
        <v>52.778688718355212</v>
      </c>
    </row>
    <row r="111" spans="2:142">
      <c r="B111" s="44" t="s">
        <v>101</v>
      </c>
      <c r="C111" s="57">
        <v>26169.057620918702</v>
      </c>
      <c r="D111" s="57">
        <v>13304.487535296281</v>
      </c>
      <c r="E111" s="57">
        <v>47386.822290958145</v>
      </c>
      <c r="F111" s="57">
        <v>38139.333026618864</v>
      </c>
      <c r="G111" s="57">
        <v>39273.887814782633</v>
      </c>
      <c r="H111" s="57">
        <v>54678.401757162683</v>
      </c>
      <c r="I111" s="57">
        <v>26328.692642133225</v>
      </c>
      <c r="J111" s="57">
        <v>28509.861481787018</v>
      </c>
      <c r="K111" s="57">
        <v>36445.445088785578</v>
      </c>
      <c r="L111" s="57">
        <v>38304.57965958061</v>
      </c>
      <c r="M111" s="57">
        <v>39420.640707728569</v>
      </c>
      <c r="N111" s="57">
        <v>41256.164847122251</v>
      </c>
      <c r="O111" s="57">
        <v>26462.697776985231</v>
      </c>
      <c r="P111" s="57">
        <v>26635.709721029874</v>
      </c>
      <c r="Q111" s="57">
        <v>39809.562823899942</v>
      </c>
      <c r="R111" s="57">
        <v>40722.342183191024</v>
      </c>
      <c r="S111" s="57">
        <v>26500.092735604045</v>
      </c>
      <c r="T111" s="57">
        <v>26479.433355963945</v>
      </c>
      <c r="U111" s="57">
        <v>39687.417525497513</v>
      </c>
      <c r="V111" s="57">
        <v>39678.349680966705</v>
      </c>
      <c r="W111" s="57">
        <v>39807.655906657274</v>
      </c>
      <c r="X111" s="57">
        <v>39735.72932473402</v>
      </c>
      <c r="Y111" s="57">
        <v>33422.244680869837</v>
      </c>
      <c r="Z111" s="57">
        <v>30031.275643345874</v>
      </c>
      <c r="AA111" s="57">
        <v>57715.220337202394</v>
      </c>
      <c r="AB111" s="57">
        <v>27354.24902716541</v>
      </c>
      <c r="AC111" s="57">
        <v>53957.26077879082</v>
      </c>
      <c r="AD111" s="57">
        <v>57048.37862195765</v>
      </c>
      <c r="AE111" s="57">
        <v>27459.488296015526</v>
      </c>
      <c r="AF111" s="57">
        <v>26738.263031349423</v>
      </c>
      <c r="AG111" s="57">
        <v>29019.50510425508</v>
      </c>
      <c r="AH111" s="57">
        <v>68612.57613476085</v>
      </c>
      <c r="AI111" s="57">
        <v>28761.376469833882</v>
      </c>
      <c r="AJ111" s="57">
        <v>43253.092433068035</v>
      </c>
      <c r="AK111" s="57">
        <v>40576.284745795703</v>
      </c>
      <c r="AL111" s="57">
        <v>56253.214999652038</v>
      </c>
      <c r="AM111" s="57">
        <v>27116.432137261585</v>
      </c>
      <c r="AN111" s="57">
        <v>41076.267817901324</v>
      </c>
      <c r="AO111" s="57">
        <v>55687.08477221107</v>
      </c>
      <c r="AP111" s="57">
        <v>68991.478378596468</v>
      </c>
      <c r="AQ111" s="57">
        <v>83040.197794577456</v>
      </c>
      <c r="AR111" s="57">
        <v>57071.248339230951</v>
      </c>
      <c r="AS111" s="57">
        <v>54851.620113604004</v>
      </c>
      <c r="AT111" s="57">
        <v>42235.050314826622</v>
      </c>
      <c r="AU111" s="57">
        <v>86277.701776319591</v>
      </c>
      <c r="AV111" s="57">
        <v>57619.803706373983</v>
      </c>
      <c r="AW111" s="57">
        <v>42928.905647383028</v>
      </c>
      <c r="AX111" s="57">
        <v>52831.645033785084</v>
      </c>
      <c r="AY111" s="57">
        <v>39298.576991193564</v>
      </c>
      <c r="AZ111" s="57">
        <v>52737.452343059704</v>
      </c>
      <c r="BA111" s="57">
        <v>53834.543534292789</v>
      </c>
      <c r="BB111" s="57">
        <v>68106.297600353195</v>
      </c>
      <c r="BC111" s="57">
        <v>56834.525789743551</v>
      </c>
      <c r="BD111" s="57">
        <v>55434.483046829846</v>
      </c>
      <c r="BE111" s="57">
        <v>53971.42724681586</v>
      </c>
      <c r="BF111" s="57">
        <v>56230.640116543618</v>
      </c>
      <c r="BG111" s="57">
        <v>53940.514223103222</v>
      </c>
      <c r="BH111" s="57">
        <v>55614.07849841327</v>
      </c>
      <c r="BI111" s="57">
        <v>70280.656540865995</v>
      </c>
      <c r="BJ111" s="57">
        <v>70559.222824668905</v>
      </c>
      <c r="BK111" s="57">
        <v>56603.414863001264</v>
      </c>
      <c r="BL111" s="57">
        <v>41062.992827912531</v>
      </c>
      <c r="BM111" s="57">
        <v>55268.614374167038</v>
      </c>
      <c r="BN111" s="57">
        <v>69288.904265824152</v>
      </c>
      <c r="BO111" s="57">
        <v>68886.172375399285</v>
      </c>
      <c r="BP111" s="57">
        <v>80556.391085813957</v>
      </c>
      <c r="BQ111" s="57">
        <v>54670.57535403013</v>
      </c>
      <c r="BR111" s="57">
        <v>83159.225446191398</v>
      </c>
      <c r="BS111" s="57">
        <v>66608.349473936702</v>
      </c>
      <c r="BT111" s="57">
        <v>68104.743962395441</v>
      </c>
      <c r="BU111" s="57">
        <v>68415.953480839351</v>
      </c>
      <c r="BV111" s="57">
        <v>53382.223838253602</v>
      </c>
      <c r="BW111" s="57">
        <v>54702.622663882968</v>
      </c>
      <c r="BX111" s="57">
        <v>80685.822218683083</v>
      </c>
      <c r="BY111" s="57">
        <v>84844.401344108424</v>
      </c>
      <c r="BZ111" s="57">
        <v>55652.725036582211</v>
      </c>
      <c r="CA111" s="57">
        <v>66539.963927348057</v>
      </c>
      <c r="CB111" s="57">
        <v>69308.14907723479</v>
      </c>
      <c r="CC111" s="57">
        <v>67663.431616700502</v>
      </c>
      <c r="CD111" s="57">
        <v>81905.248347678149</v>
      </c>
      <c r="CE111" s="57">
        <v>82566.085423806711</v>
      </c>
      <c r="CF111" s="57">
        <v>68920.048668689211</v>
      </c>
      <c r="CG111" s="57">
        <v>66629.264453053052</v>
      </c>
      <c r="CH111" s="57">
        <v>66625.901753834944</v>
      </c>
      <c r="CI111" s="57">
        <v>65646.938722708845</v>
      </c>
      <c r="CJ111" s="57">
        <v>81253.42598217164</v>
      </c>
      <c r="CK111" s="57">
        <v>81228.869677980823</v>
      </c>
      <c r="CL111" s="57">
        <v>67359.221325790044</v>
      </c>
      <c r="CM111" s="57">
        <v>83751.421639576743</v>
      </c>
      <c r="CN111" s="57">
        <v>77679.119542282337</v>
      </c>
      <c r="CO111" s="57">
        <v>97120.616579177979</v>
      </c>
      <c r="CP111" s="57">
        <v>95605.338584213474</v>
      </c>
      <c r="CQ111" s="57">
        <v>82055.444938974571</v>
      </c>
      <c r="CR111" s="57">
        <v>93489.870652817801</v>
      </c>
      <c r="CS111" s="57">
        <v>108673.7295319101</v>
      </c>
      <c r="CT111" s="57">
        <v>107890.7123009036</v>
      </c>
      <c r="CU111" s="57">
        <v>79386.872014033012</v>
      </c>
      <c r="CV111" s="57">
        <v>94048.159108321226</v>
      </c>
      <c r="CW111" s="57">
        <v>95492.320150463071</v>
      </c>
      <c r="CX111" s="57">
        <v>91314.161645233777</v>
      </c>
      <c r="CY111" s="57">
        <v>80141.497723242835</v>
      </c>
      <c r="CZ111" s="57">
        <v>93111.548791481735</v>
      </c>
      <c r="DA111" s="57">
        <v>70527.896363459527</v>
      </c>
      <c r="DB111" s="57">
        <v>79276.094793130032</v>
      </c>
      <c r="DC111" s="57">
        <v>80566.643358752233</v>
      </c>
      <c r="DD111" s="57">
        <v>79947.486821153594</v>
      </c>
      <c r="DE111" s="57">
        <v>92371.655118019466</v>
      </c>
      <c r="DF111" s="57">
        <v>66541.349744765917</v>
      </c>
      <c r="DG111" s="57">
        <v>79567.806544348816</v>
      </c>
      <c r="DH111" s="57">
        <v>67194.595888380849</v>
      </c>
      <c r="DI111" s="57">
        <v>80834.725797269813</v>
      </c>
      <c r="DJ111" s="57">
        <v>56168.201116488577</v>
      </c>
      <c r="DK111" s="57">
        <v>66547.490685099227</v>
      </c>
      <c r="DL111" s="57">
        <v>65116.255432518061</v>
      </c>
      <c r="DM111" s="57">
        <v>77887.270038769653</v>
      </c>
      <c r="DN111" s="57">
        <v>78218.891614567052</v>
      </c>
      <c r="DO111" s="57">
        <v>68760.607956661537</v>
      </c>
      <c r="DP111" s="57">
        <v>52763.595969308764</v>
      </c>
      <c r="DQ111" s="57">
        <v>66781.815433360141</v>
      </c>
      <c r="DR111" s="57">
        <v>63141.691076785442</v>
      </c>
      <c r="DS111" s="57">
        <v>80745.46249332375</v>
      </c>
      <c r="DT111" s="57">
        <v>66162.619138850278</v>
      </c>
      <c r="DU111" s="57">
        <v>66720.215357627007</v>
      </c>
      <c r="DV111" s="57">
        <v>53801.542469965629</v>
      </c>
      <c r="DW111" s="57">
        <v>68036.355755116558</v>
      </c>
      <c r="DX111" s="57">
        <v>67398.848881673985</v>
      </c>
      <c r="DY111" s="57">
        <v>65965.543705792312</v>
      </c>
      <c r="DZ111" s="57">
        <v>95257.880712029641</v>
      </c>
      <c r="EA111" s="57">
        <v>81740.773513998909</v>
      </c>
      <c r="EB111" s="57">
        <v>78057.90528524782</v>
      </c>
      <c r="EC111" s="57">
        <v>63333.015761953364</v>
      </c>
      <c r="ED111" s="57">
        <v>69495.761732476589</v>
      </c>
      <c r="EE111" s="57">
        <v>76735.146892008677</v>
      </c>
      <c r="EF111" s="57">
        <v>69371.775142315964</v>
      </c>
      <c r="EG111" s="57">
        <v>69547.907072592134</v>
      </c>
      <c r="EH111" s="57">
        <v>82456.80219574894</v>
      </c>
      <c r="EI111" s="57">
        <v>73277.549393450434</v>
      </c>
      <c r="EJ111" s="57">
        <v>66793.552394317914</v>
      </c>
      <c r="EK111" s="57">
        <v>81273.03082368942</v>
      </c>
      <c r="EL111" s="57">
        <v>68869.776166774274</v>
      </c>
    </row>
    <row r="112" spans="2:142" ht="14.25" customHeight="1">
      <c r="B112" s="58" t="s">
        <v>7</v>
      </c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  <c r="DT112" s="58"/>
      <c r="DU112" s="58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58"/>
      <c r="EJ112" s="58"/>
      <c r="EK112" s="58"/>
      <c r="EL112" s="58"/>
    </row>
    <row r="113" spans="2:142">
      <c r="B113" s="44" t="s">
        <v>97</v>
      </c>
      <c r="C113" s="57">
        <v>-23358.336004168406</v>
      </c>
      <c r="D113" s="57">
        <v>-32085.59579554095</v>
      </c>
      <c r="E113" s="57">
        <v>-32307.684751976522</v>
      </c>
      <c r="F113" s="57">
        <v>-38971.284995791808</v>
      </c>
      <c r="G113" s="57">
        <v>-41845.144297614213</v>
      </c>
      <c r="H113" s="57">
        <v>-58783.377922241998</v>
      </c>
      <c r="I113" s="57">
        <v>-61873.021543956631</v>
      </c>
      <c r="J113" s="57">
        <v>-47303.746344729923</v>
      </c>
      <c r="K113" s="57">
        <v>-65658.062041985599</v>
      </c>
      <c r="L113" s="57">
        <v>-66767.741449261477</v>
      </c>
      <c r="M113" s="57">
        <v>-69975.330239839081</v>
      </c>
      <c r="N113" s="57">
        <v>-68388.413247947901</v>
      </c>
      <c r="O113" s="57">
        <v>-65037.128122227281</v>
      </c>
      <c r="P113" s="57">
        <v>-33860.500571093558</v>
      </c>
      <c r="Q113" s="57">
        <v>-61170.27344938727</v>
      </c>
      <c r="R113" s="57">
        <v>-43790.468517655674</v>
      </c>
      <c r="S113" s="57">
        <v>-75373.25029739803</v>
      </c>
      <c r="T113" s="57">
        <v>-150570.2742385843</v>
      </c>
      <c r="U113" s="57">
        <v>-112589.44549793727</v>
      </c>
      <c r="V113" s="57">
        <v>-121666.44373215178</v>
      </c>
      <c r="W113" s="57">
        <v>-100886.13091488919</v>
      </c>
      <c r="X113" s="57">
        <v>-74573.108489263992</v>
      </c>
      <c r="Y113" s="57">
        <v>-56253.671564401164</v>
      </c>
      <c r="Z113" s="57">
        <v>-41764.127747620565</v>
      </c>
      <c r="AA113" s="57">
        <v>-18032.254474453031</v>
      </c>
      <c r="AB113" s="57">
        <v>-20453.822162331791</v>
      </c>
      <c r="AC113" s="57">
        <v>-15546.298701611227</v>
      </c>
      <c r="AD113" s="57">
        <v>-20635.200954757274</v>
      </c>
      <c r="AE113" s="57">
        <v>-34667.179131611767</v>
      </c>
      <c r="AF113" s="57">
        <v>-22046.052820749283</v>
      </c>
      <c r="AG113" s="57">
        <v>-36351.637526448219</v>
      </c>
      <c r="AH113" s="57">
        <v>-58767.445688874206</v>
      </c>
      <c r="AI113" s="57">
        <v>-51933.925892859756</v>
      </c>
      <c r="AJ113" s="57">
        <v>-70329.795704689299</v>
      </c>
      <c r="AK113" s="57">
        <v>-87794.679491497911</v>
      </c>
      <c r="AL113" s="57">
        <v>-102572.57217746788</v>
      </c>
      <c r="AM113" s="57">
        <v>-90874.8624671117</v>
      </c>
      <c r="AN113" s="57">
        <v>-71143.690700947147</v>
      </c>
      <c r="AO113" s="57">
        <v>-70586.598087114879</v>
      </c>
      <c r="AP113" s="57">
        <v>-88075.788120283454</v>
      </c>
      <c r="AQ113" s="57">
        <v>-129139.79170977349</v>
      </c>
      <c r="AR113" s="57">
        <v>-80228.283979183121</v>
      </c>
      <c r="AS113" s="57">
        <v>-85794.505667217774</v>
      </c>
      <c r="AT113" s="57">
        <v>-76106.238765237722</v>
      </c>
      <c r="AU113" s="57">
        <v>-76943.368056448307</v>
      </c>
      <c r="AV113" s="57">
        <v>-111690.82986246039</v>
      </c>
      <c r="AW113" s="57">
        <v>-120068.97677465557</v>
      </c>
      <c r="AX113" s="57">
        <v>-93147.939371452725</v>
      </c>
      <c r="AY113" s="57">
        <v>-53769.322829546778</v>
      </c>
      <c r="AZ113" s="57">
        <v>-54499.193835932747</v>
      </c>
      <c r="BA113" s="57">
        <v>-108693.78985324824</v>
      </c>
      <c r="BB113" s="57">
        <v>-136230.2726769709</v>
      </c>
      <c r="BC113" s="57">
        <v>-120951.6828251038</v>
      </c>
      <c r="BD113" s="57">
        <v>-84751.125399595563</v>
      </c>
      <c r="BE113" s="57">
        <v>-115255.78854462018</v>
      </c>
      <c r="BF113" s="57">
        <v>-83874.07446239861</v>
      </c>
      <c r="BG113" s="57">
        <v>-157227.02543904269</v>
      </c>
      <c r="BH113" s="57">
        <v>-145943.05879667139</v>
      </c>
      <c r="BI113" s="57">
        <v>-115513.46841621843</v>
      </c>
      <c r="BJ113" s="57">
        <v>-160744.70985166682</v>
      </c>
      <c r="BK113" s="57">
        <v>-152231.7127781118</v>
      </c>
      <c r="BL113" s="57">
        <v>-90027.242969194442</v>
      </c>
      <c r="BM113" s="57">
        <v>-96600.048331859827</v>
      </c>
      <c r="BN113" s="57">
        <v>-118232.08306644566</v>
      </c>
      <c r="BO113" s="57">
        <v>-144462.0687139557</v>
      </c>
      <c r="BP113" s="57">
        <v>-130275.61735131711</v>
      </c>
      <c r="BQ113" s="57">
        <v>-107033.53855344541</v>
      </c>
      <c r="BR113" s="57">
        <v>-139703.24959328538</v>
      </c>
      <c r="BS113" s="57">
        <v>-150937.95784446181</v>
      </c>
      <c r="BT113" s="57">
        <v>-155284.1947749769</v>
      </c>
      <c r="BU113" s="57">
        <v>-155636.91426535405</v>
      </c>
      <c r="BV113" s="57">
        <v>-159921.17663819526</v>
      </c>
      <c r="BW113" s="57">
        <v>-118120.61892661592</v>
      </c>
      <c r="BX113" s="57">
        <v>-176578.14559539445</v>
      </c>
      <c r="BY113" s="57">
        <v>-178696.92251913779</v>
      </c>
      <c r="BZ113" s="57">
        <v>-140644.05272648108</v>
      </c>
      <c r="CA113" s="57">
        <v>-132326.32683034657</v>
      </c>
      <c r="CB113" s="57">
        <v>-199446.2467583195</v>
      </c>
      <c r="CC113" s="57">
        <v>-107549.31421348067</v>
      </c>
      <c r="CD113" s="57">
        <v>-166086.78176207852</v>
      </c>
      <c r="CE113" s="57">
        <v>-142653.46156358629</v>
      </c>
      <c r="CF113" s="57">
        <v>-186614.72876577973</v>
      </c>
      <c r="CG113" s="57">
        <v>-156206.64996887979</v>
      </c>
      <c r="CH113" s="57">
        <v>-177375.85461619508</v>
      </c>
      <c r="CI113" s="57">
        <v>-263693.88264453877</v>
      </c>
      <c r="CJ113" s="57">
        <v>-113175.40005716894</v>
      </c>
      <c r="CK113" s="57">
        <v>-176421.70484128504</v>
      </c>
      <c r="CL113" s="57">
        <v>-154262.05851210785</v>
      </c>
      <c r="CM113" s="57">
        <v>-155691.48706529109</v>
      </c>
      <c r="CN113" s="57">
        <v>-179194.69506442492</v>
      </c>
      <c r="CO113" s="57">
        <v>-109512.03787246288</v>
      </c>
      <c r="CP113" s="57">
        <v>-164509.53180994018</v>
      </c>
      <c r="CQ113" s="57">
        <v>-149074.62508733131</v>
      </c>
      <c r="CR113" s="57">
        <v>-192001.08432062899</v>
      </c>
      <c r="CS113" s="57">
        <v>-187760.36459794338</v>
      </c>
      <c r="CT113" s="57">
        <v>-139394.48411414886</v>
      </c>
      <c r="CU113" s="57">
        <v>-144897.68837554104</v>
      </c>
      <c r="CV113" s="57">
        <v>-111011.21850754943</v>
      </c>
      <c r="CW113" s="57">
        <v>-53946.084141429448</v>
      </c>
      <c r="CX113" s="57">
        <v>-73961.513605229571</v>
      </c>
      <c r="CY113" s="57">
        <v>-91218.823369736914</v>
      </c>
      <c r="CZ113" s="57">
        <v>-75823.423437195699</v>
      </c>
      <c r="DA113" s="57">
        <v>-68981.297929381923</v>
      </c>
      <c r="DB113" s="57">
        <v>-59544.237466072933</v>
      </c>
      <c r="DC113" s="57">
        <v>-52907.642624924243</v>
      </c>
      <c r="DD113" s="57">
        <v>-57783.659632882474</v>
      </c>
      <c r="DE113" s="57">
        <v>-49244.739138949961</v>
      </c>
      <c r="DF113" s="57">
        <v>-25578.751050651907</v>
      </c>
      <c r="DG113" s="57">
        <v>-11574.598641264693</v>
      </c>
      <c r="DH113" s="57">
        <v>-4179.466907539263</v>
      </c>
      <c r="DI113" s="57">
        <v>-9312.6122817008491</v>
      </c>
      <c r="DJ113" s="57">
        <v>-12896.612975269385</v>
      </c>
      <c r="DK113" s="57">
        <v>-14245.897413025294</v>
      </c>
      <c r="DL113" s="57">
        <v>-33118.270527857647</v>
      </c>
      <c r="DM113" s="57">
        <v>-23919.097064132377</v>
      </c>
      <c r="DN113" s="57">
        <v>-36615.879224847689</v>
      </c>
      <c r="DO113" s="57">
        <v>-30138.146429388351</v>
      </c>
      <c r="DP113" s="57">
        <v>-35746.650447130531</v>
      </c>
      <c r="DQ113" s="57">
        <v>-31568.144685773157</v>
      </c>
      <c r="DR113" s="57">
        <v>-50940.810606561347</v>
      </c>
      <c r="DS113" s="57">
        <v>-50783.565939618558</v>
      </c>
      <c r="DT113" s="57">
        <v>-19649.707634930179</v>
      </c>
      <c r="DU113" s="57">
        <v>-29524.155969307685</v>
      </c>
      <c r="DV113" s="57">
        <v>-31026.172752080245</v>
      </c>
      <c r="DW113" s="57">
        <v>-46371.836636742446</v>
      </c>
      <c r="DX113" s="57">
        <v>-30711.512843406788</v>
      </c>
      <c r="DY113" s="57">
        <v>-31016.982965416304</v>
      </c>
      <c r="DZ113" s="57">
        <v>-30172.384299932986</v>
      </c>
      <c r="EA113" s="57">
        <v>-54007.22875066413</v>
      </c>
      <c r="EB113" s="57">
        <v>-39331.974897658569</v>
      </c>
      <c r="EC113" s="57">
        <v>-51736.096458602085</v>
      </c>
      <c r="ED113" s="57">
        <v>-54490.286631197181</v>
      </c>
      <c r="EE113" s="57">
        <v>-61129.93165644235</v>
      </c>
      <c r="EF113" s="57">
        <v>-51580.469144435163</v>
      </c>
      <c r="EG113" s="57">
        <v>-40006.968197220034</v>
      </c>
      <c r="EH113" s="57">
        <v>-79176.349515792666</v>
      </c>
      <c r="EI113" s="57">
        <v>-115106.10231095611</v>
      </c>
      <c r="EJ113" s="57">
        <v>-78290.037753003911</v>
      </c>
      <c r="EK113" s="57">
        <v>-73883.681777597114</v>
      </c>
      <c r="EL113" s="57">
        <v>-57903.255670075836</v>
      </c>
    </row>
    <row r="114" spans="2:142">
      <c r="B114" s="38" t="s">
        <v>13</v>
      </c>
      <c r="C114" s="56">
        <v>721.22299999999996</v>
      </c>
      <c r="D114" s="56">
        <v>942.80799999999999</v>
      </c>
      <c r="E114" s="56">
        <v>871.03200000000004</v>
      </c>
      <c r="F114" s="56">
        <v>944.76900000000001</v>
      </c>
      <c r="G114" s="56">
        <v>943.34500000000003</v>
      </c>
      <c r="H114" s="56">
        <v>1165.6990000000001</v>
      </c>
      <c r="I114" s="56">
        <v>1147.0730000000001</v>
      </c>
      <c r="J114" s="56">
        <v>877.06200000000001</v>
      </c>
      <c r="K114" s="56">
        <v>1140.3109999999999</v>
      </c>
      <c r="L114" s="56">
        <v>1128.307</v>
      </c>
      <c r="M114" s="56">
        <v>952.65099999999995</v>
      </c>
      <c r="N114" s="56">
        <v>1010.215</v>
      </c>
      <c r="O114" s="56">
        <v>927.16200000000003</v>
      </c>
      <c r="P114" s="56">
        <v>478.9</v>
      </c>
      <c r="Q114" s="56">
        <v>715.37</v>
      </c>
      <c r="R114" s="56">
        <v>474.98599999999999</v>
      </c>
      <c r="S114" s="56">
        <v>711.88400000000001</v>
      </c>
      <c r="T114" s="56">
        <v>1229.306</v>
      </c>
      <c r="U114" s="56">
        <v>1185.6099999999999</v>
      </c>
      <c r="V114" s="56">
        <v>1190.663</v>
      </c>
      <c r="W114" s="56">
        <v>1133.434</v>
      </c>
      <c r="X114" s="56">
        <v>935.71600000000001</v>
      </c>
      <c r="Y114" s="56">
        <v>1240.1554799999999</v>
      </c>
      <c r="Z114" s="56">
        <v>936.42899999999997</v>
      </c>
      <c r="AA114" s="56">
        <v>695.88</v>
      </c>
      <c r="AB114" s="56">
        <v>890.33199999999999</v>
      </c>
      <c r="AC114" s="56">
        <v>917.41800000000001</v>
      </c>
      <c r="AD114" s="56">
        <v>868.45299999999997</v>
      </c>
      <c r="AE114" s="56">
        <v>1180.3889999999999</v>
      </c>
      <c r="AF114" s="56">
        <v>720.22500000000002</v>
      </c>
      <c r="AG114" s="56">
        <v>946.16899999999998</v>
      </c>
      <c r="AH114" s="56">
        <v>1413.88</v>
      </c>
      <c r="AI114" s="56">
        <v>1198.2159999999999</v>
      </c>
      <c r="AJ114" s="56">
        <v>1196.0429999999999</v>
      </c>
      <c r="AK114" s="56">
        <v>1665.0840000000001</v>
      </c>
      <c r="AL114" s="56">
        <v>1982.7149999999999</v>
      </c>
      <c r="AM114" s="56">
        <v>1677.4</v>
      </c>
      <c r="AN114" s="56">
        <v>1474.1110000000001</v>
      </c>
      <c r="AO114" s="56">
        <v>1360.846</v>
      </c>
      <c r="AP114" s="56">
        <v>1495.3885899999998</v>
      </c>
      <c r="AQ114" s="56">
        <v>2088.1260000000002</v>
      </c>
      <c r="AR114" s="56">
        <v>1507.1861299999998</v>
      </c>
      <c r="AS114" s="56">
        <v>1624.1769999999999</v>
      </c>
      <c r="AT114" s="56">
        <v>1449.62</v>
      </c>
      <c r="AU114" s="56">
        <v>1470.2729999999999</v>
      </c>
      <c r="AV114" s="56">
        <v>1891.4851899999999</v>
      </c>
      <c r="AW114" s="56">
        <v>1932.6191600000002</v>
      </c>
      <c r="AX114" s="56">
        <v>1482.0650000000001</v>
      </c>
      <c r="AY114" s="56">
        <v>759.02700000000004</v>
      </c>
      <c r="AZ114" s="56">
        <v>712.82193999999993</v>
      </c>
      <c r="BA114" s="56">
        <v>1221.52153</v>
      </c>
      <c r="BB114" s="56">
        <v>1443.2388599999999</v>
      </c>
      <c r="BC114" s="56">
        <v>1240.2541099999999</v>
      </c>
      <c r="BD114" s="56">
        <v>943.01658999999995</v>
      </c>
      <c r="BE114" s="56">
        <v>1259.7429999999999</v>
      </c>
      <c r="BF114" s="56">
        <v>934.15282999999999</v>
      </c>
      <c r="BG114" s="56">
        <v>1764.8999099999999</v>
      </c>
      <c r="BH114" s="56">
        <v>1697.4259500000001</v>
      </c>
      <c r="BI114" s="56">
        <v>1216.59835</v>
      </c>
      <c r="BJ114" s="56">
        <v>1896.5646999999999</v>
      </c>
      <c r="BK114" s="56">
        <v>1689.0598200000002</v>
      </c>
      <c r="BL114" s="56">
        <v>927.65478000000007</v>
      </c>
      <c r="BM114" s="56">
        <v>963.66690000000006</v>
      </c>
      <c r="BN114" s="56">
        <v>1185.20544</v>
      </c>
      <c r="BO114" s="56">
        <v>1502.1695400000001</v>
      </c>
      <c r="BP114" s="56">
        <v>1509.1498700000002</v>
      </c>
      <c r="BQ114" s="56">
        <v>1294.9722899999999</v>
      </c>
      <c r="BR114" s="56">
        <v>1480.3866599999999</v>
      </c>
      <c r="BS114" s="25">
        <v>1517.8383900000001</v>
      </c>
      <c r="BT114" s="25">
        <v>1553.874</v>
      </c>
      <c r="BU114" s="25">
        <v>1634.0444</v>
      </c>
      <c r="BV114" s="25">
        <v>1764.856</v>
      </c>
      <c r="BW114" s="25">
        <v>1301.6404299999999</v>
      </c>
      <c r="BX114" s="25">
        <v>1796.6577799999998</v>
      </c>
      <c r="BY114" s="25">
        <v>1811.0821899999999</v>
      </c>
      <c r="BZ114" s="25">
        <v>1532.9451000000001</v>
      </c>
      <c r="CA114" s="25">
        <v>1501.0484199999999</v>
      </c>
      <c r="CB114" s="25">
        <v>2321.3150599999999</v>
      </c>
      <c r="CC114" s="25">
        <v>1223.1491899999999</v>
      </c>
      <c r="CD114" s="25">
        <v>1889.6602599999999</v>
      </c>
      <c r="CE114" s="25">
        <v>1569.6336800000001</v>
      </c>
      <c r="CF114" s="25">
        <v>2138.0155399999994</v>
      </c>
      <c r="CG114" s="25">
        <v>1723.4212000000002</v>
      </c>
      <c r="CH114" s="25">
        <v>2032.4494499999998</v>
      </c>
      <c r="CI114" s="25">
        <v>3042.2939500000002</v>
      </c>
      <c r="CJ114" s="25">
        <v>1295.2516699999999</v>
      </c>
      <c r="CK114" s="25">
        <v>2025.2257099999999</v>
      </c>
      <c r="CL114" s="25">
        <v>1790.2624499999999</v>
      </c>
      <c r="CM114" s="25">
        <v>1832.6348500000001</v>
      </c>
      <c r="CN114" s="25">
        <v>2083.5164500000001</v>
      </c>
      <c r="CO114" s="25">
        <v>1292.0412099999999</v>
      </c>
      <c r="CP114" s="25">
        <v>2010.03738</v>
      </c>
      <c r="CQ114" s="25">
        <v>1850.3344099999999</v>
      </c>
      <c r="CR114" s="25">
        <v>2609.1771899999999</v>
      </c>
      <c r="CS114" s="25">
        <v>2609.3860200000004</v>
      </c>
      <c r="CT114" s="25">
        <v>2524.4736499999999</v>
      </c>
      <c r="CU114" s="25">
        <v>2274.51379</v>
      </c>
      <c r="CV114" s="25">
        <v>1854.3826999999999</v>
      </c>
      <c r="CW114" s="25">
        <v>1233.1588999999999</v>
      </c>
      <c r="CX114" s="25">
        <v>2028.85727</v>
      </c>
      <c r="CY114" s="25">
        <v>2045.14968</v>
      </c>
      <c r="CZ114" s="25">
        <v>1842.36204</v>
      </c>
      <c r="DA114" s="25">
        <v>1799.8494900000001</v>
      </c>
      <c r="DB114" s="25">
        <v>2055.2807200000002</v>
      </c>
      <c r="DC114" s="25">
        <v>2028.4701200000002</v>
      </c>
      <c r="DD114" s="25">
        <v>2334.3125799999998</v>
      </c>
      <c r="DE114" s="25">
        <v>2554.4884200000001</v>
      </c>
      <c r="DF114" s="25">
        <v>1633.6838700000001</v>
      </c>
      <c r="DG114" s="25">
        <v>1821.8916099999999</v>
      </c>
      <c r="DH114" s="25">
        <v>1548.99134</v>
      </c>
      <c r="DI114" s="25">
        <v>1258.19769</v>
      </c>
      <c r="DJ114" s="25">
        <v>1034.8878200000001</v>
      </c>
      <c r="DK114" s="25">
        <v>743.93899999999996</v>
      </c>
      <c r="DL114" s="25">
        <v>1526.6505500000001</v>
      </c>
      <c r="DM114" s="25">
        <v>1279.2851000000001</v>
      </c>
      <c r="DN114" s="25">
        <v>2043.4670799999997</v>
      </c>
      <c r="DO114" s="25">
        <v>1565.0712699999999</v>
      </c>
      <c r="DP114" s="25">
        <v>1559.60473</v>
      </c>
      <c r="DQ114" s="25">
        <v>1572.2040400000003</v>
      </c>
      <c r="DR114" s="25">
        <v>2098.8528600000004</v>
      </c>
      <c r="DS114" s="25">
        <v>2043.8941499999999</v>
      </c>
      <c r="DT114" s="25">
        <v>789.62506999999994</v>
      </c>
      <c r="DU114" s="25">
        <v>1263.3065200000001</v>
      </c>
      <c r="DV114" s="25">
        <v>1299.2701200000001</v>
      </c>
      <c r="DW114" s="25">
        <v>2106.0708300000001</v>
      </c>
      <c r="DX114" s="25">
        <v>1429.2049500000001</v>
      </c>
      <c r="DY114" s="25">
        <v>1434.4446800000001</v>
      </c>
      <c r="DZ114" s="25">
        <v>1252.0633700000001</v>
      </c>
      <c r="EA114" s="25">
        <v>1784.2375400000001</v>
      </c>
      <c r="EB114" s="25">
        <v>1311.2830300000001</v>
      </c>
      <c r="EC114" s="25">
        <v>1586.9026100000001</v>
      </c>
      <c r="ED114" s="25">
        <v>1559.92644</v>
      </c>
      <c r="EE114" s="25">
        <v>1580.7644100000002</v>
      </c>
      <c r="EF114" s="25">
        <v>1291.9739399999999</v>
      </c>
      <c r="EG114" s="25">
        <v>1034.85491</v>
      </c>
      <c r="EH114" s="25">
        <v>1865.2191700000001</v>
      </c>
      <c r="EI114" s="25">
        <v>2132.3801200000003</v>
      </c>
      <c r="EJ114" s="25">
        <v>1614.58824</v>
      </c>
      <c r="EK114" s="25">
        <v>1618.0989100000002</v>
      </c>
      <c r="EL114" s="25">
        <v>1320.2669300000002</v>
      </c>
    </row>
    <row r="115" spans="2:142">
      <c r="B115" s="39" t="s">
        <v>98</v>
      </c>
      <c r="C115" s="18">
        <v>71.440671955830581</v>
      </c>
      <c r="D115" s="18">
        <v>72.953476497865935</v>
      </c>
      <c r="E115" s="18">
        <v>76.370810992018662</v>
      </c>
      <c r="F115" s="18">
        <v>80.735653985259887</v>
      </c>
      <c r="G115" s="18">
        <v>84.219940382362751</v>
      </c>
      <c r="H115" s="18">
        <v>90.520650382302804</v>
      </c>
      <c r="I115" s="18">
        <v>93.953037226052757</v>
      </c>
      <c r="J115" s="18">
        <v>93.809483993149854</v>
      </c>
      <c r="K115" s="18">
        <v>97.456761664142505</v>
      </c>
      <c r="L115" s="18">
        <v>99.476072850740096</v>
      </c>
      <c r="M115" s="18">
        <v>113.87460974690626</v>
      </c>
      <c r="N115" s="18">
        <v>111.58219975945715</v>
      </c>
      <c r="O115" s="18">
        <v>111.20227570802082</v>
      </c>
      <c r="P115" s="18">
        <v>112.35547043224057</v>
      </c>
      <c r="Q115" s="18">
        <v>127.4550256510617</v>
      </c>
      <c r="R115" s="18">
        <v>134.41851538782197</v>
      </c>
      <c r="S115" s="18">
        <v>149.04922953739654</v>
      </c>
      <c r="T115" s="18">
        <v>166.22943560838388</v>
      </c>
      <c r="U115" s="18">
        <v>137.56059922740195</v>
      </c>
      <c r="V115" s="18">
        <v>144.46667368516532</v>
      </c>
      <c r="W115" s="18">
        <v>131.94917196766642</v>
      </c>
      <c r="X115" s="18">
        <v>121.15030027273232</v>
      </c>
      <c r="Y115" s="18">
        <v>85.954543780268594</v>
      </c>
      <c r="Z115" s="18">
        <v>83.941100000000006</v>
      </c>
      <c r="AA115" s="18">
        <v>65.067543815025573</v>
      </c>
      <c r="AB115" s="18">
        <v>62.41541624921939</v>
      </c>
      <c r="AC115" s="18">
        <v>55.872746752298305</v>
      </c>
      <c r="AD115" s="18">
        <v>62.939119618447975</v>
      </c>
      <c r="AE115" s="18">
        <v>68.458736399610643</v>
      </c>
      <c r="AF115" s="18">
        <v>70.123523343399626</v>
      </c>
      <c r="AG115" s="18">
        <v>78.247684737081855</v>
      </c>
      <c r="AH115" s="18">
        <v>81.105044621891537</v>
      </c>
      <c r="AI115" s="18">
        <v>82.735330900271748</v>
      </c>
      <c r="AJ115" s="18">
        <v>98.232787792746578</v>
      </c>
      <c r="AK115" s="18">
        <v>90.443817945521062</v>
      </c>
      <c r="AL115" s="18">
        <v>90.897294643960436</v>
      </c>
      <c r="AM115" s="18">
        <v>93.475107732204592</v>
      </c>
      <c r="AN115" s="18">
        <v>87.867926953940369</v>
      </c>
      <c r="AO115" s="18">
        <v>91.329587668259322</v>
      </c>
      <c r="AP115" s="18">
        <v>98.790238128003907</v>
      </c>
      <c r="AQ115" s="18">
        <v>102.1136476821801</v>
      </c>
      <c r="AR115" s="18">
        <v>93.20631782884044</v>
      </c>
      <c r="AS115" s="18">
        <v>93.286882870524579</v>
      </c>
      <c r="AT115" s="18">
        <v>93.08111745147005</v>
      </c>
      <c r="AU115" s="18">
        <v>92.079580955373615</v>
      </c>
      <c r="AV115" s="18">
        <v>99.198912739041859</v>
      </c>
      <c r="AW115" s="18">
        <v>102.80933079955598</v>
      </c>
      <c r="AX115" s="18">
        <v>104.7127885349158</v>
      </c>
      <c r="AY115" s="18">
        <v>112.46212510226908</v>
      </c>
      <c r="AZ115" s="18">
        <v>118.49742467242241</v>
      </c>
      <c r="BA115" s="18">
        <v>131.16471815277788</v>
      </c>
      <c r="BB115" s="18">
        <v>137.27504223382678</v>
      </c>
      <c r="BC115" s="18">
        <v>140.73659061690191</v>
      </c>
      <c r="BD115" s="18">
        <v>132.92771515292219</v>
      </c>
      <c r="BE115" s="18">
        <v>134.04659394813066</v>
      </c>
      <c r="BF115" s="18">
        <v>131.78167417209451</v>
      </c>
      <c r="BG115" s="18">
        <v>130.93973276932178</v>
      </c>
      <c r="BH115" s="18">
        <v>127.97859766430456</v>
      </c>
      <c r="BI115" s="18">
        <v>136.31650313351156</v>
      </c>
      <c r="BJ115" s="18">
        <v>126.47157620301593</v>
      </c>
      <c r="BK115" s="18">
        <v>132.57056445164858</v>
      </c>
      <c r="BL115" s="18">
        <v>139.97516522256262</v>
      </c>
      <c r="BM115" s="18">
        <v>143.03962287660755</v>
      </c>
      <c r="BN115" s="18">
        <v>143.14014600531198</v>
      </c>
      <c r="BO115" s="18">
        <v>138.83754310049054</v>
      </c>
      <c r="BP115" s="18">
        <v>128.19388456098133</v>
      </c>
      <c r="BQ115" s="18">
        <v>124.64536333051576</v>
      </c>
      <c r="BR115" s="18">
        <v>136.08567076658204</v>
      </c>
      <c r="BS115" s="18">
        <v>141.10524038728522</v>
      </c>
      <c r="BT115" s="18">
        <v>141.43691094966516</v>
      </c>
      <c r="BU115" s="18">
        <v>137.04772845217667</v>
      </c>
      <c r="BV115" s="18">
        <v>132.2873310117086</v>
      </c>
      <c r="BW115" s="18">
        <v>132.91639142616367</v>
      </c>
      <c r="BX115" s="18">
        <v>140.97345900786959</v>
      </c>
      <c r="BY115" s="18">
        <v>141.71616853015382</v>
      </c>
      <c r="BZ115" s="18">
        <v>132.71588106449471</v>
      </c>
      <c r="CA115" s="18">
        <v>129.41739042635282</v>
      </c>
      <c r="CB115" s="18">
        <v>127.00150961412362</v>
      </c>
      <c r="CC115" s="18">
        <v>129.04605210097063</v>
      </c>
      <c r="CD115" s="18">
        <v>129.65345158922909</v>
      </c>
      <c r="CE115" s="18">
        <v>132.52612113542887</v>
      </c>
      <c r="CF115" s="18">
        <v>128.17599666060661</v>
      </c>
      <c r="CG115" s="18">
        <v>130.98779534807335</v>
      </c>
      <c r="CH115" s="18">
        <v>127.70856405801386</v>
      </c>
      <c r="CI115" s="18">
        <v>127.57732290793268</v>
      </c>
      <c r="CJ115" s="18">
        <v>127.99893662364472</v>
      </c>
      <c r="CK115" s="18">
        <v>127.93317699882449</v>
      </c>
      <c r="CL115" s="18">
        <v>126.96798611287412</v>
      </c>
      <c r="CM115" s="18">
        <v>125.82693267565004</v>
      </c>
      <c r="CN115" s="18">
        <v>126.98542203494483</v>
      </c>
      <c r="CO115" s="18">
        <v>125.3943418027665</v>
      </c>
      <c r="CP115" s="18">
        <v>122.54047301846695</v>
      </c>
      <c r="CQ115" s="18">
        <v>120.63933298954322</v>
      </c>
      <c r="CR115" s="18">
        <v>113.17527515254723</v>
      </c>
      <c r="CS115" s="18">
        <v>111.18617840222809</v>
      </c>
      <c r="CT115" s="18">
        <v>93.890962260588452</v>
      </c>
      <c r="CU115" s="18">
        <v>102.00231216114103</v>
      </c>
      <c r="CV115" s="18">
        <v>97.992814396834063</v>
      </c>
      <c r="CW115" s="18">
        <v>82.13447516779874</v>
      </c>
      <c r="CX115" s="18">
        <v>74.809379350771195</v>
      </c>
      <c r="CY115" s="18">
        <v>82.873364686492778</v>
      </c>
      <c r="CZ115" s="18">
        <v>79.533934888888595</v>
      </c>
      <c r="DA115" s="18">
        <v>76.489161082543077</v>
      </c>
      <c r="DB115" s="18">
        <v>66.876412173838233</v>
      </c>
      <c r="DC115" s="18">
        <v>63.860143968992752</v>
      </c>
      <c r="DD115" s="18">
        <v>64.072164692699388</v>
      </c>
      <c r="DE115" s="18">
        <v>63.073994869479975</v>
      </c>
      <c r="DF115" s="18">
        <v>57.59733771952709</v>
      </c>
      <c r="DG115" s="18">
        <v>48.221398396528102</v>
      </c>
      <c r="DH115" s="18">
        <v>43.894232397709857</v>
      </c>
      <c r="DI115" s="18">
        <v>47.092271954497072</v>
      </c>
      <c r="DJ115" s="18">
        <v>51.430840989006903</v>
      </c>
      <c r="DK115" s="18">
        <v>58.367737623649248</v>
      </c>
      <c r="DL115" s="18">
        <v>62.485977652187657</v>
      </c>
      <c r="DM115" s="18">
        <v>61.064411560800629</v>
      </c>
      <c r="DN115" s="18">
        <v>60.986201807365568</v>
      </c>
      <c r="DO115" s="18">
        <v>61.16103719466782</v>
      </c>
      <c r="DP115" s="18">
        <v>65.701166192038926</v>
      </c>
      <c r="DQ115" s="18">
        <v>62.518416108382453</v>
      </c>
      <c r="DR115" s="18">
        <v>67.37164971527254</v>
      </c>
      <c r="DS115" s="18">
        <v>67.269808106256392</v>
      </c>
      <c r="DT115" s="18">
        <v>67.925212708861949</v>
      </c>
      <c r="DU115" s="18">
        <v>67.23315449207054</v>
      </c>
      <c r="DV115" s="18">
        <v>67.158101142201275</v>
      </c>
      <c r="DW115" s="18">
        <v>64.810053757783635</v>
      </c>
      <c r="DX115" s="18">
        <v>63.693499284339872</v>
      </c>
      <c r="DY115" s="18">
        <v>63.529754050884691</v>
      </c>
      <c r="DZ115" s="18">
        <v>66.075660675226047</v>
      </c>
      <c r="EA115" s="18">
        <v>72.743927537809782</v>
      </c>
      <c r="EB115" s="18">
        <v>72.622783099694345</v>
      </c>
      <c r="EC115" s="18">
        <v>76.3186460951123</v>
      </c>
      <c r="ED115" s="18">
        <v>78.722542955294742</v>
      </c>
      <c r="EE115" s="18">
        <v>83.433343384799485</v>
      </c>
      <c r="EF115" s="18">
        <v>83.630501749903729</v>
      </c>
      <c r="EG115" s="18">
        <v>82.436882683389882</v>
      </c>
      <c r="EH115" s="18">
        <v>86.06007477930865</v>
      </c>
      <c r="EI115" s="18">
        <v>93.60925864850023</v>
      </c>
      <c r="EJ115" s="18">
        <v>92.834192797044025</v>
      </c>
      <c r="EK115" s="18">
        <v>92.510073324256794</v>
      </c>
      <c r="EL115" s="18">
        <v>90.572934323212934</v>
      </c>
    </row>
    <row r="116" spans="2:142">
      <c r="B116" s="38" t="s">
        <v>99</v>
      </c>
      <c r="C116" s="55">
        <v>51524.655749999998</v>
      </c>
      <c r="D116" s="55">
        <v>68781.121269999989</v>
      </c>
      <c r="E116" s="55">
        <v>66521.420240000007</v>
      </c>
      <c r="F116" s="55">
        <v>76276.543080000003</v>
      </c>
      <c r="G116" s="55">
        <v>79448.459659999993</v>
      </c>
      <c r="H116" s="55">
        <v>105519.83163</v>
      </c>
      <c r="I116" s="55">
        <v>107770.99227000002</v>
      </c>
      <c r="J116" s="55">
        <v>82276.733649999995</v>
      </c>
      <c r="K116" s="55">
        <v>111131.01734999999</v>
      </c>
      <c r="L116" s="55">
        <v>112239.54933000001</v>
      </c>
      <c r="M116" s="55">
        <v>108482.76084999999</v>
      </c>
      <c r="N116" s="55">
        <v>112722.01193000001</v>
      </c>
      <c r="O116" s="55">
        <v>103102.52435000001</v>
      </c>
      <c r="P116" s="55">
        <v>53807.034790000005</v>
      </c>
      <c r="Q116" s="55">
        <v>91177.501700000008</v>
      </c>
      <c r="R116" s="55">
        <v>63846.912950000005</v>
      </c>
      <c r="S116" s="55">
        <v>106105.76171999999</v>
      </c>
      <c r="T116" s="55">
        <v>204346.84256999998</v>
      </c>
      <c r="U116" s="55">
        <v>163093.22205000001</v>
      </c>
      <c r="V116" s="55">
        <v>172011.12309000001</v>
      </c>
      <c r="W116" s="55">
        <v>149555.67778</v>
      </c>
      <c r="X116" s="55">
        <v>113362.27437</v>
      </c>
      <c r="Y116" s="55">
        <v>106596.9985</v>
      </c>
      <c r="Z116" s="55">
        <v>78604.8803319</v>
      </c>
      <c r="AA116" s="55">
        <v>45279.202389999999</v>
      </c>
      <c r="AB116" s="55">
        <v>55570.44238</v>
      </c>
      <c r="AC116" s="55">
        <v>51258.663580000008</v>
      </c>
      <c r="AD116" s="55">
        <v>54659.667249999999</v>
      </c>
      <c r="AE116" s="55">
        <v>80807.939400000003</v>
      </c>
      <c r="AF116" s="55">
        <v>50504.714599999992</v>
      </c>
      <c r="AG116" s="55">
        <v>74035.533620000002</v>
      </c>
      <c r="AH116" s="55">
        <v>114672.80049000001</v>
      </c>
      <c r="AI116" s="55">
        <v>99134.797250000003</v>
      </c>
      <c r="AJ116" s="55">
        <v>117490.63820999999</v>
      </c>
      <c r="AK116" s="55">
        <v>150596.55416</v>
      </c>
      <c r="AL116" s="55">
        <v>180223.42955</v>
      </c>
      <c r="AM116" s="55">
        <v>156795.14570999998</v>
      </c>
      <c r="AN116" s="55">
        <v>129527.07767</v>
      </c>
      <c r="AO116" s="55">
        <v>124285.50406000002</v>
      </c>
      <c r="AP116" s="55">
        <v>147729.79489999998</v>
      </c>
      <c r="AQ116" s="55">
        <v>213226.16268000004</v>
      </c>
      <c r="AR116" s="55">
        <v>140479.26946000001</v>
      </c>
      <c r="AS116" s="55">
        <v>151514.40956</v>
      </c>
      <c r="AT116" s="55">
        <v>134932.24948</v>
      </c>
      <c r="AU116" s="55">
        <v>135382.12173000001</v>
      </c>
      <c r="AV116" s="55">
        <v>187633.27431000001</v>
      </c>
      <c r="AW116" s="55">
        <v>198691.28253000003</v>
      </c>
      <c r="AX116" s="55">
        <v>155191.15893999999</v>
      </c>
      <c r="AY116" s="55">
        <v>85361.789430000004</v>
      </c>
      <c r="AZ116" s="55">
        <v>84467.564140000002</v>
      </c>
      <c r="BA116" s="55">
        <v>160220.52720000001</v>
      </c>
      <c r="BB116" s="55">
        <v>198120.67546</v>
      </c>
      <c r="BC116" s="55">
        <v>174549.13493999999</v>
      </c>
      <c r="BD116" s="55">
        <v>125353.04066000001</v>
      </c>
      <c r="BE116" s="55">
        <v>168864.25839999996</v>
      </c>
      <c r="BF116" s="55">
        <v>123104.22387</v>
      </c>
      <c r="BG116" s="55">
        <v>231095.52258000002</v>
      </c>
      <c r="BH116" s="55">
        <v>217234.19271999996</v>
      </c>
      <c r="BI116" s="55">
        <v>165842.43278999999</v>
      </c>
      <c r="BJ116" s="55">
        <v>239861.52698000002</v>
      </c>
      <c r="BK116" s="55">
        <v>223919.61372999998</v>
      </c>
      <c r="BL116" s="55">
        <v>129848.6311</v>
      </c>
      <c r="BM116" s="55">
        <v>137842.54995466949</v>
      </c>
      <c r="BN116" s="55">
        <v>169650.47972789002</v>
      </c>
      <c r="BO116" s="55">
        <v>208557.52825399404</v>
      </c>
      <c r="BP116" s="55">
        <v>193463.78422</v>
      </c>
      <c r="BQ116" s="55">
        <v>161412.29159000001</v>
      </c>
      <c r="BR116" s="55">
        <v>201459.41162</v>
      </c>
      <c r="BS116" s="26">
        <v>214174.95088999998</v>
      </c>
      <c r="BT116" s="26">
        <v>219775.138565</v>
      </c>
      <c r="BU116" s="26">
        <v>223942.07320999997</v>
      </c>
      <c r="BV116" s="26">
        <v>233468.08986000001</v>
      </c>
      <c r="BW116" s="26">
        <v>173009.34888999999</v>
      </c>
      <c r="BX116" s="26">
        <v>253281.06189999997</v>
      </c>
      <c r="BY116" s="26">
        <v>256659.62886000003</v>
      </c>
      <c r="BZ116" s="26">
        <v>203446.15956999999</v>
      </c>
      <c r="CA116" s="26">
        <v>194261.76942</v>
      </c>
      <c r="CB116" s="26">
        <v>294810.51690999995</v>
      </c>
      <c r="CC116" s="26">
        <v>157842.5741</v>
      </c>
      <c r="CD116" s="26">
        <v>245000.97504000002</v>
      </c>
      <c r="CE116" s="26">
        <v>208017.463213929</v>
      </c>
      <c r="CF116" s="26">
        <v>274042.27271536499</v>
      </c>
      <c r="CG116" s="26">
        <v>225747.14344413101</v>
      </c>
      <c r="CH116" s="26">
        <v>259561.20078000001</v>
      </c>
      <c r="CI116" s="26">
        <v>388127.71764000005</v>
      </c>
      <c r="CJ116" s="26">
        <v>165790.83641999998</v>
      </c>
      <c r="CK116" s="26">
        <v>259093.55922</v>
      </c>
      <c r="CL116" s="26">
        <v>227306.01788999999</v>
      </c>
      <c r="CM116" s="26">
        <v>230594.82189000002</v>
      </c>
      <c r="CN116" s="26">
        <v>264576.21572000004</v>
      </c>
      <c r="CO116" s="26">
        <v>162014.65711</v>
      </c>
      <c r="CP116" s="26">
        <v>246310.93133000002</v>
      </c>
      <c r="CQ116" s="26">
        <v>223223.10902999999</v>
      </c>
      <c r="CR116" s="26">
        <v>295294.34639999998</v>
      </c>
      <c r="CS116" s="26">
        <v>290127.65953999996</v>
      </c>
      <c r="CT116" s="26">
        <v>237025.26019999999</v>
      </c>
      <c r="CU116" s="26">
        <v>232005.66562239997</v>
      </c>
      <c r="CV116" s="26">
        <v>181716.17974180001</v>
      </c>
      <c r="CW116" s="26">
        <v>101284.85905</v>
      </c>
      <c r="CX116" s="26">
        <v>151777.55316000001</v>
      </c>
      <c r="CY116" s="26">
        <v>169488.435269104</v>
      </c>
      <c r="CZ116" s="26">
        <v>146530.30253111996</v>
      </c>
      <c r="DA116" s="26">
        <v>137668.97756494302</v>
      </c>
      <c r="DB116" s="26">
        <v>137449.80056366301</v>
      </c>
      <c r="DC116" s="26">
        <v>129538.39390000001</v>
      </c>
      <c r="DD116" s="26">
        <v>149564.46007</v>
      </c>
      <c r="DE116" s="26">
        <v>161121.78949722601</v>
      </c>
      <c r="DF116" s="26">
        <v>94095.841587333998</v>
      </c>
      <c r="DG116" s="26">
        <v>87854.161161101991</v>
      </c>
      <c r="DH116" s="26">
        <v>67991.785860000004</v>
      </c>
      <c r="DI116" s="26">
        <v>59251.387790000001</v>
      </c>
      <c r="DJ116" s="26">
        <v>53225.150911880002</v>
      </c>
      <c r="DK116" s="26">
        <v>43422.036359999998</v>
      </c>
      <c r="DL116" s="26">
        <v>95394.25215</v>
      </c>
      <c r="DM116" s="26">
        <v>78118.791849999994</v>
      </c>
      <c r="DN116" s="26">
        <v>124623.29572758802</v>
      </c>
      <c r="DO116" s="26">
        <v>95721.382156776002</v>
      </c>
      <c r="DP116" s="26">
        <v>102467.84955962001</v>
      </c>
      <c r="DQ116" s="26">
        <v>98291.706379999989</v>
      </c>
      <c r="DR116" s="26">
        <v>141403.17968781799</v>
      </c>
      <c r="DS116" s="26">
        <v>137492.36726</v>
      </c>
      <c r="DT116" s="26">
        <v>53635.450840000005</v>
      </c>
      <c r="DU116" s="26">
        <v>84936.082430000009</v>
      </c>
      <c r="DV116" s="26">
        <v>87256.514129999996</v>
      </c>
      <c r="DW116" s="26">
        <v>136494.56371000002</v>
      </c>
      <c r="DX116" s="26">
        <v>91031.064460000009</v>
      </c>
      <c r="DY116" s="26">
        <v>91129.917719999998</v>
      </c>
      <c r="DZ116" s="26">
        <v>82730.914380000002</v>
      </c>
      <c r="EA116" s="26">
        <v>129792.44631999999</v>
      </c>
      <c r="EB116" s="26">
        <v>95229.023069999996</v>
      </c>
      <c r="EC116" s="26">
        <v>121110.25868000001</v>
      </c>
      <c r="ED116" s="26">
        <v>122801.37617999999</v>
      </c>
      <c r="EE116" s="26">
        <v>131888.45982999998</v>
      </c>
      <c r="EF116" s="26">
        <v>108048.42885</v>
      </c>
      <c r="EG116" s="26">
        <v>85310.212809999997</v>
      </c>
      <c r="EH116" s="26">
        <v>160520.90125000002</v>
      </c>
      <c r="EI116" s="26">
        <v>199610.52218999999</v>
      </c>
      <c r="EJ116" s="26">
        <v>149888.99596</v>
      </c>
      <c r="EK116" s="26">
        <v>149690.44881</v>
      </c>
      <c r="EL116" s="26">
        <v>119580.44993999999</v>
      </c>
    </row>
    <row r="117" spans="2:142">
      <c r="B117" s="39" t="s">
        <v>100</v>
      </c>
      <c r="C117" s="18">
        <v>39.053551738965062</v>
      </c>
      <c r="D117" s="18">
        <v>38.921525352414321</v>
      </c>
      <c r="E117" s="18">
        <v>39.279539084698939</v>
      </c>
      <c r="F117" s="18">
        <v>39.486115742798702</v>
      </c>
      <c r="G117" s="18">
        <v>39.861678773286314</v>
      </c>
      <c r="H117" s="18">
        <v>40.093071803062365</v>
      </c>
      <c r="I117" s="18">
        <v>40.013120983619501</v>
      </c>
      <c r="J117" s="18">
        <v>39.875159686852321</v>
      </c>
      <c r="K117" s="18">
        <v>39.877678377227269</v>
      </c>
      <c r="L117" s="18">
        <v>40.300917995491062</v>
      </c>
      <c r="M117" s="18">
        <v>40.421340669522131</v>
      </c>
      <c r="N117" s="18">
        <v>43.885310237971225</v>
      </c>
      <c r="O117" s="18">
        <v>41.05582004846265</v>
      </c>
      <c r="P117" s="18">
        <v>41.650729210495811</v>
      </c>
      <c r="Q117" s="18">
        <v>41.946444847579215</v>
      </c>
      <c r="R117" s="18">
        <v>42.225338078057732</v>
      </c>
      <c r="S117" s="18">
        <v>43.170673062748939</v>
      </c>
      <c r="T117" s="18">
        <v>43.745469664522659</v>
      </c>
      <c r="U117" s="18">
        <v>42.597292998593772</v>
      </c>
      <c r="V117" s="18">
        <v>42.282895628610468</v>
      </c>
      <c r="W117" s="18">
        <v>42.939903748353075</v>
      </c>
      <c r="X117" s="18">
        <v>41.453994460644047</v>
      </c>
      <c r="Y117" s="18">
        <v>40.594367196279968</v>
      </c>
      <c r="Z117" s="18">
        <v>39.341746768072575</v>
      </c>
      <c r="AA117" s="18">
        <v>39.154664475982884</v>
      </c>
      <c r="AB117" s="18">
        <v>39.44216339260884</v>
      </c>
      <c r="AC117" s="18">
        <v>38.927037488242846</v>
      </c>
      <c r="AD117" s="18">
        <v>39.178247176580342</v>
      </c>
      <c r="AE117" s="18">
        <v>39.089452941689771</v>
      </c>
      <c r="AF117" s="18">
        <v>39.513571146864813</v>
      </c>
      <c r="AG117" s="18">
        <v>39.827870172825136</v>
      </c>
      <c r="AH117" s="18">
        <v>39.540381645631733</v>
      </c>
      <c r="AI117" s="18">
        <v>39.3926231640541</v>
      </c>
      <c r="AJ117" s="18">
        <v>39.430724903126979</v>
      </c>
      <c r="AK117" s="18">
        <v>37.716940808092609</v>
      </c>
      <c r="AL117" s="18">
        <v>39.163902715484646</v>
      </c>
      <c r="AM117" s="18">
        <v>39.299083845766233</v>
      </c>
      <c r="AN117" s="18">
        <v>39.605828169692003</v>
      </c>
      <c r="AO117" s="18">
        <v>39.459943280051625</v>
      </c>
      <c r="AP117" s="18">
        <v>39.891976693306539</v>
      </c>
      <c r="AQ117" s="18">
        <v>40.268820449640749</v>
      </c>
      <c r="AR117" s="18">
        <v>39.9758094116862</v>
      </c>
      <c r="AS117" s="18">
        <v>40.463510992202345</v>
      </c>
      <c r="AT117" s="18">
        <v>40.580297398464609</v>
      </c>
      <c r="AU117" s="18">
        <v>39.746872637633771</v>
      </c>
      <c r="AV117" s="18">
        <v>40.149637358534974</v>
      </c>
      <c r="AW117" s="18">
        <v>40.681737707363126</v>
      </c>
      <c r="AX117" s="18">
        <v>41.86268454389468</v>
      </c>
      <c r="AY117" s="18">
        <v>41.622322526673258</v>
      </c>
      <c r="AZ117" s="18">
        <v>42.041874165752048</v>
      </c>
      <c r="BA117" s="18">
        <v>42.182422561763431</v>
      </c>
      <c r="BB117" s="18">
        <v>42.882993590561391</v>
      </c>
      <c r="BC117" s="18">
        <v>43.214895788489848</v>
      </c>
      <c r="BD117" s="18">
        <v>43.055356280003991</v>
      </c>
      <c r="BE117" s="18">
        <v>42.555084533416583</v>
      </c>
      <c r="BF117" s="18">
        <v>41.995429599674175</v>
      </c>
      <c r="BG117" s="18">
        <v>41.85421321765341</v>
      </c>
      <c r="BH117" s="18">
        <v>41.99955463348995</v>
      </c>
      <c r="BI117" s="18">
        <v>41.368594962981469</v>
      </c>
      <c r="BJ117" s="18">
        <v>41.715854528101893</v>
      </c>
      <c r="BK117" s="18">
        <v>42.442487887662963</v>
      </c>
      <c r="BL117" s="18">
        <v>42.926947598766795</v>
      </c>
      <c r="BM117" s="18">
        <v>42.797466243584452</v>
      </c>
      <c r="BN117" s="18">
        <v>43.383530758553007</v>
      </c>
      <c r="BO117" s="18">
        <v>42.668592214989481</v>
      </c>
      <c r="BP117" s="18">
        <v>41.870040958014911</v>
      </c>
      <c r="BQ117" s="18">
        <v>41.9922136222348</v>
      </c>
      <c r="BR117" s="18">
        <v>41.716237855530686</v>
      </c>
      <c r="BS117" s="18">
        <v>41.66253368090009</v>
      </c>
      <c r="BT117" s="18">
        <v>41.503328963624512</v>
      </c>
      <c r="BU117" s="18">
        <v>41.801287005815716</v>
      </c>
      <c r="BV117" s="18">
        <v>41.673039172490398</v>
      </c>
      <c r="BW117" s="18">
        <v>42.168888349130377</v>
      </c>
      <c r="BX117" s="18">
        <v>42.692001314020708</v>
      </c>
      <c r="BY117" s="18">
        <v>43.047580486042015</v>
      </c>
      <c r="BZ117" s="18">
        <v>40.968268755038189</v>
      </c>
      <c r="CA117" s="18">
        <v>41.261455502983317</v>
      </c>
      <c r="CB117" s="18">
        <v>41.082002092245268</v>
      </c>
      <c r="CC117" s="18">
        <v>41.117845883149656</v>
      </c>
      <c r="CD117" s="18">
        <v>41.761048241508512</v>
      </c>
      <c r="CE117" s="18">
        <v>41.642838378915712</v>
      </c>
      <c r="CF117" s="18">
        <v>40.891912296196537</v>
      </c>
      <c r="CG117" s="18">
        <v>40.350259980120484</v>
      </c>
      <c r="CH117" s="18">
        <v>40.436600361108567</v>
      </c>
      <c r="CI117" s="18">
        <v>40.901318886513671</v>
      </c>
      <c r="CJ117" s="18">
        <v>40.621786160546733</v>
      </c>
      <c r="CK117" s="18">
        <v>40.821057115019016</v>
      </c>
      <c r="CL117" s="18">
        <v>40.800699013651403</v>
      </c>
      <c r="CM117" s="18">
        <v>40.871936286003148</v>
      </c>
      <c r="CN117" s="18">
        <v>40.979527978084896</v>
      </c>
      <c r="CO117" s="18">
        <v>40.635406077749749</v>
      </c>
      <c r="CP117" s="18">
        <v>40.696456858956438</v>
      </c>
      <c r="CQ117" s="18">
        <v>40.073017905270802</v>
      </c>
      <c r="CR117" s="18">
        <v>39.588442852886878</v>
      </c>
      <c r="CS117" s="18">
        <v>39.230414418352936</v>
      </c>
      <c r="CT117" s="18">
        <v>38.673715642011608</v>
      </c>
      <c r="CU117" s="18">
        <v>38.297405638881152</v>
      </c>
      <c r="CV117" s="18">
        <v>38.128570350796835</v>
      </c>
      <c r="CW117" s="18">
        <v>38.388219805712431</v>
      </c>
      <c r="CX117" s="18">
        <v>38.35461503645864</v>
      </c>
      <c r="CY117" s="18">
        <v>38.270847686496516</v>
      </c>
      <c r="CZ117" s="18">
        <v>38.378384681614627</v>
      </c>
      <c r="DA117" s="18">
        <v>38.163013083700179</v>
      </c>
      <c r="DB117" s="18">
        <v>37.90507172061151</v>
      </c>
      <c r="DC117" s="18">
        <v>37.777609105267842</v>
      </c>
      <c r="DD117" s="18">
        <v>39.318127839210604</v>
      </c>
      <c r="DE117" s="18">
        <v>43.796264442755252</v>
      </c>
      <c r="DF117" s="18">
        <v>41.940238129842143</v>
      </c>
      <c r="DG117" s="18">
        <v>41.868331848697245</v>
      </c>
      <c r="DH117" s="18">
        <v>41.19604629452656</v>
      </c>
      <c r="DI117" s="18">
        <v>39.690722614742008</v>
      </c>
      <c r="DJ117" s="18">
        <v>38.968994665151833</v>
      </c>
      <c r="DK117" s="18">
        <v>39.218456011816436</v>
      </c>
      <c r="DL117" s="18">
        <v>40.792558337690544</v>
      </c>
      <c r="DM117" s="18">
        <v>42.367174280281709</v>
      </c>
      <c r="DN117" s="18">
        <v>43.067694784072735</v>
      </c>
      <c r="DO117" s="18">
        <v>41.904312592350919</v>
      </c>
      <c r="DP117" s="18">
        <v>42.780839163324075</v>
      </c>
      <c r="DQ117" s="18">
        <v>42.439505303794299</v>
      </c>
      <c r="DR117" s="18">
        <v>43.100862764270495</v>
      </c>
      <c r="DS117" s="18">
        <v>42.423332597914346</v>
      </c>
      <c r="DT117" s="18">
        <v>43.04035484216557</v>
      </c>
      <c r="DU117" s="18">
        <v>43.862614166427576</v>
      </c>
      <c r="DV117" s="18">
        <v>43.278407247539675</v>
      </c>
      <c r="DW117" s="18">
        <v>42.791878501663483</v>
      </c>
      <c r="DX117" s="18">
        <v>42.204969704725144</v>
      </c>
      <c r="DY117" s="18">
        <v>41.90676405491196</v>
      </c>
      <c r="DZ117" s="18">
        <v>41.977531920023353</v>
      </c>
      <c r="EA117" s="18">
        <v>42.474847586345398</v>
      </c>
      <c r="EB117" s="18">
        <v>42.627752280406938</v>
      </c>
      <c r="EC117" s="18">
        <v>43.71671064388628</v>
      </c>
      <c r="ED117" s="18">
        <v>43.791224891862726</v>
      </c>
      <c r="EE117" s="18">
        <v>44.76222245765112</v>
      </c>
      <c r="EF117" s="18">
        <v>43.706732742275619</v>
      </c>
      <c r="EG117" s="18">
        <v>43.777387704311096</v>
      </c>
      <c r="EH117" s="18">
        <v>43.611256544295195</v>
      </c>
      <c r="EI117" s="18">
        <v>39.62915386729636</v>
      </c>
      <c r="EJ117" s="18">
        <v>44.345026448970103</v>
      </c>
      <c r="EK117" s="18">
        <v>46.849278844395783</v>
      </c>
      <c r="EL117" s="18">
        <v>46.715700339418596</v>
      </c>
    </row>
    <row r="118" spans="2:142" ht="15.75" customHeight="1">
      <c r="B118" s="38" t="s">
        <v>101</v>
      </c>
      <c r="C118" s="55">
        <v>28166.319745831595</v>
      </c>
      <c r="D118" s="55">
        <v>36695.525474459042</v>
      </c>
      <c r="E118" s="55">
        <v>34213.735488023485</v>
      </c>
      <c r="F118" s="55">
        <v>37305.258084208188</v>
      </c>
      <c r="G118" s="55">
        <v>37603.31536238578</v>
      </c>
      <c r="H118" s="55">
        <v>46736.453707757995</v>
      </c>
      <c r="I118" s="55">
        <v>45897.970726043379</v>
      </c>
      <c r="J118" s="55">
        <v>34972.987305270071</v>
      </c>
      <c r="K118" s="55">
        <v>45472.955308014403</v>
      </c>
      <c r="L118" s="55">
        <v>45471.807880738532</v>
      </c>
      <c r="M118" s="55">
        <v>38507.430610160925</v>
      </c>
      <c r="N118" s="55">
        <v>44333.598682052099</v>
      </c>
      <c r="O118" s="55">
        <v>38065.396227772726</v>
      </c>
      <c r="P118" s="55">
        <v>19946.534218906443</v>
      </c>
      <c r="Q118" s="55">
        <v>30007.228250612741</v>
      </c>
      <c r="R118" s="55">
        <v>20056.444432344328</v>
      </c>
      <c r="S118" s="55">
        <v>30732.511422601965</v>
      </c>
      <c r="T118" s="55">
        <v>53776.568331415692</v>
      </c>
      <c r="U118" s="55">
        <v>50503.776552062758</v>
      </c>
      <c r="V118" s="55">
        <v>50344.679357848225</v>
      </c>
      <c r="W118" s="55">
        <v>48669.546865110817</v>
      </c>
      <c r="X118" s="55">
        <v>38789.165880736007</v>
      </c>
      <c r="Y118" s="55">
        <v>50343.326935598838</v>
      </c>
      <c r="Z118" s="55">
        <v>36840.752584279435</v>
      </c>
      <c r="AA118" s="55">
        <v>27246.947915546967</v>
      </c>
      <c r="AB118" s="55">
        <v>35116.620217668213</v>
      </c>
      <c r="AC118" s="55">
        <v>35712.364878388777</v>
      </c>
      <c r="AD118" s="55">
        <v>34024.466295242724</v>
      </c>
      <c r="AE118" s="55">
        <v>46140.760268388243</v>
      </c>
      <c r="AF118" s="55">
        <v>28458.66177925071</v>
      </c>
      <c r="AG118" s="55">
        <v>37683.896093551783</v>
      </c>
      <c r="AH118" s="55">
        <v>55905.354801125803</v>
      </c>
      <c r="AI118" s="55">
        <v>47200.87135714024</v>
      </c>
      <c r="AJ118" s="55">
        <v>47160.842505310698</v>
      </c>
      <c r="AK118" s="55">
        <v>62801.874668502081</v>
      </c>
      <c r="AL118" s="55">
        <v>77650.857372532133</v>
      </c>
      <c r="AM118" s="55">
        <v>65920.283242888283</v>
      </c>
      <c r="AN118" s="55">
        <v>58383.386969052852</v>
      </c>
      <c r="AO118" s="55">
        <v>53698.905972885135</v>
      </c>
      <c r="AP118" s="55">
        <v>59654.006779716525</v>
      </c>
      <c r="AQ118" s="55">
        <v>84086.370970226548</v>
      </c>
      <c r="AR118" s="55">
        <v>60250.985480816889</v>
      </c>
      <c r="AS118" s="55">
        <v>65719.903892782226</v>
      </c>
      <c r="AT118" s="55">
        <v>58826.010714762262</v>
      </c>
      <c r="AU118" s="55">
        <v>58438.753673551713</v>
      </c>
      <c r="AV118" s="55">
        <v>75942.444447539616</v>
      </c>
      <c r="AW118" s="55">
        <v>78622.305755344452</v>
      </c>
      <c r="AX118" s="55">
        <v>62043.219568547276</v>
      </c>
      <c r="AY118" s="55">
        <v>31592.466600453223</v>
      </c>
      <c r="AZ118" s="55">
        <v>29968.370304067252</v>
      </c>
      <c r="BA118" s="55">
        <v>51526.737346751783</v>
      </c>
      <c r="BB118" s="55">
        <v>61890.402783029123</v>
      </c>
      <c r="BC118" s="55">
        <v>53597.452114896216</v>
      </c>
      <c r="BD118" s="55">
        <v>40601.91526040445</v>
      </c>
      <c r="BE118" s="55">
        <v>53608.469855379801</v>
      </c>
      <c r="BF118" s="55">
        <v>39230.149407601399</v>
      </c>
      <c r="BG118" s="55">
        <v>73868.497140957305</v>
      </c>
      <c r="BH118" s="55">
        <v>71291.133923328583</v>
      </c>
      <c r="BI118" s="55">
        <v>50328.964373781564</v>
      </c>
      <c r="BJ118" s="55">
        <v>79116.817128333205</v>
      </c>
      <c r="BK118" s="55">
        <v>71687.900951888194</v>
      </c>
      <c r="BL118" s="55">
        <v>39821.388130805542</v>
      </c>
      <c r="BM118" s="55">
        <v>41242.501622809679</v>
      </c>
      <c r="BN118" s="55">
        <v>51418.396661444349</v>
      </c>
      <c r="BO118" s="55">
        <v>64095.459540038333</v>
      </c>
      <c r="BP118" s="55">
        <v>63188.166868682885</v>
      </c>
      <c r="BQ118" s="55">
        <v>54378.75303655459</v>
      </c>
      <c r="BR118" s="55">
        <v>61756.162026714628</v>
      </c>
      <c r="BS118" s="26">
        <v>63236.993045538169</v>
      </c>
      <c r="BT118" s="26">
        <v>64490.943790023077</v>
      </c>
      <c r="BU118" s="26">
        <v>68305.15894464594</v>
      </c>
      <c r="BV118" s="26">
        <v>73546.913221804716</v>
      </c>
      <c r="BW118" s="26">
        <v>54888.729963384052</v>
      </c>
      <c r="BX118" s="26">
        <v>76702.916304605518</v>
      </c>
      <c r="BY118" s="26">
        <v>77962.706340862234</v>
      </c>
      <c r="BZ118" s="26">
        <v>62802.106843518901</v>
      </c>
      <c r="CA118" s="26">
        <v>61935.442589653409</v>
      </c>
      <c r="CB118" s="26">
        <v>95364.270151680452</v>
      </c>
      <c r="CC118" s="26">
        <v>50293.259886519329</v>
      </c>
      <c r="CD118" s="26">
        <v>78914.193277921513</v>
      </c>
      <c r="CE118" s="26">
        <v>65364.00165034271</v>
      </c>
      <c r="CF118" s="26">
        <v>87427.543949585262</v>
      </c>
      <c r="CG118" s="26">
        <v>69540.493475251234</v>
      </c>
      <c r="CH118" s="26">
        <v>82185.346163804905</v>
      </c>
      <c r="CI118" s="26">
        <v>124433.83499546128</v>
      </c>
      <c r="CJ118" s="26">
        <v>52615.436362831038</v>
      </c>
      <c r="CK118" s="26">
        <v>82671.854378714939</v>
      </c>
      <c r="CL118" s="26">
        <v>73043.959377892141</v>
      </c>
      <c r="CM118" s="26">
        <v>74903.334824708945</v>
      </c>
      <c r="CN118" s="26">
        <v>85381.520655575121</v>
      </c>
      <c r="CO118" s="26">
        <v>52502.619237537132</v>
      </c>
      <c r="CP118" s="26">
        <v>81801.399520059829</v>
      </c>
      <c r="CQ118" s="26">
        <v>74148.483942668681</v>
      </c>
      <c r="CR118" s="26">
        <v>103293.26207937096</v>
      </c>
      <c r="CS118" s="26">
        <v>102367.2949420566</v>
      </c>
      <c r="CT118" s="26">
        <v>97630.776085851132</v>
      </c>
      <c r="CU118" s="26">
        <v>87107.977246858936</v>
      </c>
      <c r="CV118" s="26">
        <v>70704.961234250572</v>
      </c>
      <c r="CW118" s="26">
        <v>47338.774908570551</v>
      </c>
      <c r="CX118" s="26">
        <v>77816.039554770425</v>
      </c>
      <c r="CY118" s="26">
        <v>78269.611899367097</v>
      </c>
      <c r="CZ118" s="26">
        <v>70706.879093924275</v>
      </c>
      <c r="DA118" s="26">
        <v>68687.6796355611</v>
      </c>
      <c r="DB118" s="26">
        <v>77905.563097590071</v>
      </c>
      <c r="DC118" s="26">
        <v>76630.75127507576</v>
      </c>
      <c r="DD118" s="26">
        <v>91780.800437117519</v>
      </c>
      <c r="DE118" s="26">
        <v>111877.05035827604</v>
      </c>
      <c r="DF118" s="26">
        <v>68517.090536682081</v>
      </c>
      <c r="DG118" s="26">
        <v>76279.562519837302</v>
      </c>
      <c r="DH118" s="26">
        <v>63812.318952460737</v>
      </c>
      <c r="DI118" s="26">
        <v>49938.77550829915</v>
      </c>
      <c r="DJ118" s="26">
        <v>40328.537936610614</v>
      </c>
      <c r="DK118" s="26">
        <v>29176.138946974705</v>
      </c>
      <c r="DL118" s="26">
        <v>62275.981622142361</v>
      </c>
      <c r="DM118" s="26">
        <v>54199.694785867614</v>
      </c>
      <c r="DN118" s="26">
        <v>88007.416502740321</v>
      </c>
      <c r="DO118" s="26">
        <v>65583.235727387641</v>
      </c>
      <c r="DP118" s="26">
        <v>66721.19911248947</v>
      </c>
      <c r="DQ118" s="26">
        <v>66723.561694226839</v>
      </c>
      <c r="DR118" s="26">
        <v>90462.369081256649</v>
      </c>
      <c r="DS118" s="26">
        <v>86708.801320381433</v>
      </c>
      <c r="DT118" s="26">
        <v>33985.743205069826</v>
      </c>
      <c r="DU118" s="26">
        <v>55411.926460692324</v>
      </c>
      <c r="DV118" s="26">
        <v>56230.341377919751</v>
      </c>
      <c r="DW118" s="26">
        <v>90122.727073257571</v>
      </c>
      <c r="DX118" s="26">
        <v>60319.55161659322</v>
      </c>
      <c r="DY118" s="26">
        <v>60112.934754583694</v>
      </c>
      <c r="DZ118" s="26">
        <v>52558.530080067008</v>
      </c>
      <c r="EA118" s="26">
        <v>75785.217569335859</v>
      </c>
      <c r="EB118" s="26">
        <v>55897.04817234142</v>
      </c>
      <c r="EC118" s="26">
        <v>69374.162221397928</v>
      </c>
      <c r="ED118" s="26">
        <v>68311.089548802804</v>
      </c>
      <c r="EE118" s="26">
        <v>70758.528173557628</v>
      </c>
      <c r="EF118" s="26">
        <v>56467.959705564834</v>
      </c>
      <c r="EG118" s="26">
        <v>45303.244612779963</v>
      </c>
      <c r="EH118" s="26">
        <v>81344.551734207358</v>
      </c>
      <c r="EI118" s="26">
        <v>84504.419879043882</v>
      </c>
      <c r="EJ118" s="26">
        <v>71598.958206996089</v>
      </c>
      <c r="EK118" s="26">
        <v>75806.767032402888</v>
      </c>
      <c r="EL118" s="26">
        <v>61677.194269924155</v>
      </c>
    </row>
    <row r="119" spans="2:142" ht="15.75" customHeight="1">
      <c r="B119" s="54" t="s">
        <v>8</v>
      </c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  <c r="DO119" s="54"/>
      <c r="DP119" s="54"/>
      <c r="DQ119" s="54"/>
      <c r="DR119" s="54"/>
      <c r="DS119" s="54"/>
      <c r="DT119" s="54"/>
      <c r="DU119" s="54"/>
      <c r="DV119" s="54"/>
      <c r="DW119" s="54"/>
      <c r="DX119" s="54"/>
      <c r="DY119" s="54"/>
      <c r="DZ119" s="54"/>
      <c r="EA119" s="54"/>
      <c r="EB119" s="54"/>
      <c r="EC119" s="54"/>
      <c r="ED119" s="54"/>
      <c r="EE119" s="54"/>
      <c r="EF119" s="54"/>
      <c r="EG119" s="54"/>
      <c r="EH119" s="54"/>
      <c r="EI119" s="54"/>
      <c r="EJ119" s="54"/>
      <c r="EK119" s="54"/>
      <c r="EL119" s="54"/>
    </row>
    <row r="120" spans="2:142" ht="15.75" customHeight="1">
      <c r="B120" s="38" t="s">
        <v>97</v>
      </c>
      <c r="C120" s="55">
        <v>-31302.030482055012</v>
      </c>
      <c r="D120" s="55">
        <v>-30223.559177492873</v>
      </c>
      <c r="E120" s="55">
        <v>-42354.924683174206</v>
      </c>
      <c r="F120" s="55">
        <v>-41128.483627027286</v>
      </c>
      <c r="G120" s="55">
        <v>-47703.863686375822</v>
      </c>
      <c r="H120" s="55">
        <v>-43717.189944265439</v>
      </c>
      <c r="I120" s="55">
        <v>-45593.785329131497</v>
      </c>
      <c r="J120" s="55">
        <v>-39177.375240047208</v>
      </c>
      <c r="K120" s="55">
        <v>-46942.473569415</v>
      </c>
      <c r="L120" s="55">
        <v>-54099.431830647634</v>
      </c>
      <c r="M120" s="55">
        <v>-54110.709314889042</v>
      </c>
      <c r="N120" s="55">
        <v>-54286.164036686554</v>
      </c>
      <c r="O120" s="55">
        <v>-51472.978309364633</v>
      </c>
      <c r="P120" s="55">
        <v>-43216.212902476844</v>
      </c>
      <c r="Q120" s="55">
        <v>-48990.050234487608</v>
      </c>
      <c r="R120" s="55">
        <v>-53324.685363625213</v>
      </c>
      <c r="S120" s="55">
        <v>-59324.310040159609</v>
      </c>
      <c r="T120" s="55">
        <v>-60084.819545802646</v>
      </c>
      <c r="U120" s="55">
        <v>-65113.321521575635</v>
      </c>
      <c r="V120" s="55">
        <v>-55954.781122929664</v>
      </c>
      <c r="W120" s="55">
        <v>-45398.86946935617</v>
      </c>
      <c r="X120" s="55">
        <v>-30589.527126661455</v>
      </c>
      <c r="Y120" s="55">
        <v>-21004.068385727278</v>
      </c>
      <c r="Z120" s="55">
        <v>-21532.696631404982</v>
      </c>
      <c r="AA120" s="55">
        <v>-22074.545043863945</v>
      </c>
      <c r="AB120" s="55">
        <v>-16271.455087981887</v>
      </c>
      <c r="AC120" s="55">
        <v>-23841.580250062623</v>
      </c>
      <c r="AD120" s="55">
        <v>-21207.38193317709</v>
      </c>
      <c r="AE120" s="55">
        <v>-24087.376975052393</v>
      </c>
      <c r="AF120" s="55">
        <v>-25747.144796707318</v>
      </c>
      <c r="AG120" s="55">
        <v>-28589.323233069437</v>
      </c>
      <c r="AH120" s="55">
        <v>-27958.396840887101</v>
      </c>
      <c r="AI120" s="55">
        <v>-28578.57914704545</v>
      </c>
      <c r="AJ120" s="55">
        <v>-28639.920648115574</v>
      </c>
      <c r="AK120" s="55">
        <v>-30321.806460883719</v>
      </c>
      <c r="AL120" s="55">
        <v>-32161.751308486386</v>
      </c>
      <c r="AM120" s="55">
        <v>-35675.567824893791</v>
      </c>
      <c r="AN120" s="55">
        <v>-28050.478498175496</v>
      </c>
      <c r="AO120" s="55">
        <v>-33946.888838067578</v>
      </c>
      <c r="AP120" s="55">
        <v>-34053.779241072327</v>
      </c>
      <c r="AQ120" s="55">
        <v>-34309.875313217235</v>
      </c>
      <c r="AR120" s="55">
        <v>-29520.521153039477</v>
      </c>
      <c r="AS120" s="55">
        <v>-27007.275279910253</v>
      </c>
      <c r="AT120" s="55">
        <v>-29904.796482392911</v>
      </c>
      <c r="AU120" s="55">
        <v>-36502.562167247248</v>
      </c>
      <c r="AV120" s="55">
        <v>-37875.269430870612</v>
      </c>
      <c r="AW120" s="55">
        <v>-35196.883606440468</v>
      </c>
      <c r="AX120" s="55">
        <v>-36967.419958692204</v>
      </c>
      <c r="AY120" s="55">
        <v>-40000.79596920919</v>
      </c>
      <c r="AZ120" s="55">
        <v>-36599.250935626886</v>
      </c>
      <c r="BA120" s="55">
        <v>-40922.392522410933</v>
      </c>
      <c r="BB120" s="55">
        <v>-40350.54417303043</v>
      </c>
      <c r="BC120" s="55">
        <v>-83121.997354831285</v>
      </c>
      <c r="BD120" s="55">
        <v>-51173.943033549906</v>
      </c>
      <c r="BE120" s="55">
        <v>-61218.148962424129</v>
      </c>
      <c r="BF120" s="55">
        <v>-77055.725604811843</v>
      </c>
      <c r="BG120" s="55">
        <v>-31516.898526819783</v>
      </c>
      <c r="BH120" s="55">
        <v>-67422.363704341056</v>
      </c>
      <c r="BI120" s="55">
        <v>-50280.566748470141</v>
      </c>
      <c r="BJ120" s="55">
        <v>-56501.766198013298</v>
      </c>
      <c r="BK120" s="55">
        <v>-40938.314729314072</v>
      </c>
      <c r="BL120" s="55">
        <v>-40341.74501117754</v>
      </c>
      <c r="BM120" s="55">
        <v>-44870.530231314144</v>
      </c>
      <c r="BN120" s="55">
        <v>-37666.948495719269</v>
      </c>
      <c r="BO120" s="55">
        <v>-57027.40295844966</v>
      </c>
      <c r="BP120" s="55">
        <v>-39683.618196027885</v>
      </c>
      <c r="BQ120" s="55">
        <v>-44997.896887907213</v>
      </c>
      <c r="BR120" s="55">
        <v>-32323.33883549798</v>
      </c>
      <c r="BS120" s="26">
        <v>-39392.515249719589</v>
      </c>
      <c r="BT120" s="26">
        <v>-49110.451053292993</v>
      </c>
      <c r="BU120" s="26">
        <v>-45145.40325611805</v>
      </c>
      <c r="BV120" s="26">
        <v>-51677.426911573093</v>
      </c>
      <c r="BW120" s="26">
        <v>-41384.938274128916</v>
      </c>
      <c r="BX120" s="26">
        <v>-39685.857106779797</v>
      </c>
      <c r="BY120" s="26">
        <v>-49693.292603793234</v>
      </c>
      <c r="BZ120" s="26">
        <v>-50979.210777151871</v>
      </c>
      <c r="CA120" s="26">
        <v>-41381.3531865267</v>
      </c>
      <c r="CB120" s="26">
        <v>-36385.231837798608</v>
      </c>
      <c r="CC120" s="26">
        <v>-31940.623903070056</v>
      </c>
      <c r="CD120" s="26">
        <v>-67967.980601103394</v>
      </c>
      <c r="CE120" s="26">
        <v>-47268.339493157524</v>
      </c>
      <c r="CF120" s="26">
        <v>-43697.881575916021</v>
      </c>
      <c r="CG120" s="26">
        <v>-43427.160912350613</v>
      </c>
      <c r="CH120" s="26">
        <v>-29118.832020594113</v>
      </c>
      <c r="CI120" s="26">
        <v>-50282.403153010753</v>
      </c>
      <c r="CJ120" s="26">
        <v>-61659.556123438393</v>
      </c>
      <c r="CK120" s="26">
        <v>-52870.61681654524</v>
      </c>
      <c r="CL120" s="26">
        <v>-44147.021042079177</v>
      </c>
      <c r="CM120" s="26">
        <v>-54891.631180811099</v>
      </c>
      <c r="CN120" s="26">
        <v>-30103.421645931103</v>
      </c>
      <c r="CO120" s="26">
        <v>-38397.173932923666</v>
      </c>
      <c r="CP120" s="26">
        <v>-40729.299400976779</v>
      </c>
      <c r="CQ120" s="26">
        <v>-44167.176752479259</v>
      </c>
      <c r="CR120" s="26">
        <v>-44649.03549151586</v>
      </c>
      <c r="CS120" s="26">
        <v>-40955.786829344579</v>
      </c>
      <c r="CT120" s="26">
        <v>-37257.21804856557</v>
      </c>
      <c r="CU120" s="26">
        <v>-22910.637075281524</v>
      </c>
      <c r="CV120" s="26">
        <v>-20139.972776172955</v>
      </c>
      <c r="CW120" s="26">
        <v>-25273.083212703688</v>
      </c>
      <c r="CX120" s="26">
        <v>-23459.128649909631</v>
      </c>
      <c r="CY120" s="26">
        <v>-26324.843674671265</v>
      </c>
      <c r="CZ120" s="26">
        <v>-17655.512758766807</v>
      </c>
      <c r="DA120" s="26">
        <v>-17621.6378370282</v>
      </c>
      <c r="DB120" s="26">
        <v>-24125.105095999726</v>
      </c>
      <c r="DC120" s="26">
        <v>-18060.56513550102</v>
      </c>
      <c r="DD120" s="26">
        <v>-22848.510084533962</v>
      </c>
      <c r="DE120" s="26">
        <v>-14710.66764791766</v>
      </c>
      <c r="DF120" s="26">
        <v>-15928.757253721262</v>
      </c>
      <c r="DG120" s="26">
        <v>-14739.002473438748</v>
      </c>
      <c r="DH120" s="26">
        <v>-9034.5079494407873</v>
      </c>
      <c r="DI120" s="26">
        <v>-13066.948010378303</v>
      </c>
      <c r="DJ120" s="26">
        <v>-13577.415672637968</v>
      </c>
      <c r="DK120" s="26">
        <v>-16208.320454174123</v>
      </c>
      <c r="DL120" s="26">
        <v>-13709.992886627351</v>
      </c>
      <c r="DM120" s="26">
        <v>-18484.754267867334</v>
      </c>
      <c r="DN120" s="26">
        <v>-12471.15485631748</v>
      </c>
      <c r="DO120" s="26">
        <v>-13054.288524792844</v>
      </c>
      <c r="DP120" s="26">
        <v>-18788.650757126954</v>
      </c>
      <c r="DQ120" s="26">
        <v>-20627.273626051108</v>
      </c>
      <c r="DR120" s="26">
        <v>-22306.206596321634</v>
      </c>
      <c r="DS120" s="26">
        <v>-18880.285082954229</v>
      </c>
      <c r="DT120" s="26">
        <v>-35555.304073410225</v>
      </c>
      <c r="DU120" s="26">
        <v>-30826.473771293455</v>
      </c>
      <c r="DV120" s="26">
        <v>-21887.476866771274</v>
      </c>
      <c r="DW120" s="26">
        <v>-20086.710302199583</v>
      </c>
      <c r="DX120" s="26">
        <v>-23157.267577999562</v>
      </c>
      <c r="DY120" s="26">
        <v>-23390.604707797465</v>
      </c>
      <c r="DZ120" s="26">
        <v>-21729.791882275578</v>
      </c>
      <c r="EA120" s="26">
        <v>-33040.605035165936</v>
      </c>
      <c r="EB120" s="26">
        <v>-33677.827211551143</v>
      </c>
      <c r="EC120" s="26">
        <v>-30095.771709645483</v>
      </c>
      <c r="ED120" s="26">
        <v>-32019.855860417156</v>
      </c>
      <c r="EE120" s="26">
        <v>-31976.315857487039</v>
      </c>
      <c r="EF120" s="26">
        <v>-21120.865165363815</v>
      </c>
      <c r="EG120" s="26">
        <v>-25155.692577524846</v>
      </c>
      <c r="EH120" s="26">
        <v>-24349.130349657364</v>
      </c>
      <c r="EI120" s="26">
        <v>-41619.638760933587</v>
      </c>
      <c r="EJ120" s="26">
        <v>-35234.062557280049</v>
      </c>
      <c r="EK120" s="26">
        <v>-27675.226867504003</v>
      </c>
      <c r="EL120" s="26">
        <v>-36643.947322845263</v>
      </c>
    </row>
    <row r="121" spans="2:142">
      <c r="B121" s="44" t="s">
        <v>13</v>
      </c>
      <c r="C121" s="18">
        <v>745.81942775000005</v>
      </c>
      <c r="D121" s="18">
        <v>680.13179980000007</v>
      </c>
      <c r="E121" s="18">
        <v>886.71506364999993</v>
      </c>
      <c r="F121" s="18">
        <v>816.08215050000001</v>
      </c>
      <c r="G121" s="18">
        <v>907.70255029999998</v>
      </c>
      <c r="H121" s="18">
        <v>844.29867185000001</v>
      </c>
      <c r="I121" s="18">
        <v>841.60798784999997</v>
      </c>
      <c r="J121" s="18">
        <v>733.30650060000005</v>
      </c>
      <c r="K121" s="18">
        <v>792.25576855000008</v>
      </c>
      <c r="L121" s="18">
        <v>822.16193599999997</v>
      </c>
      <c r="M121" s="18">
        <v>814.53419169999995</v>
      </c>
      <c r="N121" s="18">
        <v>815.13307159999999</v>
      </c>
      <c r="O121" s="18">
        <v>801.79966990000003</v>
      </c>
      <c r="P121" s="18">
        <v>711.28297944999997</v>
      </c>
      <c r="Q121" s="18">
        <v>773.19013579999989</v>
      </c>
      <c r="R121" s="18">
        <v>772.79760070000009</v>
      </c>
      <c r="S121" s="18">
        <v>796.8398338500001</v>
      </c>
      <c r="T121" s="18">
        <v>742.92958700000008</v>
      </c>
      <c r="U121" s="18">
        <v>823.94659950000005</v>
      </c>
      <c r="V121" s="18">
        <v>820.09199895000006</v>
      </c>
      <c r="W121" s="18">
        <v>735.18396800000005</v>
      </c>
      <c r="X121" s="18">
        <v>797.10751589999995</v>
      </c>
      <c r="Y121" s="18">
        <v>765.98279340000011</v>
      </c>
      <c r="Z121" s="18">
        <v>745.27380000000005</v>
      </c>
      <c r="AA121" s="18">
        <v>724.72147580000001</v>
      </c>
      <c r="AB121" s="18">
        <v>617.65478370000005</v>
      </c>
      <c r="AC121" s="18">
        <v>882.26599999999996</v>
      </c>
      <c r="AD121" s="18">
        <v>805.34400000000005</v>
      </c>
      <c r="AE121" s="18">
        <v>800.51018964999992</v>
      </c>
      <c r="AF121" s="18">
        <v>734.01991165000004</v>
      </c>
      <c r="AG121" s="18">
        <v>794.47261209999988</v>
      </c>
      <c r="AH121" s="18">
        <v>736.15233929999999</v>
      </c>
      <c r="AI121" s="18">
        <v>737.54179985000007</v>
      </c>
      <c r="AJ121" s="18">
        <v>736.94536644999994</v>
      </c>
      <c r="AK121" s="18">
        <v>765.68137294999997</v>
      </c>
      <c r="AL121" s="18">
        <v>792.14200000000005</v>
      </c>
      <c r="AM121" s="18">
        <v>735.05325500000004</v>
      </c>
      <c r="AN121" s="18">
        <v>614.64728960000002</v>
      </c>
      <c r="AO121" s="18">
        <v>820.28189395000004</v>
      </c>
      <c r="AP121" s="18">
        <v>790.28533415000004</v>
      </c>
      <c r="AQ121" s="18">
        <v>862.72983395000006</v>
      </c>
      <c r="AR121" s="18">
        <v>759.57751855000004</v>
      </c>
      <c r="AS121" s="18">
        <v>732.55145244999994</v>
      </c>
      <c r="AT121" s="18">
        <v>786.40355414999999</v>
      </c>
      <c r="AU121" s="18">
        <v>910.50180064999995</v>
      </c>
      <c r="AV121" s="18">
        <v>850.61631539999996</v>
      </c>
      <c r="AW121" s="18">
        <v>754.88093755</v>
      </c>
      <c r="AX121" s="18">
        <v>789.36300000000006</v>
      </c>
      <c r="AY121" s="18">
        <v>788.11527700000011</v>
      </c>
      <c r="AZ121" s="18">
        <v>709.49082500000009</v>
      </c>
      <c r="BA121" s="18">
        <v>763.53692249999995</v>
      </c>
      <c r="BB121" s="18">
        <v>717.00169649999998</v>
      </c>
      <c r="BC121" s="18">
        <v>1094.2752499000001</v>
      </c>
      <c r="BD121" s="18">
        <v>679.10817255000006</v>
      </c>
      <c r="BE121" s="18">
        <v>821.36215185000003</v>
      </c>
      <c r="BF121" s="18">
        <v>1032.36965465</v>
      </c>
      <c r="BG121" s="18">
        <v>436.63097999999997</v>
      </c>
      <c r="BH121" s="18">
        <v>1028.77046</v>
      </c>
      <c r="BI121" s="18">
        <v>774.01674000000003</v>
      </c>
      <c r="BJ121" s="18">
        <v>890.10050000000001</v>
      </c>
      <c r="BK121" s="18">
        <v>641.3167142499999</v>
      </c>
      <c r="BL121" s="18">
        <v>869.75895923399992</v>
      </c>
      <c r="BM121" s="18">
        <v>738.27869577900003</v>
      </c>
      <c r="BN121" s="18">
        <v>536.59462251599996</v>
      </c>
      <c r="BO121" s="18">
        <v>943.00245943199991</v>
      </c>
      <c r="BP121" s="18">
        <v>747.81500000000005</v>
      </c>
      <c r="BQ121" s="18">
        <v>804.68077000000005</v>
      </c>
      <c r="BR121" s="18">
        <v>560.41615000000002</v>
      </c>
      <c r="BS121" s="18">
        <v>681.00447999999994</v>
      </c>
      <c r="BT121" s="18">
        <v>845.53808381249985</v>
      </c>
      <c r="BU121" s="18">
        <v>774.12721999999997</v>
      </c>
      <c r="BV121" s="18">
        <v>869.13456999999994</v>
      </c>
      <c r="BW121" s="18">
        <v>733.58248000000003</v>
      </c>
      <c r="BX121" s="18">
        <v>651.82799999999997</v>
      </c>
      <c r="BY121" s="18">
        <v>899.13112000000001</v>
      </c>
      <c r="BZ121" s="18">
        <v>895.43412000000001</v>
      </c>
      <c r="CA121" s="18">
        <v>740.63558</v>
      </c>
      <c r="CB121" s="18">
        <v>686.59743000000003</v>
      </c>
      <c r="CC121" s="18">
        <v>697.38135</v>
      </c>
      <c r="CD121" s="18">
        <v>1317.1329699999999</v>
      </c>
      <c r="CE121" s="18">
        <v>888.31111072499993</v>
      </c>
      <c r="CF121" s="18">
        <v>792.71453293199988</v>
      </c>
      <c r="CG121" s="18">
        <v>776.61652645649997</v>
      </c>
      <c r="CH121" s="18">
        <v>485.90740999999997</v>
      </c>
      <c r="CI121" s="18">
        <v>859.7711700000001</v>
      </c>
      <c r="CJ121" s="18">
        <v>866.44515999999999</v>
      </c>
      <c r="CK121" s="18">
        <v>891.73410999999999</v>
      </c>
      <c r="CL121" s="18">
        <v>677.83794999999998</v>
      </c>
      <c r="CM121" s="18">
        <v>997.12861999999996</v>
      </c>
      <c r="CN121" s="18">
        <v>636.03631917449991</v>
      </c>
      <c r="CO121" s="18">
        <v>871.24832385749994</v>
      </c>
      <c r="CP121" s="18">
        <v>868.44788000000005</v>
      </c>
      <c r="CQ121" s="18">
        <v>926.13652000000002</v>
      </c>
      <c r="CR121" s="18">
        <v>992.47960844550005</v>
      </c>
      <c r="CS121" s="18">
        <v>958.11028310250003</v>
      </c>
      <c r="CT121" s="18">
        <v>1186.8689593155</v>
      </c>
      <c r="CU121" s="18">
        <v>889.18688970749986</v>
      </c>
      <c r="CV121" s="18">
        <v>778.26233787150011</v>
      </c>
      <c r="CW121" s="18">
        <v>917.87684999999999</v>
      </c>
      <c r="CX121" s="18">
        <v>959.9921068724999</v>
      </c>
      <c r="CY121" s="18">
        <v>1037.6297596994998</v>
      </c>
      <c r="CZ121" s="18">
        <v>926.54016190200014</v>
      </c>
      <c r="DA121" s="18">
        <v>886.83571394250009</v>
      </c>
      <c r="DB121" s="18">
        <v>1200.1487040285001</v>
      </c>
      <c r="DC121" s="18">
        <v>821.65442368050003</v>
      </c>
      <c r="DD121" s="18">
        <v>962.55823864650006</v>
      </c>
      <c r="DE121" s="18">
        <v>694.16409376200011</v>
      </c>
      <c r="DF121" s="18">
        <v>739.89961608299984</v>
      </c>
      <c r="DG121" s="18">
        <v>868.90591960799998</v>
      </c>
      <c r="DH121" s="18">
        <v>562.64807381850005</v>
      </c>
      <c r="DI121" s="18">
        <v>741.05599417450003</v>
      </c>
      <c r="DJ121" s="18">
        <v>746.60543542800008</v>
      </c>
      <c r="DK121" s="18">
        <v>788.91315572250005</v>
      </c>
      <c r="DL121" s="18">
        <v>693.8237057634999</v>
      </c>
      <c r="DM121" s="18">
        <v>910.64583043599987</v>
      </c>
      <c r="DN121" s="18">
        <v>790.55383767749993</v>
      </c>
      <c r="DO121" s="18">
        <v>791.66085004349998</v>
      </c>
      <c r="DP121" s="18">
        <v>903.89231499999994</v>
      </c>
      <c r="DQ121" s="18">
        <v>995.00473604999991</v>
      </c>
      <c r="DR121" s="18">
        <v>1041.6076294500001</v>
      </c>
      <c r="DS121" s="18">
        <v>666.92600000000004</v>
      </c>
      <c r="DT121" s="18">
        <v>962.28800000000001</v>
      </c>
      <c r="DU121" s="18">
        <v>859.46</v>
      </c>
      <c r="DV121" s="18">
        <v>771.60543999999993</v>
      </c>
      <c r="DW121" s="18">
        <v>814.87869000000001</v>
      </c>
      <c r="DX121" s="18">
        <v>1002.6239499999999</v>
      </c>
      <c r="DY121" s="18">
        <v>979.44285000000013</v>
      </c>
      <c r="DZ121" s="18">
        <v>744.66230999999993</v>
      </c>
      <c r="EA121" s="18">
        <v>1009.54823</v>
      </c>
      <c r="EB121" s="18">
        <v>928.89198999999996</v>
      </c>
      <c r="EC121" s="18">
        <v>844.76013999999998</v>
      </c>
      <c r="ED121" s="18">
        <v>854.17409000000009</v>
      </c>
      <c r="EE121" s="18">
        <v>877.84166000000005</v>
      </c>
      <c r="EF121" s="18">
        <v>649.17624000000001</v>
      </c>
      <c r="EG121" s="18">
        <v>816.23328000000004</v>
      </c>
      <c r="EH121" s="18">
        <v>836.60951</v>
      </c>
      <c r="EI121" s="18">
        <v>1243.4082700000001</v>
      </c>
      <c r="EJ121" s="18">
        <v>1029.5153599999999</v>
      </c>
      <c r="EK121" s="18">
        <v>774.77091999999993</v>
      </c>
      <c r="EL121" s="18">
        <v>1014.63098</v>
      </c>
    </row>
    <row r="122" spans="2:142">
      <c r="B122" s="43" t="s">
        <v>98</v>
      </c>
      <c r="C122" s="56">
        <v>52.026853198314264</v>
      </c>
      <c r="D122" s="56">
        <v>54.603667569904445</v>
      </c>
      <c r="E122" s="56">
        <v>57.98327044130847</v>
      </c>
      <c r="F122" s="56">
        <v>60.941063494072829</v>
      </c>
      <c r="G122" s="56">
        <v>63.111859849976668</v>
      </c>
      <c r="H122" s="56">
        <v>62.203565646885842</v>
      </c>
      <c r="I122" s="56">
        <v>64.697612993312802</v>
      </c>
      <c r="J122" s="56">
        <v>64.485693651029393</v>
      </c>
      <c r="K122" s="56">
        <v>70.171559762510483</v>
      </c>
      <c r="L122" s="56">
        <v>77.037433681434749</v>
      </c>
      <c r="M122" s="56">
        <v>77.926470474523612</v>
      </c>
      <c r="N122" s="56">
        <v>77.878937233393927</v>
      </c>
      <c r="O122" s="56">
        <v>75.631471658703902</v>
      </c>
      <c r="P122" s="56">
        <v>72.783637196029915</v>
      </c>
      <c r="Q122" s="56">
        <v>75.491917378907672</v>
      </c>
      <c r="R122" s="56">
        <v>80.91628551040867</v>
      </c>
      <c r="S122" s="56">
        <v>86.650102388076036</v>
      </c>
      <c r="T122" s="56">
        <v>92.483566682881346</v>
      </c>
      <c r="U122" s="56">
        <v>91.630200240907726</v>
      </c>
      <c r="V122" s="56">
        <v>80.677828871287261</v>
      </c>
      <c r="W122" s="56">
        <v>74.335521704412358</v>
      </c>
      <c r="X122" s="56">
        <v>49.967878367109499</v>
      </c>
      <c r="Y122" s="56">
        <v>38.400582928812298</v>
      </c>
      <c r="Z122" s="56">
        <v>39.375536480686691</v>
      </c>
      <c r="AA122" s="56">
        <v>40.81713397184248</v>
      </c>
      <c r="AB122" s="56">
        <v>37.053630675215636</v>
      </c>
      <c r="AC122" s="56">
        <v>37.702780589980804</v>
      </c>
      <c r="AD122" s="56">
        <v>37.059239020840778</v>
      </c>
      <c r="AE122" s="56">
        <v>40.77959351682064</v>
      </c>
      <c r="AF122" s="56">
        <v>46.006820120299928</v>
      </c>
      <c r="AG122" s="56">
        <v>47.210249200231686</v>
      </c>
      <c r="AH122" s="56">
        <v>49.557374638909884</v>
      </c>
      <c r="AI122" s="56">
        <v>50.48490830970222</v>
      </c>
      <c r="AJ122" s="56">
        <v>50.643776824034347</v>
      </c>
      <c r="AK122" s="56">
        <v>51.502145922746777</v>
      </c>
      <c r="AL122" s="56">
        <v>52.2</v>
      </c>
      <c r="AM122" s="56">
        <v>60.309999999999995</v>
      </c>
      <c r="AN122" s="56">
        <v>57.74</v>
      </c>
      <c r="AO122" s="56">
        <v>53.93</v>
      </c>
      <c r="AP122" s="56">
        <v>55.49</v>
      </c>
      <c r="AQ122" s="56">
        <v>52.109999999999992</v>
      </c>
      <c r="AR122" s="56">
        <v>50.97999999999999</v>
      </c>
      <c r="AS122" s="56">
        <v>48.870000000000005</v>
      </c>
      <c r="AT122" s="56">
        <v>50.74</v>
      </c>
      <c r="AU122" s="56">
        <v>53.11</v>
      </c>
      <c r="AV122" s="56">
        <v>57.66</v>
      </c>
      <c r="AW122" s="56">
        <v>59.440000000000012</v>
      </c>
      <c r="AX122" s="56">
        <v>59.589999999999996</v>
      </c>
      <c r="AY122" s="56">
        <v>62.94</v>
      </c>
      <c r="AZ122" s="56">
        <v>64.38</v>
      </c>
      <c r="BA122" s="56">
        <v>66.444579212539679</v>
      </c>
      <c r="BB122" s="56">
        <v>69.328469241773973</v>
      </c>
      <c r="BC122" s="56">
        <v>89.245235016440802</v>
      </c>
      <c r="BD122" s="56">
        <v>88.958012054481785</v>
      </c>
      <c r="BE122" s="56">
        <v>88.227869200910263</v>
      </c>
      <c r="BF122" s="56">
        <v>89.271625734916697</v>
      </c>
      <c r="BG122" s="56">
        <v>87.273244926413611</v>
      </c>
      <c r="BH122" s="56">
        <v>81.030113539613112</v>
      </c>
      <c r="BI122" s="56">
        <v>79.966844838523784</v>
      </c>
      <c r="BJ122" s="56">
        <v>77.476904001289739</v>
      </c>
      <c r="BK122" s="56">
        <v>77.365929138498217</v>
      </c>
      <c r="BL122" s="56">
        <v>59.804279746436968</v>
      </c>
      <c r="BM122" s="56">
        <v>74.427556861871693</v>
      </c>
      <c r="BN122" s="56">
        <v>81.741295737066665</v>
      </c>
      <c r="BO122" s="56">
        <v>73.792688188654637</v>
      </c>
      <c r="BP122" s="56">
        <v>65.846421882417431</v>
      </c>
      <c r="BQ122" s="56">
        <v>68.863289450796742</v>
      </c>
      <c r="BR122" s="56">
        <v>71.303725579642915</v>
      </c>
      <c r="BS122" s="25">
        <v>71.536065518981616</v>
      </c>
      <c r="BT122" s="25">
        <v>72.17187235948586</v>
      </c>
      <c r="BU122" s="25">
        <v>72.589164297826912</v>
      </c>
      <c r="BV122" s="25">
        <v>72.697766998268179</v>
      </c>
      <c r="BW122" s="25">
        <v>69.756116299287839</v>
      </c>
      <c r="BX122" s="25">
        <v>74.140039396896114</v>
      </c>
      <c r="BY122" s="25">
        <v>68.487836390314243</v>
      </c>
      <c r="BZ122" s="25">
        <v>70.356646807249192</v>
      </c>
      <c r="CA122" s="25">
        <v>69.332390755518389</v>
      </c>
      <c r="CB122" s="25">
        <v>66.568934171512993</v>
      </c>
      <c r="CC122" s="25">
        <v>59.721395818801291</v>
      </c>
      <c r="CD122" s="25">
        <v>66.174756516800286</v>
      </c>
      <c r="CE122" s="25">
        <v>68.068108038467102</v>
      </c>
      <c r="CF122" s="25">
        <v>70.34052588043464</v>
      </c>
      <c r="CG122" s="25">
        <v>71.300143851756616</v>
      </c>
      <c r="CH122" s="25">
        <v>74.007024445253876</v>
      </c>
      <c r="CI122" s="25">
        <v>73.520416461510322</v>
      </c>
      <c r="CJ122" s="25">
        <v>86.545486791108644</v>
      </c>
      <c r="CK122" s="25">
        <v>73.34034739346238</v>
      </c>
      <c r="CL122" s="25">
        <v>79.820565372593848</v>
      </c>
      <c r="CM122" s="25">
        <v>69.641364962526112</v>
      </c>
      <c r="CN122" s="25">
        <v>61.622672631681674</v>
      </c>
      <c r="CO122" s="25">
        <v>58.537515841857271</v>
      </c>
      <c r="CP122" s="25">
        <v>61.587805188723586</v>
      </c>
      <c r="CQ122" s="25">
        <v>62.953288333776108</v>
      </c>
      <c r="CR122" s="25">
        <v>60.466644925829151</v>
      </c>
      <c r="CS122" s="25">
        <v>57.821503387489777</v>
      </c>
      <c r="CT122" s="25">
        <v>44.855778527314236</v>
      </c>
      <c r="CU122" s="25">
        <v>38.686598046127102</v>
      </c>
      <c r="CV122" s="25">
        <v>39.398214686655777</v>
      </c>
      <c r="CW122" s="25">
        <v>41.792749179805547</v>
      </c>
      <c r="CX122" s="25">
        <v>37.905615941520409</v>
      </c>
      <c r="CY122" s="25">
        <v>38.621594191367258</v>
      </c>
      <c r="CZ122" s="25">
        <v>32.119758175304796</v>
      </c>
      <c r="DA122" s="25">
        <v>33.165859671171333</v>
      </c>
      <c r="DB122" s="25">
        <v>33.224294627953959</v>
      </c>
      <c r="DC122" s="25">
        <v>35.072093083753096</v>
      </c>
      <c r="DD122" s="25">
        <v>37.145499414431725</v>
      </c>
      <c r="DE122" s="25">
        <v>35.694677299882535</v>
      </c>
      <c r="DF122" s="25">
        <v>34.406802310253177</v>
      </c>
      <c r="DG122" s="25">
        <v>29.802440086589069</v>
      </c>
      <c r="DH122" s="25">
        <v>28.814594867394582</v>
      </c>
      <c r="DI122" s="25">
        <v>30.468712536563345</v>
      </c>
      <c r="DJ122" s="25">
        <v>30.72475773880457</v>
      </c>
      <c r="DK122" s="25">
        <v>33.125194782773072</v>
      </c>
      <c r="DL122" s="25">
        <v>32.347740547870877</v>
      </c>
      <c r="DM122" s="25">
        <v>33.169020106904036</v>
      </c>
      <c r="DN122" s="25">
        <v>28.823928155157116</v>
      </c>
      <c r="DO122" s="25">
        <v>30.163768612137225</v>
      </c>
      <c r="DP122" s="25">
        <v>33.810924711756179</v>
      </c>
      <c r="DQ122" s="25">
        <v>34.029383426832787</v>
      </c>
      <c r="DR122" s="25">
        <v>34.758464095656777</v>
      </c>
      <c r="DS122" s="25">
        <v>41.648793119476522</v>
      </c>
      <c r="DT122" s="25">
        <v>50.426131106280039</v>
      </c>
      <c r="DU122" s="25">
        <v>50.163729411490927</v>
      </c>
      <c r="DV122" s="25">
        <v>43.147819020042164</v>
      </c>
      <c r="DW122" s="25">
        <v>38.256065059205319</v>
      </c>
      <c r="DX122" s="25">
        <v>37.071068370150151</v>
      </c>
      <c r="DY122" s="25">
        <v>37.526059851271562</v>
      </c>
      <c r="DZ122" s="25">
        <v>42.787343473849248</v>
      </c>
      <c r="EA122" s="25">
        <v>46.219729601229652</v>
      </c>
      <c r="EB122" s="25">
        <v>50.48079786972864</v>
      </c>
      <c r="EC122" s="25">
        <v>49.767530532394673</v>
      </c>
      <c r="ED122" s="25">
        <v>51.798737105219381</v>
      </c>
      <c r="EE122" s="25">
        <v>50.573194623732029</v>
      </c>
      <c r="EF122" s="25">
        <v>46.570663984867963</v>
      </c>
      <c r="EG122" s="25">
        <v>44.341333668727643</v>
      </c>
      <c r="EH122" s="25">
        <v>42.556490482638665</v>
      </c>
      <c r="EI122" s="25">
        <v>47.005051422088414</v>
      </c>
      <c r="EJ122" s="25">
        <v>47.77918030285629</v>
      </c>
      <c r="EK122" s="25">
        <v>49.790712459884276</v>
      </c>
      <c r="EL122" s="25">
        <v>50.682191430819515</v>
      </c>
    </row>
    <row r="123" spans="2:142">
      <c r="B123" s="44" t="s">
        <v>99</v>
      </c>
      <c r="C123" s="57">
        <v>38802.637880000002</v>
      </c>
      <c r="D123" s="57">
        <v>37137.690700000006</v>
      </c>
      <c r="E123" s="57">
        <v>51414.639340000002</v>
      </c>
      <c r="F123" s="57">
        <v>49732.914149999997</v>
      </c>
      <c r="G123" s="57">
        <v>57286.796139999999</v>
      </c>
      <c r="H123" s="57">
        <v>52518.387860000003</v>
      </c>
      <c r="I123" s="57">
        <v>54450.027889999998</v>
      </c>
      <c r="J123" s="57">
        <v>47287.778350000001</v>
      </c>
      <c r="K123" s="57">
        <v>55593.82301</v>
      </c>
      <c r="L123" s="57">
        <v>63337.245619999994</v>
      </c>
      <c r="M123" s="57">
        <v>63473.774640000003</v>
      </c>
      <c r="N123" s="57">
        <v>63481.697319999999</v>
      </c>
      <c r="O123" s="57">
        <v>60641.28901</v>
      </c>
      <c r="P123" s="57">
        <v>51769.762320000002</v>
      </c>
      <c r="Q123" s="57">
        <v>58369.60585</v>
      </c>
      <c r="R123" s="57">
        <v>62531.9113</v>
      </c>
      <c r="S123" s="57">
        <v>69046.253190000003</v>
      </c>
      <c r="T123" s="57">
        <v>68708.778000000006</v>
      </c>
      <c r="U123" s="57">
        <v>75498.391900000002</v>
      </c>
      <c r="V123" s="57">
        <v>66163.241949999996</v>
      </c>
      <c r="W123" s="57">
        <v>54650.283810000001</v>
      </c>
      <c r="X123" s="57">
        <v>39829.771399999998</v>
      </c>
      <c r="Y123" s="57">
        <v>29414.18578</v>
      </c>
      <c r="Z123" s="57">
        <v>29345.555700000001</v>
      </c>
      <c r="AA123" s="57">
        <v>29581.05357</v>
      </c>
      <c r="AB123" s="57">
        <v>22886.35224</v>
      </c>
      <c r="AC123" s="57">
        <v>33263.881420000005</v>
      </c>
      <c r="AD123" s="57">
        <v>29845.43579</v>
      </c>
      <c r="AE123" s="57">
        <v>32644.48014</v>
      </c>
      <c r="AF123" s="57">
        <v>33769.922039999998</v>
      </c>
      <c r="AG123" s="57">
        <v>37507.25</v>
      </c>
      <c r="AH123" s="57">
        <v>36481.777270000006</v>
      </c>
      <c r="AI123" s="57">
        <v>37234.73014</v>
      </c>
      <c r="AJ123" s="57">
        <v>37321.696670000005</v>
      </c>
      <c r="AK123" s="57">
        <v>39434.233799999995</v>
      </c>
      <c r="AL123" s="57">
        <v>41349.812400000003</v>
      </c>
      <c r="AM123" s="57">
        <v>44331.061809049999</v>
      </c>
      <c r="AN123" s="57">
        <v>35489.734501504005</v>
      </c>
      <c r="AO123" s="57">
        <v>44237.802540723504</v>
      </c>
      <c r="AP123" s="57">
        <v>43852.933191983502</v>
      </c>
      <c r="AQ123" s="57">
        <v>44956.851647134499</v>
      </c>
      <c r="AR123" s="57">
        <v>38723.261895678996</v>
      </c>
      <c r="AS123" s="57">
        <v>35799.789481231499</v>
      </c>
      <c r="AT123" s="57">
        <v>39902.116337571002</v>
      </c>
      <c r="AU123" s="57">
        <v>48356.7506325215</v>
      </c>
      <c r="AV123" s="57">
        <v>49046.536745963997</v>
      </c>
      <c r="AW123" s="57">
        <v>44870.122927972006</v>
      </c>
      <c r="AX123" s="57">
        <v>47038.141170000003</v>
      </c>
      <c r="AY123" s="57">
        <v>49603.975534380006</v>
      </c>
      <c r="AZ123" s="57">
        <v>45677.019313500001</v>
      </c>
      <c r="BA123" s="57">
        <v>50732.889528750013</v>
      </c>
      <c r="BB123" s="57">
        <v>49708.630062100005</v>
      </c>
      <c r="BC123" s="57">
        <v>97658.851849999992</v>
      </c>
      <c r="BD123" s="57">
        <v>60412.112999999998</v>
      </c>
      <c r="BE123" s="57">
        <v>72467.032500000001</v>
      </c>
      <c r="BF123" s="57">
        <v>92161.31743000001</v>
      </c>
      <c r="BG123" s="57">
        <v>38106.20246</v>
      </c>
      <c r="BH123" s="57">
        <v>83361.387180000005</v>
      </c>
      <c r="BI123" s="57">
        <v>61895.676550000004</v>
      </c>
      <c r="BJ123" s="57">
        <v>68962.230989999996</v>
      </c>
      <c r="BK123" s="57">
        <v>49616.063470000001</v>
      </c>
      <c r="BL123" s="57">
        <v>52015.308109999998</v>
      </c>
      <c r="BM123" s="57">
        <v>54948.279609999998</v>
      </c>
      <c r="BN123" s="57">
        <v>43861.939730000006</v>
      </c>
      <c r="BO123" s="57">
        <v>69586.686450000008</v>
      </c>
      <c r="BP123" s="57">
        <v>49240.941979999996</v>
      </c>
      <c r="BQ123" s="57">
        <v>55412.964780000002</v>
      </c>
      <c r="BR123" s="57">
        <v>39959.75937</v>
      </c>
      <c r="BS123" s="57">
        <v>48716.381099999999</v>
      </c>
      <c r="BT123" s="57">
        <v>61024.066659999997</v>
      </c>
      <c r="BU123" s="57">
        <v>56193.247960000001</v>
      </c>
      <c r="BV123" s="57">
        <v>63184.142460000003</v>
      </c>
      <c r="BW123" s="57">
        <v>51171.86479</v>
      </c>
      <c r="BX123" s="57">
        <v>48326.553599999999</v>
      </c>
      <c r="BY123" s="57">
        <v>61579.545039999997</v>
      </c>
      <c r="BZ123" s="57">
        <v>62999.742119999995</v>
      </c>
      <c r="CA123" s="57">
        <v>51350.03544</v>
      </c>
      <c r="CB123" s="57">
        <v>45706.059119999998</v>
      </c>
      <c r="CC123" s="57">
        <v>41648.587639999998</v>
      </c>
      <c r="CD123" s="57">
        <v>87160.953590000005</v>
      </c>
      <c r="CE123" s="57">
        <v>60465.656656600004</v>
      </c>
      <c r="CF123" s="57">
        <v>55759.957119499995</v>
      </c>
      <c r="CG123" s="57">
        <v>55372.870053999992</v>
      </c>
      <c r="CH123" s="57">
        <v>35960.561569999998</v>
      </c>
      <c r="CI123" s="57">
        <v>63210.734479999999</v>
      </c>
      <c r="CJ123" s="57">
        <v>74986.918150000012</v>
      </c>
      <c r="CK123" s="57">
        <v>65400.089409999993</v>
      </c>
      <c r="CL123" s="57">
        <v>54105.4084</v>
      </c>
      <c r="CM123" s="57">
        <v>69441.398140000005</v>
      </c>
      <c r="CN123" s="57">
        <v>39194.257878350007</v>
      </c>
      <c r="CO123" s="57">
        <v>51000.71256</v>
      </c>
      <c r="CP123" s="57">
        <v>53485.798849999999</v>
      </c>
      <c r="CQ123" s="57">
        <v>58303.339380000005</v>
      </c>
      <c r="CR123" s="57">
        <v>60011.912079999995</v>
      </c>
      <c r="CS123" s="57">
        <v>55399.376979999994</v>
      </c>
      <c r="CT123" s="57">
        <v>53237.93118</v>
      </c>
      <c r="CU123" s="57">
        <v>34399.615789999996</v>
      </c>
      <c r="CV123" s="57">
        <v>30662.146669999998</v>
      </c>
      <c r="CW123" s="57">
        <v>38360.596969999999</v>
      </c>
      <c r="CX123" s="57">
        <v>36389.092109999998</v>
      </c>
      <c r="CY123" s="57">
        <v>40074.915500000003</v>
      </c>
      <c r="CZ123" s="57">
        <v>29760.245940000001</v>
      </c>
      <c r="DA123" s="57">
        <v>29412.668839999998</v>
      </c>
      <c r="DB123" s="57">
        <v>39874.094140000001</v>
      </c>
      <c r="DC123" s="57">
        <v>28817.140429999999</v>
      </c>
      <c r="DD123" s="57">
        <v>35754.706490000004</v>
      </c>
      <c r="DE123" s="57">
        <v>24777.963319999999</v>
      </c>
      <c r="DF123" s="57">
        <v>25457.579819999999</v>
      </c>
      <c r="DG123" s="57">
        <v>25895.516609999999</v>
      </c>
      <c r="DH123" s="57">
        <v>16212.4763</v>
      </c>
      <c r="DI123" s="57">
        <v>22579.022060000003</v>
      </c>
      <c r="DJ123" s="57">
        <v>22939.271130000001</v>
      </c>
      <c r="DK123" s="57">
        <v>26132.901949999999</v>
      </c>
      <c r="DL123" s="57">
        <v>22443.629219999999</v>
      </c>
      <c r="DM123" s="57">
        <v>30205.229860000003</v>
      </c>
      <c r="DN123" s="57">
        <v>22786.867019999998</v>
      </c>
      <c r="DO123" s="57">
        <v>23879.474699999999</v>
      </c>
      <c r="DP123" s="57">
        <v>30561.435009999997</v>
      </c>
      <c r="DQ123" s="57">
        <v>33859.397674560001</v>
      </c>
      <c r="DR123" s="57">
        <v>36204.681389999998</v>
      </c>
      <c r="DS123" s="57">
        <v>27776.663</v>
      </c>
      <c r="DT123" s="57">
        <v>48524.460850000003</v>
      </c>
      <c r="DU123" s="57">
        <v>43113.718879999993</v>
      </c>
      <c r="DV123" s="57">
        <v>33293.09188</v>
      </c>
      <c r="DW123" s="57">
        <v>31174.052180000002</v>
      </c>
      <c r="DX123" s="57">
        <v>37168.341</v>
      </c>
      <c r="DY123" s="57">
        <v>36754.631009999997</v>
      </c>
      <c r="DZ123" s="57">
        <v>31862.122030000002</v>
      </c>
      <c r="EA123" s="57">
        <v>46661.04621</v>
      </c>
      <c r="EB123" s="57">
        <v>46891.208789999997</v>
      </c>
      <c r="EC123" s="57">
        <v>42041.626059999995</v>
      </c>
      <c r="ED123" s="57">
        <v>44245.139130000003</v>
      </c>
      <c r="EE123" s="57">
        <v>44395.257120000002</v>
      </c>
      <c r="EF123" s="57">
        <v>30232.56854</v>
      </c>
      <c r="EG123" s="57">
        <v>36192.872219999997</v>
      </c>
      <c r="EH123" s="57">
        <v>35603.164649999999</v>
      </c>
      <c r="EI123" s="57">
        <v>58446.469669999999</v>
      </c>
      <c r="EJ123" s="57">
        <v>49189.400009999998</v>
      </c>
      <c r="EK123" s="57">
        <v>38576.396099999998</v>
      </c>
      <c r="EL123" s="57">
        <v>51423.721560000005</v>
      </c>
    </row>
    <row r="124" spans="2:142">
      <c r="B124" s="43" t="s">
        <v>100</v>
      </c>
      <c r="C124" s="56">
        <v>10.056867813933115</v>
      </c>
      <c r="D124" s="56">
        <v>10.165870092444296</v>
      </c>
      <c r="E124" s="56">
        <v>10.217165612968326</v>
      </c>
      <c r="F124" s="56">
        <v>10.543583777320608</v>
      </c>
      <c r="G124" s="56">
        <v>10.557348825842759</v>
      </c>
      <c r="H124" s="56">
        <v>10.424270710327729</v>
      </c>
      <c r="I124" s="56">
        <v>10.523002025554629</v>
      </c>
      <c r="J124" s="56">
        <v>11.060045292543796</v>
      </c>
      <c r="K124" s="56">
        <v>10.919894539132025</v>
      </c>
      <c r="L124" s="56">
        <v>11.236002768866168</v>
      </c>
      <c r="M124" s="56">
        <v>11.494993605571626</v>
      </c>
      <c r="N124" s="56">
        <v>11.281020981351933</v>
      </c>
      <c r="O124" s="56">
        <v>11.434665097553403</v>
      </c>
      <c r="P124" s="56">
        <v>12.025522421662885</v>
      </c>
      <c r="Q124" s="56">
        <v>12.130981994238207</v>
      </c>
      <c r="R124" s="56">
        <v>11.914149226181445</v>
      </c>
      <c r="S124" s="56">
        <v>12.200623935763828</v>
      </c>
      <c r="T124" s="56">
        <v>11.608042814691874</v>
      </c>
      <c r="U124" s="56">
        <v>12.604057574515624</v>
      </c>
      <c r="V124" s="56">
        <v>12.447945889169366</v>
      </c>
      <c r="W124" s="56">
        <v>12.583808602099209</v>
      </c>
      <c r="X124" s="56">
        <v>11.592218225298691</v>
      </c>
      <c r="Y124" s="56">
        <v>10.979512159721473</v>
      </c>
      <c r="Z124" s="56">
        <v>10.483206398232459</v>
      </c>
      <c r="AA124" s="56">
        <v>10.357784027097894</v>
      </c>
      <c r="AB124" s="56">
        <v>10.709699538619651</v>
      </c>
      <c r="AC124" s="56">
        <v>10.679660295123446</v>
      </c>
      <c r="AD124" s="56">
        <v>10.725918187535893</v>
      </c>
      <c r="AE124" s="56">
        <v>10.68956182642591</v>
      </c>
      <c r="AF124" s="56">
        <v>10.929917725608174</v>
      </c>
      <c r="AG124" s="56">
        <v>11.224964373986584</v>
      </c>
      <c r="AH124" s="56">
        <v>11.578283425979063</v>
      </c>
      <c r="AI124" s="56">
        <v>11.736488690830841</v>
      </c>
      <c r="AJ124" s="56">
        <v>11.780759357652419</v>
      </c>
      <c r="AK124" s="56">
        <v>11.901069636849234</v>
      </c>
      <c r="AL124" s="56">
        <v>11.599007616707128</v>
      </c>
      <c r="AM124" s="56">
        <v>11.775329100687021</v>
      </c>
      <c r="AN124" s="56">
        <v>12.103292618714423</v>
      </c>
      <c r="AO124" s="56">
        <v>12.545581925624223</v>
      </c>
      <c r="AP124" s="56">
        <v>12.399513855904665</v>
      </c>
      <c r="AQ124" s="56">
        <v>12.341031821248352</v>
      </c>
      <c r="AR124" s="56">
        <v>12.115604422057073</v>
      </c>
      <c r="AS124" s="56">
        <v>12.002589267845833</v>
      </c>
      <c r="AT124" s="56">
        <v>12.71270940018054</v>
      </c>
      <c r="AU124" s="56">
        <v>13.0194014518276</v>
      </c>
      <c r="AV124" s="56">
        <v>13.133144888997485</v>
      </c>
      <c r="AW124" s="56">
        <v>12.814258302675482</v>
      </c>
      <c r="AX124" s="56">
        <v>12.758035544239849</v>
      </c>
      <c r="AY124" s="56">
        <v>12.184993547804071</v>
      </c>
      <c r="AZ124" s="56">
        <v>12.794765003300942</v>
      </c>
      <c r="BA124" s="56">
        <v>12.848752584507887</v>
      </c>
      <c r="BB124" s="56">
        <v>13.051692812932671</v>
      </c>
      <c r="BC124" s="56">
        <v>13.284458820116024</v>
      </c>
      <c r="BD124" s="56">
        <v>13.603385056848106</v>
      </c>
      <c r="BE124" s="56">
        <v>13.695400393406702</v>
      </c>
      <c r="BF124" s="56">
        <v>14.63196032269018</v>
      </c>
      <c r="BG124" s="56">
        <v>15.091242341943346</v>
      </c>
      <c r="BH124" s="56">
        <v>15.493274831840473</v>
      </c>
      <c r="BI124" s="56">
        <v>15.006277256393528</v>
      </c>
      <c r="BJ124" s="56">
        <v>13.99894145884279</v>
      </c>
      <c r="BK124" s="56">
        <v>13.531143891726389</v>
      </c>
      <c r="BL124" s="56">
        <v>13.421607187701078</v>
      </c>
      <c r="BM124" s="56">
        <v>13.650332098574573</v>
      </c>
      <c r="BN124" s="56">
        <v>11.545011773009371</v>
      </c>
      <c r="BO124" s="56">
        <v>13.318399507796824</v>
      </c>
      <c r="BP124" s="56">
        <v>12.780331745113582</v>
      </c>
      <c r="BQ124" s="56">
        <v>12.943105241713164</v>
      </c>
      <c r="BR124" s="56">
        <v>13.62633916688878</v>
      </c>
      <c r="BS124" s="25">
        <v>13.69134289730431</v>
      </c>
      <c r="BT124" s="25">
        <v>14.089981083984954</v>
      </c>
      <c r="BU124" s="25">
        <v>14.271355428997765</v>
      </c>
      <c r="BV124" s="25">
        <v>13.239279561077534</v>
      </c>
      <c r="BW124" s="25">
        <v>13.341276247315896</v>
      </c>
      <c r="BX124" s="25">
        <v>13.256098991175898</v>
      </c>
      <c r="BY124" s="25">
        <v>13.219709752907631</v>
      </c>
      <c r="BZ124" s="25">
        <v>13.424249840790216</v>
      </c>
      <c r="CA124" s="25">
        <v>13.45963186574604</v>
      </c>
      <c r="CB124" s="25">
        <v>13.575389121688652</v>
      </c>
      <c r="CC124" s="25">
        <v>13.920595577914359</v>
      </c>
      <c r="CD124" s="25">
        <v>14.571780849807906</v>
      </c>
      <c r="CE124" s="25">
        <v>14.856638630435931</v>
      </c>
      <c r="CF124" s="25">
        <v>15.216165520480848</v>
      </c>
      <c r="CG124" s="25">
        <v>15.381734401345483</v>
      </c>
      <c r="CH124" s="25">
        <v>14.080315320579057</v>
      </c>
      <c r="CI124" s="25">
        <v>15.03694445463813</v>
      </c>
      <c r="CJ124" s="25">
        <v>15.38165673008273</v>
      </c>
      <c r="CK124" s="25">
        <v>14.050682207788096</v>
      </c>
      <c r="CL124" s="25">
        <v>14.691398376147005</v>
      </c>
      <c r="CM124" s="25">
        <v>14.591665174738344</v>
      </c>
      <c r="CN124" s="25">
        <v>14.292951453177606</v>
      </c>
      <c r="CO124" s="25">
        <v>14.466069296149085</v>
      </c>
      <c r="CP124" s="25">
        <v>14.688848626152698</v>
      </c>
      <c r="CQ124" s="25">
        <v>15.263584063741208</v>
      </c>
      <c r="CR124" s="25">
        <v>15.479286886857746</v>
      </c>
      <c r="CS124" s="25">
        <v>15.075081027086965</v>
      </c>
      <c r="CT124" s="25">
        <v>13.464597760355067</v>
      </c>
      <c r="CU124" s="25">
        <v>12.920769354233062</v>
      </c>
      <c r="CV124" s="25">
        <v>13.52008619947426</v>
      </c>
      <c r="CW124" s="25">
        <v>14.258463711440493</v>
      </c>
      <c r="CX124" s="25">
        <v>13.468822678359421</v>
      </c>
      <c r="CY124" s="25">
        <v>13.251423927269386</v>
      </c>
      <c r="CZ124" s="25">
        <v>13.064445211295123</v>
      </c>
      <c r="DA124" s="25">
        <v>13.295620392365361</v>
      </c>
      <c r="DB124" s="25">
        <v>13.122531392265104</v>
      </c>
      <c r="DC124" s="25">
        <v>13.091361750742143</v>
      </c>
      <c r="DD124" s="25">
        <v>13.408223925872859</v>
      </c>
      <c r="DE124" s="25">
        <v>14.502760604517807</v>
      </c>
      <c r="DF124" s="25">
        <v>12.878534275668313</v>
      </c>
      <c r="DG124" s="25">
        <v>12.839726240551366</v>
      </c>
      <c r="DH124" s="25">
        <v>12.757474315773974</v>
      </c>
      <c r="DI124" s="25">
        <v>12.835837135650838</v>
      </c>
      <c r="DJ124" s="25">
        <v>12.539227566693571</v>
      </c>
      <c r="DK124" s="25">
        <v>12.580068444589159</v>
      </c>
      <c r="DL124" s="25">
        <v>12.587687997431493</v>
      </c>
      <c r="DM124" s="25">
        <v>12.870509258820334</v>
      </c>
      <c r="DN124" s="25">
        <v>13.048715561217387</v>
      </c>
      <c r="DO124" s="25">
        <v>13.674019846519295</v>
      </c>
      <c r="DP124" s="25">
        <v>13.024542921214067</v>
      </c>
      <c r="DQ124" s="25">
        <v>13.298553835068345</v>
      </c>
      <c r="DR124" s="25">
        <v>13.34329204272167</v>
      </c>
      <c r="DS124" s="25">
        <v>13.339377857582056</v>
      </c>
      <c r="DT124" s="25">
        <v>13.477417131451057</v>
      </c>
      <c r="DU124" s="25">
        <v>14.296471166437698</v>
      </c>
      <c r="DV124" s="25">
        <v>14.781667445512991</v>
      </c>
      <c r="DW124" s="25">
        <v>13.606125689457432</v>
      </c>
      <c r="DX124" s="25">
        <v>13.974405281262669</v>
      </c>
      <c r="DY124" s="25">
        <v>13.644518720211732</v>
      </c>
      <c r="DZ124" s="25">
        <v>13.606610690051474</v>
      </c>
      <c r="EA124" s="25">
        <v>13.491620083206984</v>
      </c>
      <c r="EB124" s="25">
        <v>14.224884831280384</v>
      </c>
      <c r="EC124" s="25">
        <v>14.141119809884154</v>
      </c>
      <c r="ED124" s="25">
        <v>14.312402369384497</v>
      </c>
      <c r="EE124" s="25">
        <v>14.14713134315471</v>
      </c>
      <c r="EF124" s="25">
        <v>14.035793076216386</v>
      </c>
      <c r="EG124" s="25">
        <v>13.522089717384654</v>
      </c>
      <c r="EH124" s="25">
        <v>13.451955979250863</v>
      </c>
      <c r="EI124" s="25">
        <v>13.532828528691072</v>
      </c>
      <c r="EJ124" s="25">
        <v>13.555249387167908</v>
      </c>
      <c r="EK124" s="25">
        <v>14.070183780898738</v>
      </c>
      <c r="EL124" s="25">
        <v>14.566649874178632</v>
      </c>
    </row>
    <row r="125" spans="2:142">
      <c r="B125" s="44" t="s">
        <v>101</v>
      </c>
      <c r="C125" s="57">
        <v>7500.6073979449893</v>
      </c>
      <c r="D125" s="57">
        <v>6914.1315225071321</v>
      </c>
      <c r="E125" s="57">
        <v>9059.7146568257995</v>
      </c>
      <c r="F125" s="57">
        <v>8604.4305229727142</v>
      </c>
      <c r="G125" s="57">
        <v>9582.932453624182</v>
      </c>
      <c r="H125" s="57">
        <v>8801.1979157345577</v>
      </c>
      <c r="I125" s="57">
        <v>8856.2425608685044</v>
      </c>
      <c r="J125" s="57">
        <v>8110.4031099527947</v>
      </c>
      <c r="K125" s="57">
        <v>8651.3494405849924</v>
      </c>
      <c r="L125" s="57">
        <v>9237.813789352369</v>
      </c>
      <c r="M125" s="57">
        <v>9363.0653251109525</v>
      </c>
      <c r="N125" s="57">
        <v>9195.5332833134471</v>
      </c>
      <c r="O125" s="57">
        <v>9168.3107006353694</v>
      </c>
      <c r="P125" s="57">
        <v>8553.5494175231561</v>
      </c>
      <c r="Q125" s="57">
        <v>9379.5556155123923</v>
      </c>
      <c r="R125" s="57">
        <v>9207.2259363747835</v>
      </c>
      <c r="S125" s="57">
        <v>9721.9431498403828</v>
      </c>
      <c r="T125" s="57">
        <v>8623.9584541973527</v>
      </c>
      <c r="U125" s="57">
        <v>10385.070378424367</v>
      </c>
      <c r="V125" s="57">
        <v>10208.460827070341</v>
      </c>
      <c r="W125" s="57">
        <v>9251.4143406438307</v>
      </c>
      <c r="X125" s="57">
        <v>9240.2442733385451</v>
      </c>
      <c r="Y125" s="57">
        <v>8410.1173942727219</v>
      </c>
      <c r="Z125" s="57">
        <v>7812.8590685950194</v>
      </c>
      <c r="AA125" s="57">
        <v>7506.5085261360537</v>
      </c>
      <c r="AB125" s="57">
        <v>6614.8971520181112</v>
      </c>
      <c r="AC125" s="57">
        <v>9422.3011699373819</v>
      </c>
      <c r="AD125" s="57">
        <v>8638.0538568229058</v>
      </c>
      <c r="AE125" s="57">
        <v>8557.1031649476045</v>
      </c>
      <c r="AF125" s="57">
        <v>8022.7772432926813</v>
      </c>
      <c r="AG125" s="57">
        <v>8917.9267669305609</v>
      </c>
      <c r="AH125" s="57">
        <v>8523.3804291129054</v>
      </c>
      <c r="AI125" s="57">
        <v>8656.15099295455</v>
      </c>
      <c r="AJ125" s="57">
        <v>8681.7760218844287</v>
      </c>
      <c r="AK125" s="57">
        <v>9112.4273391162787</v>
      </c>
      <c r="AL125" s="57">
        <v>9188.0610915136185</v>
      </c>
      <c r="AM125" s="57">
        <v>8655.4939841562173</v>
      </c>
      <c r="AN125" s="57">
        <v>7439.2560033285072</v>
      </c>
      <c r="AO125" s="57">
        <v>10290.913702655926</v>
      </c>
      <c r="AP125" s="57">
        <v>9799.1539509111735</v>
      </c>
      <c r="AQ125" s="57">
        <v>10646.976333917257</v>
      </c>
      <c r="AR125" s="57">
        <v>9202.7407426395184</v>
      </c>
      <c r="AS125" s="57">
        <v>8792.5142013212462</v>
      </c>
      <c r="AT125" s="57">
        <v>9997.3198551780915</v>
      </c>
      <c r="AU125" s="57">
        <v>11854.188465274254</v>
      </c>
      <c r="AV125" s="57">
        <v>11171.267315093382</v>
      </c>
      <c r="AW125" s="57">
        <v>9673.2393215315387</v>
      </c>
      <c r="AX125" s="57">
        <v>10070.7212113078</v>
      </c>
      <c r="AY125" s="57">
        <v>9603.1795651708198</v>
      </c>
      <c r="AZ125" s="57">
        <v>9077.7683778731134</v>
      </c>
      <c r="BA125" s="57">
        <v>9810.497006339072</v>
      </c>
      <c r="BB125" s="57">
        <v>9358.0858890695818</v>
      </c>
      <c r="BC125" s="57">
        <v>14536.854495168722</v>
      </c>
      <c r="BD125" s="57">
        <v>9238.1699664500957</v>
      </c>
      <c r="BE125" s="57">
        <v>11248.883537575866</v>
      </c>
      <c r="BF125" s="57">
        <v>15105.591825188163</v>
      </c>
      <c r="BG125" s="57">
        <v>6589.3039331802174</v>
      </c>
      <c r="BH125" s="57">
        <v>15939.023475658945</v>
      </c>
      <c r="BI125" s="57">
        <v>11615.109801529863</v>
      </c>
      <c r="BJ125" s="57">
        <v>12460.464791986697</v>
      </c>
      <c r="BK125" s="57">
        <v>8677.7487406859236</v>
      </c>
      <c r="BL125" s="57">
        <v>11673.563098822462</v>
      </c>
      <c r="BM125" s="57">
        <v>10077.749378685856</v>
      </c>
      <c r="BN125" s="57">
        <v>6194.9912342807384</v>
      </c>
      <c r="BO125" s="57">
        <v>12559.283491550343</v>
      </c>
      <c r="BP125" s="57">
        <v>9557.3237839721132</v>
      </c>
      <c r="BQ125" s="57">
        <v>10415.067892092786</v>
      </c>
      <c r="BR125" s="57">
        <v>7636.4205345020182</v>
      </c>
      <c r="BS125" s="57">
        <v>9323.8658502804137</v>
      </c>
      <c r="BT125" s="57">
        <v>11913.615606707008</v>
      </c>
      <c r="BU125" s="57">
        <v>11047.844703881947</v>
      </c>
      <c r="BV125" s="57">
        <v>11506.715548426911</v>
      </c>
      <c r="BW125" s="57">
        <v>9786.9265158710896</v>
      </c>
      <c r="BX125" s="57">
        <v>8640.6964932202027</v>
      </c>
      <c r="BY125" s="57">
        <v>11886.252436206762</v>
      </c>
      <c r="BZ125" s="57">
        <v>12020.531342848128</v>
      </c>
      <c r="CA125" s="57">
        <v>9968.6822534733001</v>
      </c>
      <c r="CB125" s="57">
        <v>9320.827282201386</v>
      </c>
      <c r="CC125" s="57">
        <v>9707.9637369299453</v>
      </c>
      <c r="CD125" s="57">
        <v>19192.97298889661</v>
      </c>
      <c r="CE125" s="57">
        <v>13197.317163442483</v>
      </c>
      <c r="CF125" s="57">
        <v>12062.075543583976</v>
      </c>
      <c r="CG125" s="57">
        <v>11945.70914164938</v>
      </c>
      <c r="CH125" s="57">
        <v>6841.729549405889</v>
      </c>
      <c r="CI125" s="57">
        <v>12928.331326989239</v>
      </c>
      <c r="CJ125" s="57">
        <v>13327.362026561608</v>
      </c>
      <c r="CK125" s="57">
        <v>12529.472593454753</v>
      </c>
      <c r="CL125" s="57">
        <v>9958.3873579208139</v>
      </c>
      <c r="CM125" s="57">
        <v>14549.766959188903</v>
      </c>
      <c r="CN125" s="57">
        <v>9090.8362324189038</v>
      </c>
      <c r="CO125" s="57">
        <v>12603.538627076334</v>
      </c>
      <c r="CP125" s="57">
        <v>12756.499449023224</v>
      </c>
      <c r="CQ125" s="57">
        <v>14136.16262752074</v>
      </c>
      <c r="CR125" s="57">
        <v>15362.87658848414</v>
      </c>
      <c r="CS125" s="57">
        <v>14443.590150655418</v>
      </c>
      <c r="CT125" s="57">
        <v>15980.71313143443</v>
      </c>
      <c r="CU125" s="57">
        <v>11488.978714718478</v>
      </c>
      <c r="CV125" s="57">
        <v>10522.173893827043</v>
      </c>
      <c r="CW125" s="57">
        <v>13087.513757296309</v>
      </c>
      <c r="CX125" s="57">
        <v>12929.963460090368</v>
      </c>
      <c r="CY125" s="57">
        <v>13750.071825328734</v>
      </c>
      <c r="CZ125" s="57">
        <v>12104.733181233194</v>
      </c>
      <c r="DA125" s="57">
        <v>11791.031002971798</v>
      </c>
      <c r="DB125" s="57">
        <v>15748.989044000275</v>
      </c>
      <c r="DC125" s="57">
        <v>10756.575294498978</v>
      </c>
      <c r="DD125" s="57">
        <v>12906.196405466038</v>
      </c>
      <c r="DE125" s="57">
        <v>10067.29567208234</v>
      </c>
      <c r="DF125" s="57">
        <v>9528.822566278739</v>
      </c>
      <c r="DG125" s="57">
        <v>11156.514136561253</v>
      </c>
      <c r="DH125" s="57">
        <v>7177.9683505592138</v>
      </c>
      <c r="DI125" s="57">
        <v>9512.0740496216986</v>
      </c>
      <c r="DJ125" s="57">
        <v>9361.8554573620349</v>
      </c>
      <c r="DK125" s="57">
        <v>9924.5814958258761</v>
      </c>
      <c r="DL125" s="57">
        <v>8733.6363333726476</v>
      </c>
      <c r="DM125" s="57">
        <v>11720.475592132669</v>
      </c>
      <c r="DN125" s="57">
        <v>10315.712163682518</v>
      </c>
      <c r="DO125" s="57">
        <v>10825.186175207155</v>
      </c>
      <c r="DP125" s="57">
        <v>11772.784252873045</v>
      </c>
      <c r="DQ125" s="57">
        <v>13232.124048508893</v>
      </c>
      <c r="DR125" s="57">
        <v>13898.474793678368</v>
      </c>
      <c r="DS125" s="57">
        <v>8896.377917045771</v>
      </c>
      <c r="DT125" s="57">
        <v>12969.156776589774</v>
      </c>
      <c r="DU125" s="57">
        <v>12287.245108706544</v>
      </c>
      <c r="DV125" s="57">
        <v>11405.615013228726</v>
      </c>
      <c r="DW125" s="57">
        <v>11087.34187780042</v>
      </c>
      <c r="DX125" s="57">
        <v>14011.073422000438</v>
      </c>
      <c r="DY125" s="57">
        <v>13364.026302202534</v>
      </c>
      <c r="DZ125" s="57">
        <v>10132.330147724424</v>
      </c>
      <c r="EA125" s="57">
        <v>13620.441174834063</v>
      </c>
      <c r="EB125" s="57">
        <v>13213.381578448851</v>
      </c>
      <c r="EC125" s="57">
        <v>11945.854350354512</v>
      </c>
      <c r="ED125" s="57">
        <v>12225.283269582847</v>
      </c>
      <c r="EE125" s="57">
        <v>12418.941262512961</v>
      </c>
      <c r="EF125" s="57">
        <v>9111.7033746361867</v>
      </c>
      <c r="EG125" s="57">
        <v>11037.17964247515</v>
      </c>
      <c r="EH125" s="57">
        <v>11254.034300342635</v>
      </c>
      <c r="EI125" s="57">
        <v>16826.830909066412</v>
      </c>
      <c r="EJ125" s="57">
        <v>13955.337452719947</v>
      </c>
      <c r="EK125" s="57">
        <v>10901.169232495993</v>
      </c>
      <c r="EL125" s="57">
        <v>14779.774237154743</v>
      </c>
    </row>
    <row r="126" spans="2:142">
      <c r="B126" s="49" t="s">
        <v>31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60"/>
      <c r="AZ126" s="60"/>
      <c r="BA126" s="60"/>
      <c r="BB126" s="6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0"/>
      <c r="EA126" s="50"/>
      <c r="EB126" s="50"/>
      <c r="EC126" s="50"/>
      <c r="ED126" s="50"/>
      <c r="EE126" s="50"/>
      <c r="EF126" s="50"/>
      <c r="EG126" s="50"/>
      <c r="EH126" s="50"/>
      <c r="EI126" s="50"/>
      <c r="EJ126" s="50"/>
      <c r="EK126" s="50"/>
      <c r="EL126" s="50"/>
    </row>
    <row r="127" spans="2:142">
      <c r="B127" s="19" t="s">
        <v>32</v>
      </c>
      <c r="C127" s="61">
        <v>54.57</v>
      </c>
      <c r="D127" s="61">
        <v>59.26</v>
      </c>
      <c r="E127" s="61">
        <v>60.56</v>
      </c>
      <c r="F127" s="61">
        <v>63.97</v>
      </c>
      <c r="G127" s="61">
        <v>63.46</v>
      </c>
      <c r="H127" s="61">
        <v>67.48</v>
      </c>
      <c r="I127" s="61">
        <v>74.180000000000007</v>
      </c>
      <c r="J127" s="61">
        <v>72.39</v>
      </c>
      <c r="K127" s="61">
        <v>79.930000000000007</v>
      </c>
      <c r="L127" s="61">
        <v>86.2</v>
      </c>
      <c r="M127" s="61">
        <v>94.62</v>
      </c>
      <c r="N127" s="61">
        <v>91.73</v>
      </c>
      <c r="O127" s="61">
        <v>92.95</v>
      </c>
      <c r="P127" s="61">
        <v>95.35</v>
      </c>
      <c r="Q127" s="61">
        <v>105.56</v>
      </c>
      <c r="R127" s="61">
        <v>112.57</v>
      </c>
      <c r="S127" s="61">
        <v>125.39</v>
      </c>
      <c r="T127" s="61">
        <v>133.93</v>
      </c>
      <c r="U127" s="61">
        <v>133.44</v>
      </c>
      <c r="V127" s="61">
        <v>116.61</v>
      </c>
      <c r="W127" s="61">
        <v>103.9</v>
      </c>
      <c r="X127" s="61">
        <v>76.650000000000006</v>
      </c>
      <c r="Y127" s="61">
        <v>57.44</v>
      </c>
      <c r="Z127" s="61">
        <v>41.02</v>
      </c>
      <c r="AA127" s="61">
        <v>41.74</v>
      </c>
      <c r="AB127" s="61">
        <v>39.159999999999997</v>
      </c>
      <c r="AC127" s="61">
        <v>47.98</v>
      </c>
      <c r="AD127" s="61">
        <v>49.79</v>
      </c>
      <c r="AE127" s="61">
        <v>59.16</v>
      </c>
      <c r="AF127" s="61">
        <v>69.680000000000007</v>
      </c>
      <c r="AG127" s="61">
        <v>64.09</v>
      </c>
      <c r="AH127" s="61">
        <v>71.06</v>
      </c>
      <c r="AI127" s="61">
        <v>69.459999999999994</v>
      </c>
      <c r="AJ127" s="61">
        <v>75.819999999999993</v>
      </c>
      <c r="AK127" s="61">
        <v>78.08</v>
      </c>
      <c r="AL127" s="61">
        <v>74.3</v>
      </c>
      <c r="AM127" s="61">
        <v>78.3</v>
      </c>
      <c r="AN127" s="61">
        <v>76.34</v>
      </c>
      <c r="AO127" s="61">
        <v>81.25</v>
      </c>
      <c r="AP127" s="61">
        <v>84.44</v>
      </c>
      <c r="AQ127" s="61">
        <v>73.650000000000006</v>
      </c>
      <c r="AR127" s="61">
        <v>75.290000000000006</v>
      </c>
      <c r="AS127" s="61">
        <v>76.11</v>
      </c>
      <c r="AT127" s="61">
        <v>76.62</v>
      </c>
      <c r="AU127" s="61">
        <v>75.14</v>
      </c>
      <c r="AV127" s="61">
        <v>81.89</v>
      </c>
      <c r="AW127" s="61">
        <v>84.08</v>
      </c>
      <c r="AX127" s="61">
        <v>89.15</v>
      </c>
      <c r="AY127" s="61">
        <v>89.49</v>
      </c>
      <c r="AZ127" s="61">
        <v>89.4</v>
      </c>
      <c r="BA127" s="61">
        <v>102.99</v>
      </c>
      <c r="BB127" s="61">
        <v>109.89</v>
      </c>
      <c r="BC127" s="61">
        <v>101.19</v>
      </c>
      <c r="BD127" s="61">
        <v>96.21</v>
      </c>
      <c r="BE127" s="61">
        <v>97.14</v>
      </c>
      <c r="BF127" s="61">
        <v>86.3</v>
      </c>
      <c r="BG127" s="61">
        <v>85.6</v>
      </c>
      <c r="BH127" s="61">
        <v>86.45</v>
      </c>
      <c r="BI127" s="61">
        <v>97.11</v>
      </c>
      <c r="BJ127" s="61">
        <v>98.58</v>
      </c>
      <c r="BK127" s="61">
        <v>100.3</v>
      </c>
      <c r="BL127" s="61">
        <v>102.35</v>
      </c>
      <c r="BM127" s="61">
        <v>106.31</v>
      </c>
      <c r="BN127" s="61">
        <v>103.35</v>
      </c>
      <c r="BO127" s="61">
        <v>94.45</v>
      </c>
      <c r="BP127" s="61">
        <v>82.33</v>
      </c>
      <c r="BQ127" s="61">
        <v>87.79</v>
      </c>
      <c r="BR127" s="61">
        <v>94.08</v>
      </c>
      <c r="BS127" s="61">
        <v>94.55</v>
      </c>
      <c r="BT127" s="61">
        <v>89.47</v>
      </c>
      <c r="BU127" s="61">
        <v>86.59</v>
      </c>
      <c r="BV127" s="61">
        <v>88.23</v>
      </c>
      <c r="BW127" s="61">
        <v>94.77</v>
      </c>
      <c r="BX127" s="61">
        <v>95.31</v>
      </c>
      <c r="BY127" s="61">
        <v>92.87</v>
      </c>
      <c r="BZ127" s="61">
        <v>91.97</v>
      </c>
      <c r="CA127" s="61">
        <v>94.6</v>
      </c>
      <c r="CB127" s="61">
        <v>95.74</v>
      </c>
      <c r="CC127" s="61">
        <v>104.51</v>
      </c>
      <c r="CD127" s="61">
        <v>106.55</v>
      </c>
      <c r="CE127" s="61">
        <v>106.26</v>
      </c>
      <c r="CF127" s="61">
        <v>100.41</v>
      </c>
      <c r="CG127" s="61">
        <v>93.76</v>
      </c>
      <c r="CH127" s="61">
        <v>97.72</v>
      </c>
      <c r="CI127" s="61">
        <v>94.9</v>
      </c>
      <c r="CJ127" s="61">
        <v>100.78</v>
      </c>
      <c r="CK127" s="61">
        <v>100.53</v>
      </c>
      <c r="CL127" s="61">
        <v>102.02</v>
      </c>
      <c r="CM127" s="61">
        <v>102.03</v>
      </c>
      <c r="CN127" s="61">
        <v>105.24</v>
      </c>
      <c r="CO127" s="61">
        <v>102.87</v>
      </c>
      <c r="CP127" s="61">
        <v>96.38</v>
      </c>
      <c r="CQ127" s="61">
        <v>93.36</v>
      </c>
      <c r="CR127" s="76">
        <v>84.43</v>
      </c>
      <c r="CS127" s="76">
        <v>76.040000000000006</v>
      </c>
      <c r="CT127" s="76">
        <v>59.5</v>
      </c>
      <c r="CU127" s="76">
        <v>47.29</v>
      </c>
      <c r="CV127" s="76">
        <v>50.76</v>
      </c>
      <c r="CW127" s="76">
        <v>47.77</v>
      </c>
      <c r="CX127" s="76">
        <v>54.43</v>
      </c>
      <c r="CY127" s="76">
        <v>59.28</v>
      </c>
      <c r="CZ127" s="76">
        <v>59.81</v>
      </c>
      <c r="DA127" s="76">
        <v>51.17</v>
      </c>
      <c r="DB127" s="76">
        <v>42.77</v>
      </c>
      <c r="DC127" s="76">
        <v>45.48</v>
      </c>
      <c r="DD127" s="76">
        <v>46.26</v>
      </c>
      <c r="DE127" s="76">
        <v>42.67</v>
      </c>
      <c r="DF127" s="76">
        <v>37.229999999999997</v>
      </c>
      <c r="DG127" s="76">
        <v>31.46</v>
      </c>
      <c r="DH127" s="76">
        <v>30.33</v>
      </c>
      <c r="DI127" s="76">
        <v>37.770000000000003</v>
      </c>
      <c r="DJ127" s="76">
        <v>40.950000000000003</v>
      </c>
      <c r="DK127" s="76">
        <v>46.84</v>
      </c>
      <c r="DL127" s="76">
        <v>48.74</v>
      </c>
      <c r="DM127" s="76">
        <v>44.9</v>
      </c>
      <c r="DN127" s="76">
        <v>44.75</v>
      </c>
      <c r="DO127" s="76">
        <v>45.16</v>
      </c>
      <c r="DP127" s="76">
        <v>49.89</v>
      </c>
      <c r="DQ127" s="76">
        <v>45.67</v>
      </c>
      <c r="DR127" s="76">
        <v>52.02</v>
      </c>
      <c r="DS127" s="76">
        <v>52.5</v>
      </c>
      <c r="DT127" s="76">
        <v>53.4</v>
      </c>
      <c r="DU127" s="76">
        <v>49.58</v>
      </c>
      <c r="DV127" s="76">
        <v>51.06</v>
      </c>
      <c r="DW127" s="76">
        <v>48.56</v>
      </c>
      <c r="DX127" s="76">
        <v>45.17</v>
      </c>
      <c r="DY127" s="76">
        <v>46.67</v>
      </c>
      <c r="DZ127" s="76">
        <v>48.03</v>
      </c>
      <c r="EA127" s="76">
        <v>49.71</v>
      </c>
      <c r="EB127" s="76">
        <v>51.57</v>
      </c>
      <c r="EC127" s="76">
        <v>56.67</v>
      </c>
      <c r="ED127" s="76">
        <v>57.94</v>
      </c>
      <c r="EE127" s="76">
        <v>63.7</v>
      </c>
      <c r="EF127" s="76">
        <v>62.15</v>
      </c>
      <c r="EG127" s="76">
        <v>62.76</v>
      </c>
      <c r="EH127" s="76">
        <v>66.319999999999993</v>
      </c>
      <c r="EI127" s="76">
        <v>69.89</v>
      </c>
      <c r="EJ127" s="76">
        <v>67.7</v>
      </c>
      <c r="EK127" s="76">
        <v>71.03</v>
      </c>
      <c r="EL127" s="76">
        <v>67.989999999999995</v>
      </c>
    </row>
    <row r="128" spans="2:142">
      <c r="B128" s="62" t="s">
        <v>36</v>
      </c>
      <c r="C128" s="63">
        <v>53.68</v>
      </c>
      <c r="D128" s="63">
        <v>57.56</v>
      </c>
      <c r="E128" s="63">
        <v>62.05</v>
      </c>
      <c r="F128" s="63">
        <v>67.489999999999995</v>
      </c>
      <c r="G128" s="63">
        <v>67.209999999999994</v>
      </c>
      <c r="H128" s="63">
        <v>71.05</v>
      </c>
      <c r="I128" s="63">
        <v>76.930000000000007</v>
      </c>
      <c r="J128" s="63">
        <v>70.760000000000005</v>
      </c>
      <c r="K128" s="63">
        <v>77.17</v>
      </c>
      <c r="L128" s="63">
        <v>82.34</v>
      </c>
      <c r="M128" s="63">
        <v>92.41</v>
      </c>
      <c r="N128" s="63">
        <v>90.93</v>
      </c>
      <c r="O128" s="63">
        <v>92.18</v>
      </c>
      <c r="P128" s="63">
        <v>94.99</v>
      </c>
      <c r="Q128" s="63">
        <v>103.64</v>
      </c>
      <c r="R128" s="63">
        <v>109.07</v>
      </c>
      <c r="S128" s="63">
        <v>122.8</v>
      </c>
      <c r="T128" s="63">
        <v>132.32</v>
      </c>
      <c r="U128" s="63">
        <v>132.72</v>
      </c>
      <c r="V128" s="63">
        <v>113.24</v>
      </c>
      <c r="W128" s="63">
        <v>97.23</v>
      </c>
      <c r="X128" s="63">
        <v>71.58</v>
      </c>
      <c r="Y128" s="63">
        <v>52.45</v>
      </c>
      <c r="Z128" s="63">
        <v>39.950000000000003</v>
      </c>
      <c r="AA128" s="63">
        <v>43.44</v>
      </c>
      <c r="AB128" s="63">
        <v>43.32</v>
      </c>
      <c r="AC128" s="63">
        <v>46.54</v>
      </c>
      <c r="AD128" s="63">
        <v>50.18</v>
      </c>
      <c r="AE128" s="63">
        <v>57.3</v>
      </c>
      <c r="AF128" s="63">
        <v>68.61</v>
      </c>
      <c r="AG128" s="63">
        <v>64.44</v>
      </c>
      <c r="AH128" s="63">
        <v>72.510000000000005</v>
      </c>
      <c r="AI128" s="63">
        <v>67.650000000000006</v>
      </c>
      <c r="AJ128" s="63">
        <v>72.77</v>
      </c>
      <c r="AK128" s="63">
        <v>76.66</v>
      </c>
      <c r="AL128" s="63">
        <v>74.459999999999994</v>
      </c>
      <c r="AM128" s="63">
        <v>76.19</v>
      </c>
      <c r="AN128" s="63">
        <v>73.64</v>
      </c>
      <c r="AO128" s="63">
        <v>78.900000000000006</v>
      </c>
      <c r="AP128" s="63">
        <v>84.79</v>
      </c>
      <c r="AQ128" s="63">
        <v>75.569999999999993</v>
      </c>
      <c r="AR128" s="63">
        <v>74.849999999999994</v>
      </c>
      <c r="AS128" s="63">
        <v>75.64</v>
      </c>
      <c r="AT128" s="63">
        <v>77.069999999999993</v>
      </c>
      <c r="AU128" s="63">
        <v>77.8</v>
      </c>
      <c r="AV128" s="63">
        <v>82.75</v>
      </c>
      <c r="AW128" s="63">
        <v>85.33</v>
      </c>
      <c r="AX128" s="63">
        <v>91.53</v>
      </c>
      <c r="AY128" s="63">
        <v>96.35</v>
      </c>
      <c r="AZ128" s="63">
        <v>103.76</v>
      </c>
      <c r="BA128" s="63">
        <v>114.6</v>
      </c>
      <c r="BB128" s="63">
        <v>123.72</v>
      </c>
      <c r="BC128" s="63">
        <v>115.1</v>
      </c>
      <c r="BD128" s="63">
        <v>114.04</v>
      </c>
      <c r="BE128" s="63">
        <v>116.889</v>
      </c>
      <c r="BF128" s="63">
        <v>110.46</v>
      </c>
      <c r="BG128" s="63">
        <v>113.13</v>
      </c>
      <c r="BH128" s="63">
        <v>109.44</v>
      </c>
      <c r="BI128" s="63">
        <v>110.66</v>
      </c>
      <c r="BJ128" s="63">
        <v>107.86</v>
      </c>
      <c r="BK128" s="63">
        <v>110.58</v>
      </c>
      <c r="BL128" s="63">
        <v>119.56</v>
      </c>
      <c r="BM128" s="63">
        <v>125.33</v>
      </c>
      <c r="BN128" s="63">
        <v>119.71</v>
      </c>
      <c r="BO128" s="63">
        <v>110.27</v>
      </c>
      <c r="BP128" s="63">
        <v>95.19</v>
      </c>
      <c r="BQ128" s="63">
        <v>102.59</v>
      </c>
      <c r="BR128" s="63">
        <v>113.48</v>
      </c>
      <c r="BS128" s="63">
        <v>112.86</v>
      </c>
      <c r="BT128" s="63">
        <v>111.61</v>
      </c>
      <c r="BU128" s="63">
        <v>109.11</v>
      </c>
      <c r="BV128" s="63">
        <v>109.29</v>
      </c>
      <c r="BW128" s="63">
        <v>113.01</v>
      </c>
      <c r="BX128" s="63">
        <v>116.29</v>
      </c>
      <c r="BY128" s="63">
        <v>108.37</v>
      </c>
      <c r="BZ128" s="63">
        <v>102.17</v>
      </c>
      <c r="CA128" s="63">
        <v>102.53</v>
      </c>
      <c r="CB128" s="63">
        <v>102.92</v>
      </c>
      <c r="CC128" s="63">
        <v>107.96</v>
      </c>
      <c r="CD128" s="63">
        <v>111.27</v>
      </c>
      <c r="CE128" s="63">
        <v>111.9</v>
      </c>
      <c r="CF128" s="63">
        <v>109.04</v>
      </c>
      <c r="CG128" s="63">
        <v>107.97</v>
      </c>
      <c r="CH128" s="63">
        <v>110.81</v>
      </c>
      <c r="CI128" s="63">
        <v>108.26</v>
      </c>
      <c r="CJ128" s="63">
        <v>108.87</v>
      </c>
      <c r="CK128" s="32">
        <v>107.55</v>
      </c>
      <c r="CL128" s="32">
        <v>107.69</v>
      </c>
      <c r="CM128" s="52">
        <v>109.67</v>
      </c>
      <c r="CN128" s="52">
        <v>111.66</v>
      </c>
      <c r="CO128" s="52">
        <v>106.64</v>
      </c>
      <c r="CP128" s="52">
        <v>101.56</v>
      </c>
      <c r="CQ128" s="52">
        <v>97.3</v>
      </c>
      <c r="CR128" s="77">
        <v>87.41</v>
      </c>
      <c r="CS128" s="77">
        <v>78.900000000000006</v>
      </c>
      <c r="CT128" s="77">
        <v>62.53</v>
      </c>
      <c r="CU128" s="77">
        <v>47.86</v>
      </c>
      <c r="CV128" s="77">
        <v>58.13</v>
      </c>
      <c r="CW128" s="77">
        <v>55.93</v>
      </c>
      <c r="CX128" s="77">
        <v>59.5</v>
      </c>
      <c r="CY128" s="77">
        <v>64.319999999999993</v>
      </c>
      <c r="CZ128" s="77">
        <v>61.69</v>
      </c>
      <c r="DA128" s="77">
        <v>56.54</v>
      </c>
      <c r="DB128" s="77">
        <v>46.72</v>
      </c>
      <c r="DC128" s="77">
        <v>47.61</v>
      </c>
      <c r="DD128" s="77">
        <v>48.56</v>
      </c>
      <c r="DE128" s="77">
        <v>44.3</v>
      </c>
      <c r="DF128" s="77">
        <v>38.159999999999997</v>
      </c>
      <c r="DG128" s="77">
        <v>30.75</v>
      </c>
      <c r="DH128" s="77">
        <v>32.46</v>
      </c>
      <c r="DI128" s="77">
        <v>38.51</v>
      </c>
      <c r="DJ128" s="77">
        <v>41.48</v>
      </c>
      <c r="DK128" s="77">
        <v>46.83</v>
      </c>
      <c r="DL128" s="77">
        <v>48.28</v>
      </c>
      <c r="DM128" s="77">
        <v>45</v>
      </c>
      <c r="DN128" s="77">
        <v>45.85</v>
      </c>
      <c r="DO128" s="77">
        <v>46.69</v>
      </c>
      <c r="DP128" s="77">
        <v>49.74</v>
      </c>
      <c r="DQ128" s="77">
        <v>45.13</v>
      </c>
      <c r="DR128" s="77">
        <v>53.57</v>
      </c>
      <c r="DS128" s="77">
        <v>54.58</v>
      </c>
      <c r="DT128" s="77">
        <v>55.06</v>
      </c>
      <c r="DU128" s="77">
        <v>51.6</v>
      </c>
      <c r="DV128" s="77">
        <v>52.59</v>
      </c>
      <c r="DW128" s="77">
        <v>50.45</v>
      </c>
      <c r="DX128" s="77">
        <v>46.42</v>
      </c>
      <c r="DY128" s="77">
        <v>48.51</v>
      </c>
      <c r="DZ128" s="77">
        <v>51.66</v>
      </c>
      <c r="EA128" s="77">
        <v>56.07</v>
      </c>
      <c r="EB128" s="77">
        <v>57.28</v>
      </c>
      <c r="EC128" s="77">
        <v>62.63</v>
      </c>
      <c r="ED128" s="77">
        <v>64.14</v>
      </c>
      <c r="EE128" s="77">
        <v>69.13</v>
      </c>
      <c r="EF128" s="77">
        <v>65.16</v>
      </c>
      <c r="EG128" s="77">
        <v>65.89</v>
      </c>
      <c r="EH128" s="77">
        <v>71.58</v>
      </c>
      <c r="EI128" s="77">
        <v>76.849999999999994</v>
      </c>
      <c r="EJ128" s="77">
        <v>74.17</v>
      </c>
      <c r="EK128" s="77">
        <v>74.33</v>
      </c>
      <c r="EL128" s="77">
        <v>72.64</v>
      </c>
    </row>
    <row r="129" spans="2:142">
      <c r="B129" s="64" t="s">
        <v>134</v>
      </c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  <c r="DR129" s="74"/>
      <c r="DS129" s="74"/>
      <c r="DT129" s="74"/>
      <c r="DU129" s="74"/>
      <c r="DV129" s="74"/>
      <c r="DW129" s="74"/>
      <c r="DX129" s="74"/>
      <c r="DY129" s="74"/>
      <c r="DZ129" s="74"/>
      <c r="EA129" s="74"/>
      <c r="EB129" s="74"/>
      <c r="EC129" s="74"/>
      <c r="ED129" s="74"/>
      <c r="EE129" s="74"/>
      <c r="EF129" s="74"/>
      <c r="EG129" s="74"/>
      <c r="EH129" s="74"/>
      <c r="EI129" s="74"/>
      <c r="EJ129" s="74"/>
      <c r="EK129" s="74"/>
      <c r="EL129" s="74"/>
    </row>
    <row r="130" spans="2:142">
      <c r="B130" s="64" t="s">
        <v>130</v>
      </c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  <c r="DS130" s="65"/>
      <c r="DT130" s="65"/>
      <c r="DU130" s="65"/>
      <c r="DV130" s="65"/>
      <c r="DW130" s="65"/>
      <c r="DX130" s="65"/>
      <c r="DY130" s="65"/>
      <c r="DZ130" s="65"/>
      <c r="EA130" s="65"/>
      <c r="EB130" s="65"/>
      <c r="EC130" s="65"/>
      <c r="ED130" s="65"/>
      <c r="EE130" s="51"/>
      <c r="EF130" s="51"/>
      <c r="EG130" s="51"/>
      <c r="EH130" s="51"/>
      <c r="EI130" s="51"/>
      <c r="EJ130" s="51"/>
      <c r="EK130" s="51"/>
      <c r="EL130" s="51"/>
    </row>
    <row r="131" spans="2:142">
      <c r="B131" s="66" t="s">
        <v>26</v>
      </c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53">
        <f>+O6-Cifras!C6</f>
        <v>3.1896216129032382</v>
      </c>
      <c r="P131" s="53">
        <f>+P6-Cifras!D6</f>
        <v>11.428423041871952</v>
      </c>
      <c r="Q131" s="53">
        <f>+Q6-Cifras!E6</f>
        <v>25.871693225806496</v>
      </c>
      <c r="R131" s="53">
        <f>+R6-Cifras!F6</f>
        <v>8.2203500000000531</v>
      </c>
      <c r="S131" s="53">
        <f>+S6-Cifras!G6</f>
        <v>-12.751564838709669</v>
      </c>
      <c r="T131" s="53">
        <f>+T6-Cifras!H6</f>
        <v>-19.820872333333227</v>
      </c>
      <c r="U131" s="53">
        <f>+U6-Cifras!I6</f>
        <v>-11.338929032257909</v>
      </c>
      <c r="V131" s="53">
        <f>+V6-Cifras!J6</f>
        <v>-5.0617550645161487</v>
      </c>
      <c r="W131" s="53">
        <f>+W6-Cifras!K6</f>
        <v>-18.364392666666674</v>
      </c>
      <c r="X131" s="53">
        <f>+X6-Cifras!L6</f>
        <v>-16.720628387096838</v>
      </c>
      <c r="Y131" s="53">
        <f>+Y6-Cifras!M6</f>
        <v>-16.379674666666688</v>
      </c>
      <c r="Z131" s="53">
        <f>+Z6-Cifras!N6</f>
        <v>-24.07764990322579</v>
      </c>
      <c r="AA131" s="53">
        <f>+AA6-Cifras!O6</f>
        <v>-16.767231612903288</v>
      </c>
      <c r="AB131" s="53">
        <f>+AB6-Cifras!P6</f>
        <v>-20.482404827586208</v>
      </c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  <c r="DS131" s="67"/>
      <c r="DT131" s="67"/>
      <c r="DU131" s="67"/>
      <c r="DV131" s="67"/>
      <c r="DW131" s="67"/>
      <c r="DX131" s="67"/>
      <c r="DY131" s="67"/>
      <c r="DZ131" s="67"/>
      <c r="EA131" s="67"/>
      <c r="EB131" s="67"/>
      <c r="EC131" s="67"/>
      <c r="ED131" s="67"/>
      <c r="EE131" s="67"/>
      <c r="EF131" s="67"/>
      <c r="EG131" s="67"/>
      <c r="EH131" s="67"/>
      <c r="EI131" s="67"/>
      <c r="EJ131" s="67"/>
      <c r="EK131" s="67"/>
      <c r="EL131" s="67"/>
    </row>
    <row r="132" spans="2:142">
      <c r="B132" s="66" t="s">
        <v>62</v>
      </c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  <c r="DS132" s="67"/>
      <c r="DT132" s="67"/>
      <c r="DU132" s="67"/>
      <c r="DV132" s="67"/>
      <c r="DW132" s="67"/>
      <c r="DX132" s="67"/>
      <c r="DY132" s="67"/>
      <c r="DZ132" s="67"/>
      <c r="EA132" s="67"/>
      <c r="EB132" s="67"/>
      <c r="EC132" s="67"/>
      <c r="ED132" s="67"/>
      <c r="EE132" s="67"/>
      <c r="EF132" s="67"/>
      <c r="EG132" s="67"/>
      <c r="EH132" s="67"/>
      <c r="EI132" s="67"/>
      <c r="EJ132" s="82"/>
      <c r="EK132" s="82"/>
      <c r="EL132" s="82"/>
    </row>
    <row r="133" spans="2:142">
      <c r="B133" s="66" t="s">
        <v>59</v>
      </c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  <c r="DS133" s="67"/>
      <c r="DT133" s="67"/>
      <c r="DU133" s="67"/>
      <c r="DV133" s="67"/>
      <c r="DW133" s="67"/>
      <c r="DX133" s="67"/>
      <c r="DY133" s="67"/>
      <c r="DZ133" s="67"/>
      <c r="EA133" s="67"/>
      <c r="EB133" s="67"/>
      <c r="EC133" s="67"/>
      <c r="ED133" s="67"/>
      <c r="EE133" s="67"/>
      <c r="EF133" s="67"/>
      <c r="EG133" s="67"/>
      <c r="EH133" s="67"/>
      <c r="EI133" s="67"/>
      <c r="EJ133" s="67"/>
      <c r="EK133" s="67"/>
      <c r="EL133" s="67"/>
    </row>
    <row r="134" spans="2:142">
      <c r="B134" s="66" t="s">
        <v>60</v>
      </c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  <c r="DS134" s="67"/>
      <c r="DT134" s="67"/>
      <c r="DU134" s="67"/>
      <c r="DV134" s="67"/>
      <c r="DW134" s="67"/>
      <c r="DX134" s="67"/>
      <c r="DY134" s="67"/>
      <c r="DZ134" s="67"/>
      <c r="EA134" s="67"/>
      <c r="EB134" s="67"/>
      <c r="EC134" s="67"/>
      <c r="ED134" s="67"/>
      <c r="EE134" s="67"/>
      <c r="EF134" s="67"/>
      <c r="EG134" s="67"/>
      <c r="EH134" s="67"/>
      <c r="EI134" s="67"/>
      <c r="EJ134" s="67"/>
      <c r="EK134" s="67"/>
      <c r="EL134" s="67"/>
    </row>
    <row r="135" spans="2:142">
      <c r="B135" s="68" t="s">
        <v>61</v>
      </c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  <c r="DS135" s="69"/>
      <c r="DT135" s="69"/>
      <c r="DU135" s="69"/>
      <c r="DV135" s="69"/>
      <c r="DW135" s="69"/>
      <c r="DX135" s="69"/>
      <c r="DY135" s="69"/>
      <c r="DZ135" s="69"/>
      <c r="EA135" s="69"/>
      <c r="EB135" s="69"/>
      <c r="EC135" s="69"/>
      <c r="ED135" s="69"/>
      <c r="EE135" s="69"/>
      <c r="EF135" s="69"/>
      <c r="EG135" s="69"/>
      <c r="EH135" s="69"/>
      <c r="EI135" s="67"/>
      <c r="EJ135" s="69"/>
      <c r="EK135" s="69"/>
      <c r="EL135" s="69"/>
    </row>
    <row r="136" spans="2:142">
      <c r="B136" s="66" t="s">
        <v>30</v>
      </c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  <c r="DS136" s="67"/>
      <c r="DT136" s="67"/>
      <c r="DU136" s="67"/>
      <c r="DV136" s="67"/>
      <c r="DW136" s="67"/>
      <c r="DX136" s="67"/>
      <c r="DY136" s="67"/>
      <c r="DZ136" s="67"/>
      <c r="EA136" s="67"/>
      <c r="EB136" s="67"/>
      <c r="EC136" s="67"/>
      <c r="ED136" s="67"/>
      <c r="EE136" s="67"/>
      <c r="EF136" s="67"/>
      <c r="EG136" s="67"/>
      <c r="EH136" s="67"/>
      <c r="EI136" s="67"/>
      <c r="EJ136" s="67"/>
      <c r="EK136" s="67"/>
      <c r="EL136" s="67"/>
    </row>
    <row r="137" spans="2:142">
      <c r="B137" s="70" t="s">
        <v>58</v>
      </c>
      <c r="EI137" s="67"/>
    </row>
    <row r="138" spans="2:142">
      <c r="B138" s="71" t="s">
        <v>63</v>
      </c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  <c r="DS138" s="72"/>
      <c r="DT138" s="72"/>
      <c r="DU138" s="72"/>
      <c r="DV138" s="72"/>
      <c r="DW138" s="72"/>
      <c r="DX138" s="72"/>
      <c r="DY138" s="72"/>
      <c r="DZ138" s="72"/>
      <c r="EA138" s="72"/>
      <c r="EB138" s="72"/>
      <c r="EC138" s="72"/>
      <c r="ED138" s="72"/>
      <c r="EE138" s="72"/>
      <c r="EF138" s="72"/>
      <c r="EG138" s="72"/>
      <c r="EH138" s="72"/>
      <c r="EI138" s="67"/>
      <c r="EJ138" s="72"/>
      <c r="EK138" s="72"/>
      <c r="EL138" s="72"/>
    </row>
    <row r="139" spans="2:142">
      <c r="B139" s="71" t="s">
        <v>64</v>
      </c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  <c r="DS139" s="72"/>
      <c r="DT139" s="72"/>
      <c r="DU139" s="72"/>
      <c r="DV139" s="72"/>
      <c r="DW139" s="72"/>
      <c r="DX139" s="72"/>
      <c r="DY139" s="72"/>
      <c r="DZ139" s="72"/>
      <c r="EA139" s="72"/>
      <c r="EB139" s="72"/>
      <c r="EC139" s="72"/>
      <c r="ED139" s="72"/>
      <c r="EE139" s="72"/>
      <c r="EF139" s="72"/>
      <c r="EG139" s="72"/>
      <c r="EH139" s="72"/>
      <c r="EI139" s="67"/>
      <c r="EJ139" s="72"/>
      <c r="EK139" s="72"/>
      <c r="EL139" s="72"/>
    </row>
    <row r="140" spans="2:142">
      <c r="B140" s="68" t="s">
        <v>52</v>
      </c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  <c r="DS140" s="69"/>
      <c r="DT140" s="69"/>
      <c r="DU140" s="69"/>
      <c r="DV140" s="69"/>
      <c r="DW140" s="69"/>
      <c r="DX140" s="69"/>
      <c r="DY140" s="69"/>
      <c r="DZ140" s="69"/>
      <c r="EA140" s="69"/>
      <c r="EB140" s="69"/>
      <c r="EC140" s="69"/>
      <c r="ED140" s="69"/>
      <c r="EE140" s="69"/>
      <c r="EF140" s="69"/>
      <c r="EG140" s="69"/>
      <c r="EH140" s="69"/>
      <c r="EI140" s="67"/>
      <c r="EJ140" s="69"/>
      <c r="EK140" s="69"/>
      <c r="EL140" s="69"/>
    </row>
    <row r="141" spans="2:142">
      <c r="B141" s="68" t="s">
        <v>53</v>
      </c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  <c r="DS141" s="69"/>
      <c r="DT141" s="69"/>
      <c r="DU141" s="69"/>
      <c r="DV141" s="69"/>
      <c r="DW141" s="69"/>
      <c r="DX141" s="69"/>
      <c r="DY141" s="69"/>
      <c r="DZ141" s="69"/>
      <c r="EA141" s="69"/>
      <c r="EB141" s="69"/>
      <c r="EC141" s="69"/>
      <c r="ED141" s="69"/>
      <c r="EE141" s="69"/>
      <c r="EF141" s="69"/>
      <c r="EG141" s="69"/>
      <c r="EH141" s="69"/>
      <c r="EI141" s="67"/>
      <c r="EJ141" s="69"/>
      <c r="EK141" s="69"/>
      <c r="EL141" s="69"/>
    </row>
    <row r="142" spans="2:142">
      <c r="B142" s="66" t="s">
        <v>54</v>
      </c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  <c r="DS142" s="67"/>
      <c r="DT142" s="67"/>
      <c r="DU142" s="67"/>
      <c r="DV142" s="67"/>
      <c r="DW142" s="67"/>
      <c r="DX142" s="67"/>
      <c r="DY142" s="67"/>
      <c r="DZ142" s="67"/>
      <c r="EA142" s="67"/>
      <c r="EB142" s="67"/>
      <c r="EC142" s="67"/>
      <c r="ED142" s="67"/>
      <c r="EE142" s="67"/>
      <c r="EF142" s="67"/>
      <c r="EG142" s="67"/>
      <c r="EH142" s="67"/>
      <c r="EI142" s="67"/>
      <c r="EJ142" s="82"/>
      <c r="EK142" s="82"/>
      <c r="EL142" s="82"/>
    </row>
    <row r="143" spans="2:142">
      <c r="B143" s="66" t="s">
        <v>55</v>
      </c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  <c r="DS143" s="67"/>
      <c r="DT143" s="67"/>
      <c r="DU143" s="67"/>
      <c r="DV143" s="67"/>
      <c r="DW143" s="67"/>
      <c r="DX143" s="67"/>
      <c r="DY143" s="67"/>
      <c r="DZ143" s="67"/>
      <c r="EA143" s="67"/>
      <c r="EB143" s="67"/>
      <c r="EC143" s="67"/>
      <c r="ED143" s="67"/>
      <c r="EE143" s="67"/>
      <c r="EF143" s="67"/>
      <c r="EG143" s="67"/>
      <c r="EH143" s="67"/>
      <c r="EI143" s="67"/>
      <c r="EJ143" s="67"/>
      <c r="EK143" s="67"/>
      <c r="EL143" s="67"/>
    </row>
    <row r="144" spans="2:142">
      <c r="B144" s="66" t="s">
        <v>56</v>
      </c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  <c r="DS144" s="67"/>
      <c r="DT144" s="67"/>
      <c r="DU144" s="67"/>
      <c r="DV144" s="67"/>
      <c r="DW144" s="67"/>
      <c r="DX144" s="67"/>
      <c r="DY144" s="67"/>
      <c r="DZ144" s="67"/>
      <c r="EA144" s="67"/>
      <c r="EB144" s="67"/>
      <c r="EC144" s="67"/>
      <c r="ED144" s="67"/>
      <c r="EE144" s="67"/>
      <c r="EF144" s="67"/>
      <c r="EG144" s="67"/>
      <c r="EH144" s="67"/>
      <c r="EI144" s="67"/>
      <c r="EJ144" s="67"/>
      <c r="EK144" s="67"/>
      <c r="EL144" s="67"/>
    </row>
    <row r="145" spans="2:142">
      <c r="B145" s="66" t="s">
        <v>129</v>
      </c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  <c r="DS145" s="67"/>
      <c r="DT145" s="67"/>
      <c r="DU145" s="67"/>
      <c r="DV145" s="67"/>
      <c r="DW145" s="67"/>
      <c r="DX145" s="67"/>
      <c r="DY145" s="67"/>
      <c r="DZ145" s="67"/>
      <c r="EA145" s="67"/>
      <c r="EB145" s="67"/>
      <c r="EC145" s="67"/>
      <c r="ED145" s="67"/>
      <c r="EE145" s="67"/>
      <c r="EF145" s="67"/>
      <c r="EG145" s="67"/>
      <c r="EH145" s="67"/>
      <c r="EI145" s="67"/>
      <c r="EJ145" s="67"/>
      <c r="EK145" s="67"/>
      <c r="EL145" s="67"/>
    </row>
    <row r="146" spans="2:142">
      <c r="B146" s="70" t="s">
        <v>126</v>
      </c>
      <c r="EI146" s="67"/>
    </row>
    <row r="147" spans="2:142">
      <c r="B147" s="66" t="s">
        <v>127</v>
      </c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  <c r="DS147" s="67"/>
      <c r="DT147" s="67"/>
      <c r="DU147" s="67"/>
      <c r="DV147" s="67"/>
      <c r="DW147" s="67"/>
      <c r="DX147" s="67"/>
      <c r="DY147" s="67"/>
      <c r="DZ147" s="67"/>
      <c r="EA147" s="67"/>
      <c r="EB147" s="67"/>
      <c r="EC147" s="67"/>
      <c r="ED147" s="67"/>
      <c r="EE147" s="67"/>
      <c r="EF147" s="67"/>
      <c r="EG147" s="67"/>
      <c r="EH147" s="67"/>
      <c r="EI147" s="67"/>
      <c r="EJ147" s="67"/>
      <c r="EK147" s="67"/>
      <c r="EL147" s="67"/>
    </row>
    <row r="148" spans="2:142">
      <c r="B148" s="66" t="s">
        <v>37</v>
      </c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  <c r="DS148" s="67"/>
      <c r="DT148" s="67"/>
      <c r="DU148" s="67"/>
      <c r="DV148" s="67"/>
      <c r="DW148" s="67"/>
      <c r="DX148" s="67"/>
      <c r="DY148" s="67"/>
      <c r="DZ148" s="67"/>
      <c r="EA148" s="67"/>
      <c r="EB148" s="67"/>
      <c r="EC148" s="67"/>
      <c r="ED148" s="67"/>
      <c r="EE148" s="67"/>
      <c r="EF148" s="67"/>
      <c r="EG148" s="67"/>
      <c r="EH148" s="67"/>
      <c r="EI148" s="67"/>
      <c r="EJ148" s="82"/>
      <c r="EK148" s="82"/>
      <c r="EL148" s="82"/>
    </row>
    <row r="149" spans="2:142">
      <c r="B149" s="68" t="s">
        <v>128</v>
      </c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  <c r="DS149" s="69"/>
      <c r="DT149" s="69"/>
      <c r="DU149" s="69"/>
      <c r="DV149" s="69"/>
      <c r="DW149" s="69"/>
      <c r="DX149" s="69"/>
      <c r="DY149" s="69"/>
      <c r="DZ149" s="69"/>
      <c r="EA149" s="69"/>
      <c r="EB149" s="69"/>
      <c r="EC149" s="69"/>
      <c r="ED149" s="69"/>
      <c r="EE149" s="69"/>
      <c r="EF149" s="69"/>
      <c r="EG149" s="69"/>
      <c r="EH149" s="69"/>
      <c r="EI149" s="67"/>
      <c r="EJ149" s="69"/>
      <c r="EK149" s="69"/>
      <c r="EL149" s="69"/>
    </row>
    <row r="150" spans="2:142"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  <c r="CP150" s="73"/>
      <c r="CQ150" s="73"/>
      <c r="CR150" s="73"/>
      <c r="CS150" s="73"/>
      <c r="CT150" s="73"/>
      <c r="CU150" s="73"/>
      <c r="CV150" s="73"/>
      <c r="CW150" s="73"/>
      <c r="CX150" s="73"/>
      <c r="CY150" s="73"/>
      <c r="CZ150" s="73"/>
      <c r="DA150" s="73"/>
      <c r="DB150" s="73"/>
      <c r="DC150" s="73"/>
      <c r="DD150" s="73"/>
      <c r="DE150" s="73"/>
      <c r="DF150" s="73"/>
      <c r="DG150" s="73"/>
      <c r="DH150" s="73"/>
      <c r="DI150" s="73"/>
      <c r="DJ150" s="73"/>
      <c r="DK150" s="73"/>
      <c r="DL150" s="73"/>
      <c r="DM150" s="73"/>
      <c r="DN150" s="73"/>
      <c r="DO150" s="73"/>
      <c r="DP150" s="73"/>
      <c r="DQ150" s="73"/>
      <c r="DR150" s="73"/>
      <c r="DS150" s="73"/>
      <c r="DT150" s="73"/>
      <c r="DU150" s="73"/>
      <c r="DV150" s="73"/>
      <c r="DW150" s="73"/>
      <c r="DX150" s="73"/>
      <c r="DY150" s="73"/>
      <c r="DZ150" s="73"/>
      <c r="EA150" s="73"/>
      <c r="EB150" s="73"/>
      <c r="EC150" s="73"/>
      <c r="ED150" s="73"/>
      <c r="EE150" s="73"/>
      <c r="EF150" s="73"/>
      <c r="EG150" s="73"/>
      <c r="EH150" s="73"/>
      <c r="EI150" s="67"/>
      <c r="EJ150" s="73"/>
      <c r="EK150" s="73"/>
      <c r="EL150" s="73"/>
    </row>
    <row r="152" spans="2:142">
      <c r="EE152" s="5">
        <v>11752.952199999998</v>
      </c>
      <c r="EF152" s="5">
        <v>8212.3648900000007</v>
      </c>
      <c r="EG152" s="5">
        <v>11142.50475</v>
      </c>
      <c r="EH152" s="5">
        <v>9616.9179500000009</v>
      </c>
      <c r="EI152" s="5">
        <v>11626.399229999999</v>
      </c>
      <c r="EJ152" s="5">
        <v>10835.026949999999</v>
      </c>
      <c r="EK152" s="5">
        <v>10835.026949999999</v>
      </c>
      <c r="EL152" s="5">
        <v>10835.026949999999</v>
      </c>
    </row>
    <row r="153" spans="2:142">
      <c r="EE153" s="83">
        <f t="shared" ref="EE153:EL153" si="0">+EE152-EE65</f>
        <v>0</v>
      </c>
      <c r="EF153" s="83">
        <f t="shared" si="0"/>
        <v>0</v>
      </c>
      <c r="EG153" s="83">
        <f t="shared" si="0"/>
        <v>0</v>
      </c>
      <c r="EH153" s="83">
        <f t="shared" si="0"/>
        <v>0</v>
      </c>
      <c r="EI153" s="83">
        <f t="shared" si="0"/>
        <v>0</v>
      </c>
      <c r="EJ153" s="83">
        <f t="shared" si="0"/>
        <v>0</v>
      </c>
      <c r="EK153" s="83">
        <f t="shared" si="0"/>
        <v>-230.44651000000158</v>
      </c>
      <c r="EL153" s="83">
        <f t="shared" si="0"/>
        <v>-1003.3167354720008</v>
      </c>
    </row>
  </sheetData>
  <mergeCells count="12">
    <mergeCell ref="EE2:EP2"/>
    <mergeCell ref="DS2:ED2"/>
    <mergeCell ref="DG2:DR2"/>
    <mergeCell ref="BW2:CH2"/>
    <mergeCell ref="CI2:CT2"/>
    <mergeCell ref="BK2:BV2"/>
    <mergeCell ref="CU2:DF2"/>
    <mergeCell ref="C2:N2"/>
    <mergeCell ref="O2:Z2"/>
    <mergeCell ref="AA2:AL2"/>
    <mergeCell ref="AM2:AX2"/>
    <mergeCell ref="AY2:BJ2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Cifras</vt:lpstr>
      <vt:lpstr>Cifras Publicación</vt:lpstr>
      <vt:lpstr>Cifras!Área_de_impresión</vt:lpstr>
    </vt:vector>
  </TitlesOfParts>
  <Company>Banco Central del Ecuador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gsolano</dc:creator>
  <cp:lastModifiedBy>opazmino</cp:lastModifiedBy>
  <cp:lastPrinted>2013-09-04T14:20:41Z</cp:lastPrinted>
  <dcterms:created xsi:type="dcterms:W3CDTF">2007-04-13T15:31:03Z</dcterms:created>
  <dcterms:modified xsi:type="dcterms:W3CDTF">2018-10-09T16:52:37Z</dcterms:modified>
</cp:coreProperties>
</file>