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15.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6.xml"/>
  <Override ContentType="application/vnd.openxmlformats-officedocument.spreadsheetml.comments+xml" PartName="/xl/comments13.xml"/>
  <Override ContentType="application/vnd.openxmlformats-officedocument.spreadsheetml.comments+xml" PartName="/xl/comments4.xml"/>
  <Override ContentType="application/vnd.openxmlformats-officedocument.spreadsheetml.comments+xml" PartName="/xl/comments2.xml"/>
  <Override ContentType="application/vnd.openxmlformats-officedocument.spreadsheetml.comments+xml" PartName="/xl/comments17.xml"/>
  <Override ContentType="application/vnd.openxmlformats-officedocument.spreadsheetml.comments+xml" PartName="/xl/comments8.xml"/>
  <Override ContentType="application/vnd.openxmlformats-officedocument.spreadsheetml.comments+xml" PartName="/xl/comments14.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16.xml"/>
  <Override ContentType="application/vnd.openxmlformats-officedocument.spreadsheetml.comments+xml" PartName="/xl/comments3.xml"/>
  <Override ContentType="application/vnd.openxmlformats-officedocument.spreadsheetml.comments+xml" PartName="/xl/comments18.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 sheetId="1" r:id="rId4"/>
    <sheet state="visible" name="Characters" sheetId="2" r:id="rId5"/>
    <sheet state="visible" name="Macros" sheetId="3" r:id="rId6"/>
    <sheet state="visible" name="ANNIE" sheetId="4" r:id="rId7"/>
    <sheet state="visible" name="BEOWULF" sheetId="5" r:id="rId8"/>
    <sheet state="visible" name="BIG BAND" sheetId="6" r:id="rId9"/>
    <sheet state="visible" name="BLACK DAHLIA" sheetId="7" r:id="rId10"/>
    <sheet state="visible" name="CEREBELLA" sheetId="8" r:id="rId11"/>
    <sheet state="visible" name="DOUBLE" sheetId="9" r:id="rId12"/>
    <sheet state="visible" name="ELIZA" sheetId="10" r:id="rId13"/>
    <sheet state="visible" name="FILIA" sheetId="11" r:id="rId14"/>
    <sheet state="visible" name="FUKUA" sheetId="12" r:id="rId15"/>
    <sheet state="visible" name="MARIE" sheetId="13" r:id="rId16"/>
    <sheet state="visible" name="MS. FORTUNE" sheetId="14" r:id="rId17"/>
    <sheet state="visible" name="PAINWHEEL" sheetId="15" r:id="rId18"/>
    <sheet state="visible" name="PARASOUL" sheetId="16" r:id="rId19"/>
    <sheet state="visible" name="PEACOCK" sheetId="17" r:id="rId20"/>
    <sheet state="visible" name="ROBO-FORTUNE" sheetId="18" r:id="rId21"/>
    <sheet state="visible" name="SQUIGLY" sheetId="19" r:id="rId22"/>
    <sheet state="visible" name="UMBRELLA" sheetId="20" r:id="rId23"/>
    <sheet state="visible" name="VALENTINE" sheetId="21" r:id="rId24"/>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P1">
      <text>
        <t xml:space="preserve">These are ALWAYS included in embeds. Leave them blank if desired.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P1">
      <text>
        <t xml:space="preserve">These are ALWAYS included in embeds. Leave them blank if desired.</t>
      </text>
    </comment>
  </commentList>
</comments>
</file>

<file path=xl/comments11.xml><?xml version="1.0" encoding="utf-8"?>
<comments xmlns:r="http://schemas.openxmlformats.org/officeDocument/2006/relationships" xmlns="http://schemas.openxmlformats.org/spreadsheetml/2006/main" xmlns:xr="http://schemas.microsoft.com/office/spreadsheetml/2014/revision">
  <authors>
    <author/>
  </authors>
  <commentList>
    <comment authorId="0" ref="P1">
      <text>
        <t xml:space="preserve">These are ALWAYS included in embeds. Leave them blank if desired.</t>
      </text>
    </comment>
  </commentList>
</comments>
</file>

<file path=xl/comments12.xml><?xml version="1.0" encoding="utf-8"?>
<comments xmlns:r="http://schemas.openxmlformats.org/officeDocument/2006/relationships" xmlns="http://schemas.openxmlformats.org/spreadsheetml/2006/main" xmlns:xr="http://schemas.microsoft.com/office/spreadsheetml/2014/revision">
  <authors>
    <author/>
  </authors>
  <commentList>
    <comment authorId="0" ref="P1">
      <text>
        <t xml:space="preserve">These are ALWAYS included in embeds. Leave them blank if desired.</t>
      </text>
    </comment>
  </commentList>
</comments>
</file>

<file path=xl/comments13.xml><?xml version="1.0" encoding="utf-8"?>
<comments xmlns:r="http://schemas.openxmlformats.org/officeDocument/2006/relationships" xmlns="http://schemas.openxmlformats.org/spreadsheetml/2006/main" xmlns:xr="http://schemas.microsoft.com/office/spreadsheetml/2014/revision">
  <authors>
    <author/>
  </authors>
  <commentList>
    <comment authorId="0" ref="P1">
      <text>
        <t xml:space="preserve">These are ALWAYS included in embeds. Leave them blank if desired.</t>
      </text>
    </comment>
  </commentList>
</comments>
</file>

<file path=xl/comments14.xml><?xml version="1.0" encoding="utf-8"?>
<comments xmlns:r="http://schemas.openxmlformats.org/officeDocument/2006/relationships" xmlns="http://schemas.openxmlformats.org/spreadsheetml/2006/main" xmlns:xr="http://schemas.microsoft.com/office/spreadsheetml/2014/revision">
  <authors>
    <author/>
  </authors>
  <commentList>
    <comment authorId="0" ref="P1">
      <text>
        <t xml:space="preserve">These are ALWAYS included in embeds. Leave them blank if desired.</t>
      </text>
    </comment>
  </commentList>
</comments>
</file>

<file path=xl/comments15.xml><?xml version="1.0" encoding="utf-8"?>
<comments xmlns:r="http://schemas.openxmlformats.org/officeDocument/2006/relationships" xmlns="http://schemas.openxmlformats.org/spreadsheetml/2006/main" xmlns:xr="http://schemas.microsoft.com/office/spreadsheetml/2014/revision">
  <authors>
    <author/>
  </authors>
  <commentList>
    <comment authorId="0" ref="P1">
      <text>
        <t xml:space="preserve">These are ALWAYS included in embeds. Leave them blank if desired.</t>
      </text>
    </comment>
  </commentList>
</comments>
</file>

<file path=xl/comments16.xml><?xml version="1.0" encoding="utf-8"?>
<comments xmlns:r="http://schemas.openxmlformats.org/officeDocument/2006/relationships" xmlns="http://schemas.openxmlformats.org/spreadsheetml/2006/main" xmlns:xr="http://schemas.microsoft.com/office/spreadsheetml/2014/revision">
  <authors>
    <author/>
  </authors>
  <commentList>
    <comment authorId="0" ref="P1">
      <text>
        <t xml:space="preserve">These are ALWAYS included in embeds. Leave them blank if desired.</t>
      </text>
    </comment>
  </commentList>
</comments>
</file>

<file path=xl/comments17.xml><?xml version="1.0" encoding="utf-8"?>
<comments xmlns:r="http://schemas.openxmlformats.org/officeDocument/2006/relationships" xmlns="http://schemas.openxmlformats.org/spreadsheetml/2006/main" xmlns:xr="http://schemas.microsoft.com/office/spreadsheetml/2014/revision">
  <authors>
    <author/>
  </authors>
  <commentList>
    <comment authorId="0" ref="P1">
      <text>
        <t xml:space="preserve">These are ALWAYS included in embeds. Leave them blank if desired.</t>
      </text>
    </comment>
  </commentList>
</comments>
</file>

<file path=xl/comments18.xml><?xml version="1.0" encoding="utf-8"?>
<comments xmlns:r="http://schemas.openxmlformats.org/officeDocument/2006/relationships" xmlns="http://schemas.openxmlformats.org/spreadsheetml/2006/main" xmlns:xr="http://schemas.microsoft.com/office/spreadsheetml/2014/revision">
  <authors>
    <author/>
  </authors>
  <commentList>
    <comment authorId="0" ref="P1">
      <text>
        <t xml:space="preserve">These are ALWAYS included in embeds. Leave them blank if desired.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P1">
      <text>
        <t xml:space="preserve">These are ALWAYS included in embeds. Leave them blank if desired.</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P1">
      <text>
        <t xml:space="preserve">These are ALWAYS included in embeds. Leave them blank if desired.</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P1">
      <text>
        <t xml:space="preserve">These are ALWAYS included in embeds. Leave them blank if desired.</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P1">
      <text>
        <t xml:space="preserve">These are ALWAYS included in embeds. Leave them blank if desired.</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P1">
      <text>
        <t xml:space="preserve">These are ALWAYS included in embeds. Leave them blank if desired.</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P1">
      <text>
        <t xml:space="preserve">These are ALWAYS included in embeds. Leave them blank if desired.</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P1">
      <text>
        <t xml:space="preserve">These are ALWAYS included in embeds. Leave them blank if desired.</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P1">
      <text>
        <t xml:space="preserve">These are ALWAYS included in embeds. Leave them blank if desired.</t>
      </text>
    </comment>
  </commentList>
</comments>
</file>

<file path=xl/sharedStrings.xml><?xml version="1.0" encoding="utf-8"?>
<sst xmlns="http://schemas.openxmlformats.org/spreadsheetml/2006/main" count="16564" uniqueCount="5662">
  <si>
    <t>Robo-Valentine Data</t>
  </si>
  <si>
    <t>This is a fork of the old FDBot Data sheet, which was originally created by Liam.</t>
  </si>
  <si>
    <t>SeaJay is the current maintainer of this sheet. Please contact them if you want to apply to become a maintainer.</t>
  </si>
  <si>
    <r>
      <rPr>
        <rFont val="arial, sans, sans-serif"/>
        <sz val="14.0"/>
      </rPr>
      <t xml:space="preserve">For documentation and info about Robo-Valentine, see: </t>
    </r>
    <r>
      <rPr>
        <rFont val="arial, sans, sans-serif"/>
        <color rgb="FF1155CC"/>
        <sz val="14.0"/>
        <u/>
      </rPr>
      <t>https://github.com/hugh-braico/robo-valentine</t>
    </r>
  </si>
  <si>
    <t>Use the sheet tabs at the bottom to navigate the data:</t>
  </si>
  <si>
    <r>
      <rPr>
        <rFont val="arial, sans, sans-serif"/>
        <b/>
        <color theme="1"/>
        <sz val="14.0"/>
      </rPr>
      <t xml:space="preserve">Characters: </t>
    </r>
    <r>
      <rPr>
        <rFont val="arial, sans, sans-serif"/>
        <b val="0"/>
        <color theme="1"/>
        <sz val="14.0"/>
      </rPr>
      <t>defines the names and colours for the characters. Colours are in standard hex format (#RRGGBB).</t>
    </r>
  </si>
  <si>
    <r>
      <rPr>
        <rFont val="arial, sans, sans-serif"/>
        <b/>
        <color theme="1"/>
        <sz val="14.0"/>
      </rPr>
      <t>Macros:</t>
    </r>
    <r>
      <rPr>
        <rFont val="arial, sans, sans-serif"/>
        <color theme="1"/>
        <sz val="14.0"/>
      </rPr>
      <t xml:space="preserve"> macros used as a shorthand, so all the different ways of writing out "5LP" don't need to be repeated</t>
    </r>
  </si>
  <si>
    <r>
      <rPr>
        <rFont val="arial, sans, sans-serif"/>
        <b/>
        <color theme="1"/>
        <sz val="14.0"/>
      </rPr>
      <t>Sheets named after a character:</t>
    </r>
    <r>
      <rPr>
        <rFont val="arial, sans, sans-serif"/>
        <color theme="1"/>
        <sz val="14.0"/>
      </rPr>
      <t xml:space="preserve"> all frame data for that character (Filia, Cerebella, etc).</t>
    </r>
  </si>
  <si>
    <t>Name</t>
  </si>
  <si>
    <t>Pretty Name</t>
  </si>
  <si>
    <t>Colour</t>
  </si>
  <si>
    <t>ANNIE</t>
  </si>
  <si>
    <t>Annie</t>
  </si>
  <si>
    <t>#68D2BC</t>
  </si>
  <si>
    <t>BEOWULF</t>
  </si>
  <si>
    <t>Beowulf</t>
  </si>
  <si>
    <t>#B9B39C</t>
  </si>
  <si>
    <t>BIG BAND</t>
  </si>
  <si>
    <t>Big Band</t>
  </si>
  <si>
    <t>#D4BB8B</t>
  </si>
  <si>
    <t>BLACK DAHLIA</t>
  </si>
  <si>
    <t>Black Dahlia</t>
  </si>
  <si>
    <t>#493F5F</t>
  </si>
  <si>
    <t>CEREBELLA</t>
  </si>
  <si>
    <t>Cerebella</t>
  </si>
  <si>
    <t>#EE973D</t>
  </si>
  <si>
    <t>DOUBLE</t>
  </si>
  <si>
    <t>Double</t>
  </si>
  <si>
    <t>#6A6596</t>
  </si>
  <si>
    <t>ELIZA</t>
  </si>
  <si>
    <t>Eliza</t>
  </si>
  <si>
    <t>#E8CA7A</t>
  </si>
  <si>
    <t>FILIA</t>
  </si>
  <si>
    <t>Filia</t>
  </si>
  <si>
    <t>#483A5A</t>
  </si>
  <si>
    <t>FUKUA</t>
  </si>
  <si>
    <t>Fukua</t>
  </si>
  <si>
    <t>#3A753F</t>
  </si>
  <si>
    <t>MARIE</t>
  </si>
  <si>
    <t>Marie</t>
  </si>
  <si>
    <t>#A3FFDE</t>
  </si>
  <si>
    <t>MS. FORTUNE</t>
  </si>
  <si>
    <t>Ms. Fortune</t>
  </si>
  <si>
    <t>#79C2C1</t>
  </si>
  <si>
    <t>PAINWHEEL</t>
  </si>
  <si>
    <t>Painwheel</t>
  </si>
  <si>
    <t>#999999</t>
  </si>
  <si>
    <t>PARASOUL</t>
  </si>
  <si>
    <t>Parasoul</t>
  </si>
  <si>
    <t>#FF0000</t>
  </si>
  <si>
    <t>PEACOCK</t>
  </si>
  <si>
    <t>Peacock</t>
  </si>
  <si>
    <t>#8F3C53</t>
  </si>
  <si>
    <t>ROBO-FORTUNE</t>
  </si>
  <si>
    <t>Robo-Fortune</t>
  </si>
  <si>
    <t>#85C0AA</t>
  </si>
  <si>
    <t>SQUIGLY</t>
  </si>
  <si>
    <t>Squigly</t>
  </si>
  <si>
    <t>#514D71</t>
  </si>
  <si>
    <t>UMBRELLA</t>
  </si>
  <si>
    <t>Umbrella</t>
  </si>
  <si>
    <t>#EF799F</t>
  </si>
  <si>
    <t>VALENTINE</t>
  </si>
  <si>
    <t>Valentine</t>
  </si>
  <si>
    <t>#59789A</t>
  </si>
  <si>
    <t>Key</t>
  </si>
  <si>
    <t>Value</t>
  </si>
  <si>
    <t>MACRO_5LP</t>
  </si>
  <si>
    <t>LP
SLP
S.LP
5.LP
JAB
STANDING LP
STAND LP
STANDING JAB
STAND JAB</t>
  </si>
  <si>
    <t>MACRO_5LP_2ND</t>
  </si>
  <si>
    <t>LP X2
SLP X2
S.LP X2
5.LP X2
JAB X2
5LPX2
LPX2
SLPX2
S.LPX2
5.LPX2
JABX2
SLP 2ND
S.LP 2ND
5.LP 2ND
5LP 2ND
JAB 2ND
STANDING JAB 2ND
STAND JAB 2ND
STANDING LP 2ND
STAND LP 2ND</t>
  </si>
  <si>
    <t>MACRO_5MP</t>
  </si>
  <si>
    <t>MP
SMP
S.MP
5.MP
STRONG
STANDING STRONG
STAND STRONG
STANDING MP
STAND MP</t>
  </si>
  <si>
    <t>MACRO_5HP</t>
  </si>
  <si>
    <t>HP
S.HP
SHP
5.HP
FIERCE
STAND FIERCE
STANDING FIERCE
STAND HP
STANDING HP</t>
  </si>
  <si>
    <t>MACRO_5LK</t>
  </si>
  <si>
    <t>LK
SLK
S.LK
5.LK
SHORT
STANDING SHORT
STAND SHORT
STANDING LK
STAND LK</t>
  </si>
  <si>
    <t>MACRO_5MK</t>
  </si>
  <si>
    <t>MK
SMK
S.MK
5.MK
FORWARD
STAND FORWARD
STANDING FORWARD
STAND MK
STANDING MK</t>
  </si>
  <si>
    <t>MACRO_5HK</t>
  </si>
  <si>
    <t>HK
SHK
S.HK
5.HK
ROUNDHOUSE
ROUND HOUSE
STAND ROUND HOUSE
STANDING ROUNDHOUSE
STAND ROUNDHOUSE
STANDING ROUND HOUSE
STAND HK
STANDING HK</t>
  </si>
  <si>
    <t>MACRO_2LP</t>
  </si>
  <si>
    <t>CLP
C.LP
2.LP
CRLP
CR.LP
CROUCHING JAB
CROUCH JAB
CROUCHING LP
CROUCH LP</t>
  </si>
  <si>
    <t>MACRO_2MP</t>
  </si>
  <si>
    <t>CMP
C.MP
2.MP
CR.MP
CRMP
CROUCHING STRONG
CROUCH STRONG
CROUCHING MP
CROUCH MP</t>
  </si>
  <si>
    <t>MACRO_2HP</t>
  </si>
  <si>
    <t>CHP
C.HP
2.HP
CRHP
CR.HP
CROUCH FIERCE
CROUCHING FIERCE
CROUCH HP
CROUCHING HP</t>
  </si>
  <si>
    <t>MACRO_2LK</t>
  </si>
  <si>
    <t>CLK
C.LK
2.LK
CR.LK
CRLK
CROUCH SHORT
CROUCHING SHORT
CROUCH LK
CROUCHING LK</t>
  </si>
  <si>
    <t>MACRO_2MK</t>
  </si>
  <si>
    <r>
      <rPr>
        <rFont val="Arial"/>
        <color theme="1"/>
        <sz val="8.0"/>
      </rPr>
      <t>CMK
C.MK
2.MK
CRMK
CR.M</t>
    </r>
    <r>
      <rPr>
        <rFont val="Arial"/>
        <color rgb="FF1155CC"/>
        <sz val="8.0"/>
        <u/>
      </rPr>
      <t>K</t>
    </r>
    <r>
      <rPr>
        <rFont val="Arial"/>
        <color theme="1"/>
        <sz val="8.0"/>
      </rPr>
      <t xml:space="preserve">
CROUCHING FORWARD
CROUCH FORWARD
CROUCHING MK
CROUCH MK</t>
    </r>
  </si>
  <si>
    <t>MACRO_2HK</t>
  </si>
  <si>
    <t>CHK
C.HK
2.HK
CR.HK
CRHK
CROUCH ROUNDHOUSE
CROUCH ROUND HOUSE
CROUCHING ROUND HOUSE
CROUCHING ROUNDHOUSE
CROUCH HK
CROUCHING HK</t>
  </si>
  <si>
    <t>MACRO_JLP</t>
  </si>
  <si>
    <t>J.LP
J LP
JUMP JLP
JUMPING JLP
JUMP LP
JUMPING LP
JUMP JAB</t>
  </si>
  <si>
    <t>MACRO_JMP</t>
  </si>
  <si>
    <r>
      <rPr>
        <rFont val="Arial"/>
        <color rgb="FF000000"/>
        <sz val="8.0"/>
      </rPr>
      <t>J.MP</t>
    </r>
    <r>
      <rPr>
        <rFont val="Arial"/>
        <color theme="1"/>
        <sz val="8.0"/>
      </rPr>
      <t xml:space="preserve">
J MP
JUMP JMP
JUMPING JMP
JUMP MP
JUMPING MP
JUMP STRONG</t>
    </r>
  </si>
  <si>
    <t>MACRO_JHP</t>
  </si>
  <si>
    <t>J.HP
J HP
JUMP HP
JUMP JHP
JUMPING HP
JUMPING JHP
JUMP FIERCE</t>
  </si>
  <si>
    <t>MACRO_JLK</t>
  </si>
  <si>
    <t>J.LK
J LK
JUMP JLK
JUMPING JLK
JUMP LK
JUMPING LK
JUMP SHORT</t>
  </si>
  <si>
    <t>MACRO_JMK</t>
  </si>
  <si>
    <t>J.MK
J MK
JUMP JMK
JUMPING JMK
JUMP MK
JUMPING MK
JUMP FORWARD</t>
  </si>
  <si>
    <t>MACRO_JHK</t>
  </si>
  <si>
    <t>J.HK
J HK
JUMP JHK
JUMPING JHK
JUMP HK
JUMPING HK
JUMP ROUNDHOUSE</t>
  </si>
  <si>
    <t>MACRO_236LP</t>
  </si>
  <si>
    <t>236LP
236 LP
236+LP
QCFLP
QCF LP
QCF+LP
QCF.LP</t>
  </si>
  <si>
    <t>MACRO_236MP</t>
  </si>
  <si>
    <r>
      <rPr>
        <rFont val="Arial"/>
        <color theme="1"/>
        <sz val="8.0"/>
      </rPr>
      <t>236MP
236 MP
236+MP
QCFMP
QCF MP
QCF+MP</t>
    </r>
    <r>
      <rPr>
        <rFont val="Arial"/>
        <color theme="1"/>
        <sz val="8.0"/>
      </rPr>
      <t xml:space="preserve">
</t>
    </r>
    <r>
      <rPr>
        <rFont val="Arial"/>
        <color rgb="FF000000"/>
        <sz val="8.0"/>
      </rPr>
      <t>QCF.M</t>
    </r>
    <r>
      <rPr>
        <rFont val="Arial"/>
        <color rgb="FF000000"/>
        <sz val="8.0"/>
      </rPr>
      <t>P</t>
    </r>
  </si>
  <si>
    <t>MACRO_236HP</t>
  </si>
  <si>
    <t>236HP
236 HP
236+HP
QCFHP
QCF HP
QCF+HP
QCF.HP</t>
  </si>
  <si>
    <t>MACRO_236P</t>
  </si>
  <si>
    <t>236P
236 P
236+P
QCFP
QCF P
QCF+P
QCF.P</t>
  </si>
  <si>
    <t>MACRO_236LK</t>
  </si>
  <si>
    <r>
      <rPr>
        <rFont val="Arial"/>
        <color theme="1"/>
        <sz val="8.0"/>
      </rPr>
      <t>236LK
236 LK
236+LK
QCFLK
QCF LK
QCF+LK</t>
    </r>
    <r>
      <rPr>
        <rFont val="Arial"/>
        <color theme="1"/>
        <sz val="8.0"/>
      </rPr>
      <t xml:space="preserve">
</t>
    </r>
    <r>
      <rPr>
        <rFont val="Arial"/>
        <color rgb="FF000000"/>
        <sz val="8.0"/>
      </rPr>
      <t>QCF.L</t>
    </r>
    <r>
      <rPr>
        <rFont val="Arial"/>
        <color rgb="FF000000"/>
        <sz val="8.0"/>
      </rPr>
      <t>K</t>
    </r>
  </si>
  <si>
    <t>MACRO_236MK</t>
  </si>
  <si>
    <r>
      <rPr>
        <rFont val="Arial"/>
        <color theme="1"/>
        <sz val="8.0"/>
      </rPr>
      <t>236MK
236 MK
236+MK
QCFMK
QCF MK
QCF+MK</t>
    </r>
    <r>
      <rPr>
        <rFont val="Arial"/>
        <color theme="1"/>
        <sz val="8.0"/>
      </rPr>
      <t xml:space="preserve">
</t>
    </r>
    <r>
      <rPr>
        <rFont val="Arial"/>
        <color rgb="FF000000"/>
        <sz val="8.0"/>
      </rPr>
      <t>QCF.M</t>
    </r>
    <r>
      <rPr>
        <rFont val="Arial"/>
        <color rgb="FF000000"/>
        <sz val="8.0"/>
      </rPr>
      <t>K</t>
    </r>
  </si>
  <si>
    <t>MACRO_236HK</t>
  </si>
  <si>
    <r>
      <rPr>
        <rFont val="Arial"/>
        <color theme="1"/>
        <sz val="8.0"/>
      </rPr>
      <t>236HK
236 HK
236+HK
QCFHK
QCF HK
QCF+HK</t>
    </r>
    <r>
      <rPr>
        <rFont val="Arial"/>
        <color theme="1"/>
        <sz val="8.0"/>
      </rPr>
      <t xml:space="preserve">
</t>
    </r>
    <r>
      <rPr>
        <rFont val="Arial"/>
        <color rgb="FF000000"/>
        <sz val="8.0"/>
      </rPr>
      <t>QCF.H</t>
    </r>
    <r>
      <rPr>
        <rFont val="Arial"/>
        <color rgb="FF000000"/>
        <sz val="8.0"/>
      </rPr>
      <t>K</t>
    </r>
  </si>
  <si>
    <t>MACRO_236K</t>
  </si>
  <si>
    <t>236K
236 K
236+K
QCFK
QCF K
QCF+K
QCF.K</t>
  </si>
  <si>
    <t>MACRO_J236LP</t>
  </si>
  <si>
    <t>J236LP
J236 LP
J236+LP
JQCFLP
JQCF LP
JQCF+LP
J.236LP
J.236 LP
J.236+LP
J.QCFLP
J.QCF LP
J.QCF+LP
J 236LP
J 236 LP
J 236+LP
J QCFLP
J QCF LP
J QCF+LP
JUMPING 236LP
JUMPING 236 LP
JUMPING 236+LP
JUMPING QCFLP
JUMPING QCF LP
JUMPING QCF+LP</t>
  </si>
  <si>
    <t>MACRO_J236MP</t>
  </si>
  <si>
    <t>J236MP
J236 MP
J236+MP
JQCFMP
JQCF MP
JQCF+MP
J.236MP
J.236 MP
J.236+MP
J.QCFMP
J.QCF MP
J.QCF+MP
J 236MP
J 236 MP
J 236+MP
J QCFMP
J QCF MP
J QCF+MP
JUMPING 236MP
JUMPING 236 MP
JUMPING 236+MP
JUMPING QCFMP
JUMPING QCF MP
JUMPING QCF+MP</t>
  </si>
  <si>
    <t>MACRO_J236HP</t>
  </si>
  <si>
    <t>J236HP
J236 HP
J236+HP
JQCFHP
JQCF HP
JQCF+HP
J.236HP
J.236 HP
J.236+HP
J.QCFHP
J.QCF HP
J.QCF+HP
J 236HP
J 236 HP
J 236+HP
J QCFHP
J QCF HP
J QCF+HP
JUMPING 236HP
JUMPING 236 HP
JUMPING 236+HP
JUMPING QCFHP
JUMPING QCF HP
JUMPING QCF+HP</t>
  </si>
  <si>
    <t>MACRO_J236P</t>
  </si>
  <si>
    <t>J236P
J236 P
J236+P
JQCFP
JQCF P
JQCF+P
J.236P
J.236 P
J.236+P
J.QCFP
J.QCF P
J.QCF+P
J 236P
J 236 P
J 236+P
J QCFP
J QCF P
J QCF+P
JUMPING 236P
JUMPING 236 P
JUMPING 236+P
JUMPING QCFP
JUMPING QCF P
JUMPING QCF+P</t>
  </si>
  <si>
    <t>MACRO_J236LK</t>
  </si>
  <si>
    <t>J236LK
J236 LK
J236+LK
JQCFLK
JQCF LK
JQCF+LK
J.236LK
J.236 LK
J.236+LK
J.QCFLK
J.QCF LK
J.QCF+LK
J 236LK
J 236 LK
J 236+LK
J QCFLK
J QCF LK
J QCF+LK
JUMPING 236LK
JUMPING 236 LK
JUMPING 236+LK
JUMPING QCFLK
JUMPING QCF LK
JUMPING QCF+LK</t>
  </si>
  <si>
    <t>MACRO_J236MK</t>
  </si>
  <si>
    <t>J236MK
J236 MK
J236+MK
JQCFMK
JQCF MK
JQCF+MK
J.236MK
J.236 MK
J.236+MK
J.QCFMK
J.QCF MK
J.QCF+MK
J 236MK
J 236 MK
J 236+MK
J QCFMK
J QCF MK
J QCF+MK
JUMPING 236MK
JUMPING 236 MK
JUMPING 236+MK
JUMPING QCFMK
JUMPING QCF MK
JUMPING QCF+MK</t>
  </si>
  <si>
    <t>MACRO_J236HK</t>
  </si>
  <si>
    <t>J236HK
J236 HK
J236+HK
JQCFHK
JQCF HK
JQCF+HK
J.236HK
J.236 HK
J.236+HK
J.QCFHK
J.QCF HK
J.QCF+HK
J 236HK
J 236 HK
J 236+HK
J QCFHK
J QCF HK
J QCF+HK
JUMPING 236HK
JUMPING 236 HK
JUMPING 236+HK
JUMPING QCFHK
JUMPING QCF HK
JUMPING QCF+HK</t>
  </si>
  <si>
    <t>MACRO_J236K</t>
  </si>
  <si>
    <t>J236K
J236 K
J236+K
JQCFK
JQCF K
JQCF+K
J.236K
J.236 K
J.236+K
J.QCFK
J.QCF K
J.QCF+K
J 236K
J 236 K
J 236+K
J QCFK
J QCF K
J QCF+K
JUMPING 236K
JUMPING 236 K
JUMPING 236+K
JUMPING QCFK
JUMPING QCF K
JUMPING QCF+K</t>
  </si>
  <si>
    <t>MACRO_214LP</t>
  </si>
  <si>
    <t>214LP
214 LP
214+LP
QCBLP
QCB LP
QCB+LP
QCB.LP</t>
  </si>
  <si>
    <t>MACRO_214MP</t>
  </si>
  <si>
    <r>
      <rPr>
        <rFont val="Arial"/>
        <color theme="1"/>
        <sz val="8.0"/>
      </rPr>
      <t>214MP
214 MP
214+MP
QCBMP
QCB MP
QCB+MP</t>
    </r>
    <r>
      <rPr>
        <rFont val="Arial"/>
        <color theme="1"/>
        <sz val="8.0"/>
      </rPr>
      <t xml:space="preserve">
</t>
    </r>
    <r>
      <rPr>
        <rFont val="Arial"/>
        <color rgb="FF000000"/>
        <sz val="8.0"/>
      </rPr>
      <t>QCB.M</t>
    </r>
    <r>
      <rPr>
        <rFont val="Arial"/>
        <color rgb="FF000000"/>
        <sz val="8.0"/>
      </rPr>
      <t>P</t>
    </r>
  </si>
  <si>
    <t>MACRO_214HP</t>
  </si>
  <si>
    <t>214HP
214 HP
214+HP
QCBHP
QCB HP
QCB+HP
QCB.HP</t>
  </si>
  <si>
    <t>MACRO_214P</t>
  </si>
  <si>
    <t>214P
214 P
214+P
QCBP
QCB P
QCB+P
QCB.P</t>
  </si>
  <si>
    <t>MACRO_214LK</t>
  </si>
  <si>
    <r>
      <rPr>
        <rFont val="Arial"/>
        <color theme="1"/>
        <sz val="8.0"/>
      </rPr>
      <t>214LK
214 LK
214+LK
QCBLK
QCB LK
QCB+LK</t>
    </r>
    <r>
      <rPr>
        <rFont val="Arial"/>
        <color rgb="FF000000"/>
        <sz val="8.0"/>
      </rPr>
      <t xml:space="preserve">
</t>
    </r>
    <r>
      <rPr>
        <rFont val="Arial"/>
        <color rgb="FF000000"/>
        <sz val="8.0"/>
      </rPr>
      <t>QCB.LK</t>
    </r>
  </si>
  <si>
    <t>MACRO_214MK</t>
  </si>
  <si>
    <r>
      <rPr>
        <rFont val="Arial"/>
        <color theme="1"/>
        <sz val="8.0"/>
      </rPr>
      <t>214MK
214 MK
214+MK
QCBMK
QCB MK
QCB+MK</t>
    </r>
    <r>
      <rPr>
        <rFont val="Arial"/>
        <color rgb="FF000000"/>
        <sz val="8.0"/>
      </rPr>
      <t xml:space="preserve">
</t>
    </r>
    <r>
      <rPr>
        <rFont val="Arial"/>
        <color rgb="FF000000"/>
        <sz val="8.0"/>
      </rPr>
      <t>QCB.MK</t>
    </r>
  </si>
  <si>
    <t>MACRO_214HK</t>
  </si>
  <si>
    <r>
      <rPr>
        <rFont val="Arial"/>
        <color theme="1"/>
        <sz val="8.0"/>
      </rPr>
      <t>214HK
214 HK
214+HK
QCBHK
QCB HK
QCB+HK</t>
    </r>
    <r>
      <rPr>
        <rFont val="Arial"/>
        <color rgb="FF000000"/>
        <sz val="8.0"/>
      </rPr>
      <t xml:space="preserve">
</t>
    </r>
    <r>
      <rPr>
        <rFont val="Arial"/>
        <color rgb="FF000000"/>
        <sz val="8.0"/>
      </rPr>
      <t>QCB.HK</t>
    </r>
  </si>
  <si>
    <t>MACRO_214K</t>
  </si>
  <si>
    <t>214K
214 K
214+K
QCBK
QCB K
QCB+K
QCB.K</t>
  </si>
  <si>
    <t>MACRO_J214LP</t>
  </si>
  <si>
    <t>J214LP
J214 LP
J214+LP
JQCBLP
JQCB LP
JQCB+LP
J.214LP
J.214 LP
J.214+LP
J.QCBLP
J.QCB LP
J.QCB+LP
J 214LP
J 214 LP
J 214+LP
J QCBLP
J QCB LP
J QCB+LP
JUMPING 214LP
JUMPING 214 LP
JUMPING 214+LP
JUMPING QCBLP
JUMPING QCB LP
JUMPING QCB+LP</t>
  </si>
  <si>
    <t>MACRO_J214MP</t>
  </si>
  <si>
    <t>J214MP
J214 MP
J214+MP
JQCBMP
JQCB MP
JQCB+MP
J.214MP
J.214 MP
J.214+MP
J.QCBMP
J.QCB MP
J.QCB+MP
J 214MP
J 214 MP
J 214+MP
J QCBMP
J QCB MP
J QCB+MP
JUMPING 214MP
JUMPING 214 MP
JUMPING 214+MP
JUMPING QCBMP
JUMPING QCB MP
JUMPING QCB+MP</t>
  </si>
  <si>
    <t>MACRO_J214HP</t>
  </si>
  <si>
    <t>J214HP
J214 HP
J214+HP
JQCBHP
JQCB HP
JQCB+HP
J.214HP
J.214 HP
J.214+HP
J.QCBHP
J.QCB HP
J.QCB+HP
J 214HP
J 214 HP
J 214+HP
J QCBHP
J QCB HP
J QCB+HP
JUMPING 214HP
JUMPING 214 HP
JUMPING 214+HP
JUMPING QCBHP
JUMPING QCB HP
JUMPING QCB+HP</t>
  </si>
  <si>
    <t>MACRO_J214P</t>
  </si>
  <si>
    <t>J214P
J214 P
J214+P
JQCBP
JQCB P
JQCB+P
J.214P
J.214 P
J.214+P
J.QCBP
J.QCB P
J.QCB+P
J 214P
J 214 P
J 214+P
J QCBP
J QCB P
J QCB+P
JUMPING 214P
JUMPING 214 P
JUMPING 214+P
JUMPING QCBP
JUMPING QCB P
JUMPING QCB+P</t>
  </si>
  <si>
    <t>MACRO_J214LK</t>
  </si>
  <si>
    <t>J214LK
J214 LK
J214+LK
JQCBLK
JQCB LK
JQCB+LK
J.214LK
J.214 LK
J.214+LK
J.QCBLK
J.QCB LK
J.QCB+LK
J 214LK
J 214 LK
J 214+LK
J QCBLK
J QCB LK
J QCB+LK
JUMPING 214LK
JUMPING 214 LK
JUMPING 214+LK
JUMPING QCBLK
JUMPING QCB LK
JUMPING QCB+LK</t>
  </si>
  <si>
    <t>MACRO_J214MK</t>
  </si>
  <si>
    <t>J214MK
J214 MK
J214+MK
JQCBMK
JQCB MK
JQCB+MK
J.214MK
J.214 MK
J.214+MK
J.QCBMK
J.QCB MK
J.QCB+MK
J 214MK
J 214 MK
J 214+MK
J QCBMK
J QCB MK
J QCB+MK
JUMPING 214MK
JUMPING 214 MK
JUMPING 214+MK
JUMPING QCBMK
JUMPING QCB MK
JUMPING QCB+MK</t>
  </si>
  <si>
    <t>MACRO_J214HK</t>
  </si>
  <si>
    <t>J214HK
J214 HK
J214+HK
JQCBHK
JQCB HK
JQCB+HK
J.214HK
J.214 HK
J.214+HK
J.QCBHK
J.QCB HK
J.QCB+HK
J 214HK
J 214 HK
J 214+HK
J QCBHK
J QCB HK
J QCB+HK
JUMPING 214HK
JUMPING 214 HK
JUMPING 214+HK
JUMPING QCBHK
JUMPING QCB HK
JUMPING QCB+HK</t>
  </si>
  <si>
    <t>MACRO_J214K</t>
  </si>
  <si>
    <t>J214K
J214 K
J214+K
JQCBK
JQCB K
JQCB+K
J.214K
J.214 K
J.214+K
J.QCBK
J.QCB K
J.QCB+K
J 214K
J 214 K
J 214+K
J QCBK
J QCB K
J QCB+K
JUMPING 214K
JUMPING 214 K
JUMPING 214+K
JUMPING QCBK
JUMPING QCB K
JUMPING QCB+K</t>
  </si>
  <si>
    <t>MACRO_623LP</t>
  </si>
  <si>
    <t>623LP
623 LP
623+LP
DPLP
DP LP
DP+LP
LPDP
LP DP</t>
  </si>
  <si>
    <t>MACRO_623MP</t>
  </si>
  <si>
    <t>623MP
623 MP
623+MP
DPMP
DP MP
DP+MP
MPDP
MP DP</t>
  </si>
  <si>
    <t>MACRO_623HP</t>
  </si>
  <si>
    <t>623HP
623 HP
623+HP
DPHP
DP HP
DP+HP
HPDP
HP DP</t>
  </si>
  <si>
    <t>MACRO_623P</t>
  </si>
  <si>
    <t>623P
623 P
623+P
DPP
DP P
DP+P
PDP
P DP</t>
  </si>
  <si>
    <t>MACRO_623LK</t>
  </si>
  <si>
    <t>623LK
623 LK
623+LK
DPLK
DP LK
DP+LK
LKDP
LK DP</t>
  </si>
  <si>
    <t>MACRO_623MK</t>
  </si>
  <si>
    <t>623MK
623 MK
623+MK
DPMK
DP MK
DP+MK
MKDP
MK DP</t>
  </si>
  <si>
    <t>MACRO_623HK</t>
  </si>
  <si>
    <t>623HK
623 HK
623+HK
DPHK
DP HK
DP+HK
HKDP
HK DP</t>
  </si>
  <si>
    <t>MACRO_623K</t>
  </si>
  <si>
    <t>623K
623 K
623+K
DPK
DP K
DP+K
KDP
K DP</t>
  </si>
  <si>
    <t>MACRO_46LP</t>
  </si>
  <si>
    <t>[4]6LP
46LP
[4],6LP
4,6LP
[4]6+LP
46+LP
[4],6+LP
4,6+LP
[B]FLP
BFLP
[B],FLP
B,FLP
[B]F+LP
BF+LP
[B],F+LP
B,F+LP
46 LP</t>
  </si>
  <si>
    <t>MACRO_46MP</t>
  </si>
  <si>
    <t>[4]6MP
46MP
[4],6MP
4,6MP
[4]6+MP
46+MP
[4],6+MP
4,6+MP
[B]FMP
BFMP
[B],FMP
B,FMP
[B]F+MP
BF+MP
[B],F+MP
B,F+MP
46 MP</t>
  </si>
  <si>
    <t>MACRO_46HP</t>
  </si>
  <si>
    <t>[4]6HP
46HP
[4],6HP
4,6HP
[4]6+HP
46+HP
[4],6+HP
4,6+HP
[B]FHP
BFHP
[B],FHP
B,FHP
[B]F+HP
BF+HP
[B],F+HP
B,F+HP
46 HP</t>
  </si>
  <si>
    <t>MACRO_46P</t>
  </si>
  <si>
    <t>[4]6P
46P
[4],6P
4,6P
[4]6+P
46+P
[4],6+P
4,6+P
[B]FP
BFP
[B],FP
B,FP
[B]F+P
BF+P
[B],F+P
B,F+P
46 P</t>
  </si>
  <si>
    <t>MACRO_46LK</t>
  </si>
  <si>
    <t>[4]6LK
46LK
[4],6LK
4,6LK
[4]6+LK
46+LK
[4],6+LK
4,6+LK
[B]FLK
BFLK
[B],FLK
B,FLK
[B]F+LK
BF+LK
[B],F+LK
B,F+LK
46 LK</t>
  </si>
  <si>
    <t>MACRO_46MK</t>
  </si>
  <si>
    <t>[4]6MK
46MK
[4],6MK
4,6MK
[4]6+MK
46+MK
[4],6+MK
4,6+MK
[B]FMK
BFMK
[B],FMK
B,FMK
[B]F+MK
BF+MK
[B],F+MK
B,F+MK
46 MK</t>
  </si>
  <si>
    <t>MACRO_46HK</t>
  </si>
  <si>
    <t>[4]6HK
46HK
[4],6HK
4,6HK
[4]6+HK
46+HK
[4],6+HK
4,6+HK
[B]FHK
BFHK
[B],FHK
B,FHK
[B]F+HK
BF+HK
[B],F+HK
B,F+HK
46 HK</t>
  </si>
  <si>
    <t>MACRO_46K</t>
  </si>
  <si>
    <t>[4]6K
46K
[4],6K
4,6K
[4]6+K
46+K
[4],6+K
4,6+K
[B]FK
BFK
[B],FK
B,FK
[B]F+K
BF+K
[B],F+K
B,F+K
46 K</t>
  </si>
  <si>
    <t>MACRO_236PP</t>
  </si>
  <si>
    <t>236PP
236 PP
236+PP
QCFPP
QCF PP
QCF+PP</t>
  </si>
  <si>
    <t>MACRO_236KK</t>
  </si>
  <si>
    <t>236KK
236 KK
236+KK
QCFKK
QCF KK
QCF+KK</t>
  </si>
  <si>
    <t>MACRO_J236PP</t>
  </si>
  <si>
    <t>J236PP
J236 PP
J236+PP
JQCFPP
JQCF PP
JQCF+PP
J.236PP
J.236 PP
J.236+PP
J.QCFPP
J.QCF PP
J.QCF+PP
J 236PP
J 236 PP
J 236+PP
J QCFPP
J QCF PP
J QCF+PP
JUMPING 236PP
JUMPING 236 PP
JUMPING 236+PP
JUMPING QCFPP
JUMPING QCF PP
JUMPING QCF+PP</t>
  </si>
  <si>
    <t>MACRO_J236KK</t>
  </si>
  <si>
    <t>J236KK
J236 KK
J236+KK
JQCFKK
JQCF KK
JQCF+KK
J.236KK
J.236 KK
J.236+KK
J.QCFKK
J.QCF KK
J.QCF+KK
J 236KK
J 236 KK
J 236+KK
J QCFKK
J QCF KK
J QCF+KK
JUMPING 236KK
JUMPING 236 KK
JUMPING 236+KK
JUMPING QCFKK
JUMPING QCF KK
JUMPING QCF+KK</t>
  </si>
  <si>
    <t>MACRO_214PP</t>
  </si>
  <si>
    <t>214PP
214 PP
214+PP
QCBPP
QCB PP
QCB+PP
LEVEL 3
LEVEL3
LVL 3
LVL3
LV3
LV 3</t>
  </si>
  <si>
    <t>MACRO_214KK</t>
  </si>
  <si>
    <t>214KK
214 KK
214+KK
QCBKK
QCB KK
QCB+KK</t>
  </si>
  <si>
    <t>MACRO_J214PP</t>
  </si>
  <si>
    <t>J214PP
J214 PP
J214+PP
JQCBPP
JQCB PP
JQCB+PP
J.214PP
J.214 PP
J.214+PP
J.QCBPP
J.QCB PP
J.QCB+PP
J 214PP
J 214 PP
J 214+PP
J QCBPP
J QCB PP
J QCB+PP
JUMPING 214PP
JUMPING 214 PP
JUMPING 214+PP
JUMPING QCBPP
JUMPING QCB PP
JUMPING QCB+PP</t>
  </si>
  <si>
    <t>MACRO_J214KK</t>
  </si>
  <si>
    <t>J214KK
J214 KK
J214+KK
JQCBKK
JQCB KK
JQCB+KK
J.214KK
J.214 KK
J.214+KK
J.QCBKK
J.QCB KK
J.QCB+KK
J 214KK
J 214 KK
J 214+KK
J QCBKK
J QCB KK
J QCB+KK
JUMPING 214KK
JUMPING 214 KK
JUMPING 214+KK
JUMPING QCBKK
JUMPING QCB KK
JUMPING QCB+KK</t>
  </si>
  <si>
    <t>MACRO_623PP</t>
  </si>
  <si>
    <t>623PP
623 PP
623+PP
DPPP
DP PP
DP+PP</t>
  </si>
  <si>
    <t>MACRO_623KK</t>
  </si>
  <si>
    <t>623KK
623 KK
623+KK
DPKK
DP KK
DP+KK</t>
  </si>
  <si>
    <t>MACRO_214LPLK</t>
  </si>
  <si>
    <t>214LPLK
214 LPLK
214+LPLK
QCBLPLK
QCB LPLK
QCB+LPLK
QCB.LPLK
214LP+LK
214 LP+LK
214+LP+LK
QCBLP+LK
QCB LP+LK
QCB+LP+LK
QCB.LP+LK
214LKLP
214 LKLP
214+LKLP
QCBLKLP
QCB LKLP
QCB+LKLP
QCB.LKLP
214LK+LP
214 LK+LP
214+LK+LP
QCBLK+LP
QCB LK+LP
QCB+LK+LP
QCB.LK+LP
214THROW
214 THROW
214+THROW
QCBTHROW
QCB THROW
QCB+THROW
QCB.THROW
214GRAB
214 GRAB
214+GRAB
QCBGRAB
QCB GRAB
QCB+GRAB
QCB.GRAB
214PK</t>
  </si>
  <si>
    <t>MACRO_236LPLK</t>
  </si>
  <si>
    <t>236LPLK
236 LPLK
236+LPLK
QCFLPLK
QCF LPLK
QCF+LPLK
QCF.LPLK
236LP+LK
236 LP+LK
236+LP+LK
QCFLP+LK
QCF LP+LK
QCF+LP+LK
QCF.LP+LK
236THROW
236 THROW
236+THROW
QCFTHROW
QCF THROW
QCF+THROW
QCF.THROW
236GRAB
236 GRAB
236+GRAB
QCFGRAB
QCF GRAB
QCF+GRAB
QCF.GRAB</t>
  </si>
  <si>
    <t>MACRO_623LPLK</t>
  </si>
  <si>
    <t>623 THROW
623+THROW
623LP+LK
623+LP+LK
DP THROW
DP+THROW
DPLP+LK
DP+LP+LK
DP+LK+LP
DPLK+LP</t>
  </si>
  <si>
    <t>MACRO_AIR_THROW</t>
  </si>
  <si>
    <t>JLP+JLK
AT
JLP+LK
J.LPLK
J.LP+LK
AIR GRAB
AIRGRAB
AIRTHROW
JLPLK
JLKLP
JTHROW</t>
  </si>
  <si>
    <t>MACRO_THROW</t>
  </si>
  <si>
    <t>LP+LK
LPLK
GRAB</t>
  </si>
  <si>
    <t>MACRO_TAG</t>
  </si>
  <si>
    <t>TAG
RAW TAG
RAWTAG
TAG OUT</t>
  </si>
  <si>
    <t>MACRO_SNAPBACK</t>
  </si>
  <si>
    <t>OUTTAKE
SNAP
SNAP BACK</t>
  </si>
  <si>
    <t>Move Name</t>
  </si>
  <si>
    <t>Aliases</t>
  </si>
  <si>
    <t>Guard</t>
  </si>
  <si>
    <t>Properties</t>
  </si>
  <si>
    <t>Damage</t>
  </si>
  <si>
    <t>Meter</t>
  </si>
  <si>
    <t>On Hit</t>
  </si>
  <si>
    <t>On Block</t>
  </si>
  <si>
    <t>Startup</t>
  </si>
  <si>
    <t>Active</t>
  </si>
  <si>
    <t>Recovery</t>
  </si>
  <si>
    <t>Hitstun</t>
  </si>
  <si>
    <t>Blockstun</t>
  </si>
  <si>
    <t>Hitstop</t>
  </si>
  <si>
    <t>On Pushblock</t>
  </si>
  <si>
    <t>Footer</t>
  </si>
  <si>
    <t>Thumbnail URL</t>
  </si>
  <si>
    <t>Footer URL</t>
  </si>
  <si>
    <t>5LP</t>
  </si>
  <si>
    <t>Mid</t>
  </si>
  <si>
    <t>Chains Into Self</t>
  </si>
  <si>
    <t>300</t>
  </si>
  <si>
    <t>2.50%</t>
  </si>
  <si>
    <t>+1</t>
  </si>
  <si>
    <t>+4</t>
  </si>
  <si>
    <t>6</t>
  </si>
  <si>
    <t>2</t>
  </si>
  <si>
    <t>14</t>
  </si>
  <si>
    <t>16</t>
  </si>
  <si>
    <t>19</t>
  </si>
  <si>
    <t>7</t>
  </si>
  <si>
    <t>+11 to +12</t>
  </si>
  <si>
    <t>- Can chain into itself once, or into 2LP.
- See also 5LP X2.</t>
  </si>
  <si>
    <t>https://wiki.gbl.gg/images/7/73/SG_ann_slp_hb.png</t>
  </si>
  <si>
    <t>https://wiki.gbl.gg/images/0/0f/SG_ann_slp1_fd.png</t>
  </si>
  <si>
    <t>5LP X2</t>
  </si>
  <si>
    <t>-</t>
  </si>
  <si>
    <t>11 (whiff), 6 (hit/block)</t>
  </si>
  <si>
    <t>https://wiki.gbl.gg/images/3/35/SG_ann_slp2_fd.png</t>
  </si>
  <si>
    <t>5MP</t>
  </si>
  <si>
    <t>500</t>
  </si>
  <si>
    <t>7.50%</t>
  </si>
  <si>
    <t>-2</t>
  </si>
  <si>
    <t>-11</t>
  </si>
  <si>
    <t>12</t>
  </si>
  <si>
    <t>26</t>
  </si>
  <si>
    <t>25</t>
  </si>
  <si>
    <t>-1 to ±0</t>
  </si>
  <si>
    <t>https://wiki.gbl.gg/images/3/33/SG_ann_smp_hb.png</t>
  </si>
  <si>
    <t>5HP</t>
  </si>
  <si>
    <t>700, [450 x3 (45 x3)]</t>
  </si>
  <si>
    <t>4.5%</t>
  </si>
  <si>
    <t>±0</t>
  </si>
  <si>
    <t>-11 [-9]</t>
  </si>
  <si>
    <t>33</t>
  </si>
  <si>
    <t>34</t>
  </si>
  <si>
    <t>23</t>
  </si>
  <si>
    <t>-8 to -7</t>
  </si>
  <si>
    <t>- See also 5HP X2.</t>
  </si>
  <si>
    <t>https://wiki.gbl.gg/images/5/51/SG_ann_shp_hb.png</t>
  </si>
  <si>
    <t>https://wiki.gbl.gg/images/c/c2/SG_ann_shp_fd.png</t>
  </si>
  <si>
    <t>5HP X2</t>
  </si>
  <si>
    <t>HP X2
S.HP X2
SHP X2
5.HP X2
5HPX2
HPX2
S.HPX2
SHPX2
5.HPX2</t>
  </si>
  <si>
    <t>High</t>
  </si>
  <si>
    <t>600, [650 (70)]</t>
  </si>
  <si>
    <t>Soft KD</t>
  </si>
  <si>
    <t>-6 [+13]</t>
  </si>
  <si>
    <t>21</t>
  </si>
  <si>
    <t>27</t>
  </si>
  <si>
    <t>+4 to +5</t>
  </si>
  <si>
    <t>- Airborne on frame 7.
- Can use the airborne state to kara into divekicks to continue a combo.</t>
  </si>
  <si>
    <t>https://wiki.gbl.gg/images/1/1d/SG_ann_shp2_fd.png</t>
  </si>
  <si>
    <t>5LK</t>
  </si>
  <si>
    <t>200 x2, 300</t>
  </si>
  <si>
    <t>2.7% x2, 3.15%</t>
  </si>
  <si>
    <t>+6</t>
  </si>
  <si>
    <t>8</t>
  </si>
  <si>
    <t>4,4,4</t>
  </si>
  <si>
    <t>15</t>
  </si>
  <si>
    <t>25 x2, 24</t>
  </si>
  <si>
    <t>17 x2, 18</t>
  </si>
  <si>
    <t>4 x2, 9</t>
  </si>
  <si>
    <t>±0 to +8</t>
  </si>
  <si>
    <t>https://wiki.gbl.gg/images/c/cf/SG_ann_slk_hb.png</t>
  </si>
  <si>
    <t>https://wiki.gbl.gg/images/a/a8/SG_ann_slk_fd.png</t>
  </si>
  <si>
    <t>5MK</t>
  </si>
  <si>
    <t>400</t>
  </si>
  <si>
    <t>3.75%</t>
  </si>
  <si>
    <t>+3</t>
  </si>
  <si>
    <t>11</t>
  </si>
  <si>
    <t>17</t>
  </si>
  <si>
    <t>+6 to +9</t>
  </si>
  <si>
    <t>- See also 5MK X2.</t>
  </si>
  <si>
    <t>https://wiki.gbl.gg/images/a/a4/SG_ann_smk_hb.png</t>
  </si>
  <si>
    <t>https://wiki.gbl.gg/images/0/05/SG_ann_smk1_fd.png</t>
  </si>
  <si>
    <t>5MK X2</t>
  </si>
  <si>
    <t>MK X2
S.MK X2
SMK X2
5.MK X2
5MKX2
MKX2
S.MKX2
SMKX2
5.MKX2</t>
  </si>
  <si>
    <t>7.5%</t>
  </si>
  <si>
    <t>-7</t>
  </si>
  <si>
    <t>10</t>
  </si>
  <si>
    <t>24</t>
  </si>
  <si>
    <t>±0 to +2</t>
  </si>
  <si>
    <t>https://wiki.gbl.gg/images/6/6d/SG_ann_smk2_fd.png</t>
  </si>
  <si>
    <t>5HK</t>
  </si>
  <si>
    <t>Launcher</t>
  </si>
  <si>
    <t>950, [650 (70)]</t>
  </si>
  <si>
    <t>10%</t>
  </si>
  <si>
    <t>-3</t>
  </si>
  <si>
    <t>-14 [+2]</t>
  </si>
  <si>
    <t>28</t>
  </si>
  <si>
    <t>30</t>
  </si>
  <si>
    <t>14 (10 on block)</t>
  </si>
  <si>
    <t>-11 to -6</t>
  </si>
  <si>
    <t>- Main combo tool with H DP in the corner.
- During install, the star projectile will whiff on most crouching opponents when up close so the block advantage will stay -14.</t>
  </si>
  <si>
    <t>https://wiki.gbl.gg/images/2/28/SG_ann_shk_hb.png</t>
  </si>
  <si>
    <t>https://wiki.gbl.gg/images/8/87/SG_ann_shk_fd.png</t>
  </si>
  <si>
    <t>2LP</t>
  </si>
  <si>
    <t>2.5%</t>
  </si>
  <si>
    <t>+2</t>
  </si>
  <si>
    <t>18</t>
  </si>
  <si>
    <t>+9 to +26</t>
  </si>
  <si>
    <t>- Can chain to sLP instead of cLP x2.
- See also 2LP X2.</t>
  </si>
  <si>
    <t>https://wiki.gbl.gg/images/1/1e/SG_ann_clp_hb.png</t>
  </si>
  <si>
    <t>https://wiki.gbl.gg/images/e/ec/SG_ann_clp_fd.png</t>
  </si>
  <si>
    <t>2LP X2</t>
  </si>
  <si>
    <t>CLP X2
C.LP X2
2.LP X2
CLPX2
C.LPX2
2.LPX2
2LPX2
CLP 2ND
C.LP 2ND
2.LP 2ND
2LP 2ND
CROUCHING JAB 2ND
CROUCH JAB 2ND</t>
  </si>
  <si>
    <t>https://wiki.gbl.gg/images/8/84/SG_ann_clp2_fd.png</t>
  </si>
  <si>
    <t>2MP</t>
  </si>
  <si>
    <t>600</t>
  </si>
  <si>
    <t>-5</t>
  </si>
  <si>
    <t>+2 to +20</t>
  </si>
  <si>
    <t>https://wiki.gbl.gg/images/f/fe/SG_ann_cmp_hb.png</t>
  </si>
  <si>
    <t>https://wiki.gbl.gg/images/8/85/SG_ann_cmp_fd.png</t>
  </si>
  <si>
    <t>2HP</t>
  </si>
  <si>
    <t>1000,
[650 (70)]</t>
  </si>
  <si>
    <t>KD</t>
  </si>
  <si>
    <t>-13 [±0]</t>
  </si>
  <si>
    <t>22</t>
  </si>
  <si>
    <t>-12 to +12</t>
  </si>
  <si>
    <t>- Very quick anti-air that hits high up, pick up with M Crescent for conversions.</t>
  </si>
  <si>
    <t>https://wiki.gbl.gg/images/a/a6/SG_ann_chp_hb.png</t>
  </si>
  <si>
    <t>https://wiki.gbl.gg/images/f/f8/SG_ann_chp_fd.png</t>
  </si>
  <si>
    <t>2LK</t>
  </si>
  <si>
    <t>Low</t>
  </si>
  <si>
    <t>250</t>
  </si>
  <si>
    <t>+9 to +25</t>
  </si>
  <si>
    <t>https://wiki.gbl.gg/images/d/d7/SG_ann_clk_hb.png</t>
  </si>
  <si>
    <t>https://wiki.gbl.gg/images/4/4e/SG_ann_clk_fd.png</t>
  </si>
  <si>
    <t>2MK</t>
  </si>
  <si>
    <t>575</t>
  </si>
  <si>
    <t>-6</t>
  </si>
  <si>
    <t>+2 to +19</t>
  </si>
  <si>
    <t>https://wiki.gbl.gg/images/7/77/SG_ann_cmk_hb.png</t>
  </si>
  <si>
    <t>https://wiki.gbl.gg/images/0/0e/SG_ann_cmk_fd.png</t>
  </si>
  <si>
    <t>2HK</t>
  </si>
  <si>
    <t>MACRO_2HK
SWEEP
STUN DIPPER
BIG DIPPER
DIPPER</t>
  </si>
  <si>
    <t>Sweep</t>
  </si>
  <si>
    <t>700, 900,
[650 x3 (70x3)]</t>
  </si>
  <si>
    <t>7.5% x2</t>
  </si>
  <si>
    <t>Soft KD (Invuln.)
[KD in Star Power]</t>
  </si>
  <si>
    <t>-11 [+11]</t>
  </si>
  <si>
    <t>17, (Varies), 3</t>
  </si>
  <si>
    <t>17 (whiff), 24 (hit/block)</t>
  </si>
  <si>
    <t>38, 14</t>
  </si>
  <si>
    <t>24, 15</t>
  </si>
  <si>
    <t>-24 to -1, +0 to +2</t>
  </si>
  <si>
    <t>- Cannot combo afterwards when hitting OTG, unlike other sweeps. However, the install version can always combo afterwards, regardless of whether it hits OTG or not.
- Has a buffer into 5LP to make this conversion more consistent.</t>
  </si>
  <si>
    <t>https://wiki.gbl.gg/images/e/e6/SG_ann_chk_hb.png</t>
  </si>
  <si>
    <t>https://wiki.gbl.gg/images/2/23/SG_ann_chk_fd.png</t>
  </si>
  <si>
    <t>JLP</t>
  </si>
  <si>
    <t>+12</t>
  </si>
  <si>
    <t>+14</t>
  </si>
  <si>
    <t>https://wiki.gbl.gg/images/0/0d/SG_ann_jlp_hb.png</t>
  </si>
  <si>
    <t>https://wiki.gbl.gg/images/9/9c/SG_ann_jlp_fd.png</t>
  </si>
  <si>
    <t>JMP</t>
  </si>
  <si>
    <t>250 x4</t>
  </si>
  <si>
    <t>2% x4</t>
  </si>
  <si>
    <t>+16</t>
  </si>
  <si>
    <t>+7</t>
  </si>
  <si>
    <t>1, 2, 3, 3</t>
  </si>
  <si>
    <t>25 x4</t>
  </si>
  <si>
    <t>18 x4</t>
  </si>
  <si>
    <t>3 x4</t>
  </si>
  <si>
    <t>https://wiki.gbl.gg/images/e/e4/SG_ann_jmp_hb.png</t>
  </si>
  <si>
    <t>https://wiki.gbl.gg/images/c/cc/SG_ann_jmp_fd.png</t>
  </si>
  <si>
    <t>JHP</t>
  </si>
  <si>
    <t>MACRO_JHP
ROLLING</t>
  </si>
  <si>
    <t>875,
[450 x3 (45x3)]</t>
  </si>
  <si>
    <t>- While in Star Power, this move will only spawn stars once per jump.</t>
  </si>
  <si>
    <t>https://wiki.gbl.gg/images/4/4f/SG_ann_jhp_hb.png</t>
  </si>
  <si>
    <t>https://wiki.gbl.gg/images/d/dd/SG_ann_jhp_fd.png</t>
  </si>
  <si>
    <t>JLK</t>
  </si>
  <si>
    <t>+9</t>
  </si>
  <si>
    <t>https://wiki.gbl.gg/images/f/f0/SG_ann_jlk_hb.png</t>
  </si>
  <si>
    <t>https://wiki.gbl.gg/images/f/fd/SG_ann_jlk_fd.png</t>
  </si>
  <si>
    <t>JMK</t>
  </si>
  <si>
    <t>550</t>
  </si>
  <si>
    <t>8, (34), 6</t>
  </si>
  <si>
    <t>20</t>
  </si>
  <si>
    <t>29</t>
  </si>
  <si>
    <t>- Hold to extend startup frames to float. Carries air momentum.</t>
  </si>
  <si>
    <t>https://wiki.gbl.gg/images/9/98/SG_ann_jmk_hb.png</t>
  </si>
  <si>
    <t>https://wiki.gbl.gg/images/4/4b/SG_ann_jmk_fd.png</t>
  </si>
  <si>
    <t>JHK</t>
  </si>
  <si>
    <t>MACRO_JHK
HELM BREAKER
HELMBREAKER</t>
  </si>
  <si>
    <t>High, Mid</t>
  </si>
  <si>
    <t>800, 900,
[650 (70)]</t>
  </si>
  <si>
    <t>-9 [+13]</t>
  </si>
  <si>
    <t>Until ground, 3</t>
  </si>
  <si>
    <t>20+ (Varies), 50</t>
  </si>
  <si>
    <t>22, 16</t>
  </si>
  <si>
    <t>- Causes a Ground Bounce while install is active.
- Can steer while falling.</t>
  </si>
  <si>
    <t>https://wiki.gbl.gg/images/5/56/SG_ann_jhk_hb.png</t>
  </si>
  <si>
    <t>https://wiki.gbl.gg/images/7/70/SG_ann_jhk_fd.png</t>
  </si>
  <si>
    <t>6MP</t>
  </si>
  <si>
    <r>
      <rPr>
        <rFont val="Arial"/>
        <color theme="1"/>
        <sz val="9.0"/>
      </rPr>
      <t xml:space="preserve">6.MP
FMP
</t>
    </r>
    <r>
      <rPr>
        <rFont val="Arial"/>
        <color rgb="FF000000"/>
        <sz val="9.0"/>
      </rPr>
      <t>F.MP</t>
    </r>
  </si>
  <si>
    <t>-4</t>
  </si>
  <si>
    <t>- Standing low.
- Causes stagger if used as the first move in a chain.
- Does not spawn a star while in Star Power.</t>
  </si>
  <si>
    <t>https://wiki.gbl.gg/images/8/8e/SG_ann_fmp_hb.png</t>
  </si>
  <si>
    <t>https://wiki.gbl.gg/images/f/fb/SG_ann_fmp_fd.png</t>
  </si>
  <si>
    <t>6HP</t>
  </si>
  <si>
    <t>6.HP
FHP
F.HP
OVERHEAD
SLOWVERHEAD</t>
  </si>
  <si>
    <t>1200,
[650 (70)]</t>
  </si>
  <si>
    <t>Ground Bounce</t>
  </si>
  <si>
    <t>-13 [+2]</t>
  </si>
  <si>
    <t>- Command overhead.</t>
  </si>
  <si>
    <t>https://wiki.gbl.gg/images/0/08/SG_ann_fhp_hb.png</t>
  </si>
  <si>
    <t>https://wiki.gbl.gg/images/e/e1/SG_ann_fhp_fd.png</t>
  </si>
  <si>
    <t>THROW</t>
  </si>
  <si>
    <t>Throw</t>
  </si>
  <si>
    <t>50% Damage Scaling</t>
  </si>
  <si>
    <t>1300</t>
  </si>
  <si>
    <t>5%</t>
  </si>
  <si>
    <t>N/A</t>
  </si>
  <si>
    <t>- Despite her small size, Annie sports one of the longest throws in the game.
- Use M Crescent Cut or L North Knuckle for meterless conversions, and H North Knuckle for corner carry.</t>
  </si>
  <si>
    <t>https://wiki.gbl.gg/images/5/5f/SG_ann_throw_hb.png</t>
  </si>
  <si>
    <t>https://wiki.gbl.gg/images/4/46/SG_ann_throw_fd.png</t>
  </si>
  <si>
    <t>AIR THROW</t>
  </si>
  <si>
    <t>Air Throw</t>
  </si>
  <si>
    <t>1100</t>
  </si>
  <si>
    <t>5%, 9%</t>
  </si>
  <si>
    <t>- Easy to convert off of using OTG.</t>
  </si>
  <si>
    <t>https://wiki.gbl.gg/images/7/72/SG_ann_airthrow_hb.png</t>
  </si>
  <si>
    <t>https://wiki.gbl.gg/images/8/86/SG_ann_airthrow_fd.png</t>
  </si>
  <si>
    <t>TAG IN</t>
  </si>
  <si>
    <t>Tag</t>
  </si>
  <si>
    <t>750</t>
  </si>
  <si>
    <t>-31</t>
  </si>
  <si>
    <t>43</t>
  </si>
  <si>
    <t>42</t>
  </si>
  <si>
    <t>13</t>
  </si>
  <si>
    <t>https://wiki.gbl.gg/images/2/27/SG_ann_tag_hb.png</t>
  </si>
  <si>
    <t>https://wiki.gbl.gg/images/c/ce/SG_ann_tag_fd.png</t>
  </si>
  <si>
    <t>SNAPBACK</t>
  </si>
  <si>
    <t>Snapback</t>
  </si>
  <si>
    <t>0</t>
  </si>
  <si>
    <t>-100%</t>
  </si>
  <si>
    <t>-17</t>
  </si>
  <si>
    <t>12+3</t>
  </si>
  <si>
    <t>32</t>
  </si>
  <si>
    <t>(9) 13</t>
  </si>
  <si>
    <t>- Snap with above average range.</t>
  </si>
  <si>
    <t>https://wiki.gbl.gg/images/e/e3/SG_ann_snap_hb.png</t>
  </si>
  <si>
    <t>https://wiki.gbl.gg/images/b/b3/SG_ann_snap_fd.png</t>
  </si>
  <si>
    <t>L CRESCENT CUT</t>
  </si>
  <si>
    <t>MACRO_236LP
L GUNFLAME
L FIREBALL
L CUT
CUT L
L CRESCENT
CRESCENT L
CRESCENT CUT L</t>
  </si>
  <si>
    <t>Projectile</t>
  </si>
  <si>
    <t>350 (100)</t>
  </si>
  <si>
    <t>(2.5%) 6%</t>
  </si>
  <si>
    <t>-1</t>
  </si>
  <si>
    <t>12, 5</t>
  </si>
  <si>
    <t>- Annie sends out a crescent-shaped projectile that travels horizontally.
- Projectile will go away if Annie is hit while the projectile is appearing.
- See also M CRESCENT CUT, H CRESCENT CUT.</t>
  </si>
  <si>
    <t>https://wiki.gbl.gg/images/2/2d/SG_ann_qcfp_hb.png</t>
  </si>
  <si>
    <t>https://wiki.gbl.gg/images/b/b9/SG_ann_qcflp_fd.png</t>
  </si>
  <si>
    <t>M CRESCENT CUT</t>
  </si>
  <si>
    <t>MACRO_236MP
M GUNFLAME
M FIREBALL
M CUT
CUT M
M CRESCENT
CRESCENT M
CRESCENT CUT M</t>
  </si>
  <si>
    <t>550 (200)</t>
  </si>
  <si>
    <t>+10</t>
  </si>
  <si>
    <t>16, 7</t>
  </si>
  <si>
    <t>1, 46</t>
  </si>
  <si>
    <t>- Annie sends out a crescent-shaped projectile that travels horizontally.
- Projectile will go away if Annie is hit while the projectile is appearing.
- See also L CRESCENT CUT, H CRESCENT CUT.</t>
  </si>
  <si>
    <t>https://wiki.gbl.gg/images/7/73/SG_ann_qcfmp_fd.png</t>
  </si>
  <si>
    <t>H CRESCENT CUT</t>
  </si>
  <si>
    <t>MACRO_236HP
GUNFLAME
H GUNFLAME
H FIREBALL
H CUT
CUT H
H CRESCENT
CRESCENT H
CRESCENT CUT H
CRESCENT</t>
  </si>
  <si>
    <t>750 (300)
[750, 400x2
(125x3)]</t>
  </si>
  <si>
    <t>(2.5%) 6%
[(1.67%), 4%x3]</t>
  </si>
  <si>
    <t>+22 [+43]</t>
  </si>
  <si>
    <t>+12 [+33]</t>
  </si>
  <si>
    <t>27, 11</t>
  </si>
  <si>
    <t>1, -</t>
  </si>
  <si>
    <t>23 [23x3]</t>
  </si>
  <si>
    <t>13 [13x3]</t>
  </si>
  <si>
    <t>- Annie sends out a crescent-shaped projectile that travels horizontally.
- Projectile will go away if Annie is hit while the projectile is appearing.
- During Star Power, hits 3 times and doesn't vanish when Annie is hit during startup. Values in square brackets [ ] denote the Star Power version, if different.
- See also L CRESCENT CUT, M CRESCENT CUT.</t>
  </si>
  <si>
    <t>https://wiki.gbl.gg/images/1/12/SG_ann_qcfhp_fd.png</t>
  </si>
  <si>
    <t>L NORTH KNUCKLE</t>
  </si>
  <si>
    <t>MACRO_214LP
L KNUCKLE</t>
  </si>
  <si>
    <t>450 (100)</t>
  </si>
  <si>
    <t>(2.5%) 13.85%</t>
  </si>
  <si>
    <t>- Annie lunges forward with a punch.
- -2 on block when perfectly spaced with no followup, due to variable recovery.
- See also L NORTH KNUCKLE FOLLOWUP.</t>
  </si>
  <si>
    <t>https://wiki.gbl.gg/images/3/3e/SG_ann_qcbp_hb.png</t>
  </si>
  <si>
    <t>https://wiki.gbl.gg/images/a/a0/SG_ann_qcblp_fd.png</t>
  </si>
  <si>
    <t>L NORTH KNUCKLE FOLLOWUP</t>
  </si>
  <si>
    <t>L KNUCKLE FOLLOWUP
L KNUCKLE FOLLOW UP
L KNUCKLE FOLLOW-UP
214LP~P
214 LP~P
214+LP~P
QCBLP~P
QCB LP~P
QCB+LP~P
QCB.LP~P
214LP,P
214 LP,P
214+LP,P
QCBLP,P
QCB LP,P
QCB+LP,P
QCB.LP,P
214LP, P
214 LP, P
214+LP, P
QCBLP, P
QCB LP, P
QCB+LP, P
QCB.LP, P
214LP P
214 LP P
214+LP P
QCBLP P
QCB LP P
QCB+LP P
QCB.LP P</t>
  </si>
  <si>
    <t>600 (150)</t>
  </si>
  <si>
    <t>12.60%</t>
  </si>
  <si>
    <t>5</t>
  </si>
  <si>
    <t>- L followup pops up opponents for conversions.
- As an assist, applies one extra hits' worth of damage scaling.</t>
  </si>
  <si>
    <t>https://wiki.gbl.gg/images/d/d7/SG_ann_qcbpx2_fd.png</t>
  </si>
  <si>
    <t>M NORTH KNUCKLE</t>
  </si>
  <si>
    <t>MACRO_214MP
M KNUCKLE</t>
  </si>
  <si>
    <t>550 (100)</t>
  </si>
  <si>
    <t>- Annie lunges forward with a punch.
- -4 on block when perfectly spaced with no followup, due to variable recovery.
- See also M NORTH KNUCKLE FOLLOWUP.</t>
  </si>
  <si>
    <t>https://wiki.gbl.gg/images/2/24/SG_ann_qcbmp_fd.png</t>
  </si>
  <si>
    <t>M NORTH KNUCKLE FOLLOWUP</t>
  </si>
  <si>
    <t>M KNUCKLE FOLLOWUP
M KNUCKLE FOLLOW UP
M KNUCKLE FOLLOW-UP
214MP~P
214 MP~P
214+MP~P
QCBMP~P
QCB MP~P
QCB+MP~P
QCB.MP~P
214MP,P
214 MP,P
214+MP,P
QCBMP,P
QCB MP,P
QCB+MP,P
QCB.MP,P
214MP, P
214 MP, P
214+MP, P
QCBMP, P
QCB MP, P
QCB+MP, P
QCB.MP, P
214MP P
214 MP P
214+MP P
QCBMP P
QCB MP P
QCB+MP P
QCB.MP P</t>
  </si>
  <si>
    <t>750 (150)</t>
  </si>
  <si>
    <t>-10</t>
  </si>
  <si>
    <t>- M followup knocks opponents fullscreen.
- As an assist, applies one extra hits' worth of damage scaling.</t>
  </si>
  <si>
    <t>H NORTH KNUCKLE</t>
  </si>
  <si>
    <t>MACRO_214HP
NORTH KNUCKLE
KNUCKLE
H KNUCKLE</t>
  </si>
  <si>
    <t>650 (100)</t>
  </si>
  <si>
    <t>(2.5%) 13.85%
[(1.67%), 9.23%]</t>
  </si>
  <si>
    <t>-15</t>
  </si>
  <si>
    <t>- Annie lunges forward with a punch.
- Much longer range but more unsafe than other versions.
- -7 on block when perfectly spaced with no followup, due to variable recovery.
- Values in square brackets [ ] denote the Star Power version, if different.
- See also H NORTH KNUCKLE FOLLOWUP.</t>
  </si>
  <si>
    <t>https://wiki.gbl.gg/images/3/39/SG_ann_qcbhp_fd.png</t>
  </si>
  <si>
    <t>H NORTH KNUCKLE FOLLOWUP</t>
  </si>
  <si>
    <t>H KNUCKLE FOLLOWUP
H KNUCKLE FOLLOW UP
H KNUCKLE FOLLOW-UP
214HP~P
214 HP~P
214+HP~P
QCBHP~P
QCB HP~P
QCB+HP~P
QCB.HP~P
214HP,P
214 HP,P
214+HP,P
QCBHP,P
QCB HP,P
QCB+HP,P
QCB.HP,P
214HP, P
214 HP, P
214+HP, P
QCBHP, P
QCB HP, P
QCB+HP, P
QCB.HP, P
214HP P
214 HP P
214+HP P
QCBHP P
QCB HP P
QCB+HP P
QCB.HP P</t>
  </si>
  <si>
    <t>900 [1000] (150)</t>
  </si>
  <si>
    <t>12.60% [8.4%]</t>
  </si>
  <si>
    <t>Wall Splat
[Wall Bounce]</t>
  </si>
  <si>
    <t>-18</t>
  </si>
  <si>
    <t>41</t>
  </si>
  <si>
    <t>- Wall splats the opponent once per combo.
- During Star Power, Wall Bounces instead, allowing for further combos. Values in square brackets [ ] denote the Star Power version, if different.
- As an assist, applies one extra hits' worth of damage scaling.
- As an assist, blockstun reduced to 16 and blockstop reduced to 8.</t>
  </si>
  <si>
    <t>L DESTRUCTION PILLAR</t>
  </si>
  <si>
    <t>MACRO_623LP
L DP
LDP
L PILLAR
L VOLCANIC VIPER
L VV
LVV</t>
  </si>
  <si>
    <t>Invuln. (Full) (Frame 1)</t>
  </si>
  <si>
    <t>700 (100)</t>
  </si>
  <si>
    <t>(2.5%) 7.5%</t>
  </si>
  <si>
    <t>-27</t>
  </si>
  <si>
    <t>9</t>
  </si>
  <si>
    <t>46</t>
  </si>
  <si>
    <t>45</t>
  </si>
  <si>
    <t>- Annie does an uppercut-style reversal, reminiscent of Sol's Volcanic Viper.
- Can be used in the air during Star Power.
- See M DESTRUCTION PILLAR, H DESTRUCTION PILLAR.</t>
  </si>
  <si>
    <t>https://wiki.gbl.gg/images/f/ff/SG_ann_dpp_hb.png</t>
  </si>
  <si>
    <t>https://wiki.gbl.gg/images/1/1b/SG_ann_dplp_fd.png</t>
  </si>
  <si>
    <t>M DESTRUCTION PILLAR</t>
  </si>
  <si>
    <t>MACRO_623MP
M DP
MDP
M PILLAR
M VOLCANIC VIPER
M VV
MVV</t>
  </si>
  <si>
    <t>900 (150)</t>
  </si>
  <si>
    <t>-29</t>
  </si>
  <si>
    <t>48</t>
  </si>
  <si>
    <t>50</t>
  </si>
  <si>
    <t>- Annie does an uppercut-style reversal, reminiscent of Sol's Volcanic Viper.
- Can be used in the air during Star Power.
- See L DESTRUCTION PILLAR, H DESTRUCTION PILLAR.</t>
  </si>
  <si>
    <t>https://wiki.gbl.gg/images/a/ae/SG_ann_dpmp_fd.png</t>
  </si>
  <si>
    <t>H DESTRUCTION PILLAR</t>
  </si>
  <si>
    <t>MACRO_623HP
DP
H DP
HDP
DESTRUCTION PILLAR
PILLAR
H PILLAR
H VOLCANIC VIPER
H VV
HVV
VOLCANIC VIPER
VV</t>
  </si>
  <si>
    <t>1000 (200)</t>
  </si>
  <si>
    <t>KD OR -20</t>
  </si>
  <si>
    <t>-32</t>
  </si>
  <si>
    <t>40</t>
  </si>
  <si>
    <t>- Annie does an uppercut-style reversal, reminiscent of Sol's Volcanic Viper.
- Can be used in the air during Star Power.
- HP version's knockdown only occurs once per combo, currently does not work for happy birthdays.
- As an assist, blockstun reduced to 16 and blockstop reduced to 8.
- See L DESTRUCTION PILLAR, M DESTRUCTION PILLAR.
- See PILLAR OF CREATION for the similarly-named Level 2 super.</t>
  </si>
  <si>
    <t>https://wiki.gbl.gg/images/b/b5/SG_ann_dphp_fd.png</t>
  </si>
  <si>
    <t>RE ENTRY</t>
  </si>
  <si>
    <t>MACRO_J236K
RE-ENTRY
RE-ENTRY X1
RE ENTRY X1
DIVEKICK X1
DIVEKICK</t>
  </si>
  <si>
    <t>Mid [High]</t>
  </si>
  <si>
    <t>300 (100)
[900, 400 (300, 150)]</t>
  </si>
  <si>
    <t>(2.5%) 7.5%
[(1.67%) 5%, 5%]</t>
  </si>
  <si>
    <t>+11 [KD]</t>
  </si>
  <si>
    <t>-5 [-3]</t>
  </si>
  <si>
    <t>15 [12]</t>
  </si>
  <si>
    <t>Until ground</t>
  </si>
  <si>
    <t>24 [14]</t>
  </si>
  <si>
    <t>13 (10 on block)</t>
  </si>
  <si>
    <t>- Annie does up to three divekicks, with the strength determining the angle of her dive.
- L versions dives at a 30° angle, M at a 45° angle, and H at a 50° angle (rough estimates).
- Not a rekka and will do the next followup in the chain. After the second dive, only the third dive will happen afterwards.
- During Star Power (22KK) Re Entry becomes an overhead, starts faster, and has a second hit on landing. Values in square brackets [ ] denote the Star Power version, if different.
- See also RE ENTRY X2, RE ENTRY X3.</t>
  </si>
  <si>
    <t>https://wiki.gbl.gg/images/6/63/SG_ann_jqcfk_hb.png</t>
  </si>
  <si>
    <t>https://wiki.gbl.gg/images/6/6c/SG_ann_jqcfkx1_fd.png</t>
  </si>
  <si>
    <t>RE ENTRY X2</t>
  </si>
  <si>
    <t>RE-ENTRY X2
DIVEKICK X2
J236K~K
J236 K~K
J236+K~K
JQCFK~K
JQCF K~K
JQCF+K~K
J.236K~K
J.236 K~K
J.236+K~K
J.QCFK~K
J.QCF K~K
J.QCF+K~K
J 236K~K
J 236 K~K
J 236+K~K
J QCFK~K
J QCF K~K
J QCF+K~K
JUMPING 236K~K
JUMPING 236 K~K
JUMPING 236+K~K
JUMPING QCFK~K
JUMPING QCF K~K
JUMPING QCF+K~K
J236K,K
J236 K,K
J236+K,K
JQCFK,K
JQCF K,K
JQCF+K,K
J.236K,K
J.236 K,K
J.236+K,K
J.QCFK,K
J.QCF K,K
J.QCF+K,K
J 236K,K
J 236 K,K
J 236+K,K
J QCFK,K
J QCF K,K
J QCF+K,K
JUMPING 236K,K
JUMPING 236 K,K
JUMPING 236+K,K
JUMPING QCFK,K
JUMPING QCF K,K
JUMPING QCF+K,K</t>
  </si>
  <si>
    <t>400 (100)</t>
  </si>
  <si>
    <t>+11</t>
  </si>
  <si>
    <t>- Annie does up to three divekicks, with the strength determining the angle of her dive.
- L versions dives at a 30° angle, M at a 45° angle, and H at a 50° angle (rough estimates).
- Not a rekka and will do the next followup in the chain. After the second dive, only the third dive will happen afterwards. 
- See also RE ENTRY, RE ENTRY X3.</t>
  </si>
  <si>
    <t>https://wiki.gbl.gg/images/c/c6/SG_ann_jqcfkx2_fd.png</t>
  </si>
  <si>
    <t>RE ENTRY X3</t>
  </si>
  <si>
    <t>RE-ENTRY X3
DIVEKICK X3
J236K~K~K
J236 K~K~K
J236+K~K~K
JQCFK~K~K
JQCF K~K~K
JQCF+K~K~K
J.236K~K~K
J.236 K~K~K
J.236+K~K~K
J.QCFK~K~K
J.QCF K~K~K
J.QCF+K~K~K
J 236K~K~K
J 236 K~K~K
J 236+K~K~K
J QCFK~K~K
J QCF K~K~K
J QCF+K~K~K
JUMPING 236K~K~K
JUMPING 236 K~K~K
JUMPING 236+K~K~K
JUMPING QCFK~K~K
JUMPING QCF K~K~K
JUMPING QCF+K~K~K
J236K,K,K
J236 K,K,K
J236+K,K,K
JQCFK,K,K
JQCF K,K,K
JQCF+K,K,K
J.236K,K,K
J.236 K,K,K
J.236+K,K,K
J.QCFK,K,K
J.QCF K,K,K
J.QCF+K,K,K
J 236K,K,K
J 236 K,K,K
J 236+K,K,K
J QCFK,K,K
J QCF K,K,K
J QCF+K,K,K
JUMPING 236K,K,K
JUMPING 236 K,K,K
JUMPING 236+K,K,K
JUMPING QCFK,K,K
JUMPING QCF K,K,K
JUMPING QCF+K,K,K</t>
  </si>
  <si>
    <t>800 (200)</t>
  </si>
  <si>
    <t>-8 (At Best)</t>
  </si>
  <si>
    <t>- Annie does up to three divekicks, with the strength determining the angle of her dive.
- L versions dives at a 30° angle, M at a 45° angle, and H at a 50° angle (rough estimates).
- Not a rekka and will do the next followup in the chain. After the second dive, only the third dive will happen afterwards.
- See also RE ENTRY, RE ENTRY X2.</t>
  </si>
  <si>
    <t>https://wiki.gbl.gg/images/8/8f/SG_ann_jqcfx3_fd.png</t>
  </si>
  <si>
    <t>SAGAN BEAM</t>
  </si>
  <si>
    <t>MACRO_236PP
BEAM SUPER
BEAM
LEVEL 1</t>
  </si>
  <si>
    <t>Projectile, Invuln. (Full) (Frames 9-15)</t>
  </si>
  <si>
    <t>250 x23 (40 x23)</t>
  </si>
  <si>
    <t>-26</t>
  </si>
  <si>
    <t>9+6</t>
  </si>
  <si>
    <t>37</t>
  </si>
  <si>
    <t>34 x23</t>
  </si>
  <si>
    <t>27 x23</t>
  </si>
  <si>
    <t>1 x23</t>
  </si>
  <si>
    <t>- Annie fires a fullscreen beam from Sagan.
- After the first projectile is made, another is made 2f later.
- Can be done in the air. See AIR SAGAN BEAM.</t>
  </si>
  <si>
    <t>https://wiki.gbl.gg/images/1/1d/SG_ann_qcfpp_hb.png</t>
  </si>
  <si>
    <t>https://wiki.gbl.gg/images/2/27/SG_ann_qcfpp_fd.png</t>
  </si>
  <si>
    <t>AIR SAGAN BEAM</t>
  </si>
  <si>
    <t>MACRO_J236PP
SAGAN BEAM AIR
AIR BEAM SUPER
AIR BEAM
AIR LEVEL 1
LEVEL 1 AIR</t>
  </si>
  <si>
    <t>- Annie fires a fullscreen beam from Sagan.
- After the first projectile is made, another is made 2f later.
- If blocked, Annie cannot block until she lands.</t>
  </si>
  <si>
    <t>https://wiki.gbl.gg/images/1/18/SG_ann_jqcfpp_fd.png</t>
  </si>
  <si>
    <t>METEOR STRIKE</t>
  </si>
  <si>
    <t>MACRO_236KK
ARM
BIONIC ARM
ARM SUPER
STINGER
STINGER SUPER
METEOR</t>
  </si>
  <si>
    <t>Invuln. (Full) (Frames 1-17),
70% Damage Scaling,
50% Damage Scaling (as DHC)</t>
  </si>
  <si>
    <t>2000 (350)</t>
  </si>
  <si>
    <t>-25</t>
  </si>
  <si>
    <t>6+2</t>
  </si>
  <si>
    <t>(5) 20</t>
  </si>
  <si>
    <t>- Annie lunges forward with a fierce sword strike.</t>
  </si>
  <si>
    <t>https://wiki.gbl.gg/images/0/05/SG_ann_qcfkk_hb.png</t>
  </si>
  <si>
    <t>https://wiki.gbl.gg/images/a/a9/SG_ann_qcfkk_fd.png</t>
  </si>
  <si>
    <t>STAR POWER</t>
  </si>
  <si>
    <t>22KK
22.KK
22+KK
INSTALL
PPP
LPMPHP
KKK
LKMKHK
ACTIVATION</t>
  </si>
  <si>
    <t>Invuln. (Full) (Frame 12)</t>
  </si>
  <si>
    <t>-300%</t>
  </si>
  <si>
    <t>- Annie powers up, allowing heavy normals to shoot additional star projectiles if held, as well as gaining enhanced versions of her specials.
- Drains on a timer (about 20 skullseconds). Using enhanced moves will remove chunks of remaining time.
- 2HK gains a comboable red bounce knockdown, but does not shoot stars.
- Crescent Cut (H) will hit 3 times and not vanish when Annie is hit during the start up.
- Re Entry performs a kick that is an overhead, starts faster, and has a second hit on landing.
- North Knuckle (H) performs a wall bounce instead of a wall splat.
- Destruction Pillar can be used in mid air.
- Annie gains access to Gravity Collapse (22KK) which ends Star Power manually. Photo Bop will end Star Power as well. See GRAVITY COLLAPSE.
- Annie gains access to Star Cancel (LPLK / LPMPHP / LKMKHK) which instantly cancels any attack that she's doing, but only once per use of Star Power. See STAR CANCEL.
- The thickness of the outline around Annie indicates how much remaining time is left in Star Power.</t>
  </si>
  <si>
    <t>https://wiki.gbl.gg/images/b/b1/SG_ann_ddkk.png</t>
  </si>
  <si>
    <t>https://wiki.gbl.gg/images/5/57/SG_ann_ddkk_fd.png</t>
  </si>
  <si>
    <t>STAR CANCEL</t>
  </si>
  <si>
    <t>CANCEL
ROMAN CANCEL
STARCANCEL
YRC
FRC
RRC
RC</t>
  </si>
  <si>
    <t>- Annie can press LP + LK, or all three P buttons, or all three K buttons, to cancel whatever attack she is doing and instantly return to idle. This can only be done once per Star Power activation.</t>
  </si>
  <si>
    <t>https://wiki.gbl.gg/images/d/d0/SG_ann_lpmphp.png</t>
  </si>
  <si>
    <t>GRAVITY COLLAPSE</t>
  </si>
  <si>
    <t>UNINSTALL
COLLAPSE</t>
  </si>
  <si>
    <t>Invuln. (Full) (Frames 1-14)</t>
  </si>
  <si>
    <t>1350 (400)</t>
  </si>
  <si>
    <t>0% (-100% as DHC)</t>
  </si>
  <si>
    <t>-22</t>
  </si>
  <si>
    <t>8+0</t>
  </si>
  <si>
    <t>57</t>
  </si>
  <si>
    <t>- Annie pops the enemy up in the air with a burst that ends Star Power mode.
- Can be done in the air. See AIR GRAVITY COLLAPSE.</t>
  </si>
  <si>
    <t>https://wiki.gbl.gg/images/a/a8/SG_ann_spddkk_hb.png</t>
  </si>
  <si>
    <t>https://wiki.gbl.gg/images/2/28/SG_ann_spddkk_fd.png</t>
  </si>
  <si>
    <t>AIR GRAVITY COLLAPSE</t>
  </si>
  <si>
    <t>AIR UNINSTALL
UNINSTALL AIR
GRAVITY COLLAPSE AIR
COLLAPSE AIR
AIR COLLAPSE</t>
  </si>
  <si>
    <t>Invuln. (Full) (Frames 1-13)</t>
  </si>
  <si>
    <t>0%</t>
  </si>
  <si>
    <t>7+0</t>
  </si>
  <si>
    <t>- Annie pops the enemy up in the air with a burst that ends Star Power mode.</t>
  </si>
  <si>
    <t>https://wiki.gbl.gg/images/9/9c/SG_ann_spjddkk_fd.png</t>
  </si>
  <si>
    <t>PHOTO BOP</t>
  </si>
  <si>
    <t>6428PP
4628PP
PHOTO
LEVEL 5
LVL5
LVL 5
LV5
LV 5</t>
  </si>
  <si>
    <t>Hit Grab, Invuln. (Full) (Frames 1-16)</t>
  </si>
  <si>
    <t>6500, 500 (400)</t>
  </si>
  <si>
    <t>-500%</t>
  </si>
  <si>
    <t xml:space="preserve">Stagger
(+63 / +78 CH) </t>
  </si>
  <si>
    <t>-24</t>
  </si>
  <si>
    <t>6+6</t>
  </si>
  <si>
    <t>55</t>
  </si>
  <si>
    <t>- Annie drains her meter and takes a photo with the enemy.
- Star Power ends almost immediately after use.</t>
  </si>
  <si>
    <t>https://wiki.gbl.gg/images/c/c5/SG_ann_spqcbpp_hb.png</t>
  </si>
  <si>
    <t>https://wiki.gbl.gg/images/f/f9/SG_ann_spqcbpp_fd.png</t>
  </si>
  <si>
    <t>PILLAR OF CREATION</t>
  </si>
  <si>
    <t>MACRO_214KK
PILLAR SUPER
POC
LEVEL2
LEVEL 2
LVL2
LVL 2
LV2
LV 2</t>
  </si>
  <si>
    <t>Projectile, Invuln. (Full)
 (Frames 10-11), 70%
Damage Scaling</t>
  </si>
  <si>
    <t>500, 1250 (250)</t>
  </si>
  <si>
    <t>-200%</t>
  </si>
  <si>
    <t>-53</t>
  </si>
  <si>
    <t>10+0</t>
  </si>
  <si>
    <t>6,4</t>
  </si>
  <si>
    <t>63</t>
  </si>
  <si>
    <t>(19) 22</t>
  </si>
  <si>
    <t>- Annie stabs the ground and unleashes a cosmic explosion that tracks the opponent's location,
- Is technically three hits, but the first hit only affects opponents in an OTG state so they do not fall out, and the third hit doesn't happen on block.
- Has less recovery on successful hit only to allow for easier followups. 
- As a DHC, damage is scaled to 40%, super freeze ends earlier, and the hitstop on the second hit is reduced.
- See DESTRUCTION PILLAR for the meterless DP that also contains the word "Pillar".</t>
  </si>
  <si>
    <t>https://wiki.gbl.gg/images/0/07/SG_ann_qcbkk_hb.png</t>
  </si>
  <si>
    <t>https://wiki.gbl.gg/images/5/5f/SG_ann_qcbkk_fd.png</t>
  </si>
  <si>
    <t>GRAVITY SLINGSHOT</t>
  </si>
  <si>
    <t>Projectile, Invuln. (Full) (Frames 8-16)</t>
  </si>
  <si>
    <t>400 x25 (50 x25)</t>
  </si>
  <si>
    <t>+134</t>
  </si>
  <si>
    <t>+130</t>
  </si>
  <si>
    <t>10+3</t>
  </si>
  <si>
    <t>6, 7, 6...</t>
  </si>
  <si>
    <t>30 x25</t>
  </si>
  <si>
    <t>24 x25</t>
  </si>
  <si>
    <t>2 x25 (4 on block)</t>
  </si>
  <si>
    <t>- Annie sends out a multi-hit disc projectile that homes to the enemy's location.
- Projectile lasts for 160f(?) total.</t>
  </si>
  <si>
    <t>https://wiki.gbl.gg/images/8/87/SG_ann_qcbpp_hb.png</t>
  </si>
  <si>
    <t>https://wiki.gbl.gg/images/b/b8/SG_ann_qcbpp_fd.png</t>
  </si>
  <si>
    <t>TAUNT</t>
  </si>
  <si>
    <t>4628LP
4628+LP
6428LP
6428+LP
TAUNT COUNTER
COUNTER
REFLECTION NEBULA
DOWN LOW</t>
  </si>
  <si>
    <t>Armor, No Cancel (Supers)</t>
  </si>
  <si>
    <t>- Annie's taunt acts as a counter against mids and high strikes only (?)
- See TAUNT RIPOSTE for the move that activates on a successful counter.</t>
  </si>
  <si>
    <t>https://wiki.gbl.gg/images/5/5a/SG_ann_taunt_hb.png</t>
  </si>
  <si>
    <t>https://wiki.gbl.gg/images/c/cc/SG_ann_taunt_fd.png</t>
  </si>
  <si>
    <t>TAUNT RIPOSTE</t>
  </si>
  <si>
    <t>TAUNT HIT
RIPOSTE
COUNTER RIPOSTE
COUNTER ACTIVATE
COUNTER ACTIVATION</t>
  </si>
  <si>
    <t>No Cancel (Supers), Invuln. (Full) (Frames 1-19)</t>
  </si>
  <si>
    <t>1.25%</t>
  </si>
  <si>
    <t>- This is for the move that activates on a successful taunt counter. See TAUNT for the taunt itself.</t>
  </si>
  <si>
    <t>https://wiki.gbl.gg/images/0/09/SG_ann_taunt_hit_fd.png</t>
  </si>
  <si>
    <t>ASSIST RECOVERY</t>
  </si>
  <si>
    <t>ASSIST
ASSIST TAUNT</t>
  </si>
  <si>
    <t>59(?)</t>
  </si>
  <si>
    <t>- Amount of time it takes for the character to turn invulnerable after they finish performing their assist action.
- Longer recovery → more time to punish the assist.</t>
  </si>
  <si>
    <t>https://wiki.gbl.gg/images/4/41/SG_ann_assist.png</t>
  </si>
  <si>
    <t>- Holding the button extends recovery indefinitely, building a level of Hype for every 35f held</t>
  </si>
  <si>
    <t>https://wiki.gbl.gg/images/7/74/SG_beo_slp_hb.png</t>
  </si>
  <si>
    <t>https://wiki.gbl.gg/images/a/ae/SG_beo_slp_fd.png</t>
  </si>
  <si>
    <t>475</t>
  </si>
  <si>
    <t>3</t>
  </si>
  <si>
    <t>4</t>
  </si>
  <si>
    <t>- See 5[MP].
- Holding the button will drop the mic for a second, overhead hit. Depending on how long the button is held, the mic drop can combo from the punch or un-combo to function as an overhead reset. The mic drop can always be comboed out of, and builds 1/4 of a level of Hype.</t>
  </si>
  <si>
    <t>https://wiki.gbl.gg/images/b/b8/SG_beo_smp_hb.png</t>
  </si>
  <si>
    <t>https://wiki.gbl.gg/images/e/e6/SG_beo_smp1_fd.png</t>
  </si>
  <si>
    <t>5[MP]</t>
  </si>
  <si>
    <t>S.[MP]
S[MP]
5.[MP]
5MP HELD
SMP HELD
HELD 5MP
HELD SMP
MIC DROP
MIC</t>
  </si>
  <si>
    <t>200</t>
  </si>
  <si>
    <t>(Until Ground)</t>
  </si>
  <si>
    <t>- Builds 1/3 hype.</t>
  </si>
  <si>
    <t>https://wiki.gbl.gg/images/2/2c/SG_beo_smp2_fd.png</t>
  </si>
  <si>
    <t>925</t>
  </si>
  <si>
    <t>+1 OR 
 KD (vs air)</t>
  </si>
  <si>
    <t>-12</t>
  </si>
  <si>
    <t>1</t>
  </si>
  <si>
    <t>31</t>
  </si>
  <si>
    <t>https://wiki.gbl.gg/images/6/60/SG_beo_shp_hb.png</t>
  </si>
  <si>
    <t>https://wiki.gbl.gg/images/7/7d/SG_beo_shp_fd.png</t>
  </si>
  <si>
    <t>5HP CHAIRLESS</t>
  </si>
  <si>
    <t>CHAIRLESS 5HP
CHAIRLESS 5.HP
CHAIRLESS S.HP
CHAIRLESS SHP
SHP CHAIRLESS
S.HP CHAIRLESS
5.HP CHAIRLESS</t>
  </si>
  <si>
    <t>Hit Grab</t>
  </si>
  <si>
    <t>Grab Stance</t>
  </si>
  <si>
    <t>N/A (11 on block)</t>
  </si>
  <si>
    <t>- Beowulf grabs at the opponent with one arm, which starts Grab Stance as a hit grab. Using this move lets Beowulf start a Grab Stance with 2 actions from any ground chain.</t>
  </si>
  <si>
    <t>https://wiki.gbl.gg/images/0/01/SG_beo_shp_cl_hb.png</t>
  </si>
  <si>
    <t>https://wiki.gbl.gg/images/f/fc/SG_beo_shp_cl_fd.png</t>
  </si>
  <si>
    <t>325</t>
  </si>
  <si>
    <t>https://wiki.gbl.gg/images/1/1e/SG_beo_slk_hb.png</t>
  </si>
  <si>
    <t>https://wiki.gbl.gg/images/c/c0/SG_beo_slk_fd.png</t>
  </si>
  <si>
    <t>-8</t>
  </si>
  <si>
    <t>https://wiki.gbl.gg/images/e/e4/SG_beo_smk_hb.png</t>
  </si>
  <si>
    <t>https://wiki.gbl.gg/images/8/88/SG_beo_smk_fd.png</t>
  </si>
  <si>
    <t>975</t>
  </si>
  <si>
    <t>-1 OR Stagger (+32 / +47 CH) OR Wall Bounce (vs air)</t>
  </si>
  <si>
    <t>- Causes stagger when used OUTSIDE of a chain combo. Ex: Hopdash jMP &gt; 5HK.
- Builds 1/3 of a level of Hype once per combo when it staggers.</t>
  </si>
  <si>
    <t>https://wiki.gbl.gg/images/d/d4/SG_beo_shk_hb.png</t>
  </si>
  <si>
    <t>https://wiki.gbl.gg/images/7/79/SG_beo_shk_fd.png</t>
  </si>
  <si>
    <t>- Beowulf's fastest ground normal.</t>
  </si>
  <si>
    <t>https://wiki.gbl.gg/images/c/c3/SG_beo_clp_hb.png</t>
  </si>
  <si>
    <t>https://wiki.gbl.gg/images/9/94/SG_beo_clp_fd.png</t>
  </si>
  <si>
    <t>525</t>
  </si>
  <si>
    <t>https://wiki.gbl.gg/images/0/0c/SG_beo_cmp_hb.png</t>
  </si>
  <si>
    <t>https://wiki.gbl.gg/images/3/3a/SG_beo_cmp_fd.png</t>
  </si>
  <si>
    <t>775</t>
  </si>
  <si>
    <t>-16</t>
  </si>
  <si>
    <t>https://wiki.gbl.gg/images/6/6f/SG_beo_chp_hb.png</t>
  </si>
  <si>
    <t>https://wiki.gbl.gg/images/2/28/SG_beo_chp_fd.png</t>
  </si>
  <si>
    <t>2HP CHAIRLESS</t>
  </si>
  <si>
    <t>CHAIRLESS 2HP
CHAIRLESS CHP
CHAIRLESS C.HP
C.HP CHAIRLESS
CHP CHAIRLESS
GRENDEL FLEX
FLEX
GIGAN ARM LAUNCHER</t>
  </si>
  <si>
    <t>Armor (1 hit)
No Cancel (Specials)</t>
  </si>
  <si>
    <t>625, 725</t>
  </si>
  <si>
    <t>10%, 10%</t>
  </si>
  <si>
    <t>4, (9), 4</t>
  </si>
  <si>
    <t>26, 36</t>
  </si>
  <si>
    <t>18, 18</t>
  </si>
  <si>
    <t>12, 15</t>
  </si>
  <si>
    <t>-36</t>
  </si>
  <si>
    <t>- 1 hit of armor.
- Second use launches at half height.
- Beowulf can cancel this into Take a Seat (KK) for one Hype if he's close to the chair.</t>
  </si>
  <si>
    <t>https://wiki.gbl.gg/images/c/c5/SG_beo_chp_cl_hb.png</t>
  </si>
  <si>
    <t>https://wiki.gbl.gg/images/6/6a/SG_beo_chp_cl_fd.png</t>
  </si>
  <si>
    <t>https://wiki.gbl.gg/images/a/ab/SG_beo_clk_hb.png</t>
  </si>
  <si>
    <t>https://wiki.gbl.gg/images/8/8c/SG_beo_clk_fd.png</t>
  </si>
  <si>
    <t>425</t>
  </si>
  <si>
    <t>+1 OR Grab Stance (on OTG hit)</t>
  </si>
  <si>
    <t>- Hitting the attack as an OTG triggers a hit grab where Beowulf picks the opponent up and starts Grab Stance with 2 actions.</t>
  </si>
  <si>
    <t>https://wiki.gbl.gg/images/c/c2/SG_beo_cmk_hb.png</t>
  </si>
  <si>
    <t>https://wiki.gbl.gg/images/e/e0/SG_beo_cmk_fd.png</t>
  </si>
  <si>
    <t>MACRO_2HK
SWEEP</t>
  </si>
  <si>
    <t>1000</t>
  </si>
  <si>
    <t>Soft KD (Invuln.)</t>
  </si>
  <si>
    <t>-14</t>
  </si>
  <si>
    <t>https://wiki.gbl.gg/images/c/c7/SG_beo_chk_hb.png</t>
  </si>
  <si>
    <t>https://wiki.gbl.gg/images/e/ef/SG_beo_chk_fd.png</t>
  </si>
  <si>
    <t>2HK CHAIRLESS</t>
  </si>
  <si>
    <t>CHAIRLESS 2HK
CHAIRLESS CHK
CHAIRLESS C.HK
C.HK CHAIRLESS
CHK CHAIRLESS
GRENDEL SWEEP
ARM SWEEP
2.HK CHAIRLESS
CHAIRLESS SWEEP
GIGAN ARM SWEEP</t>
  </si>
  <si>
    <t>Armor (3 hits),
 Sweep,
 No Cancel (Specials)</t>
  </si>
  <si>
    <t>1400</t>
  </si>
  <si>
    <t>-19</t>
  </si>
  <si>
    <t>35, KD OR 90*</t>
  </si>
  <si>
    <t>-22/-10</t>
  </si>
  <si>
    <t>- 3 hits of armor.
- If Beowulf has a level of Hype and is close to The Hurting, you can do an "EX" Take a Seat with KK to special cancel this move.
- The recovery knocks Beowulf down, allowing him to use a ground recovery. Make sure to roll or you can be punished on hit.
- * Recovery time without ground tech.</t>
  </si>
  <si>
    <t>https://wiki.gbl.gg/images/4/47/SG_beo_chk_cl_hb.png</t>
  </si>
  <si>
    <t>https://wiki.gbl.gg/images/1/15/SG_beo_chk_cl_fd.png</t>
  </si>
  <si>
    <t>- Fastest instant overhead option from hopdash.</t>
  </si>
  <si>
    <t>https://wiki.gbl.gg/images/1/15/SG_beo_jlp_hb.png</t>
  </si>
  <si>
    <t>https://wiki.gbl.gg/images/f/f8/SG_beo_jlp_fd.png</t>
  </si>
  <si>
    <t>https://wiki.gbl.gg/images/6/68/SG_beo_jmp_hb.png</t>
  </si>
  <si>
    <t>https://wiki.gbl.gg/images/a/a7/SG_beo_jmp_fd.png</t>
  </si>
  <si>
    <t>(Until ground)</t>
  </si>
  <si>
    <t>https://wiki.gbl.gg/images/3/30/SG_beo_jhp_hb.png</t>
  </si>
  <si>
    <t>https://wiki.gbl.gg/images/7/71/SG_beo_jhp_fd.png</t>
  </si>
  <si>
    <t>JHP CHAIRLESS</t>
  </si>
  <si>
    <t>J.HP CHAIRLESS
CHAIRLESS JHP
CHAIRLESS J.HP</t>
  </si>
  <si>
    <t>- Performs Grab Stance on hit, which Beowulf can do both from an air chain or air to ground as a jump in attack.
- Defaults to Canis Major Press on hit if no alternate finisher is input before reaching the ground.</t>
  </si>
  <si>
    <t>https://wiki.gbl.gg/images/7/73/SG_beo_jhp_cl_hb.png</t>
  </si>
  <si>
    <t>https://wiki.gbl.gg/images/8/8b/SG_beo_jhp_cl_fd.png</t>
  </si>
  <si>
    <t>275</t>
  </si>
  <si>
    <t>https://wiki.gbl.gg/images/4/40/SG_beo_jlk_hb.png</t>
  </si>
  <si>
    <t>https://wiki.gbl.gg/images/4/4b/SG_beo_jlk_fd.png</t>
  </si>
  <si>
    <t>625</t>
  </si>
  <si>
    <t>https://wiki.gbl.gg/images/e/e4/SG_beo_jmk_hb.png</t>
  </si>
  <si>
    <t>https://wiki.gbl.gg/images/1/1e/SG_beo_jmk_fd.png</t>
  </si>
  <si>
    <t>KD (vs air)</t>
  </si>
  <si>
    <t>https://wiki.gbl.gg/images/2/23/SG_beo_jhk_hb.png</t>
  </si>
  <si>
    <t>https://wiki.gbl.gg/images/6/61/SG_beo_jhk_fd.png</t>
  </si>
  <si>
    <t>J2HK</t>
  </si>
  <si>
    <r>
      <rPr>
        <sz val="9.0"/>
      </rPr>
      <t xml:space="preserve">J.2HK
J2.HK
JDHK
</t>
    </r>
    <r>
      <rPr>
        <color rgb="FF1155CC"/>
        <sz val="9.0"/>
        <u/>
      </rPr>
      <t xml:space="preserve">JD.HK
</t>
    </r>
    <r>
      <rPr>
        <sz val="9.0"/>
      </rPr>
      <t>2JHK</t>
    </r>
  </si>
  <si>
    <t>N/A OR KD (vs air)</t>
  </si>
  <si>
    <t>- Shoots the chair downwards below his feet as a projectile, and then bounces upwards. Poor man's double jump</t>
  </si>
  <si>
    <t>https://wiki.gbl.gg/images/6/6b/SG_beo_jdhk_hb.png</t>
  </si>
  <si>
    <t>https://wiki.gbl.gg/images/3/3a/SG_beo_jdhk_fd.png</t>
  </si>
  <si>
    <t>- Starts grab stance.</t>
  </si>
  <si>
    <t>https://wiki.gbl.gg/images/4/47/SG_beo_throw_hb.png</t>
  </si>
  <si>
    <t>https://wiki.gbl.gg/images/d/d1/SG_beo_throw_fd.png</t>
  </si>
  <si>
    <t>- Starts grab stance.
- If Beowulf lands in a reasonable time after landing this he will transition into ground grab stance.
- If Beowulf doesn't land in time he will default to Canis Major Press.</t>
  </si>
  <si>
    <t>https://wiki.gbl.gg/images/6/6e/SG_beo_airthrow_hb.png</t>
  </si>
  <si>
    <t>https://wiki.gbl.gg/images/c/c4/SG_beo_airthrow_fd.png</t>
  </si>
  <si>
    <t>4.50%</t>
  </si>
  <si>
    <t>-20</t>
  </si>
  <si>
    <t>31 to 46</t>
  </si>
  <si>
    <t>- Enters the screen from behind the opponent for a cross up.</t>
  </si>
  <si>
    <t>https://wiki.gbl.gg/images/3/3e/SG_beo_tag_hb.png</t>
  </si>
  <si>
    <t>https://wiki.gbl.gg/images/d/d5/SG_beo_tag_fd.png</t>
  </si>
  <si>
    <t>0, 0</t>
  </si>
  <si>
    <t>-16, -32</t>
  </si>
  <si>
    <t>12 + 3</t>
  </si>
  <si>
    <t>3, *(45), 5</t>
  </si>
  <si>
    <t>37, 45</t>
  </si>
  <si>
    <t>45, 14</t>
  </si>
  <si>
    <t>17, 17</t>
  </si>
  <si>
    <t>(9) 14, 13 (9 on block)</t>
  </si>
  <si>
    <t>- Requires chair.
- Unique 2 hit snpaback. Only performs the follow up kick if the first hit connects.
- Failing to connect the first hit will set the hurting down on the ground.
- If a PUNCH button is held, Beowulf will continue sitting on his chair until he's hit or the button is released. Ending the match while holding P will perform the sitting pose as his win pose.</t>
  </si>
  <si>
    <t>https://wiki.gbl.gg/images/6/69/SG_beo_snap_hb.png</t>
  </si>
  <si>
    <t>https://wiki.gbl.gg/images/1/13/SG_beo_snap_fd.png</t>
  </si>
  <si>
    <t>L HURTING HURL</t>
  </si>
  <si>
    <t>L CHAIR
CHAIR L
L HURL
MACRO_236LP
TOSS L
L TOSS
L CHAIR TOSS</t>
  </si>
  <si>
    <t>Sweep
 Projectile</t>
  </si>
  <si>
    <t>600 (100)</t>
  </si>
  <si>
    <t>12 (9 on block)</t>
  </si>
  <si>
    <t>- Has sweep properties, which breaks armor.
- Shortest cooldown until The Hurting can be picked up again.
- Beowulf has a 5F buffer on his DASH and THROW after, but not normals.</t>
  </si>
  <si>
    <t>https://wiki.gbl.gg/images/d/dd/SG_beo_qcfp_hb.png</t>
  </si>
  <si>
    <t>https://wiki.gbl.gg/images/6/6a/SG_beo_qcflp_fd.png</t>
  </si>
  <si>
    <t>M HURTING HURL</t>
  </si>
  <si>
    <t>M CHAIR
M HURL
CHAIR M
MACRO_236MP
M TOSS
TOSS M
M CHAIR TOSS
HURTING HURL M</t>
  </si>
  <si>
    <t>High (2nd hit)</t>
  </si>
  <si>
    <t>85% Damage Scaling (2nd hit), 
 Projectile</t>
  </si>
  <si>
    <t>250, 350 (100, 100)</t>
  </si>
  <si>
    <t>(2.5%) 4.5%, 3.825%</t>
  </si>
  <si>
    <t>+3 OR KD (vs air)</t>
  </si>
  <si>
    <t>-7, N/A</t>
  </si>
  <si>
    <t>48, 16</t>
  </si>
  <si>
    <t>28, 28</t>
  </si>
  <si>
    <t>18, 17</t>
  </si>
  <si>
    <t>8, 8</t>
  </si>
  <si>
    <t>- Beowulf tosses The Hurting in the air for a projectile that hits twice, with the second hit must be blocked high, and leaves the chair in front of him.
- The second hit of the chair will restand.
- Beowulf has a 5F buffer after which allows him to always get a perfectly times 2LP to check his opponent after.</t>
  </si>
  <si>
    <t>https://wiki.gbl.gg/images/e/ec/SG_beo_qcfmp_fd.png</t>
  </si>
  <si>
    <t>H HURTING HURL</t>
  </si>
  <si>
    <t>H HURL
H CHAIR
CHAIR H
DP
MACRO_236HP
MACRO_236P
H TOSS
TOSS H
H CHAIR TOSS
CHAIR
HURTING HURL H</t>
  </si>
  <si>
    <t>Invuln. (Strike),
 90% Damage Scaling,
 Projectile</t>
  </si>
  <si>
    <t>(2.5%) 4.05%</t>
  </si>
  <si>
    <t>- Beowulf's only meterless reversal, which can be thrown since it is only strike invuln, and it is PLUS on block.
- Beowulf has a 5F buffer after which allows him to always get a perfectly times 2LP to check his opponent after.</t>
  </si>
  <si>
    <t>https://wiki.gbl.gg/images/2/24/SG_beo_qcfhp_fd.png</t>
  </si>
  <si>
    <t>WULF BLITZER</t>
  </si>
  <si>
    <t>BLITZER
CANNON
MACRO_236LK
MACRO_236MK
MACRO_236HK
MACRO_236K
L BLITZER
M BLITZER
H BLITZER
L BLITZ
M BLITZ
H BLITZ
BEAST CANNON
WULF BLITZ
WULFBLITZ</t>
  </si>
  <si>
    <t>See description 
(100)</t>
  </si>
  <si>
    <t>(2.5%) 3%</t>
  </si>
  <si>
    <t>-24 (L)
-57 (M)
-65 (H)</t>
  </si>
  <si>
    <t>(Until ground)
12 after landing</t>
  </si>
  <si>
    <t>-16 (L)
-49 (M)
-57 (H)</t>
  </si>
  <si>
    <t>- Beowulf charges at the opponent up to 3 times on the ground or 2 times in the air. The first button press determines the trajectory, then subsequent hits can choose a direction by pressing a button and holding any direction.
- If done as a final hit (3rd hit on the ground, 2nd hit in the air), the damage increases by 400, except for the straight downward direction (2) which increases by 300.
- Beowulf gets an extra 1.1111% meter when blitzing forwards or upforwards.
- Type "!fd Beowulf WULF BLITZER xN" for follow up values.
- See also EX WULF BLITZER.
- DAMAGE PER DIRECTION:
↖ ↑ ↗
475 575 475
← →
375 375
↙ ↓ ↘
275 275 275</t>
  </si>
  <si>
    <t>https://wiki.gbl.gg/images/9/95/SG_beo_qcfk_hb.jpg</t>
  </si>
  <si>
    <t>https://wiki.gbl.gg/images/d/dd/SG_beo_qcflk_fd.png</t>
  </si>
  <si>
    <t>WULF BLITZER XN</t>
  </si>
  <si>
    <t>BLITZER xN
CANNON xN
236LK xN
236MK xN
236HK xN
236K xN
QCFLK xN
QCFMK xN
QCFHK xN
QCFK xN
QCF+K xN
BLITZER FOLLOW UP</t>
  </si>
  <si>
    <t>3%</t>
  </si>
  <si>
    <t>-2/-8 at best</t>
  </si>
  <si>
    <t>(Until ground), 12 after landing</t>
  </si>
  <si>
    <t>12 (x3 downwards directions), 18 (otherwise)</t>
  </si>
  <si>
    <t>- DAMAGE PER DIRECTION:
↖ ↑ ↗
475 575 475
← →
375 375
↙ ↓ ↘
275 275 275</t>
  </si>
  <si>
    <t>EX WULF BLITZER</t>
  </si>
  <si>
    <t>EX BLITZER
EX CANNON
BLITZER EX
CANNON EX
WULF BLITZER EX
WULF EX BLITZER</t>
  </si>
  <si>
    <t>-2 at best</t>
  </si>
  <si>
    <t>- For the cost of 1 Hype and after performing at least one regular Blitzer, Beowulf can press KK + any direction to perform an EX Blitzer. This allows him to perform up to 6 Blitzers from the ground (3 normal + 3 EX).
- EX Blitzer cannot be canceled back into a regular Blitzer.
- Unlike regular Blitzers, there is no damage bonus on the third EX Blitzer in a row.
- Grounded EX Blitzers have the same frame advantage as the x2 Blitzer followup (ie. they are -2 on block in downwards directions when starting from the lowest height).
- See also: EX WULF BLITZER AIR.
- DAMAGE PER DIRECTION:
↖ ↑ ↗
675 775 675
← →
575 575
↙ ↓ ↘
475 425 475</t>
  </si>
  <si>
    <t>WULF BLITZER AIR</t>
  </si>
  <si>
    <t>BLITZER AIR
CANNON AIR
236LK AIR
236MK AIR
236HK AIR
236K AIR
QCFLK AIR
QCFMK AIR
QCFHK AIR
QCFK AIR
QCF+K AIR
AIR BLITZER
AIR CANNON
AIR 236LK
AIR 236MK
AIR 236HK
AIR 236K
AIR QCFLK
AIR QCFMK
AIR QCFHK
AIR QCFK
AIR QCF+K</t>
  </si>
  <si>
    <t>-27 (At best) (L)
-2 (At best) (M)
-57 (At best) (H)</t>
  </si>
  <si>
    <t>-19 (At best) (L)
12 (At best) (M)
-49 (At best) (H)</t>
  </si>
  <si>
    <t>- Beowulf charges at the opponent up to 3 times on the ground or 2 times in the air. The first button press determines the trajectory, then subsequent hits can choose a direction by pressing a button and holding any direction.
- If done as a final hit (3rd hit on the ground, 2nd hit in the air), the damage increases by 400, except for the straight downward direction (2) which increases by 300.
- Beowulf gets an extra 1.1111% meter when blitzing forwards or upforwards.
- Type "!fd Beowulf WULF BLITZER Air xN" for air follow up values.
- DAMAGE PER DIRECTION:
↖ ↑ ↗
475 575 475
← →
375 375
↙ ↓ ↘
275 275 275</t>
  </si>
  <si>
    <t>https://wiki.gbl.gg/images/7/77/SG_beo_jqcflk_fd.png</t>
  </si>
  <si>
    <t>WULF BLITZER AIR XN</t>
  </si>
  <si>
    <t>BLITZER AIR xN
CANNON AIR xN
236LK AIR xN
236MK AIR xN
236HK AIR xN
236K AIR xN
QCFLK AIR xN
QCFMK AIR xN 
QCFHK AIR xN
QCFK AIR xN
QCF+K AIR xN 
AIR BLITZER xN
AIR CANNON xN
AIR 236LK xN
AIR 236MK xN
AIR 236HK xN 
AIR 236K xN
AIR QCFLK xN
AIR QCFMK xN
AIR QCFHK xN
AIR QCFK xN
AIR QCF+K xN</t>
  </si>
  <si>
    <t>-8 (At best)</t>
  </si>
  <si>
    <t>(Until ground),12 after landing</t>
  </si>
  <si>
    <t>12 (downwards directions), 18 (otherwise)</t>
  </si>
  <si>
    <t>6 (At best)</t>
  </si>
  <si>
    <t>- Type "!fd Beowulf WULF BLITZER Air" for air version initial values.
- DAMAGE PER DIRECTION:
↖ ↑ ↗
475 575 475
← →
375 375
↙ ↓ ↘
275 275 275</t>
  </si>
  <si>
    <t>EX WULF BLITZER AIR</t>
  </si>
  <si>
    <t>EX BLITZER AIR
EX CANNON AIR
BLITZER EX AIR
CANNON EX AIR
AIR EX BLITZER
AIR EX CANNON
AIR BLITZER EX
AIR CANNON EX
EX AIR BLITZER
EX AIR CANNON
BLITZER AIR EX
CANNON AIR EX
WULF BLITZER EX AIR
AIR EX WULF BLITZER
AIR WULF BLITZER EX
EX AIR WULF BLITZER
WULF BLITZER AIR EX
AIR KK
AIR K+K
JKK
J.KK
JK+K
J.K+K</t>
  </si>
  <si>
    <t>-2 (At best)</t>
  </si>
  <si>
    <t>- For the cost of 1 Hype and after performing at least one regular Blitzer, Beowulf can press KK + any direction to perform an EX Blitzer. - He can do this up to 3 times, as long as he has the Hype. - This allows him to perform up to 5 Blitzers from the air (2 normal + 3 EX).
- EX Blitzer cannot be canceled back into a regular Blitzer.
- Air EX Blitzers have the same frame advantage as the x2 Blitzer followup, except they do not suffer a blockstun penalty on downwards directions (ie. they are -2 on block in downwards directions when starting from the lowest height).
- DAMAGE PER DIRECTION:
↖ ↑ ↗
675 775 675
← →
575 575
↙ ↓ ↘
475 425 475</t>
  </si>
  <si>
    <t>WULF SHOOT</t>
  </si>
  <si>
    <t>MACRO_236LPLK
WULFSHOOT
SHOOT
COMMAND GRAB
CMD GRAB</t>
  </si>
  <si>
    <t>Command Grab</t>
  </si>
  <si>
    <t>Invuln. (Throw)</t>
  </si>
  <si>
    <t>0.03%</t>
  </si>
  <si>
    <t>- Start a Grab Stance with 5 actions on hit.
- This command grab has invulnerability to throw for the entire startup.</t>
  </si>
  <si>
    <t>https://wiki.gbl.gg/images/9/9c/SG_beo_qcfthrow_hb.png</t>
  </si>
  <si>
    <t>https://wiki.gbl.gg/images/9/97/SG_beo_qcfthrow_fd.png</t>
  </si>
  <si>
    <t>TAKE A SEAT</t>
  </si>
  <si>
    <t>KK
K+K
LK+MK
LKMK
CHAIR PICKUP
CHAIR PICK UP
PICKUP
PICK UP
TAKE SEAT</t>
  </si>
  <si>
    <t>- Picks up the chair but only if Beowulf is standing near it. If the chair is darkened, it cannot be picked up.
- Beowulf can cancel Grendel Flex (2HP) and Gigan Arm Sweep (2HK) if he is close to the chair and has at least one level of Hype.</t>
  </si>
  <si>
    <t>https://wiki.gbl.gg/images/d/da/SG_beo_kk.png</t>
  </si>
  <si>
    <t>https://wiki.gbl.gg/images/c/c9/SG_beo_kk_fd.png</t>
  </si>
  <si>
    <t>EX TAKE A SEAT</t>
  </si>
  <si>
    <t>22KK
22K+K
22LK+MK
22LKMK
EX CHAIR PICKUP
EX CHAIR PICK UP
EX PICKUP
EX PICK UP
EX TAKE SEAT
RECALL
CHAIR RECALL
EX RECALL</t>
  </si>
  <si>
    <t>1%</t>
  </si>
  <si>
    <t>Until arrives (1 to ~25)</t>
  </si>
  <si>
    <t>Varies</t>
  </si>
  <si>
    <t>- For the cost of 3 hype, Beowulf recalls the chair to him regardless of where it is. The chair returns as a spinning projectile.
- The chair can be recalled even if it's still in flight.
- Total animation lasts 44f, after which Beowulf is able to act regardless of whether the chair has returned yet.</t>
  </si>
  <si>
    <t>https://wiki.gbl.gg/images/6/69/SG_beo_ddkk_hb.png</t>
  </si>
  <si>
    <t>https://wiki.gbl.gg/images/f/f6/SG_beo_ddkk_fd.png</t>
  </si>
  <si>
    <t>BERSERKER HEADBUTT</t>
  </si>
  <si>
    <t>P
HEADBUTT
PUMMEL</t>
  </si>
  <si>
    <t>200 OR 250, 300**</t>
  </si>
  <si>
    <t>KD*</t>
  </si>
  <si>
    <t>9 OR 11**</t>
  </si>
  <si>
    <t>10 OR 16* OR 9, (3), 9**</t>
  </si>
  <si>
    <t>45 (vs assists)</t>
  </si>
  <si>
    <t>10 (vs assists)</t>
  </si>
  <si>
    <t>- While it doesn't do much damage, it builds meter quickly, and allows you to easily follow up if you end Grab Stance with this action.</t>
  </si>
  <si>
    <t>https://wiki.gbl.gg/images/b/b1/SG_beo_stancep.png</t>
  </si>
  <si>
    <t>NAEGLING KNEE LIFT</t>
  </si>
  <si>
    <t>KNEE LIFT
KNEE
K</t>
  </si>
  <si>
    <t>400 OR 500**</t>
  </si>
  <si>
    <t>0.50%</t>
  </si>
  <si>
    <t>10 OR 16*</t>
  </si>
  <si>
    <t>- The inversion of Berserker Headbutt; it does more damage, it doesn't build nearly as much meter for you, and is harder to follow up if you end Grab Stance with this action.</t>
  </si>
  <si>
    <t>https://wiki.gbl.gg/images/4/4a/SG_beo_stancek.png</t>
  </si>
  <si>
    <t>WULF PRESS SLAM</t>
  </si>
  <si>
    <t>SLAM
WULF PRESS
WULF SLAM
PRESS SLAM
6P
4P</t>
  </si>
  <si>
    <t>1500</t>
  </si>
  <si>
    <t>38</t>
  </si>
  <si>
    <t>25 (vs assists)</t>
  </si>
  <si>
    <t>6 (vs assists)</t>
  </si>
  <si>
    <t>https://wiki.gbl.gg/images/5/50/SG_beo_stancefp.png</t>
  </si>
  <si>
    <t>EX WULF PRESS SLAM</t>
  </si>
  <si>
    <t>6PP
4PP
EX SLAM
EX WULF PRESS
EX WULF SLAM
EX PRESS SLAM</t>
  </si>
  <si>
    <t>Grab Stance, Soft KD (vs assists)</t>
  </si>
  <si>
    <t>- Changes Beowulf's facing direction during Grab Stance.</t>
  </si>
  <si>
    <t>DIVING WULFDOG</t>
  </si>
  <si>
    <t>WULFDOG
WULF DOG
DIVE
DIVING DOG
6K</t>
  </si>
  <si>
    <t>1700</t>
  </si>
  <si>
    <t>4, (20), 1</t>
  </si>
  <si>
    <t>26, KD OR 77*</t>
  </si>
  <si>
    <t>25 x2 (vs assists)</t>
  </si>
  <si>
    <t>2, 16 (vs assists)</t>
  </si>
  <si>
    <t>- If Beowulf slams his own deployed chair using this move, it deals 250 bonus points of damage, generates 1 level of Hype, and automatically re-equips the chair.
- The recovery of this move knocks Beowulf down, allowing him to use a ground recovery.</t>
  </si>
  <si>
    <t>https://wiki.gbl.gg/images/0/00/SG_beo_stancefk.png</t>
  </si>
  <si>
    <t>EX DIVING WULFDOG</t>
  </si>
  <si>
    <t>EX WULFDOG
EX WULF DOG
EX DIVE
EX DIVING DOG
6KK</t>
  </si>
  <si>
    <t>36</t>
  </si>
  <si>
    <t>- Doesn't release the opponent during the EX version allowing for more follow ups.</t>
  </si>
  <si>
    <t>DIVING WULFDOG AIR</t>
  </si>
  <si>
    <t>AIR WULFDOG
AIR WULF DOG
AIR DIVE
AIR DIVING DOG
AIR 6KK
J6KK
J.6KK</t>
  </si>
  <si>
    <t>(Until ground), 1</t>
  </si>
  <si>
    <t>12 (vs assists)</t>
  </si>
  <si>
    <t>EX DIVING WULFDOG AIR</t>
  </si>
  <si>
    <t>EX AIR WULFDOG
EX AIR WULF DOG
EX AIR DIVE
EX AIR DIVING DOG
EX AIR 6KK
EX J6KK
EX J.6KK</t>
  </si>
  <si>
    <t>1200</t>
  </si>
  <si>
    <t>Grab Stance, Soft KD</t>
  </si>
  <si>
    <t>DA GRENDEL KILLA</t>
  </si>
  <si>
    <t>4K
B.K
GRENDEL
GRENDEL KILLA
KILLA
4+K</t>
  </si>
  <si>
    <t>2100</t>
  </si>
  <si>
    <t>2%</t>
  </si>
  <si>
    <t>Stagger (vs assists), Soft KD</t>
  </si>
  <si>
    <t>3, (47), 1</t>
  </si>
  <si>
    <t>59</t>
  </si>
  <si>
    <t>35, 25 (vs assists)</t>
  </si>
  <si>
    <t>24 (vs assists)</t>
  </si>
  <si>
    <t>- See "Da Grendel Killa", "EX Da Grendel Killa", "AIr Da Grendel Killa" "EX Air Da Grendel Killa".
- If Beowulf slams his own deployed chair using this move, it deals 250 bonus points of damage, generates 1 level of Hype, and automatically re-equips the chair.</t>
  </si>
  <si>
    <t>https://wiki.gbl.gg/images/5/50/SG_beo_stancebk.png</t>
  </si>
  <si>
    <t>EX DA GRENDEL KILLA</t>
  </si>
  <si>
    <t>4KK
4+KK
B.KK
EX GRENDEL
EX GRENDEL KILLA
EX KILLA</t>
  </si>
  <si>
    <t>Stagger (vs assists)
Soft KD (vs assists)
Ground Bounce</t>
  </si>
  <si>
    <t>51</t>
  </si>
  <si>
    <t>- See "Da Grendel Killa", "EX Da Grendel Killa", "AIr Da Grendel Killa" "EX Air Da Grendel Killa".
- Unlike the non EX version of this move, Beowulf will not get bonuses for slamming opponents into the chair and it will not automatically equip on his back.</t>
  </si>
  <si>
    <t>AIR DA GRENDEL KILLA</t>
  </si>
  <si>
    <t>AIR 4KK
AIR 4+KK
AIR B.KK
J4KK
J.4KK
J 4KK
J 4+KK
AIR GRENDEL
AIR GRENDEL KILLA
AIR KILL
AIR KILLA</t>
  </si>
  <si>
    <t>1900</t>
  </si>
  <si>
    <t>EX AIR DA GRENDEL KILLA</t>
  </si>
  <si>
    <t>EX AIR 4KK
EX AIR 4+KK
EX AIR B.KK
EX J4KK
EX J.4KK
EX J 4KK
EX J 4+KK
AIR EX GRENDEL
AIR EX GRENDEL KILLA
AIR EX KILL
AIR EX KILLA
EX AIR GRENDEL
EX AIR GRENDEL KILLA
EX AIR KILL
EX AIR KILLA</t>
  </si>
  <si>
    <t>Ground Bounce
Soft KD (vs assists)</t>
  </si>
  <si>
    <t>GEATISH TREPAK</t>
  </si>
  <si>
    <t>2K
2+K
GEATISH
TREPAK
CHAIR DANCE
DANCE</t>
  </si>
  <si>
    <t>[325, 250] x3, 1000</t>
  </si>
  <si>
    <t>1.8% x6, 1.98%</t>
  </si>
  <si>
    <t>-28</t>
  </si>
  <si>
    <t>3, (10), 3,...</t>
  </si>
  <si>
    <t>58</t>
  </si>
  <si>
    <t>25 x7</t>
  </si>
  <si>
    <t>28 x7</t>
  </si>
  <si>
    <t>4 x6, 14</t>
  </si>
  <si>
    <t>- See "EX Geatish Trepak"</t>
  </si>
  <si>
    <t>https://wiki.gbl.gg/images/3/39/SG_beo_stancedk.png</t>
  </si>
  <si>
    <t>EX GEATISH TREPAK</t>
  </si>
  <si>
    <t>2KK
2+KK
EX GEATISH
EX TREPAK
EX CHAIR DANCE
EX DANCE</t>
  </si>
  <si>
    <t>Wall Splat</t>
  </si>
  <si>
    <t>89</t>
  </si>
  <si>
    <t>4 x6, 80</t>
  </si>
  <si>
    <t>- See "Geatish Trepak"
- Best way to hit both assist and point in the corner (EX only) so that you can OTG snapback for a double snap.</t>
  </si>
  <si>
    <t>CANIS MAJOR PRESS</t>
  </si>
  <si>
    <t>2P
2+P
PRESS
MAJOR PRESS
CANIS MAJOR
CANIS PRESS
DOG STAR PRESS
CANIS</t>
  </si>
  <si>
    <t>7%</t>
  </si>
  <si>
    <t>Hard Knockdown</t>
  </si>
  <si>
    <t>- See "Ex Canis Major Press"
- Can trigger Undizzy if the move that enters Grab Stance was not chained into.
- If you have 3 levels of hype, or used two levels of hype in the same combo, and the opponent is on their last character with 1550HP or less, the EX version will end the match with a special animation where a penguin referee appears.</t>
  </si>
  <si>
    <t>https://wiki.gbl.gg/images/b/b3/SG_beo_stancejdp.png</t>
  </si>
  <si>
    <t>EX CANIS MAJOR PRESS</t>
  </si>
  <si>
    <t>2PP
2+PP
EX PRESS
EX MAJOR PRESS
EX CANIS MAJOR
EX CANIS PRESS
EX DOG STAR PRESS
EX CANIS</t>
  </si>
  <si>
    <t>1250</t>
  </si>
  <si>
    <t>- See "Canis Major Press"
- Can trigger Undizzy if the move that enters Grab Stance was not chained into.
- If you have 3 levels of hype, or used two levels of hype in the same combo, and the opponent is on their last character with 1550HP or less, the EX version will end the match with a special animation where a penguin referee appears.</t>
  </si>
  <si>
    <t>GRAB STANCE SNAPBACK</t>
  </si>
  <si>
    <t>GRAB STANCE OUTTAKE
INTO THE TRASH
TRASH
INTO TRASH
TRASHCAN
TRASH CAN
IN TO THE THRASH</t>
  </si>
  <si>
    <t>0, 0 (675 vs assists)</t>
  </si>
  <si>
    <t>4 + 26</t>
  </si>
  <si>
    <t>4, (26), 2</t>
  </si>
  <si>
    <t>54</t>
  </si>
  <si>
    <t>6, 7 (vs assists)</t>
  </si>
  <si>
    <t>- Alternate Snapback that can only be used while grabbing an opponent.
- Forces the opponent off screen even if they are solo, making Beowulf the only character who can do incoming mix up on solos.</t>
  </si>
  <si>
    <t>https://wiki.gbl.gg/images/b/bc/SG_beo_stancesnap.png</t>
  </si>
  <si>
    <t>GIGANTIC ARM</t>
  </si>
  <si>
    <t>ARM
MACRO_236PP
ARM SUPER
BIONIC ARM
BIONIC
GIGAN ARM
GIGAN ARM SUPER</t>
  </si>
  <si>
    <t>Invuln. (Full),
45% Min. Scaling</t>
  </si>
  <si>
    <t>2250 (350)</t>
  </si>
  <si>
    <t>-46</t>
  </si>
  <si>
    <t>6 + 4</t>
  </si>
  <si>
    <t>(5) 32 (20 on block)</t>
  </si>
  <si>
    <t>-44</t>
  </si>
  <si>
    <t>- Goes the full distance even on block. Doing it against an airborne opponents frequently allows Beowulf to slide under the opponent to the opposite side of the screen, being safe.</t>
  </si>
  <si>
    <t>https://wiki.gbl.gg/images/2/2d/SG_beo_qcfpp_hb.png</t>
  </si>
  <si>
    <t>https://wiki.gbl.gg/images/4/4d/SG_beo_qcfpp_fd.png</t>
  </si>
  <si>
    <t>AIRWULF</t>
  </si>
  <si>
    <t>AIR WULF
HEAVENLY
UPDOG
MACRO_214KK</t>
  </si>
  <si>
    <t>Anti-Air Grab</t>
  </si>
  <si>
    <t>Invuln. (Full)</t>
  </si>
  <si>
    <t>0 (250)</t>
  </si>
  <si>
    <t>10 + 2</t>
  </si>
  <si>
    <t>(3) N/A (11 on block)</t>
  </si>
  <si>
    <t>-9</t>
  </si>
  <si>
    <t>- Augments Beowulf's Berserker Headbutt, and increases damage to both Berserker Headbutt and Naegling Knee Lift.
- +250 damage to all Non-EX enders/finishers (Except Geatish Trepak) and EX Canis Major Press. 
- +400 damage to all Non-EX enders/finishers and EX Canis Major Press when landing on The Hurting.</t>
  </si>
  <si>
    <t>https://wiki.gbl.gg/images/a/ad/SG_beo_qcbkk_hb.png</t>
  </si>
  <si>
    <t>https://wiki.gbl.gg/images/c/c6/SG_beo_qcbkk_fd.png</t>
  </si>
  <si>
    <t>THREE WULF MOONSAULT</t>
  </si>
  <si>
    <t>MACRO_214PP
MOONSAULT
MOON SAULT
THREE WOLF MOONSAULT
3 WULF MOONSAULT
3 WOLF MOONSAULT
THREE WULF MOON
THREE WOLF MOON
3 WULF MOON
3 WOLF MOON
TWM</t>
  </si>
  <si>
    <t>750, 1000, 1500, 2750 (100, 100, 100)</t>
  </si>
  <si>
    <t>-30</t>
  </si>
  <si>
    <t>8 + 2</t>
  </si>
  <si>
    <t>3, (18), 3, (21), 7</t>
  </si>
  <si>
    <t>44</t>
  </si>
  <si>
    <t>32, 32, 18</t>
  </si>
  <si>
    <t>35, 35, 21</t>
  </si>
  <si>
    <t>(5) 24x 2, 19, (10 x3 On Block)</t>
  </si>
  <si>
    <t>-80</t>
  </si>
  <si>
    <t>- +500 damage for landing on The Hurting.
- Beowulf can convert into Grab Stance if he has 2 levels of Hype by pressing 2+PP at the end, doing so uses your OTG and scales the combo heavily if done at the beginning.</t>
  </si>
  <si>
    <t>https://wiki.gbl.gg/images/3/3a/SG_beo_qcbpp_hb.png</t>
  </si>
  <si>
    <t>https://wiki.gbl.gg/images/2/2d/SG_beo_qcbpp_fd.png</t>
  </si>
  <si>
    <t>WULFAMANIA</t>
  </si>
  <si>
    <t>360
SPD
WULFMANIA</t>
  </si>
  <si>
    <t>4 + 0</t>
  </si>
  <si>
    <t>(1) N/A</t>
  </si>
  <si>
    <t>- If it connects, it augments Beowulf's Berserker Headbutt, and increases damage to both Berserker Headbutt and Naegling Knee Lift.
- All EX enders/finishers can be re-used afterwards except EX Trepak, EX Da Grendel Killa, and EX Canis Major.
- +250 damage to all Non-EX enders/finishers (except Trepak) and EX Canis Major. 
- +400 damage to all Non-EX enders/finishers and EX Canis Major Press when landing on The Hurting.</t>
  </si>
  <si>
    <t>https://wiki.gbl.gg/images/a/af/SG_beo_360_hb.png</t>
  </si>
  <si>
    <t>https://wiki.gbl.gg/images/9/97/SG_beo_360_fd.png</t>
  </si>
  <si>
    <t>AROO READY?
AROO READY
LPMK6LKMK
LP MK 6 LK MK
LP MK F LK MK
LP,MK,F,LK,MK
LP,MK,6,LK,MK</t>
  </si>
  <si>
    <t>77</t>
  </si>
  <si>
    <t>- Instantly builds three levels of Hype.</t>
  </si>
  <si>
    <t>https://wiki.gbl.gg/images/2/2c/SG_beo_taunt.png</t>
  </si>
  <si>
    <t>60</t>
  </si>
  <si>
    <t>https://wiki.gbl.gg/images/3/31/SG_beo_color1.png</t>
  </si>
  <si>
    <t>MACRO_5LP
HONK
DOOT
WEA DE 5LP</t>
  </si>
  <si>
    <t>- See "5LP x2"</t>
  </si>
  <si>
    <t>https://wiki.gbl.gg/images/1/16/SG_big_slp_hb.png</t>
  </si>
  <si>
    <t>https://wiki.gbl.gg/images/0/08/SG_big_slp1_fd.png</t>
  </si>
  <si>
    <t>MACRO_5LP_2ND
HONK HONK
DOOT DOOT
WEA DE 5LP X2</t>
  </si>
  <si>
    <t>https://wiki.gbl.gg/images/9/98/SG_big_slp2_fd.png</t>
  </si>
  <si>
    <t>MACRO_5MP
WEA DE 5MP</t>
  </si>
  <si>
    <t>700</t>
  </si>
  <si>
    <t>- See "5MP x2" for the note attack frame data.
- If chaining into itself or a weaker attack (LP, LK), button presses will play notes. First 6 notes can hit, but each extra note requires an extra stock of meter available which isn't consumed on play.</t>
  </si>
  <si>
    <t>https://wiki.gbl.gg/images/b/b0/SG_big_smp_hb.png</t>
  </si>
  <si>
    <t>https://wiki.gbl.gg/images/f/fd/SG_big_smp1_fd.png</t>
  </si>
  <si>
    <t>5MP X2-5</t>
  </si>
  <si>
    <r>
      <rPr>
        <sz val="9.0"/>
      </rPr>
      <t>5MP X2</t>
    </r>
    <r>
      <rPr>
        <color rgb="FF000000"/>
        <sz val="9.0"/>
      </rPr>
      <t xml:space="preserve">
</t>
    </r>
    <r>
      <rPr>
        <color rgb="FF1155CC"/>
        <sz val="9.0"/>
        <u/>
      </rPr>
      <t>S.MP</t>
    </r>
    <r>
      <rPr>
        <sz val="9.0"/>
      </rPr>
      <t xml:space="preserve"> X2
SMP X2</t>
    </r>
    <r>
      <rPr>
        <color rgb="FF000000"/>
        <sz val="9.0"/>
      </rPr>
      <t xml:space="preserve">
</t>
    </r>
    <r>
      <rPr>
        <color rgb="FF1155CC"/>
        <sz val="9.0"/>
        <u/>
      </rPr>
      <t>5.MP</t>
    </r>
    <r>
      <rPr>
        <sz val="9.0"/>
      </rPr>
      <t xml:space="preserve"> X2
TRUMPET NOTE
TRUMPET NOTES
NOTE
TRUMPET
WEA DE 5MP X2</t>
    </r>
  </si>
  <si>
    <t>75</t>
  </si>
  <si>
    <t>-40</t>
  </si>
  <si>
    <t>11, 3, 3...</t>
  </si>
  <si>
    <t>72</t>
  </si>
  <si>
    <t>-38</t>
  </si>
  <si>
    <t>https://wiki.gbl.gg/images/a/a8/SG_big_smp2_fd.png</t>
  </si>
  <si>
    <t>MACRO_5HP
LAUNCHER
WEA DE 5HP</t>
  </si>
  <si>
    <t>950</t>
  </si>
  <si>
    <t>https://wiki.gbl.gg/images/e/e1/SG_big_shp_hb.png</t>
  </si>
  <si>
    <t>https://wiki.gbl.gg/images/2/22/SG_big_shp_fd.png</t>
  </si>
  <si>
    <t>MACRO_5LK
WEA DE 5LK</t>
  </si>
  <si>
    <t>275, 325</t>
  </si>
  <si>
    <t>2.5% x2</t>
  </si>
  <si>
    <t>2, (5), 2</t>
  </si>
  <si>
    <t>22 x2</t>
  </si>
  <si>
    <t>20 x2</t>
  </si>
  <si>
    <t>7 x2</t>
  </si>
  <si>
    <t>-3/+4</t>
  </si>
  <si>
    <t>- Standing low. Looks very similar to Giant Step on start up.</t>
  </si>
  <si>
    <t>https://wiki.gbl.gg/images/6/60/SG_big_slk_hb.png</t>
  </si>
  <si>
    <t>https://wiki.gbl.gg/images/f/fb/SG_big_slk_fd.png</t>
  </si>
  <si>
    <t>MACRO_5MK
WEA DE 5MK</t>
  </si>
  <si>
    <t>Launcher,
 Chains Into Self</t>
  </si>
  <si>
    <t>-13</t>
  </si>
  <si>
    <t>- See "5MK x2"
- Can jump cancel on hit.</t>
  </si>
  <si>
    <t>https://wiki.gbl.gg/images/c/c1/SG_big_smk_hb.png</t>
  </si>
  <si>
    <t>https://wiki.gbl.gg/images/f/fd/SG_big_smk1_fd.png</t>
  </si>
  <si>
    <r>
      <rPr>
        <rFont val="Arial"/>
        <color theme="1"/>
        <sz val="9.0"/>
      </rPr>
      <t>S.MK X2
SMK X2
5.MK X2
S.MKX2
SMKX2
5.MKX2
5MKX2
S.M</t>
    </r>
    <r>
      <rPr>
        <rFont val="Arial"/>
        <color rgb="FF1155CC"/>
        <sz val="9.0"/>
        <u/>
      </rPr>
      <t>K</t>
    </r>
    <r>
      <rPr>
        <rFont val="Arial"/>
        <color theme="1"/>
        <sz val="9.0"/>
      </rPr>
      <t xml:space="preserve"> 2ND
5MK 2ND
5.MK 2ND
SMK 2ND
WEA DE 5MK X2</t>
    </r>
  </si>
  <si>
    <t>650</t>
  </si>
  <si>
    <t>- Can jump cancel on hit.</t>
  </si>
  <si>
    <t>https://wiki.gbl.gg/images/2/2f/SG_big_smk2_fd.png</t>
  </si>
  <si>
    <t>MACRO_5HK
WEA DE 5HK</t>
  </si>
  <si>
    <t>Wall Bounce</t>
  </si>
  <si>
    <t>https://wiki.gbl.gg/images/f/f1/SG_big_shk_hb.png</t>
  </si>
  <si>
    <t>https://wiki.gbl.gg/images/a/ac/SG_big_shk_fd.png</t>
  </si>
  <si>
    <t>MACRO_2LP
WEA DE 2LP</t>
  </si>
  <si>
    <t>- See "2LP x2"</t>
  </si>
  <si>
    <t>https://wiki.gbl.gg/images/5/57/SG_big_clp_hb.png</t>
  </si>
  <si>
    <t>https://wiki.gbl.gg/images/5/58/SG_big_clp1_fd.png</t>
  </si>
  <si>
    <t>2.LP X2
C.LP X2
CLP X2
2LPX2
2.LPX2
C.LPX2
CLPX2
WEA DE 2LP X2</t>
  </si>
  <si>
    <t>100 x5</t>
  </si>
  <si>
    <t>1.2857% x5</t>
  </si>
  <si>
    <t>3 x5</t>
  </si>
  <si>
    <t>21 x5</t>
  </si>
  <si>
    <t>19 x5</t>
  </si>
  <si>
    <t>3x4, 7</t>
  </si>
  <si>
    <t>-2/10</t>
  </si>
  <si>
    <t>https://wiki.gbl.gg/images/2/20/SG_big_clp2_fd.png</t>
  </si>
  <si>
    <t>MACRO_2MP
WEA DE 2MP</t>
  </si>
  <si>
    <t>- See "2MP x2"</t>
  </si>
  <si>
    <t>https://wiki.gbl.gg/images/f/fb/SG_big_cmp_hb.png</t>
  </si>
  <si>
    <t>https://wiki.gbl.gg/images/8/89/SG_big_cmp1_fd.png</t>
  </si>
  <si>
    <t>2MP X2</t>
  </si>
  <si>
    <t>2.MP X2
CMP X2
C.MP X2
2MPX2
2.MPX2
CMPX2
C.MPX2
WEA DE 2MP X2</t>
  </si>
  <si>
    <t>https://wiki.gbl.gg/images/3/39/SG_big_cmp2_fd.png</t>
  </si>
  <si>
    <t>MACRO_2HP
WEED BLASTER
WEEDBLASTER
WEA DE 2HP
WEA DE WEEDBLASTER</t>
  </si>
  <si>
    <t>Sound Stun</t>
  </si>
  <si>
    <t>Soft KD (Sound Stun),
 Soft KD (Invuln.)</t>
  </si>
  <si>
    <t>40, 12, (12 on block)</t>
  </si>
  <si>
    <t>- On hit, SOUND STUN will be consumed for extended hitstop on the opponent. Hitting without SOUND STUN gives the opponent invulnerability and ends your combo.</t>
  </si>
  <si>
    <t>https://wiki.gbl.gg/images/c/cc/SG_big_chp_hb.png</t>
  </si>
  <si>
    <t>https://wiki.gbl.gg/images/5/5f/SG_big_chp_fd.png</t>
  </si>
  <si>
    <t>MACRO_2LK
WEA DE 2LK</t>
  </si>
  <si>
    <t>https://wiki.gbl.gg/images/5/5c/SG_big_clk_hb.png</t>
  </si>
  <si>
    <t>https://wiki.gbl.gg/images/c/c1/SG_big_clk_fd.png</t>
  </si>
  <si>
    <t>MACRO_2MK
WEA DE 2MK</t>
  </si>
  <si>
    <t>- Oh hit, the blasts draw defending characters closer to Big Band instead of pushing them away. If it hits opponents high in the air, it will side switch.</t>
  </si>
  <si>
    <t>https://wiki.gbl.gg/images/5/58/SG_big_cmk_hb.png</t>
  </si>
  <si>
    <t>https://wiki.gbl.gg/images/4/4b/SG_big_cmk_fd.png</t>
  </si>
  <si>
    <t>MACRO_2HK
SWEEP
TRIP
WEA DE 2HK</t>
  </si>
  <si>
    <t>https://wiki.gbl.gg/images/6/61/SG_big_chk_hb.png</t>
  </si>
  <si>
    <t>https://wiki.gbl.gg/images/6/65/SG_big_chk_fd.png</t>
  </si>
  <si>
    <t>MACRO_JLP
WEA DE JLP</t>
  </si>
  <si>
    <t>Whiff Cancel</t>
  </si>
  <si>
    <t>- Big Band can whiff cancel this move into j.MP then j.HP or just into j.HP.</t>
  </si>
  <si>
    <t>https://wiki.gbl.gg/images/4/4b/SG_big_jlp_hb.png</t>
  </si>
  <si>
    <t>https://wiki.gbl.gg/images/7/70/SG_big_jlp_fd.png</t>
  </si>
  <si>
    <t>MACRO_JMP
WEA DE JMP</t>
  </si>
  <si>
    <t>- Big Band can whiff cancel this move into j.HP.</t>
  </si>
  <si>
    <t>https://wiki.gbl.gg/images/d/dd/SG_big_jmp_hb.png</t>
  </si>
  <si>
    <t>https://wiki.gbl.gg/images/a/a0/SG_big_jmp_fd.png</t>
  </si>
  <si>
    <t>MACRO_JHP
WEA DE JHP</t>
  </si>
  <si>
    <t>https://wiki.gbl.gg/images/d/d6/SG_big_jhp_hb.png</t>
  </si>
  <si>
    <t>https://wiki.gbl.gg/images/e/e1/SG_big_jhp_fd.png</t>
  </si>
  <si>
    <t>MACRO_JLK
WEA DE JLK</t>
  </si>
  <si>
    <t>High (rising mid)</t>
  </si>
  <si>
    <t>200 x3</t>
  </si>
  <si>
    <t>0.9% x3</t>
  </si>
  <si>
    <t>18 (3, 3, 3...)</t>
  </si>
  <si>
    <t>22 x3</t>
  </si>
  <si>
    <t>18 x3</t>
  </si>
  <si>
    <t>6 x3</t>
  </si>
  <si>
    <t>6/12</t>
  </si>
  <si>
    <t>- This attack does not hit overhead if Big Band is rising.</t>
  </si>
  <si>
    <t>https://wiki.gbl.gg/images/1/14/SG_big_jlk_hb.png</t>
  </si>
  <si>
    <t>https://wiki.gbl.gg/images/4/45/SG_big_jlk_fd.png</t>
  </si>
  <si>
    <t>MACRO_JMK
CLARINET
SWEET CLARINET
WEA DE JMK</t>
  </si>
  <si>
    <t>28 OR 25 (vs air)</t>
  </si>
  <si>
    <t>- See "JMK x2"
- DOES hit high even when rising, for one of the fastest instant overheads in the game.</t>
  </si>
  <si>
    <t>https://wiki.gbl.gg/images/6/65/SG_big_jmk_hb.png</t>
  </si>
  <si>
    <t>https://wiki.gbl.gg/images/6/67/SG_big_jmk1_fd.png</t>
  </si>
  <si>
    <t>JMK X2</t>
  </si>
  <si>
    <r>
      <rPr>
        <color rgb="FF1155CC"/>
        <sz val="9.0"/>
        <u/>
      </rPr>
      <t>J.MK</t>
    </r>
    <r>
      <rPr>
        <sz val="9.0"/>
      </rPr>
      <t xml:space="preserve"> X2
J MK X2
J MK 2</t>
    </r>
    <r>
      <rPr>
        <color rgb="FF000000"/>
        <sz val="9.0"/>
      </rPr>
      <t xml:space="preserve">ND
</t>
    </r>
    <r>
      <rPr>
        <color rgb="FF1155CC"/>
        <sz val="9.0"/>
        <u/>
      </rPr>
      <t>J.MK</t>
    </r>
    <r>
      <rPr>
        <sz val="9.0"/>
      </rPr>
      <t xml:space="preserve"> 2ND
MK 2ND
MK X2
MK 2
MK2
WEA DE JMK X2</t>
    </r>
  </si>
  <si>
    <t>220x3, 240</t>
  </si>
  <si>
    <t>1.8% x4</t>
  </si>
  <si>
    <t>5 x4</t>
  </si>
  <si>
    <t>20 x4</t>
  </si>
  <si>
    <t>3, 3, 3, 7</t>
  </si>
  <si>
    <t>-9/6</t>
  </si>
  <si>
    <t>- He can't use this if he's already used a double jump.
- Each use of j.MK x2 in a combo will cause Big Band to fall increasingly faster.</t>
  </si>
  <si>
    <t>https://wiki.gbl.gg/images/7/72/SG_big_jmk2_fd.png</t>
  </si>
  <si>
    <t>DROPKICK
DROP KICK
MACRO_JHK
WEA DE JHK</t>
  </si>
  <si>
    <t>No Cancel *</t>
  </si>
  <si>
    <t>(until ground)</t>
  </si>
  <si>
    <t>16, KD OR 19 **</t>
  </si>
  <si>
    <t>- Big Band goes into ground recovery when landing during this move. This allows him to tech foward to gain ground while invincible, which is useful for getting in on zoners. 
- An added 3 frames of recovery on landing is applied if he doesn't ground tech.</t>
  </si>
  <si>
    <t>https://wiki.gbl.gg/images/8/8e/SG_big_jhk_hb.png</t>
  </si>
  <si>
    <t>https://wiki.gbl.gg/images/0/0b/SG_big_jhk_tech_fd.png</t>
  </si>
  <si>
    <t>MACRO_THROW
WEA DE THROW
WEA DE GRAB</t>
  </si>
  <si>
    <t>0, 150 x8</t>
  </si>
  <si>
    <t>5%, 1% x8</t>
  </si>
  <si>
    <t>- Very long range for a normal throw.</t>
  </si>
  <si>
    <t>https://wiki.gbl.gg/images/7/7b/SG_big_throw_hb.png</t>
  </si>
  <si>
    <t>https://wiki.gbl.gg/images/8/88/SG_big_throw_fd.png</t>
  </si>
  <si>
    <t>MACRO_AIR_THROW
WEA DE AIR THROW
WEA DE AIRTHROW</t>
  </si>
  <si>
    <t>0, 350, 1000</t>
  </si>
  <si>
    <t>5%, 2%, 6%</t>
  </si>
  <si>
    <t>https://wiki.gbl.gg/images/d/d1/SG_big_airthrow_hb.png</t>
  </si>
  <si>
    <t>https://wiki.gbl.gg/images/b/b9/SG_big_airthrow_fd.png</t>
  </si>
  <si>
    <t>MACRO_TAG
WEA DE TAG</t>
  </si>
  <si>
    <t>Armor (1 hit),
 Tag</t>
  </si>
  <si>
    <t>29 to 49</t>
  </si>
  <si>
    <t>-21</t>
  </si>
  <si>
    <t>https://wiki.gbl.gg/images/0/00/SG_big_bfp_hb.png</t>
  </si>
  <si>
    <t>https://wiki.gbl.gg/images/1/12/SG_big_tag_fd.png</t>
  </si>
  <si>
    <t>MACRO_SNAPBACK
WEA DE SNAP
WEA DE SNAPBACK</t>
  </si>
  <si>
    <t>(9), 13</t>
  </si>
  <si>
    <t>https://wiki.gbl.gg/images/6/6d/SG_big_snap_hb.png</t>
  </si>
  <si>
    <t>https://wiki.gbl.gg/images/4/43/SG_big_snap_fd.png</t>
  </si>
  <si>
    <t>L BEAT EXTEND</t>
  </si>
  <si>
    <t>BEAT EXTEND L
L BEAT
LBEAT
L EXTEND
EXTEND L
BEAT L
MACRO_623LP
L BE
LBE
L DP
DP L
WEA DE L BEAT</t>
  </si>
  <si>
    <t>Invuln. (Strike) (Frame 2),
 Sound Stun</t>
  </si>
  <si>
    <t>350, 350, 150 x9 (100, 100, 50 x9)</t>
  </si>
  <si>
    <t>(2.5) 5.5%, 3%, 1.5% x9</t>
  </si>
  <si>
    <t>1, (6), 1 [(2), 1, (2), 1...]</t>
  </si>
  <si>
    <t>18 x2, (16 x9 Shake)</t>
  </si>
  <si>
    <t>18, 13, (19 x9 Shake)</t>
  </si>
  <si>
    <t>2, 60, 35 x9 OR 2, 33, 12 x9 (4, 9, 35 x9 on block)</t>
  </si>
  <si>
    <t>-18/-11</t>
  </si>
  <si>
    <t>- On hit, Big Band can "shake" using → and ←, or LP and HP. Shakes add extra hits that lift the opponent slightly higher.
- Consumes SOUND STUN on hit for extra hitstop. If used without SOUND STUN available, the opponent is not invincible but will fall too quickly for Big Band to follow up.
- As an assist, this move has an extra 1F of aditional vulnerability before performing its attack. (5F total)
- As an assist, it has 5F less blockstun.
- As an assist, first 31f of assist taunt is CH state.
- As an assist hitting both characters, drops the assist character 16f earlier and faster downwards.</t>
  </si>
  <si>
    <t>https://wiki.gbl.gg/images/9/9c/SG_big_dpp_hb.png</t>
  </si>
  <si>
    <t>https://wiki.gbl.gg/images/f/f4/SG_big_dplp_fd.png</t>
  </si>
  <si>
    <t>M BEAT EXTEND</t>
  </si>
  <si>
    <t>BEAT EXTEND M
M BEAT
MBEAT
M EXTEND
EXTEND M
BEAT M
MACRO_623MP
M BE
MBE
M DP
DP M
WEA DE M BEAT</t>
  </si>
  <si>
    <t>Invuln. (Strike),
 Sound Stun</t>
  </si>
  <si>
    <t>350, 550, 150 x12 (100, 100, 50 x12)</t>
  </si>
  <si>
    <t>(2.5%) 7%, 4.5%, 1.5% x12</t>
  </si>
  <si>
    <t>3, (3), 3 [(4), 1, (2), 1...]</t>
  </si>
  <si>
    <t>39</t>
  </si>
  <si>
    <t>18 x2, (16 x12 Shake)</t>
  </si>
  <si>
    <t>21, 15, (19 x12 Shake)</t>
  </si>
  <si>
    <t>4, 60, 35 x12 OR 4, 33, 12 x12 (8, 9, 35 x12 on block)</t>
  </si>
  <si>
    <t>-24/-18</t>
  </si>
  <si>
    <t>- On hit, Big Band can "shake" using → and ←, or LP and HP. Shakes add extra hits that lift the opponent slightly higher.
- Consumes SOUND STUN on hit for extra hitstop. If used without SOUND STUN available, the opponent is not invincible but will fall too quickly for Big Band to follow up.
- As an assist, this move has an extra 2F of aditional vulnerability before performing its attack. (5F total)
- As an assist, it has 7F less blockstun.
- As an assist, first 31f of assist taunt is CH state.
- As an assist hitting both characters, drops the assist character 16f earlier and faster downwards.</t>
  </si>
  <si>
    <t>https://wiki.gbl.gg/images/a/af/SG_big_dpmp_fd.png</t>
  </si>
  <si>
    <t>H BEAT EXTEND</t>
  </si>
  <si>
    <t>BEAT EXTEND H
H BEAT
HBEAT
BEAT
H EXTEND
EXTEND H
BEAT H
MACRO_623HP
MACRO_623P
H BE
BE
EXTEND
BEAT EXTEND
HBE
DP
H DP
DP H
WEA DE H BEAT</t>
  </si>
  <si>
    <t>Invuln. (Full),
 Sound Stun</t>
  </si>
  <si>
    <t>350 x2, 550, 150 x14 (100, 100, 100, 50 x14)</t>
  </si>
  <si>
    <t>(2.5%) 7%, 4.5% x2, 1.5% x9</t>
  </si>
  <si>
    <t>3, (6), 3, (3), 3 [(4), 1, (2), 1...]</t>
  </si>
  <si>
    <t>18 x3, (16 x14 Shake)</t>
  </si>
  <si>
    <t>18 x2, 15 (19 x14 Shake)</t>
  </si>
  <si>
    <t>4, 2, 60, 35 x14 OR 4, 2, 33, 12 x14 (4, 4, 8, 35 x14 on block)</t>
  </si>
  <si>
    <t>-29/-16</t>
  </si>
  <si>
    <t>- On hit, Big Band can "shake" using → and ←, or LP and HP. Shakes add extra hits that lift the opponent slightly higher.
- Consumes SOUND STUN on hit for extra hitstop. If used without SOUND STUN available, the opponent is not invincible but will fall too quickly for Big Band to follow up.
- As an assist, it has 7F less blockstun.
- As an assist, first 31f of assist taunt is CH state.
- As an assist hitting both characters, drops the assist character 16f earlier and faster downwards.</t>
  </si>
  <si>
    <t>https://wiki.gbl.gg/images/2/2b/SG_big_dphp_fd.png</t>
  </si>
  <si>
    <t>L BRASS KNUCKLES</t>
  </si>
  <si>
    <t>MACRO_46LP
L BRASS
BRASS L
LBRASS
L BRASS KNUCKLE
WEA DE L BRASS</t>
  </si>
  <si>
    <t>900 (100)</t>
  </si>
  <si>
    <t>(2.5%) 4.5%</t>
  </si>
  <si>
    <t>+5 OR KD (vs air)</t>
  </si>
  <si>
    <t>35 OR 21 (vs air)</t>
  </si>
  <si>
    <t>- Rush punch with no armor, but much faster and safer than other strengths.
- Leaves the opponent standing on grounded hit, knocks down on air hit.
- Possible to convert OTG in the corner from air hit.
- Notably does not have the assist nerfs that M and H strength have.</t>
  </si>
  <si>
    <t>https://wiki.gbl.gg/images/5/58/SG_big_bflp_fd.png</t>
  </si>
  <si>
    <t>M BRASS KNUCKLES</t>
  </si>
  <si>
    <t>MACRO_46MP
M BRASS
BRASS M
MBRASS
M BRASS KNUCKLE
WEA DE M BRASS</t>
  </si>
  <si>
    <t>Armor (2 hits)</t>
  </si>
  <si>
    <t>1300 (175)</t>
  </si>
  <si>
    <t>14 (12 on block)</t>
  </si>
  <si>
    <t>- Armored rush punch with a soft knockdown on hit.
- Pseudo safe when spaced.
- Possible to convert OTG in the corner.
- As an assist, applies 87.5% damage scaling.</t>
  </si>
  <si>
    <t>https://wiki.gbl.gg/images/3/37/SG_big_bfmp_fd.png</t>
  </si>
  <si>
    <t>H BRASS KNUCKLES</t>
  </si>
  <si>
    <t>MACRO_46HP
MACRO_46P
H BRASS
BRASS H
BRASS
HBRASS
BRASS KNUCKLES
H BRASS KNUCKLE
BRASS KNUCKLE
WEA DE H BRASS
WEA DE BRASS</t>
  </si>
  <si>
    <t>1750 (250)</t>
  </si>
  <si>
    <t>Sliding KD</t>
  </si>
  <si>
    <t>17 (14 on block</t>
  </si>
  <si>
    <t>- Armored rush punch with a sliding knockdown on hit.
- As an assist, first 31f of assist taunt is CH state.
- As an assist, applies 87.5% damage scaling.</t>
  </si>
  <si>
    <t>https://wiki.gbl.gg/images/d/d7/SG_big_bfhp_fd.png</t>
  </si>
  <si>
    <t>L A TRAIN</t>
  </si>
  <si>
    <t>MACRO_46LK
L TRAIN
TRAIN L
L ATRAIN
L A-TRAIN
A-TRAIN L
ATRAIN L
L-TRAIN
LTRAIN
WEA DE L TRAIN</t>
  </si>
  <si>
    <t>(2.5%) 4%, 3%, 10%</t>
  </si>
  <si>
    <t>- True command grab that Big Band can combo after only in the corner.
- Much slower and less rewarding than his normal throw, but has better range, is untechable, and can be performed as a cancel out of normals.
- Unlike just about every other command grab, the first string afterwards hits as Stage 3.</t>
  </si>
  <si>
    <t>https://wiki.gbl.gg/images/5/53/SG_big_bfk_hb.png</t>
  </si>
  <si>
    <t>https://wiki.gbl.gg/images/4/4d/SG_big_bflk_fd.png</t>
  </si>
  <si>
    <t>M A TRAIN</t>
  </si>
  <si>
    <t>MACRO_46MK
M TRAIN
TRAIN M
M ATRAIN
M A-TRAIN
A-TRAIN M
ATRAIN M
M-TRAIN
MTRAIN
WEA DE M TRAIN</t>
  </si>
  <si>
    <t>Armor (2 hits),
 50% Damage Scaling</t>
  </si>
  <si>
    <t>0, 350, 450, 1000 (100)</t>
  </si>
  <si>
    <t>(2.5%) 3%, 14% x2</t>
  </si>
  <si>
    <t>11 to 17</t>
  </si>
  <si>
    <t>- The opponent cannot block this move if they are rising upwards.
- Tracks the opponent based on proximity. Startup will be longer for further opponents.
- As an assist, first 31f of assist taunt is CH state.</t>
  </si>
  <si>
    <t>https://wiki.gbl.gg/images/9/9d/SG_big_bfmk_fd.png</t>
  </si>
  <si>
    <t>H A TRAIN</t>
  </si>
  <si>
    <t>MACRO_46HK
MACRO_46K
H TRAIN
TRAIN H
H ATRAIN
ATRAIN H
H A-TRAIN
A-TRAIN H
ATRAIN
A TRAIN
H-TRAIN
HTRAIN
TRAIN
WEA DE H TRAIN
WEA DE ATRAIN</t>
  </si>
  <si>
    <t>Armor (3 hits),
 50% Damage Scaling</t>
  </si>
  <si>
    <t>0, 350, 450, 500, 1000 (100)</t>
  </si>
  <si>
    <t>(2.5%) 4%, 3% x3, 10%</t>
  </si>
  <si>
    <t>- The opponent cannot block this move if they are rising upwards.
- As an assist, first 31f of assist taunt is CH state.</t>
  </si>
  <si>
    <t>https://wiki.gbl.gg/images/b/bc/SG_big_bfhk_fd.png</t>
  </si>
  <si>
    <t>EMERGENCY BREAK</t>
  </si>
  <si>
    <t>EMERGENCY BRAKE
E BREAK
E. BREAK
E.BREAK
EBRAKE
E-BRAKE
E-BREAK
BREAK
E BRAKE
E. BRAKE
E.BRAKE
EBREAK
BRAKE
[4]6P~K
46P~K
[4],6P~K
4,6P~K
[4]6+P~K
46+P~K
[4],6+P~K
4,6+P~K
[4]6P,K
46P,K
[4],6P,K
4,6P,K
[4]6+P,K
46+P,K
[4],6+P,K
4,6+P,K
[B]FP~K
BFP~K
[B],FP~K
B,FP~K
[B]F+P~K
BF+P~K
[B],F+P~K
B,F+P~K
[B]FP,K
BFP,K
[B],FP,K
B,FP,K
[B]F+P,K
BF+P,K
[B],F+P,K
B,F+P,K
[4]6K~P
46K~P
[4],6K~P
4,6K~P
[4]6+K~P
46+K~P
[4],6+K~P
4,6+K~P
[4]6K,P
46K,P
[4],6K,P
4,6K,P
[4]6+K,P
46+K,P
[4],6+K,P
4,6+K,P
[B]FK~P
BFK~P
[B],FK~P
B,FK~P
[B]F+K~P
BF+K~P
[B],F+K~P
B,F+K~P
[B]FK,P
BFK,P
[B],FK,P
B,FK,P
[B]F+K,P
BF+K,P
[B],F+K,P
B,F+K,P
WEA DE EBRAKE</t>
  </si>
  <si>
    <t>- Pictured frame data is for earliest possible A-Train ebrake. For earliest possible Brass ebrake, just add 3f to the front. Both ebrakes have the same 19f of recovery, but A-Train ebrake can cancel 3f earlier. 
- Ends the ARMOR from A Train and Brass Knuckles instantly.</t>
  </si>
  <si>
    <t>https://wiki.gbl.gg/images/d/d8/SG_big_ebrake.png</t>
  </si>
  <si>
    <t>https://wiki.gbl.gg/images/9/93/SG_big_ebrake_train_fd.png</t>
  </si>
  <si>
    <t>L GIANT STEP</t>
  </si>
  <si>
    <t>MACRO_214LK
L STEP
STEP L
WEA DE L STEP</t>
  </si>
  <si>
    <t>+14 OR -4 OR KD (vs air)</t>
  </si>
  <si>
    <t>28 OR 10 (14 on block)</t>
  </si>
  <si>
    <t>- Slides the opponent closer to Big Band a little bit on hit.</t>
  </si>
  <si>
    <t>https://wiki.gbl.gg/images/d/db/SG_big_qcbk_hb.png</t>
  </si>
  <si>
    <t>https://wiki.gbl.gg/images/b/b2/SG_big_qcblk_fd.png</t>
  </si>
  <si>
    <t>M GIANT STEP</t>
  </si>
  <si>
    <t>MACRO_214MK
M STEP
STEP M
WEA DE M STEP</t>
  </si>
  <si>
    <t>800 (100)</t>
  </si>
  <si>
    <t>+17 OR -2 OR KD (vs air)</t>
  </si>
  <si>
    <t>30 OR 11 (14 on block)</t>
  </si>
  <si>
    <t>- Opponent slides towards Big Band on hit from a very long distance.</t>
  </si>
  <si>
    <t>https://wiki.gbl.gg/images/7/78/SG_big_qcbmk_fd.png</t>
  </si>
  <si>
    <t>H GIANT STEP</t>
  </si>
  <si>
    <t>MACRO_214HK
MACRO_214K
H STEP
STEP H
STEP
GIANT STEP
STARBUCKS
WEA DE GIANT STEP
WEA DE H STEP
WEA DE STEP
WEA DE STARBUCKS</t>
  </si>
  <si>
    <t>950 (100)</t>
  </si>
  <si>
    <t>35</t>
  </si>
  <si>
    <t>20 OR 2 (Shockwave)</t>
  </si>
  <si>
    <t>30 OR 12 (10 on block)</t>
  </si>
  <si>
    <t>- Knocks the opponent down and closer towards Big Band if the kick pedal HITS, otherwise creates a fullscreen unblockable '"earthquake" effect that causes an identical knockdown.
- The earthquake deals no damage and cannot hit an opponent during a jump, pre-jump frames, hit stun, or block stun. It's a projectile that only hits if you're "standing". Even things that look standing but are truly considered airborne or not standing will be ignored. There's also a special exception where Cerebella can't reflect it.</t>
  </si>
  <si>
    <t>https://wiki.gbl.gg/images/e/e0/SG_big_qcbhk_fd.png</t>
  </si>
  <si>
    <t>L CYMBAL CLASH</t>
  </si>
  <si>
    <t>MACRO_J214LK
L CYMBALS
CYMBALS L
L CYMBAL
CYMBAL L
L CLASH
CLASH L
CLAPPY
WEA DE CYMBALS
WEA DE CYMBAL
WEA DE L CYMBAL</t>
  </si>
  <si>
    <t>KD (Sound Stun),
 Soft KD (Invuln.)</t>
  </si>
  <si>
    <t>40 (10 on block)</t>
  </si>
  <si>
    <t>- Single hit version.</t>
  </si>
  <si>
    <t>https://wiki.gbl.gg/images/6/64/SG_big_jqcbk_hb.png</t>
  </si>
  <si>
    <t>https://wiki.gbl.gg/images/f/f0/SG_big_jqcblk_fd.png</t>
  </si>
  <si>
    <t>M CYMBAL CLASH</t>
  </si>
  <si>
    <t>MACRO_J214MK
M CYMBALS
CYMBALS M
M CYMBAL
CYMBAL M
CLASH M
M CLASH
WEA DE M CYMBALS</t>
  </si>
  <si>
    <t>400, 500 (100, 100)</t>
  </si>
  <si>
    <t>(2.5%) 4.5% x2</t>
  </si>
  <si>
    <t>2 x2</t>
  </si>
  <si>
    <t>18, 19</t>
  </si>
  <si>
    <t>21, 22</t>
  </si>
  <si>
    <t>5, 40 (5, 10 on block)</t>
  </si>
  <si>
    <t>- Two hit version.</t>
  </si>
  <si>
    <t>https://wiki.gbl.gg/images/9/9c/SG_big_jqcbmk_fd.png</t>
  </si>
  <si>
    <t>H CYMBAL CLASH</t>
  </si>
  <si>
    <t>MACRO_J214HK
MACRO_J214K
H CYMBALS
CYMBALS H
CYMBALS
H CYMBAL
CYMBAL H
CYMBAL
CLASH H
H CLASH
CYMBAL CLASH
WEA DE H CYMBALS</t>
  </si>
  <si>
    <t>350, 400, 450 (100, 100, 100)</t>
  </si>
  <si>
    <t>(2.5%) 3% x3</t>
  </si>
  <si>
    <t>2 x3</t>
  </si>
  <si>
    <t>18 x2, 19</t>
  </si>
  <si>
    <t>21 x2, 22</t>
  </si>
  <si>
    <t>5 x2, 42 (5 x2, 10 on block)</t>
  </si>
  <si>
    <t>- Three hit version.</t>
  </si>
  <si>
    <t>https://wiki.gbl.gg/images/4/47/SG_big_jqcbhk_fd.png</t>
  </si>
  <si>
    <t>NOISE CANCEL</t>
  </si>
  <si>
    <t>6
2
F
D
PARRY
DOWN PARRY
NOISE
LOW PARRY
HIGH PARRY
MID PARRY
WEA DE PARRY</t>
  </si>
  <si>
    <r>
      <rPr>
        <sz val="9.0"/>
      </rPr>
      <t xml:space="preserve">- Throws and hitgrabs can never be parried.
- Take 75% of the incoming attack's BLOCK damage, as full red life damage. Cannot die from parry damage.
- Assists can be parried with high or low parry, regardless of the assist move's hit properties like high or low.
- Tap parry 15f window, hold parry 10f window.
More technical info at:
</t>
    </r>
    <r>
      <rPr>
        <color rgb="FF1155CC"/>
        <sz val="9.0"/>
        <u/>
      </rPr>
      <t>https://wiki.gbl.gg/w/Skullgirls/Big_Band#Specials</t>
    </r>
  </si>
  <si>
    <t>https://wiki.gbl.gg/images/e/e9/SG_big_parry.png</t>
  </si>
  <si>
    <t>SUPER-SONIC JAZZ</t>
  </si>
  <si>
    <t>SSJ
SUPER SONIC JAZZ
SUPERSONIC JAZZ
MACRO_236PP
HORN CRUSH
HORNCRUSH
WEA DE SSJ</t>
  </si>
  <si>
    <t>Armor (1 hit),
 Invuln. (Throw) (Frames 1-2),
 Invuln. (Full) (Frame 3 until active)</t>
  </si>
  <si>
    <t>600 x3, 2300 (100 x3, 300)</t>
  </si>
  <si>
    <t>2 + 6</t>
  </si>
  <si>
    <t>7, 5, 6, 4</t>
  </si>
  <si>
    <t>47</t>
  </si>
  <si>
    <t>35 x3, 20</t>
  </si>
  <si>
    <t>23 x4</t>
  </si>
  <si>
    <t>(7), 8 x3, 13</t>
  </si>
  <si>
    <t>-42/-24</t>
  </si>
  <si>
    <t>- Fastest move in the game at 2F start up.
- If Big Band has TAUNTED earlier, this move has 15 hits of ARMOR. 
- You can hold P to stop the follow up from occuring which gets the benefit of a 15 hit ARMORED version of SSJ, without consuming the taunt.</t>
  </si>
  <si>
    <t>https://wiki.gbl.gg/images/0/0a/SG_big_qcfpp_hb.png</t>
  </si>
  <si>
    <t>https://wiki.gbl.gg/images/d/d7/SG_big_qcfpp_fd.png</t>
  </si>
  <si>
    <t>TAUNTED SUPER SONIC JAZZ</t>
  </si>
  <si>
    <t>SSJ TAUNTED
TAUNT SSJ
SSJ TAUNT
236PP TAUNTED
236+PP TAUNTED
QCF+PP TAUNTED
QCFPP TAUNTED
TAUNTED HORN CRUSH 
TAUNTED SSJ
TAUNTED 236PP
TAUNTED 236+PP
TAUNTED QCF+PP
TAUNTED QCFPP
SUPER SONIC JAZZ TAUNTED
WEA DE TAUNTED SSJ</t>
  </si>
  <si>
    <t>Armor (15 hits),
 Invuln. (Throw) (Frames 1-2),
 Invuln. (Full) (Frame 3, startup only)</t>
  </si>
  <si>
    <t>600 x4, 475 x12, 1600 (100 x3, 33x12, 200)</t>
  </si>
  <si>
    <t>-33</t>
  </si>
  <si>
    <t>7, 5, 6, 4, (11), 4 x11, 4, (24), 5</t>
  </si>
  <si>
    <t>52</t>
  </si>
  <si>
    <t>35 x16, 25</t>
  </si>
  <si>
    <t>23 x3, 20 x21, 23</t>
  </si>
  <si>
    <t>(7), 8 x4, 5 x12, 28 (8 x3, 8 x4, 5 x12, 28 on block)</t>
  </si>
  <si>
    <t>- Follow up used after the taunt boosted version of SSJ is used. Hold P to prevent this follow up and not consume your charge.</t>
  </si>
  <si>
    <t>https://wiki.gbl.gg/images/b/ba/SG_big_qcfpp_charge_hb.png</t>
  </si>
  <si>
    <t>https://wiki.gbl.gg/images/a/a2/SG_big_qcfpp_charge_fd.png</t>
  </si>
  <si>
    <t>TYMPANY DRIVE</t>
  </si>
  <si>
    <t>TIMPANI
TYMPANY
TIMPANY
TYMPANI
MACRO_J236KK
TIMPANI DRIVE
TYMPANI DRIVE
TIMPANY DRIVE
WEA DE TYMPANY</t>
  </si>
  <si>
    <t>Invuln. (Full) (startup only)</t>
  </si>
  <si>
    <t>275 x15, 1200 (50 x16)</t>
  </si>
  <si>
    <t>-19
(at best)</t>
  </si>
  <si>
    <t>8 + 7</t>
  </si>
  <si>
    <t>8 x2, 4, (4), 8 x4, 4, (4), 8 x4, 4, (4), 8 x2, 4</t>
  </si>
  <si>
    <t xml:space="preserve">30 (≥39
on block) </t>
  </si>
  <si>
    <t>27 x15, 35</t>
  </si>
  <si>
    <t>23 x15, 23</t>
  </si>
  <si>
    <t>(8), 2 x15, 8 (6 x15, 8 on block)</t>
  </si>
  <si>
    <t>- If any hit is blocked, Big Band cannot block or perform any action on the way down. Otherwise, he can act after.
- Unlike many air supers, this super DOES have hitstop covering the first active frame, preventing post flash reversals from the opponent.
- Gains an additional 6f of recovery on block.</t>
  </si>
  <si>
    <t>https://wiki.gbl.gg/images/2/2c/SG_big_jqcfkk_hb.png</t>
  </si>
  <si>
    <t>https://wiki.gbl.gg/images/4/46/SG_big_jqcfkk_fd.png</t>
  </si>
  <si>
    <t>TAUNTED TYMPANY DRIVE</t>
  </si>
  <si>
    <t>TAUNTED TIMPANI
TAUNTED TYMPANY
TAUNTED TIMPANY
TAUNTED TYMPANI
TAUNTED J236KK
TAUNTED J.236KK
TAUNTED JQCFKK
TAUNTED J236+KK
TAUNTED J.236+KK
TAUNTED JQCF+KK
TAUNT TIMPANI
TAUNT TYMPANY
TAUNT TIMPANY
TAUNT TYMPANI
TAUNT J236KK
TAUNT J.236KK
TAUNT JQCFKK
TAUNT J236+KK
TAUNT J.236+KK
TAUNT JQCF+KK
TYMPANI TAUNT
TYMPANY TAUNT
TIMPANI TAUNT
TYMPANY TAUNTED
TIMPANI TAUNTED
TYPANI TAUNTED
TYMPANY DRIVE TAUNT
TIMPANI DRIVE TAUNT
TYMPANY DRIVE TAUNTED
TIMPANI DRIVE TAUNTED
TYPANI DRIVE TAUNTED
DEATH TOLL
WEA DE TAUNTED TYMPANY</t>
  </si>
  <si>
    <t>Invuln. (Full) (startup only),
No Scaling (last two hits),
 Hit Grab (last hit),
 Sound Stun</t>
  </si>
  <si>
    <t>275 x15, 0, 250, 1400, 0 (50 x 16)</t>
  </si>
  <si>
    <t>KD (Sound Stun),
 or Soft KD (Invuln.)</t>
  </si>
  <si>
    <t>27 x15, N/A</t>
  </si>
  <si>
    <t>(8), 2 x15, N/A (6 x15, 8 on block)</t>
  </si>
  <si>
    <t>- Follow up used after taunt boosted version of Tympany Drive is used. Hold K to prevent this follow up and not consume your charge.
- With SOUND STUN, Big Band lands first and can continue the combo on the falling opponent.
- If SOUND STUN is already used, puts the opponent into invuln soft KD (like a sweep).
- Gains an additional 6f of recovery on block.</t>
  </si>
  <si>
    <t>https://wiki.gbl.gg/images/f/f4/SG_big_jqcfkk_charge_fd.png</t>
  </si>
  <si>
    <t>STRIKE UP THE BAND</t>
  </si>
  <si>
    <t>SUTB
MACRO_214PP
WEA DE LEVEL 3</t>
  </si>
  <si>
    <t>Invuln. (Full),
45% Min. Scaling,
 Projectile</t>
  </si>
  <si>
    <t>550 x7, 110 x84 (100 x7, 33x84)</t>
  </si>
  <si>
    <t>-76</t>
  </si>
  <si>
    <t>4 + 3</t>
  </si>
  <si>
    <t>5, (1), 5, (1), 5, (1), 5, (1), 5, (1), 5, (1), 5</t>
  </si>
  <si>
    <t>87</t>
  </si>
  <si>
    <t>35 x6, 20 x85</t>
  </si>
  <si>
    <t>19 x6, 23, (23 x84)</t>
  </si>
  <si>
    <t>(7), 2 x6, 20 (2 x6, 10, 8 x84 on block)</t>
  </si>
  <si>
    <t>-77</t>
  </si>
  <si>
    <t>- Creates a wave of podiums on the ground, which knock the opponent into the air to be blasted by trumpet mute missles.
- The bulk of the damage is in the missiles, so using this mid screen and away from the corner allows more trumpet missiles to spawn, which do more damage.
- The larger the opponents hurt box, the more missiles hit, dealing more damage.
- Frame data shown is for WHIFF or BLOCK, not on hit.</t>
  </si>
  <si>
    <t>https://wiki.gbl.gg/images/d/d5/SG_big_qcbpp_hb.png</t>
  </si>
  <si>
    <t>https://wiki.gbl.gg/images/a/ad/SG_big_qcbpp_fd.png</t>
  </si>
  <si>
    <t>SATCHMO DEATH BLOW</t>
  </si>
  <si>
    <t>DEATH BLOW
JOJO
LVL5
LVL 5
LV5
LV 5
LEVEL 5
LEVEL5
SATCHMO
TIME STOP
SATCHMO SOLO
TUBA TUBA
SOLO
DEATHBLOW
SATCHMO DEATHBLOW
WEA DE LEVEL 5</t>
  </si>
  <si>
    <t>Invuln. (Full),
 Hyper Armor,
 Sweep,
55% Min. Scaling</t>
  </si>
  <si>
    <t>400 x20, 4500 (33x20, 200)</t>
  </si>
  <si>
    <t>1 OR 2 + 0</t>
  </si>
  <si>
    <t>4 x20, (24), 5</t>
  </si>
  <si>
    <t>6 OR 50</t>
  </si>
  <si>
    <t>35 x20, 25</t>
  </si>
  <si>
    <t>23 x21</t>
  </si>
  <si>
    <t>(1) 2 x20, 30</t>
  </si>
  <si>
    <t>- Fastest button combination that still allows you to enter Satchmo Solo is 5LP 2LK 2LP 2MP.
- An orange "!!" will appear above Big Band's head if the opponent is blocking during the super flash. Ending the move without the follow up to stay safe is recommended when that happens.
- Final hit only wallbounces assists if one of the punches successfully hits the point.
- See TAUNTED SUPER SONIC JAZZ for the similar-looking Level 1 super.</t>
  </si>
  <si>
    <t>https://wiki.gbl.gg/images/a/af/SG_big_lvl5_fd.png</t>
  </si>
  <si>
    <t>TAUNT (6, HP, MP, LP, 6)</t>
  </si>
  <si>
    <t>BAGPIPE
BAG PIPE
BAGPIPE BLUES
TAUNT
6 HP MP LP 6
F HP MP LP F
WEA DE TAUNT</t>
  </si>
  <si>
    <t>110</t>
  </si>
  <si>
    <t>- Successfully taunting will trigger a visual effect over Big Band similar to the Sound Stun hit effect, signaling his next Super-Sonic Jazz or Tympany Drive super will use the stored taunt. The upgraded versions of these supers have a follow up attack and additional damage. 
- Holding the respective button while inputting the super will not consume the charge.
- A charged super cannot be done in the same combo Big Band gains a taunt boost.
- Hold a button to continue playing the bag pipes - has no effect.</t>
  </si>
  <si>
    <t>https://wiki.gbl.gg/images/5/5c/SG_big_taunt.png</t>
  </si>
  <si>
    <t>ASSIST
ASSIST TAUNT
WEA DE ASSIST RECOVERY</t>
  </si>
  <si>
    <t>- Amount of time it takes for the character to turn invulnerable after they finish performing their assist action.
- Longer recovery → more time to punish the assist.
- Crouching assist actions must uncrouch before performing assist taunt, so they take even longer.</t>
  </si>
  <si>
    <t>https://wiki.gbl.gg/images/4/49/SG_big_assist.png</t>
  </si>
  <si>
    <t>MACRO_5LP
PIMPSLAP
PIMP SLAP</t>
  </si>
  <si>
    <t>- If 5LP x1 whiffs, x2 followup becomes slower (13f startup).
- See also 5LP X2.</t>
  </si>
  <si>
    <t>https://wiki.gbl.gg/images/5/51/SG_dhl_slp_hb.png</t>
  </si>
  <si>
    <t>https://wiki.gbl.gg/images/6/64/SG_dhl_slp1_fd.png</t>
  </si>
  <si>
    <t>MACRO_5LP_2ND
PIMPSLAP X2
PIMP SLAP X2</t>
  </si>
  <si>
    <t>- If 5LP x1 whiffs, x2 followup becomes slower (13f startup).
- See also 5LP.</t>
  </si>
  <si>
    <t>https://wiki.gbl.gg/images/e/e8/SG_dhl_slp2_fd.png</t>
  </si>
  <si>
    <t>200 x2, 250</t>
  </si>
  <si>
    <t>3.6% x2,
5.4%</t>
  </si>
  <si>
    <t>3 x3</t>
  </si>
  <si>
    <t>27 x3</t>
  </si>
  <si>
    <t>3x2, 9
(1x2, 9 on block)</t>
  </si>
  <si>
    <t>- Moves her forward.
- "That button is SO big!"</t>
  </si>
  <si>
    <t>https://wiki.gbl.gg/images/b/b7/SG_dhl_smp_hb.png</t>
  </si>
  <si>
    <t>https://wiki.gbl.gg/images/8/86/SG_dhl_smp_fd.png</t>
  </si>
  <si>
    <t>Ground Bounce,
KD</t>
  </si>
  <si>
    <t>- Her only grounded overhead.
- See also 5[HP] for the Empowered version. (Hitbox image includes Empowered followup)</t>
  </si>
  <si>
    <t>https://wiki.gbl.gg/images/a/a7/SG_dhl_shp_hb.png</t>
  </si>
  <si>
    <t>https://wiki.gbl.gg/images/e/e8/SG_dhl_shp_fd.png</t>
  </si>
  <si>
    <t>5[HP]</t>
  </si>
  <si>
    <t>[HP]
S.[HP]
S[HP]
5.[HP]
HELD 5HP
HELD HP
HELD S.HP
HELD SHP
HELD 5.HP
5HP HELD
HP HELD
S.HP HELD
SHP HELD
5.HP HELD
EMPOWER 5HP
EMPOWER HP
EMPOWER S.HP
EMPOWER SHP
EMPOWER 5.HP
5HP EMPOWER
HP EMPOWER
S.HP EMPOWER
SHP EMPOWER
5.HP EMPOWER
EMPOWERED 5HP
EMPOWERED HP
EMPOWERED S.HP
EMPOWERED SHP
EMPOWERED 5.HP
5HP EMPOWERED
HP EMPOWERED
S.HP EMPOWERED
SHP EMPOWERED
5.HP EMPOWERED</t>
  </si>
  <si>
    <r>
      <rPr>
        <rFont val="Arial"/>
        <color theme="1"/>
        <sz val="9.0"/>
      </rPr>
      <t>Projectile</t>
    </r>
    <r>
      <rPr>
        <rFont val="Arial"/>
        <color theme="1"/>
        <sz val="9.0"/>
      </rPr>
      <t xml:space="preserve">
</t>
    </r>
    <r>
      <rPr>
        <rFont val="Arial"/>
        <color theme="1"/>
        <sz val="9.0"/>
      </rPr>
      <t>(second hit)</t>
    </r>
  </si>
  <si>
    <t>1000, 500</t>
  </si>
  <si>
    <t>10.0%, 4.5%</t>
  </si>
  <si>
    <t>2, (12), 6</t>
  </si>
  <si>
    <t>27 x2</t>
  </si>
  <si>
    <t>- Knocks the opponent up much higher and non-Empowered 5HP.
- Can reload mid-combo without spending OTG universally with Empowered 5HP &gt; Another Round &gt; Rush Order &gt; 2LP.
- See also 5HP for the non-Empowered version.</t>
  </si>
  <si>
    <t>https://wiki.gbl.gg/images/c/cd/SG_dhl_shp_hold_fd.png</t>
  </si>
  <si>
    <t>- Standing low.
- Moves her forward slightly.
- Only normal to combo into 5MK.</t>
  </si>
  <si>
    <t>https://wiki.gbl.gg/images/c/ca/SG_dhl_slk_hb.png</t>
  </si>
  <si>
    <t>https://wiki.gbl.gg/images/6/6e/SG_dhl_slk_fd.png</t>
  </si>
  <si>
    <t>- Moves her forward significantly.</t>
  </si>
  <si>
    <t>https://wiki.gbl.gg/images/4/47/SG_dhl_smk_hb.png</t>
  </si>
  <si>
    <t>https://wiki.gbl.gg/images/e/eb/SG_dhl_smk_fd.png</t>
  </si>
  <si>
    <t>- Her only launcher.
- Moves her forward slightly.</t>
  </si>
  <si>
    <t>https://wiki.gbl.gg/images/b/b9/SG_dhl_shk_hb.png</t>
  </si>
  <si>
    <t>https://wiki.gbl.gg/images/3/3f/SG_dhl_shk_fd.png</t>
  </si>
  <si>
    <t>- Her fastest normal.
- A random weapon will be used to attack, but every weapon behaves the same, similar to Peacock's M Bang.</t>
  </si>
  <si>
    <t>https://wiki.gbl.gg/images/5/57/SG_dhl_clp_hb.png</t>
  </si>
  <si>
    <t>https://wiki.gbl.gg/images/e/e8/SG_dhl_clp_fd.png</t>
  </si>
  <si>
    <t>- Powerful vacuum inwards on hit.</t>
  </si>
  <si>
    <t>https://wiki.gbl.gg/images/e/ec/SG_dhl_cmp_hb.png</t>
  </si>
  <si>
    <t>https://wiki.gbl.gg/images/e/e4/SG_dhl_cmp_fd.png</t>
  </si>
  <si>
    <t>20
(12 on block)</t>
  </si>
  <si>
    <t>- Ignites the oil from Stage Hazard.
- First 2 active frames cannot hit the opponent, they are there to trigger the oil from Stage Hazard.
- Hits on both sides.
- See also 2[HP] for the Empowered version. (Hitbox image includes Empowered followup)</t>
  </si>
  <si>
    <t>https://wiki.gbl.gg/images/1/1e/SG_dhl_chp_hb.png</t>
  </si>
  <si>
    <t>https://wiki.gbl.gg/images/1/17/SG_dhl_chp_fd.png</t>
  </si>
  <si>
    <t>2[HP]</t>
  </si>
  <si>
    <t>C.[HP]
C[HP]
2.[HP]
HELD 2HP
HELD C.HP
HELD CHP
HELD 2.HP
2HP HELD
C.HP HELD
CHP HELD
2.HP HELD
EMPOWER 2HP
EMPOWER C.HP
EMPOWER CHP
EMPOWER 2.HP
2HP EMPOWER
C.HP EMPOWER
CHP EMPOWER
2.HP EMPOWER
EMPOWERED 2HP
EMPOWERED C.HP
EMPOWERED CHP
EMPOWERED 2.HP
2HP EMPOWERED
C.HP EMPOWERED
CHP EMPOWERED
2.HP EMPOWERED</t>
  </si>
  <si>
    <r>
      <rPr>
        <rFont val="Arial"/>
        <color theme="1"/>
        <sz val="9.0"/>
      </rPr>
      <t>Projectile</t>
    </r>
    <r>
      <rPr>
        <rFont val="Arial"/>
        <color theme="1"/>
        <sz val="9.0"/>
      </rPr>
      <t xml:space="preserve">
</t>
    </r>
    <r>
      <rPr>
        <rFont val="Arial"/>
        <color theme="1"/>
        <sz val="9.0"/>
      </rPr>
      <t>(second hit)</t>
    </r>
  </si>
  <si>
    <t>750, 500</t>
  </si>
  <si>
    <t>3, (14), 5</t>
  </si>
  <si>
    <t>20, 24</t>
  </si>
  <si>
    <t>23, 27</t>
  </si>
  <si>
    <t>20, 7</t>
  </si>
  <si>
    <t>- Ignites the oil from Stage Hazard.
- First 2 active frames cannot hit the opponent, they are there to trigger the oil from Stage Hazard.
- Hits on both sides.
- See also 2HP for the non-Empowered version.</t>
  </si>
  <si>
    <t>https://wiki.gbl.gg/images/f/f8/SG_dhl_chp_hold_fd.png</t>
  </si>
  <si>
    <t>175 x3</t>
  </si>
  <si>
    <t>2.05% x3</t>
  </si>
  <si>
    <t>4 x3</t>
  </si>
  <si>
    <t>21 x3</t>
  </si>
  <si>
    <t>3x3</t>
  </si>
  <si>
    <t>- 3-hit low.</t>
  </si>
  <si>
    <t>https://wiki.gbl.gg/images/8/8d/SG_dhl_clk_hb.png</t>
  </si>
  <si>
    <t>https://wiki.gbl.gg/images/b/b1/SG_dhl_clk_fd.png</t>
  </si>
  <si>
    <t>MACRO_2MK
TRAP
MOUSETRAP
MEDICI MOUSETRAP
TRAPPY</t>
  </si>
  <si>
    <t>70%
Damage Scaling</t>
  </si>
  <si>
    <t>147, (4), 4</t>
  </si>
  <si>
    <t>30
(7 on block)</t>
  </si>
  <si>
    <t>- Leaps backwards with a slight high profile.
- The trap will activate after a 4 frame delay when an opponent steps on it, or after a few seconds have elapsed.
- If a trap is already onscreen, this move will move you backwards as usual, but it will not spawn a new trap.
- Despite the animation Dahlia is never airborne throughout this move.
- Big Band can parry this high or low.
- The trap triggers in 21 frames if the point character is hit.
- 50% Damage Scaling is applied instead if the point character gets hit before the trap hits your opponent.</t>
  </si>
  <si>
    <t>https://wiki.gbl.gg/images/9/9b/SG_dhl_cmk_hb.png</t>
  </si>
  <si>
    <t>https://wiki.gbl.gg/images/8/87/SG_dhl_cmk_fd.png</t>
  </si>
  <si>
    <t>Soft KD
(Invuln.)</t>
  </si>
  <si>
    <t>https://wiki.gbl.gg/images/6/6f/SG_dhl_chk_hb.png</t>
  </si>
  <si>
    <t>https://wiki.gbl.gg/images/0/03/SG_dhl_chk_fd.png</t>
  </si>
  <si>
    <t>- Like 2LP, she pulls out a random weapon to attack, but all weapons behave the same.</t>
  </si>
  <si>
    <t>https://wiki.gbl.gg/images/1/14/SG_dhl_jlp_hb.png</t>
  </si>
  <si>
    <t>https://wiki.gbl.gg/images/3/37/SG_dhl_jlp_fd.png</t>
  </si>
  <si>
    <t>300, 200</t>
  </si>
  <si>
    <t>2, (3), 3</t>
  </si>
  <si>
    <t>28 x2</t>
  </si>
  <si>
    <t>31, 20</t>
  </si>
  <si>
    <t>9x2</t>
  </si>
  <si>
    <t>- Pushes the opponent away, comboing consistently into jHK.</t>
  </si>
  <si>
    <t>https://wiki.gbl.gg/images/1/1f/SG_dhl_jmp_hb.png</t>
  </si>
  <si>
    <t>https://wiki.gbl.gg/images/b/b0/SG_dhl_jmp_fd.png</t>
  </si>
  <si>
    <t>- Crossup hitbox.
- See also J[HP] for the Empowered version. (Hitbox image also shows Empowered version)</t>
  </si>
  <si>
    <t>https://wiki.gbl.gg/images/2/2b/SG_dhl_jhp_hb.png</t>
  </si>
  <si>
    <t>https://wiki.gbl.gg/images/c/c7/SG_dhl_jhp_fd.png</t>
  </si>
  <si>
    <t>J[HP]</t>
  </si>
  <si>
    <t>J.[HP]
HELD J.HP
HELD JHP
J.HP HELD
JHP HELD
EMPOWER J.HP
EMPOWER JHP
J.HP EMPOWER
JHP EMPOWER
EMPOWERED J.HP
EMPOWERED JHP
J.HP EMPOWERED
JHP EMPOWERED</t>
  </si>
  <si>
    <t>400x3</t>
  </si>
  <si>
    <t>10.0%x3</t>
  </si>
  <si>
    <t>- Wide hitbox spread, but doesn't hit overhead.
- 3 separate hitboxes, need a wide character to hit all 3 on.
- See also JHP for the non-Empowered version. (Hitbox image also shows non-Empowered version)</t>
  </si>
  <si>
    <t>https://wiki.gbl.gg/images/4/4c/SG_dhl_jhp_hold_fd.png</t>
  </si>
  <si>
    <t>High
(rising mid)</t>
  </si>
  <si>
    <t>- Ignites the oil from Stage Hazard.
- Halts downward momentum slightly.</t>
  </si>
  <si>
    <t>https://wiki.gbl.gg/images/6/69/SG_dhl_jlk_hb.png</t>
  </si>
  <si>
    <t>https://wiki.gbl.gg/images/f/f3/SG_dhl_jlk_fd.png</t>
  </si>
  <si>
    <t>https://wiki.gbl.gg/images/9/9c/SG_dhl_jmk_hb.png</t>
  </si>
  <si>
    <t>https://wiki.gbl.gg/images/8/88/SG_dhl_jmk_fd.png</t>
  </si>
  <si>
    <t>500, 450</t>
  </si>
  <si>
    <t>5.0%x2</t>
  </si>
  <si>
    <t>3, (7), 2</t>
  </si>
  <si>
    <t>28x2</t>
  </si>
  <si>
    <t>31x2</t>
  </si>
  <si>
    <t>- Long, very disjointed hitbox.
- Combo after with 236LP KK.</t>
  </si>
  <si>
    <t>https://wiki.gbl.gg/images/7/74/SG_dhl_jhk_hb.png</t>
  </si>
  <si>
    <t>https://wiki.gbl.gg/images/a/a7/SG_dhl_jhk_fd.png</t>
  </si>
  <si>
    <t>MACRO_THROW
HELD THROW
HELD LPLK
THROW HELD
LPLK HELD
EMPOWER THROW
EMPOWER LPLK
THROW EMPOWER
LPLK EMPOWER
EMPOWERED THROW
EMPOWERED LPLK
THROW EMPOWERED
LPLK EMPOWERED</t>
  </si>
  <si>
    <t>50% Damage
Scaling</t>
  </si>
  <si>
    <t>800
(1750 held)</t>
  </si>
  <si>
    <t>- Hold HP or LPLK while empowered for an enhanced version which does more damage and leaves your victim closer to you for an easier pickup.
- Convert midscreen with Shotgun, Barrel or Sticky Bomb.</t>
  </si>
  <si>
    <t>https://wiki.gbl.gg/images/6/69/SG_dhl_throw_hb.png</t>
  </si>
  <si>
    <t>https://wiki.gbl.gg/images/3/32/SG_dhl_throw_fd.png</t>
  </si>
  <si>
    <t>- Can convert with OTG 2HK 236LPLK.</t>
  </si>
  <si>
    <t>https://wiki.gbl.gg/images/1/1c/SG_dhl_airthrow_hb.png</t>
  </si>
  <si>
    <t>https://wiki.gbl.gg/images/9/99/SG_dhl_airthrow_fd.png</t>
  </si>
  <si>
    <t>TAG IN STANDARD SHOT</t>
  </si>
  <si>
    <t>MACRO_TAG
TAG STANDARD
TAG IN STANDARD
TAGIN STANDARD
RAW TAG STANDARD
RAWTAG STANDARD
TAG OUT STANDARD
TAGOUT STANDARD
STANDARD TAG
STANDARD TAG IN
STANDARD TAGIN
STANDARD RAW TAG
STANDARD RAWTAG
STANDARD TAG OUT
STANDARD TAGOUT
TAG NORMAL
TAG IN NORMAL
TAGIN NORMAL
RAW TAG NORMAL
RAWTAG NORMAL
TAG OUT NORMAL
TAGOUT NORMAL
NORMAL TAG
NORMAL TAG IN
NORMAL TAGIN
NORMAL RAW TAG
NORMAL RAWTAG
NORMAL TAG OUT
NORMAL TAGOUT
TAG STANDARD SHOT
TAGIN STANDARD SHOT
RAW TAG STANDARD SHOT
RAWTAG STANDARD SHOT
TAG OUT STANDARD SHOT
TAGOUT STANDARD SHOT
STANDARD SHOT TAG
STANDARD SHOT TAG IN
STANDARD SHOT TAGIN
STANDARD SHOT RAW TAG
STANDARD SHOT RAWTAG
STANDARD SHOT TAG OUT
STANDARD SHOT TAGOUT
TAG NORMAL SHOT
TAG IN NORMAL SHOT
TAGIN NORMAL SHOT
RAW TAG NORMAL SHOT
RAWTAG NORMAL SHOT
TAG OUT NORMAL SHOT
TAGOUT NORMAL SHOT
NORMAL SHOT TAG
NORMAL SHOT TAG IN
NORMAL SHOT TAGIN
NORMAL SHOT RAW TAG
NORMAL SHOT RAWTAG
NORMAL SHOT TAG OUT
NORMAL SHOT TAGOUT</t>
  </si>
  <si>
    <t>Tag
 Projectile</t>
  </si>
  <si>
    <t>750 (400)</t>
  </si>
  <si>
    <t>--</t>
  </si>
  <si>
    <t>16 (9
on block)</t>
  </si>
  <si>
    <t>- Uses ammo, fires a shot of the previously loaded type.
- See also TAG IN (bullet type here), and TAG IN EMPTY.</t>
  </si>
  <si>
    <t>https://wiki.gbl.gg/images/a/a0/SG_dhl_tag_hb.png</t>
  </si>
  <si>
    <t>https://wiki.gbl.gg/images/b/bf/SG_dhl_tag_fd.png</t>
  </si>
  <si>
    <t>TAG IN BUCK SHOT</t>
  </si>
  <si>
    <t>TAG SHOTGUN
TAG IN SHOTGUN
TAGIN SHOTGUN
RAW TAG SHOTGUN
RAWTAG SHOTGUN
TAG OUT SHOTGUN
TAGOUT SHOTGUN
SHOTGUN TAG
SHOTGUN TAG IN
SHOTGUN TAGIN
SHOTGUN RAW TAG
SHOTGUN RAWTAG
SHOTGUN TAG OUT
SHOTGUN TAGOUT
TAG SHOTGUN SHOT
TAG IN SHOTGUN SHOT
TAGIN SHOTGUN SHOT
RAW TAG SHOTGUN SHOT
RAWTAG SHOTGUN SHOT
TAG OUT SHOTGUN SHOT
TAGOUT SHOTGUN SHOT
SHOTGUN SHOT TAG
SHOTGUN SHOT TAG IN
SHOTGUN SHOT TAGIN
SHOTGUN SHOT RAW TAG
SHOTGUN SHOT RAWTAG
SHOTGUN SHOT TAG OUT
SHOTGUN SHOT TAGOUT
TAG BUCK
TAG IN BUCK
TAGIN BUCK
RAW TAG BUCK
RAWTAG BUCK
TAG OUT BUCK
TAGOUT BUCK
BUCK TAG
BUCK TAG IN
BUCK TAGIN
BUCK RAW TAG
BUCK RAWTAG
BUCK TAG OUT
BUCK TAGOUT
TAG BUCK SHOT
TAGIN BUCK SHOT
RAW TAG BUCK SHOT
RAWTAG BUCK SHOT
TAG OUT BUCK SHOT
TAGOUT BUCK SHOT
BUCK SHOT TAG
BUCK SHOT TAG IN
BUCK SHOT TAGIN
BUCK SHOT RAW TAG
BUCK SHOT RAWTAG
BUCK SHOT TAG OUT
BUCK SHOT TAGOUT
TAG BUCKSHOT
TAG IN BUCKSHOT
TAGIN BUCKSHOT
RAW TAG BUCKSHOT
RAWTAG BUCKSHOT
TAG OUT BUCKSHOT
TAGOUT BUCKSHOT
BUCKSHOT TAG
BUCKSHOT TAG IN
BUCKSHOT TAGIN
BUCKSHOT RAW TAG
BUCKSHOT RAWTAG
BUCKSHOT TAG OUT
BUCKSHOT TAGOUT</t>
  </si>
  <si>
    <t>1100 (250)</t>
  </si>
  <si>
    <t>13 (7
on block)</t>
  </si>
  <si>
    <t>- Uses ammo, fires a shot of the previously loaded type.
- Is not an overhead, unlike air buckshot.
- See also TAG IN (bullet type here), and TAG IN EMPTY.</t>
  </si>
  <si>
    <t>https://wiki.gbl.gg/images/e/eb/SG_dhl_buck_tag_fd.png</t>
  </si>
  <si>
    <t>TAG IN RAIL SHOT</t>
  </si>
  <si>
    <t>TAG RAIL
TAG IN RAIL
TAGIN RAIL
RAW TAG RAIL
RAWTAG RAIL
TAG OUT RAIL
TAGOUT RAIL
RAIL TAG
RAIL TAG IN
RAIL TAGIN
RAIL RAW TAG
RAIL RAWTAG
RAIL TAG OUT
RAIL TAGOUT
TAG RAIL SHOT
TAGIN RAIL SHOT
RAW TAG RAIL SHOT
RAWTAG RAIL SHOT
TAG OUT RAIL SHOT
TAGOUT RAIL SHOT
RAIL SHOT TAG
RAIL SHOT TAG IN
RAIL SHOT TAGIN
RAIL SHOT RAW TAG
RAIL SHOT RAWTAG
RAIL SHOT TAG OUT
RAIL SHOT TAGOUT
TAG RAILGUN
TAG IN RAILGUN
TAGIN RAILGUN
RAW TAG RAILGUN
RAWTAG RAILGUN
TAG OUT RAILGUN
TAGOUT RAILGUN
RAILGUN TAG
RAILGUN TAG IN
RAILGUN TAGIN
RAILGUN RAW TAG
RAILGUN RAWTAG
RAILGUN TAG OUT
RAILGUN TAGOUT
TAG RAILGUN SHOT
TAG IN RAILGUN SHOT
TAGIN RAILGUN SHOT
RAW TAG RAILGUN SHOT
RAWTAG RAILGUN SHOT
TAG OUT RAILGUN SHOT
TAGOUT RAILGUN SHOT
RAILGUN SHOT TAG
RAILGUN SHOT TAG IN
RAILGUN SHOT TAGIN
RAILGUN SHOT RAW TAG
RAILGUN SHOT RAWTAG
RAILGUN SHOT TAG OUT
RAILGUN SHOT TAGOUT
TAG LASER
TAG IN LASER
TAGIN LASER
RAW TAG LASER
RAWTAG LASER
TAG OUT LASER
TAGOUT LASER
LASER TAG
LASER TAG IN
LASER TAGIN
LASER RAW TAG
LASER RAWTAG
LASER TAG OUT
LASER TAGOUT
TAG LASER SHOT
TAG IN LASER SHOT
TAGIN LASER SHOT
RAW TAG LASER SHOT
RAWTAG LASER SHOT
TAG OUT LASER SHOT
TAGOUT LASER SHOT
LASER SHOT TAG
LASER SHOT TAG IN
LASER SHOT TAGIN
LASER SHOT RAW TAG
LASER SHOT RAWTAG
LASER SHOT TAG OUT
LASER SHOT TAGOUT
TAG BEAM
TAG IN BEAM
TAGIN BEAM
RAW TAG BEAM
RAWTAG BEAM
TAG OUT BEAM
TAGOUT BEAM
BEAM TAG
BEAM TAG IN
BEAM TAGIN
BEAM RAW TAG
BEAM RAWTAG
BEAM TAG OUT
BEAM TAGOUT
TAG BEAM SHOT
TAG IN BEAM SHOT
TAGIN BEAM SHOT
RAW TAG BEAM SHOT
RAWTAG BEAM SHOT
TAG OUT BEAM SHOT
TAGOUT BEAM SHOT
BEAM SHOT TAG
BEAM SHOT TAG IN
BEAM SHOT TAGIN
BEAM SHOT RAW TAG
BEAM SHOT RAWTAG
BEAM SHOT TAG OUT
BEAM SHOT TAGOUT</t>
  </si>
  <si>
    <t>800 (500)</t>
  </si>
  <si>
    <t>17 (4
on block)</t>
  </si>
  <si>
    <t>https://wiki.gbl.gg/images/d/db/SG_dhl_rail_tag_fd.png</t>
  </si>
  <si>
    <t>TAG IN FIRE SHOT</t>
  </si>
  <si>
    <t>TAG FIRE
TAG IN FIRE
TAGIN FIRE
RAW TAG FIRE
RAWTAG FIRE
TAG OUT FIRE
TAGOUT FIRE
FIRE TAG
FIRE TAG IN
FIRE TAGIN
FIRE RAW TAG
FIRE RAWTAG
FIRE TAG OUT
FIRE TAGOUT
TAG FIRE SHOT
TAGIN FIRE SHOT
RAW TAG FIRE SHOT
RAWTAG FIRE SHOT
TAG OUT FIRE SHOT
TAGOUT FIRE SHOT
FIRE SHOT TAG
FIRE SHOT TAG IN
FIRE SHOT TAGIN
FIRE SHOT RAW TAG
FIRE SHOT RAWTAG
FIRE SHOT TAG OUT
FIRE SHOT TAGOUT</t>
  </si>
  <si>
    <t>300, 400
(100, 200)</t>
  </si>
  <si>
    <t>1.8%, 6.0%</t>
  </si>
  <si>
    <t>-28,  KD</t>
  </si>
  <si>
    <t>26, 25</t>
  </si>
  <si>
    <t>23, 19</t>
  </si>
  <si>
    <t>16, 12 (7,
7 on block)</t>
  </si>
  <si>
    <t>https://wiki.gbl.gg/images/c/ce/SG_dhl_fire_tag_fd.png</t>
  </si>
  <si>
    <t>TAG IN ICE SHOT</t>
  </si>
  <si>
    <t>TAG ICE
TAG IN ICE
TAGIN ICE
RAW TAG ICE
RAWTAG ICE
TAG OUT ICE
TAGOUT ICE
ICE TAG
ICE TAG IN
ICE TAGIN
ICE RAW TAG
ICE RAWTAG
ICE TAG OUT
ICE TAGOUT
TAG ICE SHOT
TAGIN ICE SHOT
RAW TAG ICE SHOT
RAWTAG ICE SHOT
TAG OUT ICE SHOT
TAGOUT ICE SHOT
ICE SHOT TAG
ICE SHOT TAG IN
ICE SHOT TAGIN
ICE SHOT RAW TAG
ICE SHOT RAWTAG
ICE SHOT TAG OUT
ICE SHOT TAGOUT</t>
  </si>
  <si>
    <t>250x3
(125x3)</t>
  </si>
  <si>
    <t>1.93%x3</t>
  </si>
  <si>
    <t>1, (14), 1,
(14), 1</t>
  </si>
  <si>
    <t>14x3 (7x3
on block)</t>
  </si>
  <si>
    <t>https://wiki.gbl.gg/images/8/83/SG_dhl_ice_tag_fd.png</t>
  </si>
  <si>
    <t>TAG IN LIGHTNING SHOT</t>
  </si>
  <si>
    <t>TAG LIGHTNING
TAG IN LIGHTNING
TAGIN LIGHTNING
RAW TAG LIGHTNING
RAWTAG LIGHTNING
TAG OUT LIGHTNING
TAGOUT LIGHTNING
LIGHTNING TAG
LIGHTNING TAG IN
LIGHTNING TAGIN
LIGHTNING RAW TAG
LIGHTNING RAWTAG
LIGHTNING TAG OUT
LIGHTNING TAGOUT
TAG LIGHTNING SHOT
TAGIN LIGHTNING SHOT
RAW TAG LIGHTNING SHOT
RAWTAG LIGHTNING SHOT
TAG OUT LIGHTNING SHOT
TAGOUT LIGHTNING SHOT
LIGHTNING SHOT TAG
LIGHTNING SHOT TAG IN
LIGHTNING SHOT TAGIN
LIGHTNING SHOT RAW TAG
LIGHTNING SHOT RAWTAG
LIGHTNING SHOT TAG OUT
LIGHTNING SHOT TAGOUT
TAG ELECTRIC
TAG IN ELECTRIC
TAGIN ELECTRIC
RAW TAG ELECTRIC
RAWTAG ELECTRIC
TAG OUT ELECTRIC
TAGOUT ELECTRIC
ELECTRIC TAG
ELECTRIC TAG IN
ELECTRIC TAGIN
ELECTRIC RAW TAG
ELECTRIC RAWTAG
ELECTRIC TAG OUT
ELECTRIC TAGOUT
TAG ELECTRIC SHOT
TAG IN ELECTRIC SHOT
TAGIN ELECTRIC SHOT
RAW TAG ELECTRIC SHOT
RAWTAG ELECTRIC SHOT
TAG OUT ELECTRIC SHOT
TAGOUT ELECTRIC SHOT
ELECTRIC SHOT TAG
ELECTRIC SHOT TAG IN
ELECTRIC SHOT TAGIN
ELECTRIC SHOT RAW TAG
ELECTRIC SHOT RAWTAG
ELECTRIC SHOT TAG OUT
ELECTRIC SHOT TAGOUT</t>
  </si>
  <si>
    <t>375x3
(100x3)</t>
  </si>
  <si>
    <t>1.44%x3</t>
  </si>
  <si>
    <t>1, (3), 1,
(2), 1</t>
  </si>
  <si>
    <t>43 (13
on block)</t>
  </si>
  <si>
    <t>https://wiki.gbl.gg/images/4/4b/SG_dhl_electric_tag_fd.png</t>
  </si>
  <si>
    <t>TAG IN EMPTY</t>
  </si>
  <si>
    <t>TAG FAILED
TAG IN FAILED
TAGIN FAILED
RAW TAG FAILED
RAWTAG FAILED
TAG OUT FAILED
TAGOUT FAILED
FAILED TAG
FAILED TAG IN
FAILED TAGIN
FAILED RAW TAG
FAILED RAWTAG
FAILED TAG OUT
FAILED TAGOUT
TAG FAILED SHOT
TAG IN FAILED SHOT
TAGIN FAILED SHOT
RAW TAG FAILED SHOT
RAWTAG FAILED SHOT
TAG OUT FAILED SHOT
TAGOUT FAILED SHOT
FAILED SHOT TAG
FAILED SHOT TAG IN
FAILED SHOT TAGIN
FAILED SHOT RAW TAG
FAILED SHOT RAWTAG
FAILED SHOT TAG OUT
FAILED SHOT TAGOUT
TAG FAIL
TAG IN FAIL
TAGIN FAIL
RAW TAG FAIL
RAWTAG FAIL
TAG OUT FAIL
TAGOUT FAIL
FAIL TAG
FAIL TAG IN
FAIL TAGIN
FAIL RAW TAG
FAIL RAWTAG
FAIL TAG OUT
FAIL TAGOUT
TAG FAIL SHOT
TAG IN FAIL SHOT
TAGIN FAIL SHOT
RAW TAG FAIL SHOT
RAWTAG FAIL SHOT
TAG OUT FAIL SHOT
TAGOUT FAIL SHOT
FAIL SHOT TAG
FAIL SHOT TAG IN
FAIL SHOT TAGIN
FAIL SHOT RAW TAG
FAIL SHOT RAWTAG
FAIL SHOT TAG OUT
FAIL SHOT TAGOUT
TAG EMPTY
TAGIN EMPTY
RAW TAG EMPTY
RAWTAG EMPTY
TAG OUT EMPTY
TAGOUT EMPTY
EMPTY TAG
EMPTY TAG IN
EMPTY TAGIN
EMPTY RAW TAG
EMPTY RAWTAG
EMPTY TAG OUT
EMPTY TAGOUT
TAG EMPTY SHOT
TAG IN EMPTY SHOT
TAGIN EMPTY SHOT
RAW TAG EMPTY SHOT
RAWTAG EMPTY SHOT
TAG OUT EMPTY SHOT
TAGOUT EMPTY SHOT
EMPTY SHOT TAG
EMPTY SHOT TAG IN
EMPTY SHOT TAGIN
EMPTY SHOT RAW TAG
EMPTY SHOT RAWTAG
EMPTY SHOT TAG OUT
EMPTY SHOT TAGOUT</t>
  </si>
  <si>
    <t>- If Dahlia has no ammo, the tag animation plays but no shot is fired.
- See also TAG IN (bullet type here).</t>
  </si>
  <si>
    <t>https://wiki.gbl.gg/images/a/ab/SG_dhl_tag.png</t>
  </si>
  <si>
    <t>https://wiki.gbl.gg/images/8/82/SG_dhl_empty_tag_fd.png</t>
  </si>
  <si>
    <t>- Causes the barrel to explode if hit directly.</t>
  </si>
  <si>
    <t>https://wiki.gbl.gg/images/5/57/SG_dhl_snap_hb.png</t>
  </si>
  <si>
    <t>https://wiki.gbl.gg/images/d/d5/SG_dhl_snap_fd.png</t>
  </si>
  <si>
    <t>ONSLAUGHT</t>
  </si>
  <si>
    <t>ASSAULT
KK
JUMP ONSLAUGHT
JUMP ASSAULT
JUMP KK
JUMPING ONSLAUGHT
JUMPING ASSAULT
JUMPING KK
JKK
J.KK
J66
J.66
JUMPING 66
JUMP 66
JFF
J.FF
JUMPING FF
JUMP FF</t>
  </si>
  <si>
    <t>- A command hop that propels Black Dahlia upwards and forwards.
- The grounded version cannot go over an opponent, and will adjust its trajectory to land right in front of the opponent.
- Can "chain" to normals and specials after 10 frames of mandatory startup.
- Airborne on frame 6 if done from the ground.
- Cannot be input while crouching.</t>
  </si>
  <si>
    <t>https://wiki.gbl.gg/images/1/10/SG_dhl_kk.png</t>
  </si>
  <si>
    <t>https://wiki.gbl.gg/images/0/04/SG_dhl_kk_fd.png</t>
  </si>
  <si>
    <t>ORDER UP! STANDARD SHOT</t>
  </si>
  <si>
    <t>MACRO_236P
MACRO_236LP
MACRO_236MP
MACRO_236HP
MACRO_J236LP
MACRO_J236MP
MACRO_J236HP
SHOT
L SHOT
M SHOT
H SHOT
SHOOT
BULLET
GUN
GUNSHOT
ORDER UP
STANDARD SHOT
STANDARD BULLET
STANDARD ORDER UP
STANDARD ORDER UP!
STANDARD 236P
STANDARD QCFP
STANDARD QCF.P
STANDARD J236P
STANDARD JQCFP
STANDARD JQCF.P
STANDARD J.236P
STANDARD J.QCFP
STANDARD J.QCF.P
STANDARD JUMPING 236P
STANDARD JUMPING QCFP
STANDARD JUMPING QCF.P
236P STANDARD
QCFP STANDARD
QCF.P STANDARD
J236P STANDARD
JQCFP STANDARD
JQCF.P STANDARD
J.236P STANDARD
J.QCFP STANDARD
J.QCF.P STANDARD
JUMPING 236P STANDARD
JUMPING QCFP STANDARD
JUMPING QCF.P STANDARD
NORMAL SHOT
NORMAL BULLET
NORMAL ORDER UP
NORMAL ORDER UP!
NORMAL 236P
NORMAL QCFP
NORMAL QCF.P
NORMAL J236P
NORMAL JQCFP
NORMAL JQCF.P
NORMAL J.236P
NORMAL J.QCFP
NORMAL J.QCF.P
NORMAL JUMPING 236P
NORMAL JUMPING QCFP
NORMAL JUMPING QCF.P
236P NORMAL
QCFP NORMAL
QCF.P NORMAL
J236P NORMAL
JQCFP NORMAL
JQCF.P NORMAL
J.236P NORMAL
J.QCFP NORMAL
J.QCF.P NORMAL
JUMPING 236P NORMAL
JUMPING QCFP NORMAL
JUMPING QCF.P NORMAL</t>
  </si>
  <si>
    <t>(2.5%)
5.14%</t>
  </si>
  <si>
    <t xml:space="preserve"> +11,
KD in air</t>
  </si>
  <si>
    <t>16,
9 on block</t>
  </si>
  <si>
    <t>- Dahlia shoots her gun, with different properties depending on ammo type.
- Grounded LP shoots straight ahead, while MP and HP point upwards.
- Air LP points downwards, MP points straight ahead, and HP points upwards.
- Standard Shot - Regular projectile that lightly explodes, arcs downwards when fired.</t>
  </si>
  <si>
    <t>https://wiki.gbl.gg/images/2/23/SG_dhl_qcfp_hb.png</t>
  </si>
  <si>
    <t>https://wiki.gbl.gg/images/1/19/SG_dhl_qcfp_standard_fd.png</t>
  </si>
  <si>
    <t>ORDER UP! BUCK SHOT</t>
  </si>
  <si>
    <t>SHOTGUN
SHOTGUN SHOT
SHOTGUN BULLET
SHOTGUN ORDER UP
ORDER UP SHOTGUN
SHOTGUN ORDER UP!
SHOTGUN 236P
SHOTGUN QCFP
SHOTGUN QCF.P
SHOTGUN J236P
SHOTGUN JQCFP
SHOTGUN JQCF.P
SHOTGUN J.236P
SHOTGUN J.QCFP
SHOTGUN J.QCF.P
SHOTGUN JUMPING 236P
SHOTGUN JUMPING QCFP
SHOTGUN JUMPING QCF.P
236P SHOTGUN
QCFP SHOTGUN
QCF.P SHOTGUN
J236P SHOTGUN
JQCFP SHOTGUN
JQCF.P SHOTGUN
J.236P SHOTGUN
J.QCFP SHOTGUN
J.QCF.P SHOTGUN
JUMPING 236P SHOTGUN
JUMPING QCFP SHOTGUN
JUMPING QCF.P SHOTGUN
BUCKSHOT
BUCKSHOT SHOT
BUCKSHOT BULLET
BUCKSHOT ORDER UP
ORDER UP BUCKSHOT
BUCKSHOT ORDER UP!
BUCKSHOT 236P
BUCKSHOT QCFP
BUCKSHOT QCF.P
BUCKSHOT J236P
BUCKSHOT JQCFP
BUCKSHOT JQCF.P
BUCKSHOT J.236P
BUCKSHOT J.QCFP
BUCKSHOT J.QCF.P
BUCKSHOT JUMPING 236P
BUCKSHOT JUMPING QCFP
BUCKSHOT JUMPING QCF.P
236P BUCKSHOT
QCFP BUCKSHOT
QCF.P BUCKSHOT
J236P BUCKSHOT
JQCFP BUCKSHOT
JQCF.P BUCKSHOT
J.236P BUCKSHOT
J.QCFP BUCKSHOT
J.QCF.P BUCKSHOT
JUMPING 236P BUCKSHOT
JUMPING QCFP BUCKSHOT
JUMPING QCF.P BUCKSHOT
BUCK SHOT
BUCK SHOT SHOT
BUCK SHOT BULLET
BUCK SHOT ORDER UP
ORDER UP BUCK SHOT
BUCK SHOT ORDER UP!
BUCK SHOT 236P
BUCK SHOT QCFP
BUCK SHOT QCF.P
BUCK SHOT J236P
BUCK SHOT JQCFP
BUCK SHOT JQCF.P
BUCK SHOT J.236P
BUCK SHOT J.QCFP
BUCK SHOT J.QCF.P
BUCK SHOT JUMPING 236P
BUCK SHOT JUMPING QCFP
BUCK SHOT JUMPING QCF.P
236P BUCK SHOT
QCFP BUCK SHOT
QCF.P BUCK SHOT
J236P BUCK SHOT
JQCFP BUCK SHOT
JQCF.P BUCK SHOT
J.236P BUCK SHOT
J.QCFP BUCK SHOT
J.QCF.P BUCK SHOT
JUMPING 236P BUCK SHOT
JUMPING QCFP BUCK SHOT
JUMPING QCF.P BUCK SHOT</t>
  </si>
  <si>
    <t>Mid (ground),
High (air)</t>
  </si>
  <si>
    <t>- Buck Shot - A large shotgun blast instead of a projectile, bounces the opponent off of the walls or ceiling. Reaches midrange.
- Highest damage with the least amount of damage scaling out of all shots.
- If the same strength is used in a combo, the damage is reduced to 880 until the combo ends. Use all 3 strengths in the air and on the ground to maximize damage.
- Ignites the oil from Stage Hazard.</t>
  </si>
  <si>
    <t>https://wiki.gbl.gg/images/4/41/SG_dhl_qcfp_buck_fd.png</t>
  </si>
  <si>
    <t>ORDER UP! RAIL SHOT</t>
  </si>
  <si>
    <t>BEAM
BEAM SHOT
BEAM BULLET
BEAM ORDER UP
ORDER UP BEAM
BEAM ORDER UP!
BEAM 236P
BEAM QCFP
BEAM QCF.P
BEAM J236P
BEAM JQCFP
BEAM JQCF.P
BEAM J.236P
BEAM J.QCFP
BEAM J.QCF.P
BEAM JUMPING 236P
BEAM JUMPING QCFP
BEAM JUMPING QCF.P
236P BEAM
QCFP BEAM
QCF.P BEAM
J236P BEAM
JQCFP BEAM
JQCF.P BEAM
J.236P BEAM
J.QCFP BEAM
J.QCF.P BEAM
JUMPING 236P BEAM
JUMPING QCFP BEAM
JUMPING QCF.P BEAM
LASER
LASER SHOT
LASER BULLET
LASER ORDER UP
ORDER UP LASER
LASER ORDER UP!
LASER 236P
LASER QCFP
LASER QCF.P
LASER J236P
LASER JQCFP
LASER JQCF.P
LASER J.236P
LASER J.QCFP
LASER J.QCF.P
LASER JUMPING 236P
LASER JUMPING QCFP
LASER JUMPING QCF.P
236P LASER
QCFP LASER
QCF.P LASER
J236P LASER
JQCFP LASER
JQCF.P LASER
J.236P LASER
J.QCFP LASER
J.QCF.P LASER
JUMPING 236P LASER
JUMPING QCFP LASER
JUMPING QCF.P LASER
RAILGUN
RAILGUN BULLET
RAILGUN SHOT
RAILGUN ORDER UP
ORDER UP RAILGUN
RAILGUN ORDER UP!
RAILGUN 236P
RAILGUN QCFP
RAILGUN QCF.P
RAILGUN J236P
RAILGUN JQCFP
RAILGUN JQCF.P
RAILGUN J.236P
RAILGUN J.QCFP
RAILGUN J.QCF.P
RAILGUN JUMPING 236P
RAILGUN JUMPING QCFP
RAILGUN JUMPING QCF.P
236P RAILGUN
QCFP RAILGUN
QCF.P RAILGUN
J236P RAILGUN
JQCFP RAILGUN
JQCF.P RAILGUN
J.236P RAILGUN
J.QCFP RAILGUN
J.QCF.P RAILGUN
JUMPING 236P RAILGUN
JUMPING QCFP RAILGUN
JUMPING QCF.P RAILGUN
RAIL
RAIL SHOT
RAIL BULLET
RAIL ORDER UP
ORDER UP RAIL
RAIL ORDER UP!
RAIL 236P
RAIL QCFP
RAIL QCF.P
RAIL J236P
RAIL JQCFP
RAIL JQCF.P
RAIL J.236P
RAIL J.QCFP
RAIL J.QCF.P
RAIL JUMPING 236P
RAIL JUMPING QCFP
RAIL JUMPING QCF.P
236P RAIL
QCFP RAIL
QCF.P RAIL
J236P RAIL
JQCFP RAIL
JQCF.P RAIL
J.236P RAIL
J.QCFP RAIL
J.QCF.P RAIL
JUMPING 236P RAIL
JUMPING QCFP RAIL
JUMPING QCF.P RAIL</t>
  </si>
  <si>
    <t>25
(4 on block)</t>
  </si>
  <si>
    <t>- Rail Shot - Shoots a teal beam in a straight line.
- Breaks armor.</t>
  </si>
  <si>
    <t>https://wiki.gbl.gg/images/5/5a/SG_dhl_qcfp_rail_fd.png</t>
  </si>
  <si>
    <t>ORDER UP! FIRE SHOT</t>
  </si>
  <si>
    <t>FIRE
FIRE SHOT
FIRE BULLET
FIRE ORDER UP
ORDER UP FIRE
FIRE ORDER UP!
FIRE 236P
FIRE QCFP
FIRE QCF.P
FIRE J236P
FIRE JQCFP
FIRE JQCF.P
FIRE J.236P
FIRE J.QCFP
FIRE J.QCF.P
FIRE JUMPING 236P
FIRE JUMPING QCFP
FIRE JUMPING QCF.P
236P FIRE
QCFP FIRE
QCF.P FIRE
J236P FIRE
JQCFP FIRE
JQCF.P FIRE
J.236P FIRE
J.QCFP FIRE
J.QCF.P FIRE
JUMPING 236P FIRE
JUMPING QCFP FIRE
JUMPING QCF.P FIRE</t>
  </si>
  <si>
    <t>300, 400 (100, 200)</t>
  </si>
  <si>
    <t>(2.5%) 1.8%, 6%</t>
  </si>
  <si>
    <t xml:space="preserve"> +11, KD</t>
  </si>
  <si>
    <t>16, 12
(7, 7 on block)</t>
  </si>
  <si>
    <t>- Fire Shot - Arcs downward when fired, first hit taps opponent before exploding on the ground. Will simply explode on the ground if it doesn’t hit an opponent.
- 28 frame gap between blocking the first hit and the second hit exploding.
- Ignites the oil from Stage Hazard.</t>
  </si>
  <si>
    <t>https://wiki.gbl.gg/images/5/5c/SG_dhl_qcfp_fire_fd.png</t>
  </si>
  <si>
    <t>ORDER UP! ICE SHOT</t>
  </si>
  <si>
    <t>ICE
ICE SHOT
ICE BULLET
ICE ORDER UP
ORDER UP ICE
ICE ORDER UP!
ICE 236P
ICE QCFP
ICE QCF.P
ICE J236P
ICE JQCFP
ICE JQCF.P
ICE J.236P
ICE J.QCFP
ICE J.QCF.P
ICE JUMPING 236P
ICE JUMPING QCFP
ICE JUMPING QCF.P
236P ICE
QCFP ICE
QCF.P ICE
J236P ICE
JQCFP ICE
JQCF.P ICE
J.236P ICE
J.QCFP ICE
J.QCF.P ICE
JUMPING 236P ICE
JUMPING QCFP ICE
JUMPING QCF.P ICE</t>
  </si>
  <si>
    <r>
      <rPr>
        <rFont val="Arial"/>
        <color theme="1"/>
        <sz val="9.0"/>
      </rPr>
      <t>Projectile</t>
    </r>
    <r>
      <rPr>
        <rFont val="Arial"/>
        <color theme="1"/>
        <sz val="9.0"/>
      </rPr>
      <t xml:space="preserve">, </t>
    </r>
    <r>
      <rPr>
        <rFont val="Arial"/>
        <color theme="1"/>
        <sz val="9.0"/>
      </rPr>
      <t xml:space="preserve"> 75%
Damage Scaling</t>
    </r>
  </si>
  <si>
    <t>350, 250 (175, 125)</t>
  </si>
  <si>
    <t>(2.5%)
1.93%x2</t>
  </si>
  <si>
    <t xml:space="preserve">-108 / +61 / +20 </t>
  </si>
  <si>
    <t>1, (18),
1</t>
  </si>
  <si>
    <t>108 / 61 / 20</t>
  </si>
  <si>
    <t>7
(2 on block)</t>
  </si>
  <si>
    <t>- Ice Shot - Projectile that freezes the opponent on hit, trapping them for a long time. Arcs downward when fired.
- Hitstun is decreased for each successive use in a combo, up to 3 times.</t>
  </si>
  <si>
    <t>https://wiki.gbl.gg/images/b/b4/SG_dhl_qcfp_ice_fd.png</t>
  </si>
  <si>
    <t>ORDER UP! LIGHTNING SHOT</t>
  </si>
  <si>
    <t>LIGHTNING
LIGHTNING SHOT
LIGHTNING BULLET
LIGHTNING ORDER UP
ORDER UP LIGHTNING
LIGHTNING ORDER UP!
LIGHTNING 236P
LIGHTNING QCFP
LIGHTNING QCF.P
LIGHTNING J236P
LIGHTNING JQCFP
LIGHTNING JQCF.P
LIGHTNING J.236P
LIGHTNING J.QCFP
LIGHTNING J.QCF.P
LIGHTNING JUMPING 236P
LIGHTNING JUMPING QCFP
LIGHTNING JUMPING QCF.P
236P LIGHTNING
QCFP LIGHTNING
QCF.P LIGHTNING
J236P LIGHTNING
JQCFP LIGHTNING
JQCF.P LIGHTNING
J.236P LIGHTNING
J.QCFP LIGHTNING
J.QCF.P LIGHTNING
JUMPING 236P LIGHTNING
JUMPING QCFP LIGHTNING
JUMPING QCF.P LIGHTNING
ELECTRIC
ELECTRIC SHOT
ELECTRIC BULLET
ELECTRIC ORDER UP
ORDER UP ELECTRIC
ELECTRIC ORDER UP!
ELECTRIC 236P
ELECTRIC QCFP
ELECTRIC QCF.P
ELECTRIC J236P
ELECTRIC JQCFP
ELECTRIC JQCF.P
ELECTRIC J.236P
ELECTRIC J.QCFP
ELECTRIC J.QCF.P
ELECTRIC JUMPING 236P
ELECTRIC JUMPING QCFP
ELECTRIC JUMPING QCF.P
236P ELECTRIC
QCFP ELECTRIC
QCF.P ELECTRIC
J236P ELECTRIC
JQCFP ELECTRIC
JQCF.P ELECTRIC
J.236P ELECTRIC
J.QCFP ELECTRIC
J.QCF.P ELECTRIC
JUMPING 236P ELECTRIC
JUMPING QCFP ELECTRIC
JUMPING QCF.P ELECTRIC</t>
  </si>
  <si>
    <t>375x3 (100x3)</t>
  </si>
  <si>
    <t>(2.5%)
1.44%x3</t>
  </si>
  <si>
    <t>47
(13 on block)</t>
  </si>
  <si>
    <t>- Lightning Shot - Projectile with extra hits and stun compared to Standard shot. Moves in a straight line.
- Characters hit with electricity are stalled mid-air.</t>
  </si>
  <si>
    <t>https://wiki.gbl.gg/images/d/d1/SG_dhl_qcfp_electric_fd.png</t>
  </si>
  <si>
    <t>ORDER UP! EMPTY</t>
  </si>
  <si>
    <t>EMPTY
EMPTY SHOT
SHOT EMPTY
EMPTY ORDER UP
ORDER UP EMPTY
EMPTY ORDER UP!
EMPTY 236P
EMPTY QCFP
EMPTY QCF.P
EMPTY J236P
EMPTY JQCFP
EMPTY JQCF.P
EMPTY J.236P
EMPTY J.QCFP
EMPTY J.QCF.P
EMPTY JUMPING 236P
EMPTY JUMPING QCFP
EMPTY JUMPING QCF.P
236P EMPTY
QCFP EMPTY
QCF.P EMPTY
J236P EMPTY
JQCFP EMPTY
JQCF.P EMPTY
J.236P EMPTY
J.QCFP EMPTY
J.QCF.P EMPTY
JUMPING 236P EMPTY
JUMPING QCFP EMPTY
JUMPING QCF.P EMPTY
NO SHOT
NO AMMO
NO BULLET
NO ORDER UP
NO ORDER UP!
OUT OF AMMO
FAILED SHOT
FAILED ORDER UP
ORDER UP FAILED
FAILED ORDER UP!
FAILED 236P
FAILED QCFP
FAILED QCF.P
FAILED J236P
FAILED JQCFP
FAILED JQCF.P
FAILED J.236P
FAILED J.QCFP
FAILED J.QCF.P
FAILED JUMPING 236P
FAILED JUMPING QCFP
FAILED JUMPING QCF.P
236P FAILED
QCFP FAILED
QCF.P FAILED
J236P FAILED
JQCFP FAILED
JQCF.P FAILED
J.236P FAILED
J.QCFP FAILED
J.QCF.P FAILED
JUMPING 236P FAILED
JUMPING QCFP FAILED
JUMPING QCF.P FAILED
FAIL SHOT
FAIL ORDER UP
ORDER UP FAIL
FAIL ORDER UP!
FAIL 236P
FAIL QCFP
FAIL QCF.P
FAIL J236P
FAIL JQCFP
FAIL JQCF.P
FAIL J.236P
FAIL J.QCFP
FAIL J.QCF.P
FAIL JUMPING 236P
FAIL JUMPING QCFP
FAIL JUMPING QCF.P
236P FAIL
QCFP FAIL
QCF.P FAIL
J236P FAIL
JQCFP FAIL
JQCF.P FAIL
J.236P FAIL
J.QCFP FAIL
J.QCF.P FAIL
JUMPING 236P FAIL
JUMPING QCFP FAIL
JUMPING QCF.P FAIL</t>
  </si>
  <si>
    <t>- Dahlia attempts to shoot her gun, leaving her wide open.</t>
  </si>
  <si>
    <t>https://wiki.gbl.gg/images/e/ed/SG_dhl_qcfp_empty.png</t>
  </si>
  <si>
    <t>https://wiki.gbl.gg/images/2/29/SG_dhl_qcfp_empty_fd.png</t>
  </si>
  <si>
    <t>ANOTHER ROUND</t>
  </si>
  <si>
    <t>MACRO_214P
RELOAD</t>
  </si>
  <si>
    <t>- Dahlia reloads her ammo, with the LP version loading all slots with standard ammo, MP loading the 2nd slot with a special ammo type, and HP loading the 3rd and 5th slots with special ammo types.
- Special bullet types are loaded on a randomized cycle, and once all 5 types have been loaded a new cycle is generated. HP reload will always give two different types of special bullet, and any special bullets obtained on one reload are locked out of the next one.
- Can be used in-between rounds.
- Pressing any punch button as the bullets reach their apex will shorten the move's recovery. See RUSH ORDER for the "skill reload" version of this move.
- See LAST CALL for the super version of this move.</t>
  </si>
  <si>
    <t>https://wiki.gbl.gg/images/5/54/SG_dhl_qcbp.png</t>
  </si>
  <si>
    <t>https://wiki.gbl.gg/images/5/55/SG_dhl_qcbp_fd.png</t>
  </si>
  <si>
    <t>RUSH ORDER</t>
  </si>
  <si>
    <t>SKILL RELOAD</t>
  </si>
  <si>
    <t>- Dahlia reloads her ammo, with the LP version loading all slots with standard ammo, MP loading the 3rd slot with a special ammo type, and HP loading the 3rd and 6th slots with special ammo types.
- Special bullet types are loaded on a randomized cycle, and once all 5 types have been loaded a new cycle is generated. HP reload will always give two different types of special bullet, and any special bullets obtained on one reload are locked out of the next one.
- Can be used in-between rounds.
- See ANOTHER ROUND for the regular, non-skill reload version of this move.
- See LAST CALL for the super version of this move.</t>
  </si>
  <si>
    <t>https://wiki.gbl.gg/images/a/a6/SG_dhl_qcbp_perfect_fd.png</t>
  </si>
  <si>
    <t>TEA TIME</t>
  </si>
  <si>
    <t>MACRO_214K
TEATIME
DOILY
DOILY SET
DOILY THROW
SET DOILY
THROW DOILY
CAPE
CAPE SET
CAPE THROW
SET CAPE
THROW CAPE
TELEPORT SET
SET TELEPORT
TP SET
SET TP
214K SET
QCBK SET
QCB.K SET
SET 214K
SET QCBK
SET QCB.K
214K THROW
QCBK THROW
QCB.K THROW
THROW 214K
THROW QCBK
THROW QCB.K</t>
  </si>
  <si>
    <t>- On the first use, Dahlia throws a doily on the ground. Using the same strength twice in a row will teleport her to the doily, using a different strength will replace the doily with a new one.
- Doily takes 84 frames to set for all strengths.
- 4 second cooldown after teleporting before another doily can be thrown. Feathers will appear at the teleport location until the cooldown is over.
- See also TEA SLIP, and TEA SLIP FEINT.</t>
  </si>
  <si>
    <t>https://wiki.gbl.gg/images/d/d3/SG_dhl_qcbk.png</t>
  </si>
  <si>
    <t>https://wiki.gbl.gg/images/6/6a/SG_dhl_qcbk_set_fd.png</t>
  </si>
  <si>
    <t>TEA SLIP</t>
  </si>
  <si>
    <t>TELEPORT
TP
TEASLIP TP
TEASLIP TELEPORT
TEASLIP ACTIVATE
TP TEASLIP
TELEPORT TEASLIP
ACTIVATE TEASLIP
TEA SLIP TP
TEA SLIP TELEPORT
TEA SLIP ACTIVATE
TP TEA SLIP
TELEPORT TEA SLIP
ACTIVATE TEA SLIP
DOILY TP
DOILY TELEPORT
DOILY ACTIVATE
TP DOILY
TELEPORT DOILY
ACTIVATE DOILY
CAPE TP
CAPE TELEPORT
CAPE ACTIVATE
TP CAPE
TELEPORT CAPE
214K TP
QCBK TP
QCB.K TP
TP 214K
TP QCBK
TP QCB.K
214K TELEPORT
QCBK TELEPORT
QCB.K TELEPORT
TELEPORT 214K
TELEPORT QCBK
TELEPORT QCB.K
214K ACTIVATE
QCBK ACTIVATE
QCB.K ACTIVATE
ACTIVATE 214K
ACTIVATE QCBK
ACTIVATE QCB.K</t>
  </si>
  <si>
    <r>
      <rPr>
        <rFont val="Arial"/>
        <color rgb="FF000000"/>
        <sz val="9.0"/>
      </rPr>
      <t xml:space="preserve">Invuln. (Full)
</t>
    </r>
    <r>
      <rPr>
        <rFont val="Arial"/>
        <color theme="1"/>
        <sz val="9.0"/>
      </rPr>
      <t>(Frame 10)</t>
    </r>
  </si>
  <si>
    <t>- On the first use, Dahlia throws a doily on the ground. Using the same strength twice in a row will teleport her to the doily, using a different strength will replace the doily with a new one.
- 0f-11f extra recovery when teleporting far away from opponent. Does not apply if opponent is in hitstun.
- Last 10 frames of teleport recovery can be cancelled into anything.
- 4 second cooldown after teleporting before another doily can be thrown. Feathers will appear at the teleport location until the cooldown is over.
- See also TEA TIME, and TEA SLIP FEINT.</t>
  </si>
  <si>
    <t>https://wiki.gbl.gg/images/8/82/SG_dhl_qcbk_tele_fd.png</t>
  </si>
  <si>
    <t>TEA SLIP FEINT</t>
  </si>
  <si>
    <t>TEASLIP FAKE
TEASLIP FEINT
FAKE TEASLIP
FEINT TEASLIP
TEA SLIP FAKE
FAKE TEA SLIP
FEINT TEA SLIP
DOILY FAKE
DOILY FEINT
FAKE DOILY
FEINT DOILY
CAPE FAKE
CAPE FEINT
FAKE CAPE
FEINT CAPE
TELEPORT FAKE
TELEPORT FEINT
FAKE TELEPORT
FEINT TELEPORT
214K FAKE
214K FEINT
FAKE 214K
FEINT 214K
QCBK FAKE
QCBK FEINT
FAKE QCBK
FEINT QCBK
QCB.K FAKE
QCB.K FEINT
FAKE QCB.K
FEINT QCB.K</t>
  </si>
  <si>
    <r>
      <rPr>
        <rFont val="Arial"/>
        <color rgb="FF000000"/>
        <sz val="9.0"/>
      </rPr>
      <t xml:space="preserve">Invuln. (Full)
</t>
    </r>
    <r>
      <rPr>
        <rFont val="Arial"/>
        <color theme="1"/>
        <sz val="9.0"/>
      </rPr>
      <t>(Frame 10)</t>
    </r>
  </si>
  <si>
    <t>- Teleporting while holding K or having an assist on screen will cause her to feint and teleport in place.
- Last 10 frames of teleport recovery can be cancelled into anything.
- See also TEA TIME, and TEA SLIP.</t>
  </si>
  <si>
    <t>https://wiki.gbl.gg/images/c/cc/SG_dhl_qcbk_fake_fd.png</t>
  </si>
  <si>
    <t>EMPOWER</t>
  </si>
  <si>
    <t>MACRO_236LPLK
KIDNEY STEAL
KIDNEYSTEAL
EMP
HITGRAB
HIT GRAB
ENPOWER
ENP</t>
  </si>
  <si>
    <r>
      <rPr>
        <sz val="9.0"/>
      </rPr>
      <t>Hit Grab</t>
    </r>
    <r>
      <rPr>
        <sz val="9.0"/>
      </rPr>
      <t xml:space="preserve">,
</t>
    </r>
    <r>
      <rPr>
        <sz val="9.0"/>
      </rPr>
      <t>55% Damage
Scaling</t>
    </r>
  </si>
  <si>
    <t>200, 50,
500 (150)</t>
  </si>
  <si>
    <t>25 (9
on block)</t>
  </si>
  <si>
    <t>- Dahlia grabs the opponent and then enters Empower state, which lets her power up a HP normal or her ground throw by holding HP during the animation. The state ends after one use.
- If used a second time in a combo, your victim falls into a Soft KD (Invuln.)</t>
  </si>
  <si>
    <t>https://wiki.gbl.gg/images/4/48/SG_dhl_qcfthrow_hb.png</t>
  </si>
  <si>
    <t>https://wiki.gbl.gg/images/3/3f/SG_dhl_qcflklp_fd.png</t>
  </si>
  <si>
    <t>COUNTER, STRIKE! PARRY</t>
  </si>
  <si>
    <t>MACRO_623K
COUNTER
COUNTERSTRIKE
COUNTER, STRIKE
COUNTER STRIKE</t>
  </si>
  <si>
    <t>(2.5%)</t>
  </si>
  <si>
    <t>- Doesn't work against bursts.
- LK will strike in front, MK behind, and HK teleports to a doily.
- Frame data shows the counter whiffing and not activating.
- See also COUNTER RIPOSTE, COUNTER TELEPORT.</t>
  </si>
  <si>
    <t>https://wiki.gbl.gg/images/f/f3/SG_dhl_dpk_hb.png</t>
  </si>
  <si>
    <t>https://wiki.gbl.gg/images/b/b6/SG_dhl_rdp_miss_fd.png</t>
  </si>
  <si>
    <t>COUNTER, STRIKE! RIPOSTE</t>
  </si>
  <si>
    <t>MACRO_623LK
MACRO_623MK
COUNTER RIPOSTE
COUNTER ACTIVATE
COUNTER TRIGGER</t>
  </si>
  <si>
    <t>Invuln. (Full)
(Frame 1)</t>
  </si>
  <si>
    <t>1200 (150)</t>
  </si>
  <si>
    <t>Crumple</t>
  </si>
  <si>
    <t>14 (6
on block)</t>
  </si>
  <si>
    <t>- Doesn't work against bursts.
- LK will strike in front, MK behind.
- Frame data shows countering on first possible frame.
- Doesn't work against projectiles (but HK version does, see COUNTER TELEPORT)
- See also COUNTER, COUNTER TELEPORT.</t>
  </si>
  <si>
    <t>https://wiki.gbl.gg/images/3/3f/SG_dhl_rdpk_fd.png</t>
  </si>
  <si>
    <t>COUNTER, STRIKE! TELEPORT</t>
  </si>
  <si>
    <t>MACRO_623HK
COUNTER TELEPORT
COUNTER TP</t>
  </si>
  <si>
    <t>- HK Counter will teleport to a placed doily (if it exists), otherwise the input does nothing.
- Also works on projectiles.
- Last 10 frames of the teleport can be cancelled into anything, in the same way as Tea Slip.
- Frame data shows countering on first possible frame.
- See also COUNTER, COUNTER RIPOSTE.</t>
  </si>
  <si>
    <t>https://wiki.gbl.gg/images/0/04/SG_dhl_dpk.png</t>
  </si>
  <si>
    <t>https://wiki.gbl.gg/images/f/fa/SG_dhl_rdphk_fd.png</t>
  </si>
  <si>
    <t>STAGE HAZARD</t>
  </si>
  <si>
    <t>MACRO_236KK
BARREL
BARREL SUPER</t>
  </si>
  <si>
    <r>
      <rPr>
        <sz val="9.0"/>
      </rPr>
      <t>Projectile</t>
    </r>
    <r>
      <rPr>
        <sz val="9.0"/>
      </rPr>
      <t xml:space="preserve">,
</t>
    </r>
    <r>
      <rPr>
        <sz val="9.0"/>
      </rPr>
      <t xml:space="preserve"> 55% Minimum
Scaling</t>
    </r>
    <r>
      <rPr>
        <sz val="9.0"/>
      </rPr>
      <t xml:space="preserve"> (Oil),
</t>
    </r>
    <r>
      <rPr>
        <sz val="9.0"/>
      </rPr>
      <t xml:space="preserve"> 45% Minimum Scaling
</t>
    </r>
    <r>
      <rPr>
        <sz val="9.0"/>
      </rPr>
      <t>(Barrel explosion)</t>
    </r>
  </si>
  <si>
    <t>200, 100xN,
1500 (100,
100xN, 500)</t>
  </si>
  <si>
    <r>
      <rPr>
        <sz val="9.0"/>
      </rPr>
      <t>KD</t>
    </r>
    <r>
      <rPr>
        <sz val="9.0"/>
      </rPr>
      <t xml:space="preserve"> (Barrel),
</t>
    </r>
    <r>
      <rPr>
        <sz val="9.0"/>
      </rPr>
      <t xml:space="preserve"> Sliding KD</t>
    </r>
    <r>
      <rPr>
        <sz val="9.0"/>
      </rPr>
      <t xml:space="preserve"> (Oil),
</t>
    </r>
    <r>
      <rPr>
        <sz val="9.0"/>
      </rPr>
      <t xml:space="preserve"> KD</t>
    </r>
    <r>
      <rPr>
        <sz val="9.0"/>
      </rPr>
      <t xml:space="preserve"> (Barrel
Explosion)</t>
    </r>
  </si>
  <si>
    <t>7 + 8</t>
  </si>
  <si>
    <t>10 (1
on block)</t>
  </si>
  <si>
    <t>- Dahlia pulls out an oil barrel and kicks it forward, leaving oil puddles behind it.
- Certain fire-based moves from Dahlia can ignite the oil, causing a large burst of flames.
- Hitting the barrel will send it forward with an attack, similar to Ms Fortune's Decap Attack.
- The barrel loses health when it collides with targets, not when it gets hit by attacks.
- Barrel becomes damaged after 5 collisions and explodes on the 6th.
- Dealing enough damage to the barrel will cause it to explode. It'll explode instantly when hit by an oil puddle explosion.</t>
  </si>
  <si>
    <t>https://wiki.gbl.gg/images/b/b1/SG_dhl_qcfkk_hb.png</t>
  </si>
  <si>
    <t>https://wiki.gbl.gg/images/0/0e/SG_dhl_qcflkhk_fd.png</t>
  </si>
  <si>
    <t>PARTING GIFT</t>
  </si>
  <si>
    <t>MACRO_236PP
PARTING GIFT SET
C4
C4 SET
C4 THROW
SET C4
THROW C4
C.4
C.4 SET
C.4 THROW
SET C.4
THROW C.4
LEVEL 1
LVL1
LV1
BOMB
BOMB THROW</t>
  </si>
  <si>
    <r>
      <rPr>
        <sz val="9.0"/>
      </rPr>
      <t>Projectile</t>
    </r>
    <r>
      <rPr>
        <sz val="9.0"/>
      </rPr>
      <t xml:space="preserve">,
</t>
    </r>
    <r>
      <rPr>
        <sz val="9.0"/>
      </rPr>
      <t xml:space="preserve"> 45% Damage
Scaling</t>
    </r>
  </si>
  <si>
    <r>
      <rPr>
        <rFont val="Arial"/>
        <color theme="1"/>
        <sz val="9.0"/>
      </rPr>
      <t xml:space="preserve">Stagger
</t>
    </r>
    <r>
      <rPr>
        <rFont val="Arial"/>
        <color theme="1"/>
        <sz val="9.0"/>
      </rPr>
      <t>(+37 / +52 CH)
OR +3</t>
    </r>
  </si>
  <si>
    <t>10 + 0</t>
  </si>
  <si>
    <t>- Dahlia chucks a bundle of dynamite that sticks to the opponent, bunny girls, any assist, or the ground that can be manually detonated later.
- If a character stuck with dynamite is tagged out, dynamite will stay on that character after tagging back in.
- Dynamite is removed if they perform a successful snapback.
- Will only stick to allies if HP is used in the input.
- Will arm itself if Dahlia dies (with some caveats, refer to full wiki entry)
- See also PARTING GIFT DETONATE.</t>
  </si>
  <si>
    <t>https://wiki.gbl.gg/images/2/26/SG_dhl_qcfpp_hb.png</t>
  </si>
  <si>
    <t>https://wiki.gbl.gg/images/2/2e/SG_dhl_qcfpp_throw_fd.png</t>
  </si>
  <si>
    <t>PARTING GIFT DETONATE</t>
  </si>
  <si>
    <t>PARTING GIFT DET
DET
DETONATE
C4 DET
C4 DETONATE
DET C4
DETONATE C4
C.4 DET
C.4 DETONATE
DET C.4
DETONATE C.4
BOMB EXPLODE
BOMB EXPLOSION
BOMB DETONATE</t>
  </si>
  <si>
    <t>1750 (200)</t>
  </si>
  <si>
    <t>0%, -100% (if DHC)</t>
  </si>
  <si>
    <t>9 + 7</t>
  </si>
  <si>
    <t>- You cannot DHC from the detonation.
- Ignites the oil from Stage Hazard on detonation.
- Detonation can be delayed for dramatic effect during super hitstop (at the cost of up to 1 meter).
- See also PARTING GIFT.</t>
  </si>
  <si>
    <t>https://wiki.gbl.gg/images/a/aa/SG_dhl_qcfpp_det_fd.png</t>
  </si>
  <si>
    <t>LAST CALL</t>
  </si>
  <si>
    <t>MACRO_214KK
RELOAD SUPER
SUPER RELOAD
INSTALL
INSTALL SUPER</t>
  </si>
  <si>
    <t>8 + 0</t>
  </si>
  <si>
    <t>- Dahlia does an improved version of her reload, which lets her choose any ammo type in any order, while also putting her in Empower state.
- During the super flash, pressing buttons will load in one bullet:
- LP - Standard Shot
- MP - Buck Shot
- HP - Rail Shot
- LK - Fire Shot
- MK - Ice Shot
- HK - Lightning Shot
- If no buttons are pressed, standard shots will gradually be loaded automatically.
- If done in a combo, all metergain is disabled from shooting the gun until the combo ends.
- Performing a regular reload (Another Round) will remove the penalty mid combo.</t>
  </si>
  <si>
    <t>https://wiki.gbl.gg/images/c/c0/SG_dhl_qcbkk.png</t>
  </si>
  <si>
    <t>https://wiki.gbl.gg/images/9/9b/SG_dhl_qcbkk_fd.png</t>
  </si>
  <si>
    <t>GIRLS' NIGHT</t>
  </si>
  <si>
    <t>MACRO_214PP
GIRLS NIGHT
GIRLS
BUNNIES
BUNNY SUPER
BUNNIES SUPER
GIRLS SUPER</t>
  </si>
  <si>
    <t>5 + 0</t>
  </si>
  <si>
    <t>- Dahlia rings a bell to summon her three stooges that act independently from her, with each having their own attack and pattern.
- Total lifetime is 20s (1440F) if you somehow wait them out.
- The girls don't do bonus damage on Counter Hit.
- If the point character is hit with a snap, the girls leave.
- If a girl is hit with a snap, they will instantly die.
- Common delay of 20F before the girls can attack when recovering from physical hitstun.
- Common delay of 10F before the girls can attack when recovering from projectile hitstun.
- Delays also start on the last frame of whatever the state is before they go to idle.
- See also GIRLS' NIGHT SHOTGUN.
- See also GIRLS' NIGHT KNIFE.
- See also GIRLS' NIGHT PISTOL.</t>
  </si>
  <si>
    <t>https://wiki.gbl.gg/images/0/02/SG_dhl_qcbpp_hb.png</t>
  </si>
  <si>
    <t>https://wiki.gbl.gg/images/a/a2/SG_dhl_qcbpp_fd.png</t>
  </si>
  <si>
    <t>GIRLS' NIGHT SHOTGUN</t>
  </si>
  <si>
    <t>GIRLS NIGHT SHOTGUN
BONNIE
SHOTGUN BUNNY
BUNNY SHOTGUN
BUNNIES SHOTGUN
SHOTGUN GIRL</t>
  </si>
  <si>
    <t>75% Damage
Scaling</t>
  </si>
  <si>
    <t>850x3 (200x3)</t>
  </si>
  <si>
    <t>45 (8
on block)</t>
  </si>
  <si>
    <t>- Bonnie moves towards the front of your opponent, she waits 100f before her next attack.
- See also GIRLS' NIGHT.
- See also GIRLS' NIGHT KNIFE.
- See also GIRLS' NIGHT PISTOL.</t>
  </si>
  <si>
    <t>GIRLS' NIGHT KNIFE</t>
  </si>
  <si>
    <t>GIRLS NIGHT KNIFE
KILLER
KNIFE BUNNY
BUNNY KNIFE
BUNNIES KNIFE
KNIFE GIRL</t>
  </si>
  <si>
    <t>600x3 (0x3)</t>
  </si>
  <si>
    <t>- Killer alternates between striking the front and back of your opponent, she waits 85f before her next attack.
- See also GIRLS' NIGHT.
- See also GIRLS' NIGHT SHOTGUN.
- See also GIRLS' NIGHT PISTOL.</t>
  </si>
  <si>
    <t>GIRLS' NIGHT PISTOL</t>
  </si>
  <si>
    <t>GIRLS NIGHT PISTOL
BUTTERCUP
PISTOL BUNNY
BUNNY PISTOL
BUNNIES PISTOL
PISTOL GIRL</t>
  </si>
  <si>
    <t>400x3 (150x3)</t>
  </si>
  <si>
    <t>35 (8
on block)</t>
  </si>
  <si>
    <t>- Buttercup maintains a distance from your opponent, she waits 100f before her next attack.
- Buttercup shoots at targets 86 units off the ground or lower.
- See also GIRLS' NIGHT.
- See also GIRLS' NIGHT KNIFE.
- See also GIRLS' NIGHT SHOTGUN.</t>
  </si>
  <si>
    <t>DEATH TOLL</t>
  </si>
  <si>
    <t>RING RING
RING A DING
DING DING
BELL
GIRLS NIGHT TAUNT
GIRLS' NIGHT TAUNT</t>
  </si>
  <si>
    <t>- A taunt that's only available while the Girls Night bunnies are on screen. Black Dahlia rings her bell.</t>
  </si>
  <si>
    <t>https://wiki.gbl.gg/images/2/2c/SG_dhl_gnqcbpp.png</t>
  </si>
  <si>
    <t>MP LP 4 LK MK
MP, LP, 4, LK, MK
MP,LP,4,LK,MK
DUDLEY ROSE
ROSE</t>
  </si>
  <si>
    <t xml:space="preserve"> +31
(+87 CH)</t>
  </si>
  <si>
    <t>4 (60 on
CH or block)</t>
  </si>
  <si>
    <t>- Dudley rose
- Deals no damage.
- Puts opponent in absurd amount of hitstop on CH.
- Adjust the trajectory of her thrown glass by holding forwards or backwards.
- Enhances the next Ice Shot.</t>
  </si>
  <si>
    <t>https://wiki.gbl.gg/images/4/48/SG_dhl_taunt_hb.png</t>
  </si>
  <si>
    <t>https://wiki.gbl.gg/images/5/5c/SG_dhl_assist.png</t>
  </si>
  <si>
    <t>- Can chain into 2LP instead of 5LP x2.
- Tied for Cerebella's fastest normal with 2LP.</t>
  </si>
  <si>
    <t>https://wiki.gbl.gg/images/3/38/SG_cer_slp_hb.png</t>
  </si>
  <si>
    <t>https://wiki.gbl.gg/images/2/25/SG_cer_slp1_fd.png</t>
  </si>
  <si>
    <t>https://wiki.gbl.gg/images/9/90/SG_cer_slp2_fd.png</t>
  </si>
  <si>
    <t>Stagger (+44 / +59 CH) OR +2</t>
  </si>
  <si>
    <t>- Staggers a grounded opponent if it hasn't been chained into.
- Crossup hitbox</t>
  </si>
  <si>
    <t>https://wiki.gbl.gg/images/7/72/SG_cer_smp_hb.png</t>
  </si>
  <si>
    <t>https://wiki.gbl.gg/images/3/30/SG_cer_smp_fd.png</t>
  </si>
  <si>
    <t>+1
 KD (vs air)</t>
  </si>
  <si>
    <t>- Causes knockdown on air hit
- Gives the opponent significant downwards momentum when air blocked.
- Combos into Level 3 (214PP)</t>
  </si>
  <si>
    <t>https://wiki.gbl.gg/images/f/f8/SG_cer_shp_hb.png</t>
  </si>
  <si>
    <t>https://wiki.gbl.gg/images/a/ac/SG_cer_shp_fd.png</t>
  </si>
  <si>
    <t>17 (19 vs air)</t>
  </si>
  <si>
    <t>- Moves Cerebella backwards during startup, then forwards past her original position.</t>
  </si>
  <si>
    <t>https://wiki.gbl.gg/images/1/11/SG_cer_slk_hb.png</t>
  </si>
  <si>
    <t>https://wiki.gbl.gg/images/6/63/SG_cer_slk_fd.png</t>
  </si>
  <si>
    <t>- High profile hurtbox</t>
  </si>
  <si>
    <t>https://wiki.gbl.gg/images/2/27/SG_cer_smk_hb.png</t>
  </si>
  <si>
    <t>https://wiki.gbl.gg/images/2/2a/SG_cer_smk_fd.png</t>
  </si>
  <si>
    <t>600, 700</t>
  </si>
  <si>
    <t>10% x2</t>
  </si>
  <si>
    <t>3, (20), 4</t>
  </si>
  <si>
    <t>25, 26</t>
  </si>
  <si>
    <t>26, 21</t>
  </si>
  <si>
    <t>10, 12</t>
  </si>
  <si>
    <t>-20/3</t>
  </si>
  <si>
    <t>- The first hit pops the opponent into the air.
- Moves Cerebella forward
- High profile hurtbox
- Builds a ton of meter for a normal, twice the normal amount.</t>
  </si>
  <si>
    <t>https://wiki.gbl.gg/images/thumb/6/6d/SG_cer_shk_hb.png/393px-SG_cer_shk_hb.png</t>
  </si>
  <si>
    <t>https://wiki.gbl.gg/images/7/7d/SG_cer_shk_fd.png</t>
  </si>
  <si>
    <t>- Tied for Cerebella's fastest normal with 5LP, but has more range.</t>
  </si>
  <si>
    <t>https://wiki.gbl.gg/images/1/1c/SG_cer_clp_hb.png</t>
  </si>
  <si>
    <t>https://wiki.gbl.gg/images/d/d3/SG_cer_clp_fd.png</t>
  </si>
  <si>
    <t>- Moves Cerebella forward. Preferred kara button to extend range of command throws, and for punishes at further range.
- Unable to crossup opponents not already in hitstun.</t>
  </si>
  <si>
    <t>https://wiki.gbl.gg/images/c/c8/SG_cer_cmp_hb.png</t>
  </si>
  <si>
    <t>https://wiki.gbl.gg/images/7/79/SG_cer_cmp_fd.png</t>
  </si>
  <si>
    <t>https://wiki.gbl.gg/images/5/5e/SG_cer_chp_hb.png</t>
  </si>
  <si>
    <t>https://wiki.gbl.gg/images/7/78/SG_cer_chp_fd.png</t>
  </si>
  <si>
    <t>https://wiki.gbl.gg/images/6/6d/SG_cer_clk_hb.png</t>
  </si>
  <si>
    <t>https://wiki.gbl.gg/images/9/92/SG_cer_clk_fd.png</t>
  </si>
  <si>
    <t>- Launches the opponent to a lower height than 2HP.</t>
  </si>
  <si>
    <t>https://wiki.gbl.gg/images/b/b9/SG_cer_cmk_hb.png</t>
  </si>
  <si>
    <t>https://wiki.gbl.gg/images/c/cb/SG_cer_cmk_fd.png</t>
  </si>
  <si>
    <t>- Low profile hurtbox
- Even frame advantage on block, unusual for a sweep. Runstop canceling this move does not change its frame advantage.</t>
  </si>
  <si>
    <t>https://wiki.gbl.gg/images/2/2c/SG_cer_chk_hb.png</t>
  </si>
  <si>
    <t>https://wiki.gbl.gg/images/e/ed/SG_cer_chk_fd.png</t>
  </si>
  <si>
    <t>- Tied for fastest air normal in the game.
- Press jLP again to chain into jLP xN
- See top hitbox</t>
  </si>
  <si>
    <t>https://wiki.gbl.gg/images/8/8d/SG_cer_jlp_hb.png</t>
  </si>
  <si>
    <t>https://wiki.gbl.gg/images/4/4d/SG_cer_jlp1_fd.png</t>
  </si>
  <si>
    <t>JLP XN</t>
  </si>
  <si>
    <t>AIR JABx2
JUMP JABx2
J.LPx2
J.LPXN
JLPXN
AIR JAB(2)
JUMP JAB(2)
J.LP(2)</t>
  </si>
  <si>
    <t>250, 100, 100…</t>
  </si>
  <si>
    <t>2.5%...</t>
  </si>
  <si>
    <t>2, (3), 2, (3)...</t>
  </si>
  <si>
    <t>17…</t>
  </si>
  <si>
    <t>20…</t>
  </si>
  <si>
    <t>7, 5, 5, 5…</t>
  </si>
  <si>
    <t>~ 1/-1?</t>
  </si>
  <si>
    <t>- Follow up move from jLP that can be done an indefinite number of times.
- Chaining the same move into itself can't trigger IPS if the first hit does not trigger IPS.
- See bottom two hitboxes</t>
  </si>
  <si>
    <t>https://wiki.gbl.gg/images/7/7a/SG_cer_jlp2_fd.png</t>
  </si>
  <si>
    <t>MACRO_JMP
BIG SLAPPY
SLAPPY
SLAP</t>
  </si>
  <si>
    <t>+10
KD (vs air, chained into)</t>
  </si>
  <si>
    <t>31 (29 vs air)</t>
  </si>
  <si>
    <t>- Chaining into this move will cause a knockdown on air hit.</t>
  </si>
  <si>
    <t>https://wiki.gbl.gg/images/6/6d/SG_cer_jmp_hb.png</t>
  </si>
  <si>
    <t>https://wiki.gbl.gg/images/9/9b/SG_cer_jmp_fd.png</t>
  </si>
  <si>
    <t>MACRO_JHP
CLAP
CLAPPY</t>
  </si>
  <si>
    <t>7, (35), 8</t>
  </si>
  <si>
    <t>- Alters Cerebella's air momentum.
- Becomes an overhead if used whilst descending or gliding.
- Hold j[HP] to glide, then release to perform jHP. See "j[HP]"
- Instant jHP on hit after landing: ~+12
- Instant jHP on block after landing: ~+15</t>
  </si>
  <si>
    <t>https://wiki.gbl.gg/images/c/cb/SG_cer_jhp_hb.png</t>
  </si>
  <si>
    <t>https://wiki.gbl.gg/images/3/3e/SG_cer_jhp_fd.png</t>
  </si>
  <si>
    <t>GLIDE
jHP HOLD
j.HP HOLD</t>
  </si>
  <si>
    <t>7, (35)</t>
  </si>
  <si>
    <t>- Hold j[HP] to glide. Release HP during a glide to perform jHP, which will hit overhead. If held until the end, Cerebella won't perform jHP.
- The glide can be canceled into j2MP or Grab Bag (j236LP+LK)
- Only one glide can be performed per jump and it can't be used after a double jump.</t>
  </si>
  <si>
    <t>https://wiki.gbl.gg/images/thumb/f/f7/SG_cer_jhp.png/326px-SG_cer_jhp.png</t>
  </si>
  <si>
    <t>https://wiki.gbl.gg/images/8/80/SG_cer_jhpglide_fd.png</t>
  </si>
  <si>
    <t>- Crossup hitbox</t>
  </si>
  <si>
    <t>https://wiki.gbl.gg/images/6/6a/SG_cer_jlk_hb.png</t>
  </si>
  <si>
    <t>https://wiki.gbl.gg/images/2/24/SG_cer_jlk_fd.png</t>
  </si>
  <si>
    <t>https://wiki.gbl.gg/images/5/5b/SG_cer_jmk_hb.png</t>
  </si>
  <si>
    <t>https://wiki.gbl.gg/images/a/ad/SG_cer_jmk_fd.png</t>
  </si>
  <si>
    <t>- Causes knockdown on air hit.
- Gives the opponent significant downwards momentum when air blocked.</t>
  </si>
  <si>
    <t>https://wiki.gbl.gg/images/c/ce/SG_cer_jhk_hb.png</t>
  </si>
  <si>
    <t>https://wiki.gbl.gg/images/4/4e/SG_cer_jhk_fd.png</t>
  </si>
  <si>
    <t>6.HP
fHP
f.HP
TITAN KNUCKLE</t>
  </si>
  <si>
    <t>1600</t>
  </si>
  <si>
    <t>- Hurtbox lingers after active frames.</t>
  </si>
  <si>
    <t>https://wiki.gbl.gg/images/4/4d/SG_cer_fhp_hb.png</t>
  </si>
  <si>
    <t>https://wiki.gbl.gg/images/c/cb/SG_cer_fhp_fd.png</t>
  </si>
  <si>
    <t>J2MP</t>
  </si>
  <si>
    <t>ELBOW
PEOPLE'S ELBOW
PEOPLES ELBOW
THE PEOPLE'S ELBOW
THE PEOPLES ELBOW
J2.MP
J.2.MP
J.2MP
JDMP
JD.MP
J.D.MP
J.DMP</t>
  </si>
  <si>
    <t>800</t>
  </si>
  <si>
    <t>-16 (-2 IOH)</t>
  </si>
  <si>
    <t>11*</t>
  </si>
  <si>
    <t>until ground, 4</t>
  </si>
  <si>
    <t>- Alters Cerebella's air momentum downwards.
- Crossup hitbox
- Will always hit as Stage 1 if it starts a combo like any normal air move, even if it connects so late that Cerebella is on the floor.
- Has a 5f buffer into light normals and dashes afterwards.
- Has a minimum of 4 active frames, which occur when Cerebella hits the ground. This applies even when the button is pressed very low to the ground.
- Instant j2MP startup is at least 17f. If done as soon as possible after jumping, this move gains 2 frames of startup, or 1f if done after 1f of jump animation.</t>
  </si>
  <si>
    <t>https://wiki.gbl.gg/images/8/86/SG_cer_jdmp_hb.png</t>
  </si>
  <si>
    <t>https://wiki.gbl.gg/images/b/b2/SG_cer_jdmp_fd.png</t>
  </si>
  <si>
    <t>5%, 10%%</t>
  </si>
  <si>
    <t>- Moves Cerebella forward during startup. Because of this, the range is actually much better than the hitbox implies.</t>
  </si>
  <si>
    <t>https://wiki.gbl.gg/images/9/90/SG_cer_throw_hb.png</t>
  </si>
  <si>
    <t>https://wiki.gbl.gg/images/6/6d/SG_cer_throw_fd.png</t>
  </si>
  <si>
    <t>200 x3, 800</t>
  </si>
  <si>
    <t>0%, 3% x3, 6%</t>
  </si>
  <si>
    <t>https://wiki.gbl.gg/images/7/75/SG_cer_airthrow_hb.png</t>
  </si>
  <si>
    <t>https://wiki.gbl.gg/images/8/82/SG_cer_airthrow_fd.png</t>
  </si>
  <si>
    <t>Sliding KD *</t>
  </si>
  <si>
    <t>(Until ground), 2</t>
  </si>
  <si>
    <t>-24 ~ -19 (Varies on char height)</t>
  </si>
  <si>
    <t>- Trajectory is angled slightly forward, giving this tag crossup potential.
- * Does not look visually similar to a sliding KD (the opponent won't slide across the floor), but behaves like one in the sense that it won't cause a blue bounce if you don't use OTG to combo.</t>
  </si>
  <si>
    <t>https://wiki.gbl.gg/images/a/a1/SG_cer_tag_hb.png</t>
  </si>
  <si>
    <t>https://wiki.gbl.gg/images/4/4a/SG_cer_tag_fd.png</t>
  </si>
  <si>
    <t>-37</t>
  </si>
  <si>
    <t>- Moves Cerebella backwards slightly. Use 2MP &gt; 5HK(1) &gt; Snapback to ensure it won't whiff in a combo.</t>
  </si>
  <si>
    <t>https://wiki.gbl.gg/images/a/a2/SG_cer_snap_hb.png</t>
  </si>
  <si>
    <t>https://wiki.gbl.gg/images/3/32/SG_cer_snap_fd.png</t>
  </si>
  <si>
    <t>L LOCK N LOAD</t>
  </si>
  <si>
    <t>LNL L
LOCK N LOAD L
LOCK 'N' LOAD L
LOCK N' LOAD L
LOCK AND LOAD L
L LNL
LLNL
L LOCK 'N' LOAD
L LOCK N' LOAD
L LOCK AND LOAD
MACRO_236LP</t>
  </si>
  <si>
    <t>(2.5%), 13.8462%</t>
  </si>
  <si>
    <t>- On hit, occasionally leaves behind Scribble Cat (a purely visual easter egg)</t>
  </si>
  <si>
    <t>https://wiki.gbl.gg/images/a/a1/SG_cer_qcfp_hb.png</t>
  </si>
  <si>
    <t>https://wiki.gbl.gg/images/7/75/SG_cer_qcflp_fd.png</t>
  </si>
  <si>
    <t>M LOCK N LOAD</t>
  </si>
  <si>
    <t>LNL M
LOCK N LOAD M
LOCK 'N' LOAD M
LOCK N' LOAD M
LOCK AND LOAD M
M LNL
MLNL
M LOCK 'N' LOAD
M LOCK N' LOAD
M LOCK AND LOAD
MACRO_236MP</t>
  </si>
  <si>
    <t>Armor (1 hit)</t>
  </si>
  <si>
    <t>1150 (100)</t>
  </si>
  <si>
    <t>(2.5%), 18%</t>
  </si>
  <si>
    <t>https://wiki.gbl.gg/images/d/d2/SG_cer_qcfmp_fd.png</t>
  </si>
  <si>
    <t>H LOCK N LOAD</t>
  </si>
  <si>
    <t>LNL
LNL H
H LNL
HLNL
LOCK N LOAD
LOCK 'N' LOAD
LOCK N' LOAD
LOCK AND LOAD
LOCK N LOAD H
LOCK 'N' LOAD H
LOCK N' LOAD H
LOCK AND LOAD H
H LOCK 'N' LOAD
H LOCK N' LOAD
H LOCK AND LOAD
MACRO_236HP
MACRO_236P</t>
  </si>
  <si>
    <t>1400 (100)</t>
  </si>
  <si>
    <t>- Combos into Level 3 (214PP)
- On hit, occasionally leaves behind Scribble Cat (a purely visual easter egg)</t>
  </si>
  <si>
    <t>https://wiki.gbl.gg/images/4/40/SG_cer_qcfhp_fd.png</t>
  </si>
  <si>
    <t>DEFLECTOR</t>
  </si>
  <si>
    <t>FLICK
DEFLECT
REFLECTOR
REFLECT
DEFLECT STARTUP
REFLECTOR STARTUP
REFLECT STARTUP</t>
  </si>
  <si>
    <t>- When any projectile that comes in contact with Cerebella during this move, it's reflected back as its own gem projectile that travels horizontally and absorbs all other projectiles in its way.
- Window for reflection is 22f total, beginning with the first frame of start up.
- See also "Deflector (Success)"</t>
  </si>
  <si>
    <t>https://wiki.gbl.gg/images/1/14/SG_cer_dplp_hb.png</t>
  </si>
  <si>
    <t>https://wiki.gbl.gg/images/c/ca/SG_cer_dplp_fd.png</t>
  </si>
  <si>
    <t>DEFLECTOR (SUCCESS)</t>
  </si>
  <si>
    <t>FLICK HIT
DEFLECT HIT
REFLECTOR HIT
REFLECT HIT
FLICK PROJECTILE
DEFLECT PROJECTILE
REFLECTOR PROJECTILE
REFLECT PROJECTILE
623LP
623+LP
DP LP
DP+LP
FLICK SUCCESS
DEFLECT SUCCESS
REFLECT SUCCESS
REFLECTOR SUCCESS
DEFLECTOR SUCCESS
FLICK SUCC
DEFLECT SUCC
REFLECT SUCC
REFLECTOR SUCC
DEFLECTOR SUCC</t>
  </si>
  <si>
    <t>85% Damage Scaling,
 Invuln. (Proj.),
 Projectile</t>
  </si>
  <si>
    <t>300 (100)</t>
  </si>
  <si>
    <t>5.10%</t>
  </si>
  <si>
    <t>Stagger</t>
  </si>
  <si>
    <t>0 (8 on block)</t>
  </si>
  <si>
    <t>- The gem from a successful deflect causes a stagger on hit, even against air opponents who will fall to the ground then enter stagger.
- Unlike other moves that cause stagger, hitting with multiple gems will not put the opponent in a regular hitstun; the stagger length is simply reset.
- Cerebella becomes invulnerable to projectiles during the recovery of a successful reflect.
- Reflecting a poison vial from Valentine will get rid of any previous poision effect.
- See also "Deflector"</t>
  </si>
  <si>
    <t>https://wiki.gbl.gg/images/3/38/SG_cer_dplp.png</t>
  </si>
  <si>
    <t>https://wiki.gbl.gg/images/5/54/SG_cer_dplphit_fd.png</t>
  </si>
  <si>
    <t>DEVIL HORNS</t>
  </si>
  <si>
    <t>HORNS
DH
623MP
623+MP
DP MP
DP+MP
DP</t>
  </si>
  <si>
    <t>1200 (100)</t>
  </si>
  <si>
    <t>(2.5%), 13.84%</t>
  </si>
  <si>
    <t>- Meterless reversal, but will only hit characters right next to or directly above Cerebella. 
- Significant super cancel window after active frames.</t>
  </si>
  <si>
    <t>https://wiki.gbl.gg/images/3/3c/SG_cer_dpmp_hb.png</t>
  </si>
  <si>
    <t>https://wiki.gbl.gg/images/e/e2/SG_cer_dpmp_fd.png</t>
  </si>
  <si>
    <t>CERECOPTER</t>
  </si>
  <si>
    <t>COPTER
623HP
623+HP
DP HP
DP+HP</t>
  </si>
  <si>
    <t>275 x7, 500 (20 x7, 300)</t>
  </si>
  <si>
    <t>(2.5%) 2.5% x7, 3.6%</t>
  </si>
  <si>
    <t>2, 4, 4, 4, 4, 4, 4, 4</t>
  </si>
  <si>
    <t>12 x7, 16</t>
  </si>
  <si>
    <t>15 x7, 19</t>
  </si>
  <si>
    <t>2 x7, 12</t>
  </si>
  <si>
    <t>-49/-11</t>
  </si>
  <si>
    <t>- High damage combo ender at max scaling.
- Space control and lockdown assist.
- Crossup hitbox.
- Moves Cerebella forward.
- Moves the opponent around while hitting, so if you cancel to a super midway, Cerebella can sometimes autocorrect and face the other way (timing and character dependent).
- However, if Copter is cancelled into Dynamo after the last hit, she will never change facing direction, as a combo stability measure.</t>
  </si>
  <si>
    <t>https://wiki.gbl.gg/images/8/8d/SG_cer_dphp_hb.png</t>
  </si>
  <si>
    <t>https://wiki.gbl.gg/images/6/61/SG_cer_dphp_fd.png</t>
  </si>
  <si>
    <t>DIAMOND DROP</t>
  </si>
  <si>
    <t>DD
DDROP
D DROP
MACRO_236LPLK
COMMAND GRAB</t>
  </si>
  <si>
    <t>Invuln. (Throw),
 55% Damage Scaling</t>
  </si>
  <si>
    <t>0, 2300</t>
  </si>
  <si>
    <t>(2.5%) 5%, 8%</t>
  </si>
  <si>
    <t>- Equal fastest startup in the game for a meterless move (4f).</t>
  </si>
  <si>
    <t>https://wiki.gbl.gg/images/5/57/SG_cer_qcfthrow_hb.png</t>
  </si>
  <si>
    <t>https://wiki.gbl.gg/images/3/3f/SG_cer_qcfthrow_fd.png</t>
  </si>
  <si>
    <t>MERRY GO RILLA</t>
  </si>
  <si>
    <t>MGR
MACRO_214LPLK
GRABBY</t>
  </si>
  <si>
    <t>55% Damage Scaling</t>
  </si>
  <si>
    <t>(2.5%) 3%, 7%</t>
  </si>
  <si>
    <t>- Whiffs at point blank except on Big Band and Beowulf.
- Input with 2MP~214LP+LK to extend the range.</t>
  </si>
  <si>
    <t>https://wiki.gbl.gg/images/0/04/SG_cer_qcbthrow_hb.png</t>
  </si>
  <si>
    <t>https://wiki.gbl.gg/images/3/3f/SG_cer_qcbthrow_fd.png</t>
  </si>
  <si>
    <t>EXCELLABELLA</t>
  </si>
  <si>
    <t>EXCELLA
EXCELLE
EXCEL
AA THROW
ANTI AIR THROW
AA GRAB
ANTI AIR GRAB
MACRO_623LPLK
DPLKLP
DP+LPLK
623+LPLK
623LPLK
DPLPLK
DP+LKLP
623LKLP
623+LKLP
EXCE
EXCELLEBELLA
EXEL
EXCELL</t>
  </si>
  <si>
    <t>0, 150 x5, 900</t>
  </si>
  <si>
    <t>(2.5%) 5%, 2% x5, 5.4%</t>
  </si>
  <si>
    <t>- Unblockable during the rising portion of the opponent's jump
- Builds significantly less meter when used for a second time in a combo.
- As assist: meter gain significantly reduced, 33% damage scaling.</t>
  </si>
  <si>
    <t>https://wiki.gbl.gg/images/0/09/SG_cer_dpthrow_hb.png</t>
  </si>
  <si>
    <t>https://wiki.gbl.gg/images/4/47/SG_cer_dpthrow_fd.png</t>
  </si>
  <si>
    <t>GRAB BAG</t>
  </si>
  <si>
    <t>J236 THROW
J236+THROW
J236LP+LK
J236+LP+LK
J.236 THROW
J.236+THROW
J.236LP+LK
J.236+LP+LK
JQCF THROW
JQCF+THROW
JQCFLP+LK
JQCF+LP+LK
J.QCF THROW
J.QCF+THROW
J.QCFLP+LK
J.QCF+LP+LK
GRABBAG
BAG</t>
  </si>
  <si>
    <t>0, 150 xN, 1200 *</t>
  </si>
  <si>
    <t>(2.5%), 0%, 2.5% xN, 6.6667%</t>
  </si>
  <si>
    <t>until ground</t>
  </si>
  <si>
    <t>60**</t>
  </si>
  <si>
    <t>- A unqiue techable air grab with a special move input.
- Only a 6f window to throw tech (down from 14f for normal air throws).
- When Cerebella misses, she hits the ground and has the ability to ground tech. If no ground tech is chosen, there is an additional 12 frames of vulnerable recovery and some more additional invulnerable recovery.
- The number of hits before the final hit is determined by the height Grab Bag connects at.</t>
  </si>
  <si>
    <t>https://wiki.gbl.gg/images/5/57/SG_cer_jqcfthrow_hb.png</t>
  </si>
  <si>
    <t>https://wiki.gbl.gg/images/c/cd/SG_cer_jqcfthrow_fd.png</t>
  </si>
  <si>
    <t>TUMBLING RUN</t>
  </si>
  <si>
    <t>HAMMERFALL
COMMAND RUN
L RUN
M RUN
H RUN
RUN
[4]6K
46K
[4],6K
4,6K
[4]6+K
46+K
[4],6+K
4,6+K
[B]FK
BFK
[B],FK
B,FK
[B]F+K
BF+K
[B],F+K
B,F+K
46LK
46MK
46HK</t>
  </si>
  <si>
    <t>3.33%</t>
  </si>
  <si>
    <t>- Using the run is faster than her normal dash, but a bit more committal.
- Available followups: Run Stop (LP or LK), Kanchou (MP or MK), Battle Butt (HP or HK), or Pummel Horse (LP+LK).
- Holding a button which corresponds to a follow up while inputting run will execute the follow up the fastest possible way. For example: Inputting run with [4]6HK while holding MK will immediately perform Kanchou.
- Entire duration of the move has a super cancel window.
- The strength of the kick move used determines how long the run will go for before automatically stopping.</t>
  </si>
  <si>
    <t>https://wiki.gbl.gg/images/a/a1/SG_cer_bfk.png</t>
  </si>
  <si>
    <t>https://wiki.gbl.gg/images/4/4a/SG_cer_bfhk_fd.png</t>
  </si>
  <si>
    <t>RUN STOP</t>
  </si>
  <si>
    <t>HAMMERFALL BREAK
RUN CANCEL
RS
[4]6K~LK
46K~LK
[4],6K~LK
4,6K~LK
[4]6+K~LK
46+K~LK
[4],6+K~LK
4,6+K~LK
[4]6K,LK
46K,LK
[4],6K,LK
4,6K,LK
[4]6+K,LK
46+K,LK
[4],6+K,LK
4,6+K,LK
[B]FK~LK
BFK~LK
[B],FK~LK
B,FK~LK
[B]F+K~LK
BF+K~LK
[B],F+K~LK
B,F+K~LK
[B]FK,LK
BFK,LK
[B],FK,LK
B,FK,LK
[B]F+K,LK
BF+K,LK
[B],F+K,LK
B,F+K,LK
RUNSTOP</t>
  </si>
  <si>
    <t>- The first armored frame in the frame data graph is from the first frame of run needed to execute this run follow-up.
- To select as an assist, input [4]6LPLK on the custom assist selection.
- When inputting as a run followup in combos, use LKMK or LKHK. Using punches causes it to come out 1 frame slower (true for all run followups but particularly important for runstop)</t>
  </si>
  <si>
    <t>https://wiki.gbl.gg/images/2/26/SG_cer_runl.png</t>
  </si>
  <si>
    <t>https://wiki.gbl.gg/images/6/61/SG_cer_runl_fd.png</t>
  </si>
  <si>
    <t>KANCHOU</t>
  </si>
  <si>
    <t>CROSSUP
KANCHO
[4]6K~MK
46K~MK
[4],6K~MK
4,6K~MK
[4]6+K~MK
46+K~MK
[4],6+K~MK
4,6+K~MK
[4]6K,MK
46K,MK
[4],6K,MK
4,6K,MK
[4]6+K,MK
46+K,MK
[4],6+K,MK
4,6+K,MK
[4]6K~[MK]
46K~[MK]
[4],6K~[MK]
4,6K~[MK]
[4]6+K~[MK]
46+K~[MK]
[4],6+K~[MK]
4,6+K~[MK]
[4]6K,[MK]
46K,[MK]
[4],6K,[MK]
4,6K,[MK]
[4]6+K,[MK]
46+K,[MK]
[4],6+K,[MK]
4,6+K,[MK]
[B]FK~MK
BFK~MK
[B],FK~MK
B,FK~MK
[B]F+K~MK
BF+K~MK
[B],F+K~MK
B,F+K~MK
[B]FK,MK
BFK,MK
[B],FK,MK
B,FK,MK
[B]F+K,MK
BF+K,MK
[B],F+K,MK
B,F+K,MK
[B]FK~[MK]
BFK~[MK]
[B],FK~[MK]
B,FK~[MK]
[B]F+K~[MK]
BF+K~[MK]
[B],F+K~[MK]
B,F+K~[MK]
[B]FK,[MK]
BFK,[MK]
[B],FK,[MK]
B,FK,[MK]
[B]F+K,[MK]
BF+K,[MK]
[B],F+K,[MK]
B,F+K,[MK]</t>
  </si>
  <si>
    <t>Invuln. (Proj.) (Frame 3)</t>
  </si>
  <si>
    <t>1000 (100)</t>
  </si>
  <si>
    <t>Wall Bounce (once per combo),
 KD</t>
  </si>
  <si>
    <t>2, (at most 28), 8</t>
  </si>
  <si>
    <t>- Cerebella attempts to pass through the opponent as MK is held, and only executes the attack as long as she successfully crosses up.
- The portion of this attack where Cerebella passes through the opponent is also projectile invulnerable.
- Tapping MK will do a feint, where she attempts to crossup but will not perform the move. See "Kanchou (Feint)".
- The time it takes to cross up can vary depending on distance and character width. This is especially noticeable on Big Band.
- Using this move for the 2nd time in a combo will result in a regular knockdown.
- The first armored frame in the frame data graph is from the first frame of run needed to execute this run follow-up.
- To select as an assist, input [4]6MPMK on the custom assist selection.</t>
  </si>
  <si>
    <t>https://wiki.gbl.gg/images/a/a1/SG_cer_runm_hb.png</t>
  </si>
  <si>
    <t>https://wiki.gbl.gg/images/4/42/SG_cer_runm_fd.png</t>
  </si>
  <si>
    <t>KANCHOU (FEINT)</t>
  </si>
  <si>
    <t>KANCHOU FEINT
KANCHOU (FAKE)
KANCHOU FAKE
FAKE KANCHOU
FEINT KANCHOU
[4]6K~MK TAP
46K~MK TAP
[4],6K~MK TAP
4,6K~MK TAP
[4]6+K~MK TAP
46+K~MK TAP
[4],6+K~MK TAP
4,6+K~MK TAP
[4]6K,MK TAP
46K,MK TAP
[4],6K,MK TAP
4,6K,MK TAP
[4]6+K,MK TAP
46+K,MK TAP
[4],6+K,MK TAP
4,6+K,MK TAP
[4]6K TAP MK
46K TAP MK
[4],6K TAP MK
4,6K TAP MK
[4]6+K TAP MK
46+K TAP MK
[4],6+K TAP MK
4,6+K TAP MK
[B]FK~MK TAP
BFK~MK TAP
[B],FK~MK TAP
B,FK~MK TAP
[B]F+K~MK TAP
BF+K~MK TAP
[B],F+K~MK TAP
B,F+K~MK TAP
[B]FK,MK TAP
BFK,MK TAP
[B],FK,MK TAP
B,FK,MK TAP
[B]F+K,MK TAP
BF+K,MK TAP
[B],F+K,MK TAP
B,F+K,MK TAP
[B]FK TAP MK
BFK TAP MK
[B],FK TAP MK
B,FK TAP MK
[B]F+K TAP MK
BF+K TAP MK
[B],F+K TAP MK
B,F+K TAP MK</t>
  </si>
  <si>
    <t>- The time it takes to cross up can vary depending on distance and character width. This is especially noticeable on Big Band.
- The entire recovery of the feint, after the projectile invulnerable frames, is super cancelable.
- The first armored frame in the frame data graph is from the first frame of run needed to execute this run follow-up.</t>
  </si>
  <si>
    <t>https://wiki.gbl.gg/images/1/1b/SG_cer_runm.png</t>
  </si>
  <si>
    <t>https://wiki.gbl.gg/images/d/de/SG_cer_runmfeint_fd.png</t>
  </si>
  <si>
    <t>BATTLE BUTT</t>
  </si>
  <si>
    <t>BUTT
BB
[4]6K~HK
46K~HK
[4],6K~HK
4,6K~HK
[4]6+K~HK
46+K~HK
[4],6+K~HK
4,6+K~HK
[4]6K,HK
46K,HK
[4],6K,HK
4,6K,HK
[4]6+K,HK
46+K,HK
[4],6+K,HK
4,6+K,HK
[B]FK~HK
BFK~HK
[B],FK~HK
B,FK~HK
[B]F+K~HK
BF+K~HK
[B],F+K~HK
B,F+K~HK
[B]FK,HK
BFK,HK
[B],FK,HK
B,FK,HK
[B]F+K,HK
BF+K,HK
[B],F+K,HK
B,F+K,HK
BATTLEBUTT
HEADBUTT</t>
  </si>
  <si>
    <t>1400 (150)
OR 2000 (500)</t>
  </si>
  <si>
    <t>(2.5%), 9.47%</t>
  </si>
  <si>
    <t>14 OR 25*</t>
  </si>
  <si>
    <t>- A quick attack with 2 hits of armor independent from Tumbling Run
- Cerebella is airborne during the active and recovery frames of the headbutt, making it impossible to cancel to super or to be thrown.
- When the opponent is at 1500 HP or lower: base damage increases to 2000, hitstop increases to 25, chip damage increased to 500, blockstun increased to 23 (-12 OB), launches higher, adds a bonus points visual effect.
- The first armored frame in the frame data graph is from the first frame of run needed to execute this run follow-up.
- To select as an assist, input [4]6HPHK on the custom assist selection.</t>
  </si>
  <si>
    <t>https://wiki.gbl.gg/images/1/19/SG_cer_runh_hb.png</t>
  </si>
  <si>
    <t>https://wiki.gbl.gg/images/9/90/SG_cer_runh_fd.png</t>
  </si>
  <si>
    <t>PUMMEL HORSE</t>
  </si>
  <si>
    <t>PH
PUMMEL
HORSE
[4]6K~LP+LK
46K~LP+LK
[4],6K~LP+LK
4,6K~LP+LK
[4]6+K~LP+LK
46+K~LP+LK
[4],6+K~LP+LK
4,6+K~LP+LK
[4]6K,LP+LK
46K,LP+LK
[4],6K,LP+LK
4,6K,LP+LK
[4]6+K,LP+LK
46+K,LP+LK
[4],6+K,LP+LK
4,6+K,LP+LK
[4]6K~THROW
46K~THROW
[4],6K~THROW
4,6K~THROW
[4]6+K~THROW
46+K~THROW
[4],6+K~THROW
4,6+K~THROW
[4]6K,THROW
46K,THROW
[4],6K,THROW
4,6K,THROW
[4]6+K,THROW
46+K,THROW
[4],6+K,THROW
4,6+K,THROW
[B]FK~LP+LK
BFK~LP+LK
[B],FK~LP+LK
B,FK~LP+LK
[B]F+K~LP+LK
BF+K~LP+LK
[B],F+K~LP+LK
B,F+K~LP+LK
[B]FK,LP+LK
BFK,LP+LK
[B],FK,LP+LK
B,FK,LP+LK
[B]F+K,LP+LK
BF+K,LP+LK
[B],F+K,LP+LK
B,F+K,LP+LK
[B]FK~THROW
BFK~THROW
[B],FK~THROW
B,FK~THROW
[B]F+K~THROW
BF+K~THROW
[B],F+K~THROW
B,F+K~THROW
[B]FK,THROW
BFK,THROW
[B],FK,THROW
B,FK,THROW
[B]F+K,THROW
BF+K,THROW
[B],F+K,THROW
B,F+K,THROW</t>
  </si>
  <si>
    <t>Invuln. (Throw),
 45% Damage Scaling,
 Hit Grab</t>
  </si>
  <si>
    <t>0, 175 x6 (100)</t>
  </si>
  <si>
    <t>(2.5%), 5%, 0% x6</t>
  </si>
  <si>
    <t>Stagger (+19 / +34 CH) OR +4</t>
  </si>
  <si>
    <t>N/A, 48</t>
  </si>
  <si>
    <t>N/A, 0 (11 on block)</t>
  </si>
  <si>
    <t>-34</t>
  </si>
  <si>
    <t>- A 2MP can always be linked afterwards, regardless if the opponent shakes the stagger.
- Only advances the damage scaling one hit for the entire move (propery of grabs).
- The first armored frame in the frame data graph is from the first frame of run needed to execute this run follow-up.
- Can't be selected as an assist.</t>
  </si>
  <si>
    <t>https://wiki.gbl.gg/images/8/8a/SG_cer_runthrow_hb.png</t>
  </si>
  <si>
    <t>https://wiki.gbl.gg/images/a/a2/SG_cer_runthrow_fd.png</t>
  </si>
  <si>
    <t>DIAMOND DYNAMO</t>
  </si>
  <si>
    <t>DYNAMO
236PP
236+PP
QCFPP
QCF+PP</t>
  </si>
  <si>
    <t>300 x8, 2100 (80 x8, 200)</t>
  </si>
  <si>
    <t>6 + 6</t>
  </si>
  <si>
    <t>14, 14, 14, 14, 14, 14, 14, 11, (13), 6</t>
  </si>
  <si>
    <t>30 x8, 22</t>
  </si>
  <si>
    <t>33 x8, 25</t>
  </si>
  <si>
    <t>(7), 3 x8, 17</t>
  </si>
  <si>
    <t>- The first hit will not hit as crossup if the opponent is not in hitstun.
- The first three hits will prevent dead opponents from becoming invulnerable once they reach a wall, to prevent a situation where Dynamo is punishable by the incoming character on hit.
- There is a larger-than-normal buffer for attacks after Dynamo:
0f buffer for normal throws
5f buffer for normals and held instant Tumbling Run followups
6f buffer for supers, empty Tumbling Run, snaps, and other specials
9f buffer for assist calls
- On hit, dash inputs are disabled for 13f after recovery.</t>
  </si>
  <si>
    <t>https://wiki.gbl.gg/images/7/74/SG_cer_qcfpp_hb.png</t>
  </si>
  <si>
    <t>https://wiki.gbl.gg/images/thumb/2/22/SG_cer_qcfpp_fd.png/788px-SG_cer_qcfpp_fd.png</t>
  </si>
  <si>
    <t>ULTIMATE SHOWSTOPPER</t>
  </si>
  <si>
    <t>USS
360
360LP+LK
360+LP+LK
360 GRAB
360 THROW
SUPER THROW
SUPER GRAB
SPD
GRAB SUPER
THROW SUPER
SHOWSTOPPER</t>
  </si>
  <si>
    <t>Invuln. (Full),
 Chains Backwards (Devil Horns),
 50% Damage Scaling</t>
  </si>
  <si>
    <t>0, 300 x4, 100, 3500</t>
  </si>
  <si>
    <t>62</t>
  </si>
  <si>
    <t>- Can't be jumped post flash (0f post flash startup, 1f of super hitstop).
- As a DHC, it has an additional 1f of post-flash startup and removes all hitstop on the opponent, making it always jumpable.
- Can cancel into Devil Horns (623MP) before the final hit, granting a follow up combo. If it starts a combo and is cancelled into Devil Horns, both the Devil Horns and the chain after will be Stage 2 (ie. doesn't build undizzy, not tracked by IPS).
- Can DHC after the final, damaging hit.</t>
  </si>
  <si>
    <t>https://wiki.gbl.gg/images/2/23/SG_cer_360_hb.png</t>
  </si>
  <si>
    <t>https://wiki.gbl.gg/images/5/58/SG_cer_360_fd.png</t>
  </si>
  <si>
    <t>DIAMONDS ARE FOREVER</t>
  </si>
  <si>
    <t>DIAMONDS
ROCKS
DAF
MACRO_214PP
ROCK</t>
  </si>
  <si>
    <t>Low (1st hit), Mid</t>
  </si>
  <si>
    <t>Hyper Armor,
45% Min. Scaling,
 Projectile</t>
  </si>
  <si>
    <t>0, 2400, 2800 (0, 600, 400)</t>
  </si>
  <si>
    <t>5, (29 + 0), 5, (8), --</t>
  </si>
  <si>
    <t>35, 30, 25</t>
  </si>
  <si>
    <t>38, 33, 28</t>
  </si>
  <si>
    <t>15, (5), 8, 20</t>
  </si>
  <si>
    <t>- A two part super with hyper armor on startup, which can be hit any number of times without breaking and cannot be swept.
- The first part, before the flash, has extremely slow startup, hits low, and does no damage. This part of the attack can't hit airborne opponents.
- The second part is after the flash where Cerebella punches (2400 damage) and hurls a diamond forward (2800 damage). The punch will only hit up close.
- The diamond will pass through and destroy all oncoming enemy projectiles and cause a wall bounce on hit.
- Up close the attack is very safe, but the opponent can challenge a follow up from Cerebella with a PBGC.
- If used as a DHC, skips the initial low hit, has an additional 1f of start up after the flash, and clears all hitstop from the opponent if they are not attacking, blocking, or in hitstun.</t>
  </si>
  <si>
    <t>https://wiki.gbl.gg/images/e/e3/SG_cer_qcbpp_hb.png</t>
  </si>
  <si>
    <t>https://wiki.gbl.gg/images/4/47/SG_cer_qcbpp_fd.png</t>
  </si>
  <si>
    <t>LP,MP,4,LK,MK
LP,MP,B,LK,MK
LP MP 4 LK MK
LP MP B LK MK</t>
  </si>
  <si>
    <t>81</t>
  </si>
  <si>
    <t>- Increases the chance of Scribble Cat appearing after a successful Lock N' Load to 25%.</t>
  </si>
  <si>
    <t>https://wiki.gbl.gg/images/b/b3/SG_cer_taunt.png</t>
  </si>
  <si>
    <t>https://wiki.gbl.gg/images/0/0b/SG_cer_assist.png</t>
  </si>
  <si>
    <t>MACRO_5LP
5LP X2
MACRO_5LP_2ND</t>
  </si>
  <si>
    <t>- Double's fastest normal
- Chains into itself once with the same frame data.</t>
  </si>
  <si>
    <t>https://wiki.gbl.gg/images/1/14/SG_dbl_slp_hb.png</t>
  </si>
  <si>
    <t>https://wiki.gbl.gg/images/c/ce/SG_dbl_slp_fd.png</t>
  </si>
  <si>
    <t>26 (25 on miss)</t>
  </si>
  <si>
    <t>- High profile</t>
  </si>
  <si>
    <t>https://wiki.gbl.gg/images/d/d8/SG_dbl_smp_hb.png</t>
  </si>
  <si>
    <t>https://wiki.gbl.gg/images/0/0e/SG_dbl_smp_fd.png</t>
  </si>
  <si>
    <t>TITAN KNUCKLE
MACRO_5HP</t>
  </si>
  <si>
    <t>https://wiki.gbl.gg/images/0/0d/SG_dbl_shp_hb.png</t>
  </si>
  <si>
    <t>https://wiki.gbl.gg/images/a/a1/SG_dbl_shp_fd.png</t>
  </si>
  <si>
    <t>- More damage than 2LK, so use this when you need to start a chain with a LK button in the middle of your combo.</t>
  </si>
  <si>
    <t>https://wiki.gbl.gg/images/1/1b/SG_dbl_slk_hb.png</t>
  </si>
  <si>
    <t>https://wiki.gbl.gg/images/c/c6/SG_dbl_slk_fd.png</t>
  </si>
  <si>
    <t>- See "5MK x2"</t>
  </si>
  <si>
    <t>https://wiki.gbl.gg/images/6/66/SG_dbl_smk_hb.png</t>
  </si>
  <si>
    <t>https://wiki.gbl.gg/images/8/89/SG_dbl_smk1_fd.png</t>
  </si>
  <si>
    <r>
      <rPr>
        <rFont val="Arial"/>
        <color theme="1"/>
        <sz val="9.0"/>
      </rPr>
      <t>5MKX2
5.MKX2
SMKX2
S.MKX2
5.MK(2)
SMK(2)
S.MK(2)
5.</t>
    </r>
    <r>
      <rPr>
        <rFont val="Arial"/>
        <color rgb="FF1155CC"/>
        <sz val="9.0"/>
        <u/>
      </rPr>
      <t>MK</t>
    </r>
    <r>
      <rPr>
        <rFont val="Arial"/>
        <color theme="1"/>
        <sz val="9.0"/>
      </rPr>
      <t xml:space="preserve"> X2
SMK X2
S.</t>
    </r>
    <r>
      <rPr>
        <rFont val="Arial"/>
        <color rgb="FF1155CC"/>
        <sz val="9.0"/>
        <u/>
      </rPr>
      <t>MK</t>
    </r>
    <r>
      <rPr>
        <rFont val="Arial"/>
        <color theme="1"/>
        <sz val="9.0"/>
      </rPr>
      <t xml:space="preserve"> X2
5.</t>
    </r>
    <r>
      <rPr>
        <rFont val="Arial"/>
        <color rgb="FF1155CC"/>
        <sz val="9.0"/>
        <u/>
      </rPr>
      <t>MK</t>
    </r>
    <r>
      <rPr>
        <rFont val="Arial"/>
        <color theme="1"/>
        <sz val="9.0"/>
      </rPr>
      <t xml:space="preserve"> (2)
SMK (2)
S.</t>
    </r>
    <r>
      <rPr>
        <rFont val="Arial"/>
        <color rgb="FF1155CC"/>
        <sz val="9.0"/>
        <u/>
      </rPr>
      <t>MK</t>
    </r>
    <r>
      <rPr>
        <rFont val="Arial"/>
        <color theme="1"/>
        <sz val="9.0"/>
      </rPr>
      <t xml:space="preserve"> (2)</t>
    </r>
  </si>
  <si>
    <t>- Delaying this move in a combo can help restand airborne opponents
- Although 2LK 5MKx2 is a true blockstring, it's suspect to PBGC and has poor block advantage.</t>
  </si>
  <si>
    <t>https://wiki.gbl.gg/images/2/28/SG_dbl_smk2_fd.png</t>
  </si>
  <si>
    <t>https://wiki.gbl.gg/images/a/a6/SG_dbl_shk_hb.png</t>
  </si>
  <si>
    <t>https://wiki.gbl.gg/images/a/af/SG_dbl_shk_fd.png</t>
  </si>
  <si>
    <t>- Chains into itself once with the same frame data.
- Is one frame faster and more advantageous on hit than 2LK.</t>
  </si>
  <si>
    <t>https://wiki.gbl.gg/images/6/69/SG_dbl_clp_hb.png</t>
  </si>
  <si>
    <t>https://wiki.gbl.gg/images/b/bc/SG_dbl_clp_fd.png</t>
  </si>
  <si>
    <t>- Moves Double forward.
- Unable to crossup opponents not already in hitstun.</t>
  </si>
  <si>
    <t>https://wiki.gbl.gg/images/2/27/SG_dbl_cmp_hb.png</t>
  </si>
  <si>
    <t>https://wiki.gbl.gg/images/4/48/SG_dbl_cmp_fd.png</t>
  </si>
  <si>
    <t>900</t>
  </si>
  <si>
    <t>-2, 
 Ground Bounce (vs air)</t>
  </si>
  <si>
    <t>- Fast startup for a heavy button
- Combo: 2HP &gt; 4LK+HK
- Low profile</t>
  </si>
  <si>
    <t>https://wiki.gbl.gg/images/1/13/SG_dbl_chp_hb.png</t>
  </si>
  <si>
    <t>https://wiki.gbl.gg/images/9/9d/SG_dbl_chp_fd.png</t>
  </si>
  <si>
    <t>https://wiki.gbl.gg/images/9/97/SG_dbl_clk_hb.png</t>
  </si>
  <si>
    <t>https://wiki.gbl.gg/images/3/31/SG_dbl_clk_fd.png</t>
  </si>
  <si>
    <t>- Lower damage and range than 2MP, but is much safer on block and acts as a second low in your chain.</t>
  </si>
  <si>
    <t>https://wiki.gbl.gg/images/6/61/SG_dbl_cmk_hb.png</t>
  </si>
  <si>
    <t>https://wiki.gbl.gg/images/8/8f/SG_dbl_cmk_fd.png</t>
  </si>
  <si>
    <t>https://wiki.gbl.gg/images/d/d0/SG_dbl_chk_hb.png</t>
  </si>
  <si>
    <t>https://wiki.gbl.gg/images/4/46/SG_dbl_chk_fd.png</t>
  </si>
  <si>
    <t>- Tied for fastest air normal in the game.
- Crossup hitbox</t>
  </si>
  <si>
    <t>https://wiki.gbl.gg/images/7/7b/SG_dbl_jlp_hb.png</t>
  </si>
  <si>
    <t>https://wiki.gbl.gg/images/9/98/SG_dbl_jlp_fd.png</t>
  </si>
  <si>
    <t>150 x5, 250</t>
  </si>
  <si>
    <t>1.0588% x6</t>
  </si>
  <si>
    <t>2, 2, 2, 2, 2, 2</t>
  </si>
  <si>
    <t>20 x5, 21</t>
  </si>
  <si>
    <t>18 x6</t>
  </si>
  <si>
    <t>4 x5, 9</t>
  </si>
  <si>
    <t>7/ 17</t>
  </si>
  <si>
    <t>- Slight crossup hitbox</t>
  </si>
  <si>
    <t>https://wiki.gbl.gg/images/7/7e/SG_dbl_jmp_hb.png</t>
  </si>
  <si>
    <t>https://wiki.gbl.gg/images/0/0d/SG_dbl_jmp_fd.png</t>
  </si>
  <si>
    <t>250, 225, 450</t>
  </si>
  <si>
    <t>1.5% x3</t>
  </si>
  <si>
    <t>22 x2, 24</t>
  </si>
  <si>
    <t>17 x2, 15</t>
  </si>
  <si>
    <t>7 x2, 12 (10 on block last hit)</t>
  </si>
  <si>
    <t>- Can chain into jHK to fastfall and land before the 2nd/3rd hits connect.</t>
  </si>
  <si>
    <t>https://wiki.gbl.gg/images/e/e5/SG_dbl_jhp_hb.png</t>
  </si>
  <si>
    <t>https://wiki.gbl.gg/images/d/d3/SG_dbl_jhp_fd.png</t>
  </si>
  <si>
    <t>100 x3</t>
  </si>
  <si>
    <t>19 x3</t>
  </si>
  <si>
    <t>7 x3 (6 x3 on block)</t>
  </si>
  <si>
    <t>- Vacuums the opponent towards Double.</t>
  </si>
  <si>
    <t>https://wiki.gbl.gg/images/0/05/SG_dbl_jlk_hb.png</t>
  </si>
  <si>
    <t>https://wiki.gbl.gg/images/2/2a/SG_dbl_jlk_fd.png</t>
  </si>
  <si>
    <t>300, 600</t>
  </si>
  <si>
    <t>2.5%, 6%</t>
  </si>
  <si>
    <t>3, (3), 3</t>
  </si>
  <si>
    <t>24, 27</t>
  </si>
  <si>
    <t>17, 20</t>
  </si>
  <si>
    <t>7, 10</t>
  </si>
  <si>
    <t>- Gives Double forward momentum after the first hit.
- Second hit pops a grounded opponent into the air.</t>
  </si>
  <si>
    <t>https://wiki.gbl.gg/images/c/c7/SG_dbl_jmk_hb.png</t>
  </si>
  <si>
    <t>https://wiki.gbl.gg/images/4/47/SG_dbl_jmk_fd.png</t>
  </si>
  <si>
    <t>11 (9 on block)</t>
  </si>
  <si>
    <t>- Hits once, then summons a bird projectile, Avery, which has two additional hits and travels straight downward. See "jHK Projectile"
- The first hit will pop a grounded opponent into the air.</t>
  </si>
  <si>
    <t>https://wiki.gbl.gg/images/d/df/SG_dbl_jhk_hb.png</t>
  </si>
  <si>
    <t>https://wiki.gbl.gg/images/8/8f/SG_dbl_jhk_fd.png</t>
  </si>
  <si>
    <t>JHK PROJECTILE</t>
  </si>
  <si>
    <t>AVERY
BIRD
BIRDO
JHK AVERY
JHK BIRD
J.HK AVERY
J.HK BIRD</t>
  </si>
  <si>
    <t>450 x2</t>
  </si>
  <si>
    <t>2.25% x2</t>
  </si>
  <si>
    <t>19 x2</t>
  </si>
  <si>
    <t>17 x2</t>
  </si>
  <si>
    <t>5 x2</t>
  </si>
  <si>
    <t>- The two hit projectile summoned from jHK
- See also jHK.</t>
  </si>
  <si>
    <t>0, 300, 900</t>
  </si>
  <si>
    <t>4%, 0%, 7%</t>
  </si>
  <si>
    <t>- Combo: Throw &gt; 214K &gt; 2MP</t>
  </si>
  <si>
    <t>https://wiki.gbl.gg/images/5/5c/SG_dbl_throw_hb.png</t>
  </si>
  <si>
    <t>https://wiki.gbl.gg/images/4/42/SG_dbl_throw_fd.png</t>
  </si>
  <si>
    <t>0 x2, 800</t>
  </si>
  <si>
    <t>0% x2, 9%</t>
  </si>
  <si>
    <t>- Combo: Air throw &gt; dash &gt; OTG 2MP or 2LK. The latter saves OTG.</t>
  </si>
  <si>
    <t>https://wiki.gbl.gg/images/5/5b/SG_dbl_airthrow_hb.png</t>
  </si>
  <si>
    <t>https://wiki.gbl.gg/images/e/e3/SG_dbl_airthrow_fd.png</t>
  </si>
  <si>
    <t>200, 300</t>
  </si>
  <si>
    <t>Ground Bounce,
OR KD</t>
  </si>
  <si>
    <t>-51</t>
  </si>
  <si>
    <t>40, (Until Ground)</t>
  </si>
  <si>
    <t>65</t>
  </si>
  <si>
    <t>10 x2</t>
  </si>
  <si>
    <t>13 x2</t>
  </si>
  <si>
    <t>9, 12</t>
  </si>
  <si>
    <t>-41 ~ -38</t>
  </si>
  <si>
    <t>- Double enters from the side of the screen, then re-appears from the top of the screen.
- Double will not perform the second hit if she does not get off the screen after the first hit. Trading with the first hit causes a regular knockdown instead of the full ground bounce.
- Combo: Tag &gt; dash &gt; OTG 2MP or 2LK. The latter saves OTG.</t>
  </si>
  <si>
    <t>https://wiki.gbl.gg/images/e/e3/SG_dbl_tag_hb.png</t>
  </si>
  <si>
    <t>https://wiki.gbl.gg/images/9/93/SG_dbl_tag_fd.png</t>
  </si>
  <si>
    <t>- Active for 6 frames instead of the normal 3 frames for snapbacks.</t>
  </si>
  <si>
    <t>https://wiki.gbl.gg/images/d/d4/SG_dbl_snap_hb.png</t>
  </si>
  <si>
    <t>https://wiki.gbl.gg/images/d/d0/SG_dbl_snap_fd.png</t>
  </si>
  <si>
    <t>FLESH STEP</t>
  </si>
  <si>
    <t>STEP
214K
214+K
QCB K
QCB+K
FLASH STEP
FLESHSTEP</t>
  </si>
  <si>
    <t>Invuln. (Proj.) (Frame 12)</t>
  </si>
  <si>
    <t>- A command dash that can pass through the opponent
- Projectile invuln frames 9-27
- There is only one version of this move. Which kick button is pressed doesn't change the move.</t>
  </si>
  <si>
    <t>https://wiki.gbl.gg/images/7/74/SG_dbl_qcbk.png</t>
  </si>
  <si>
    <t>https://wiki.gbl.gg/images/a/a6/SG_dbl_qcbk_fd.png</t>
  </si>
  <si>
    <t>L LUGER</t>
  </si>
  <si>
    <t>L GUN
FIREBALL
236LP
236+LP
QCF LP
QCF+LP
LUGER
GUN
L SHOT
LP SHOT
SHOT L
SHOT LP</t>
  </si>
  <si>
    <t>Projectile,
 75% Damage Scaling</t>
  </si>
  <si>
    <t>(2.5%) 5.625%</t>
  </si>
  <si>
    <t>±0, 
 KD (vs air)</t>
  </si>
  <si>
    <t>- Moves Double backwards
- Knocks down on air hit, giving a followup combo possibility when used as an anti air.
- See top hitbox</t>
  </si>
  <si>
    <t>https://wiki.gbl.gg/images/2/2d/SG_dbl_qcfp_hb.png</t>
  </si>
  <si>
    <t>https://wiki.gbl.gg/images/2/22/SG_dbl_qcflp_fd.png</t>
  </si>
  <si>
    <t>M LUGER</t>
  </si>
  <si>
    <t>M GUN
236MP
236+MP
QCF MP
QCF+MP
M SHOT
MP SHOT
SHOT MP
SHOT M
MUGER</t>
  </si>
  <si>
    <t>- Moves Double backwards
- See middle hitbox</t>
  </si>
  <si>
    <t>https://wiki.gbl.gg/images/c/cf/SG_dbl_qcfmp_fd.png</t>
  </si>
  <si>
    <t>H LUGER</t>
  </si>
  <si>
    <t>H GUN
236HP
236+HP
QCF HP
QCF+HP
H SHOT
HP SHOT
SHOT HP
SHOT H
HUGER</t>
  </si>
  <si>
    <t>- Moves Double backwards
- Best block advantage of all the Lugers
- Second use in a combo won't make the opponent go as high, limiting combo options.
- See bottom hitbox</t>
  </si>
  <si>
    <t>https://wiki.gbl.gg/images/c/c7/SG_dbl_qcfhp_fd.png</t>
  </si>
  <si>
    <t>L BOMBER</t>
  </si>
  <si>
    <t>DP
L DP
623LK
623+LK
DP LK
DP+LK
LBOMBER
LOMBER
L HORNET BOMBER
L HORNET</t>
  </si>
  <si>
    <t>600, 800 (100, 100)</t>
  </si>
  <si>
    <t>(2.5%) 4.5%, 3.6%</t>
  </si>
  <si>
    <t>16, 6</t>
  </si>
  <si>
    <t>22, 14</t>
  </si>
  <si>
    <t>25, 13</t>
  </si>
  <si>
    <t>-37/-21</t>
  </si>
  <si>
    <t>- Double's main reversal tool
- Combo by super canceling into 214KK
- Super canceling with 214KK is -18 on block
- Super canceling into 236KK is ~-12 on block (considering when the heads can attack)
- The assist version has 2 more additional vulnerable frames, after the usual 3 vulnerable frames on every assist.
- Hitboxes for each version are the same</t>
  </si>
  <si>
    <t>https://wiki.gbl.gg/images/9/9e/SG_dbl_dpk_hb.png</t>
  </si>
  <si>
    <t>https://wiki.gbl.gg/images/e/e9/SG_dbl_dplk_fd.png</t>
  </si>
  <si>
    <t>M BOMBER</t>
  </si>
  <si>
    <t>623MK
623+MK
DP MK
DP+MK
MBOMBER
MOMBER
M HORNET BOMBER
M HORNET</t>
  </si>
  <si>
    <t>400, 500, 900 (100, 100, 100)</t>
  </si>
  <si>
    <t>(2.5%) 4.5%, 4.6% x2</t>
  </si>
  <si>
    <t>-43</t>
  </si>
  <si>
    <t>11, 4, (10), 9</t>
  </si>
  <si>
    <t>49</t>
  </si>
  <si>
    <t>20 x2, 17</t>
  </si>
  <si>
    <t>23, 23, 14</t>
  </si>
  <si>
    <t>10, 8, 2009</t>
  </si>
  <si>
    <t>-56/-31</t>
  </si>
  <si>
    <t>- Hitboxes for each version are the same</t>
  </si>
  <si>
    <t>https://wiki.gbl.gg/images/2/29/SG_dbl_dpmk_fd.png</t>
  </si>
  <si>
    <t>H BOMBER</t>
  </si>
  <si>
    <t>623HK
623+HK
DP HK
DP+HK
H HORNET BOMBER
H HORNET
HORNET BOMBER
HBOMBER
HOMBER
BOMBER
HORNET</t>
  </si>
  <si>
    <t>500, 600, 1000 (100, 100, 100)</t>
  </si>
  <si>
    <t>-47</t>
  </si>
  <si>
    <t>12, 4, (11), 13</t>
  </si>
  <si>
    <t>20 x3</t>
  </si>
  <si>
    <t>23, 23, 15</t>
  </si>
  <si>
    <t>11, 9, 10</t>
  </si>
  <si>
    <t>https://wiki.gbl.gg/images/9/9f/SG_dbl_dphk_fd.png</t>
  </si>
  <si>
    <t>TEACUP</t>
  </si>
  <si>
    <t>CUP
L ITEM CRASH
L ITEM
ITEM CRASH L
ITEM L
214LK
J214LK
AIR 214LK
214+LK
J214+LK
AIR 214+LK
QCB LK
J QCB LK
AIR QCB LK
QCB+LK
J QCB+LK
AIR QCB+LK</t>
  </si>
  <si>
    <t>500 (100)</t>
  </si>
  <si>
    <t>-23 (at best)</t>
  </si>
  <si>
    <t>until landing</t>
  </si>
  <si>
    <t>24 (40 on whiff)</t>
  </si>
  <si>
    <t>- Staggers grounded opponents
- Shrinks Double's hurtbox dramatically
- Each version alters Double's air momentum downwards
- Each version is a possible grounded overhead option, however unsafe without an assist
- Each version has a crossup hitbox
- See left hitbox</t>
  </si>
  <si>
    <t>https://wiki.gbl.gg/images/7/77/SG_dbl_jqcbk_hb.png</t>
  </si>
  <si>
    <t>https://wiki.gbl.gg/images/2/29/SG_dbl_jqcblk_fd.png</t>
  </si>
  <si>
    <t>BARREL</t>
  </si>
  <si>
    <t>M ITEM CRASH
M ITEM
ITEM CRASH M
ITEM M
214MK
J214MK
AIR 214MK
214+MK
J214+MK
AIR 214+MK
QCBMK
J QCB MK
AIR QCB MK
QCB+MK
J QCB+MK
AIR QCB+MK</t>
  </si>
  <si>
    <t>450, 475 (100, 100)</t>
  </si>
  <si>
    <t>(2.5%) 4.5%, 7.5%</t>
  </si>
  <si>
    <t>KD (2nd hit)</t>
  </si>
  <si>
    <t>until landing, 3</t>
  </si>
  <si>
    <t>55, 34</t>
  </si>
  <si>
    <t>23 x2</t>
  </si>
  <si>
    <t>- Causes a short ground bounce. Combo: j214K &gt; OTG 2LK
- Each version alters Double's air momentum downwards
- Each version is a possible grounded overhead option, however unsafe without an assist
- Each version has a crossup hitbox
- See center hitbox</t>
  </si>
  <si>
    <t>https://wiki.gbl.gg/images/b/ba/SG_dbl_jqcbmk_fd.png</t>
  </si>
  <si>
    <t>FRIDGE</t>
  </si>
  <si>
    <t>H ITEM CRASH
H ITEM
ITEM CRASH H
ITEM H
214HK
J214HK
AIR 214HK
214+HK
J214+HK
AIR 214+HK
QCBHK
J QCB HK
AIR QCB HK
QCB+HK
J QCB+HK
AIR QCB+HK</t>
  </si>
  <si>
    <t>550, 650 (100, 200)</t>
  </si>
  <si>
    <t>(2.5%) 6%, 7.5%</t>
  </si>
  <si>
    <t>Ground Bounce (2nd hit)</t>
  </si>
  <si>
    <t>55, 22</t>
  </si>
  <si>
    <t>- Casuses a ground bounce that makes the opponent go high in the air
- Super canceling into 214KK is -5 on block.
- Each version alters Double's air momentum downwards
- Each version is a possible grounded overhead option
- Each version has a crossup hitbox
- See right hitbox</t>
  </si>
  <si>
    <t>https://wiki.gbl.gg/images/c/cd/SG_dbl_jqcbhk_fd.png</t>
  </si>
  <si>
    <t>CILIA SLIDE</t>
  </si>
  <si>
    <t>CLIDE
SLIDE
4LK+HK
4LKHK
4+LKHK
4+LK+HK
BLK+HK
BLKHK
B+LKHK
B+LK+HK
CILIA
CILIA CLIDE</t>
  </si>
  <si>
    <t>- Moves Double forward quickly
- Has sweep properties (breaks armor)
- Super canceling into 214KK is ~-10 on block
- Super canceling into 236KK, the cathead attacks will be a true blockstring</t>
  </si>
  <si>
    <t>https://wiki.gbl.gg/images/1/15/SG_dbl_blkhk_hb.png</t>
  </si>
  <si>
    <t>https://wiki.gbl.gg/images/2/27/SG_dbl_blkhk_fd.png</t>
  </si>
  <si>
    <t>CAR</t>
  </si>
  <si>
    <t>MACRO_236PP
BANDWAGON
BANDWAGON RUSHDOWN</t>
  </si>
  <si>
    <t>Invuln. (Full) ,
33% Min. Scaling (except 1st hit)</t>
  </si>
  <si>
    <t>500 x4, 1200 (100 x4, 200)</t>
  </si>
  <si>
    <t>-64 (at best)</t>
  </si>
  <si>
    <t>6 + 2 OR 6 + 11</t>
  </si>
  <si>
    <t>26 x5</t>
  </si>
  <si>
    <t>(8) 5 x4, 24</t>
  </si>
  <si>
    <t>- Double disappears from the screen as Peacock, returning as invulnerable car that travels across the screen. Double becomes vulnerable again as she transforms during recovery, always appearing directly in front of the opponent.
- The car will come from the side of the screen behind Double. If 4 is held, the car will come from the reverse side and 9 frames of startup are added.
- If done in the corner without reversing the direction, it could potentially be post flash unblockable.
- Before the screen zooms back out from the super flash, some dust will appear. The side the dust is on indicates what side the car will come from (Dust on left side means the car will come from the left and travel to the right, and vice versa). See the wiki entry for a visual.
- The recovery is long so it's not very advantageous even when it hits. If OTG has been used and the opponent is knocked back into the corner Car punishable on hit by a large proportion of the cast.</t>
  </si>
  <si>
    <t>https://wiki.gbl.gg/images/9/9e/SG_dbl_qcfpp_hb.png</t>
  </si>
  <si>
    <t>https://wiki.gbl.gg/images/2/26/SG_dbl_qcfpp_fd.png</t>
  </si>
  <si>
    <t>BEAST OF GEHENNA</t>
  </si>
  <si>
    <t>MONSTER
PUDDLE
BEAST
214KK
214+KK
QCB KK
QCB+KK
GEHENNA</t>
  </si>
  <si>
    <t>50% Damage Scaling,
 Invuln. (Full) (1 frame before flash),
 Hit Grab</t>
  </si>
  <si>
    <t>0, 1500</t>
  </si>
  <si>
    <t>12 + 15 + 5</t>
  </si>
  <si>
    <t>480, 2</t>
  </si>
  <si>
    <t>(2) N/A (9 on block)</t>
  </si>
  <si>
    <t>- Double descends into the floor to set a puddle in front of her which has a lingering hitbox for 8 seconds, then disappears. The monster will attempt to attack if they go over the hitbox with 5f of startup.
- Combo: 214KK &gt; 236HP &gt; 5MP
- The countdown timer will go 1.5x as fast when Double is not the point character.
- The puddle will disappear if Double is hit, even if it has already been activated.
- The puddle won't grab enemies being thrown.
- The puddle isn't triggered by projectiles.
- The puddle will not expire during the last part of Cerebella's Ultimate Showstopper, or the last part of Valentine's level 3.</t>
  </si>
  <si>
    <t>https://wiki.gbl.gg/images/7/76/SG_dbl_qcbkk_hb.png</t>
  </si>
  <si>
    <t>https://wiki.gbl.gg/images/9/9a/SG_dbl_qcbkk_fd.png</t>
  </si>
  <si>
    <t>CATELLITE LIVES</t>
  </si>
  <si>
    <t>CATHEADS
CATS
236KK
236+KK
QCF KK
QCF+KK
CAT HEADS
CATHEAD
CAT
HEAD</t>
  </si>
  <si>
    <t>Projectile, Invuln. (Full) (1 frame before flash)</t>
  </si>
  <si>
    <t>200 xN (33 xN)</t>
  </si>
  <si>
    <t>7 + 10</t>
  </si>
  <si>
    <t>(2), 8</t>
  </si>
  <si>
    <t>- Upon activation, 6 Ms. Fortune heads follow Double for 375f. The heads attack as Double presses attack buttons.
- L buttons make the heads attack forward along the ground.
- M buttons attack upwards at an angle.
- H buttons will attack downwards at an angle if they're in the air, or behave like the L buttons if they're on the ground.
- Timer is only 220f as a DHC.
- Double gains 16.6% of her usual meter gain as long as the super remains active.
- The super ends early if Double leaves the screen.
- Use throw inputs to have the heads attack without hitting the opponent as Double, which may add unwanted undizzy / IPS tracking.
- Alpha counters can potentially punish this move as a DHC on block.
- Has a lot of recovery, so if the attack this is canceled from whiffs Double can be punished.</t>
  </si>
  <si>
    <t>https://wiki.gbl.gg/images/5/53/SG_dbl_qcfkk_hb.png</t>
  </si>
  <si>
    <t>https://wiki.gbl.gg/images/1/12/SG_dbl_qcfkk_fd.png</t>
  </si>
  <si>
    <t>NIGHTMARE LEGION</t>
  </si>
  <si>
    <t>0, 1500, 300x9, 0, 300x6, 2500 (200)</t>
  </si>
  <si>
    <t>-35</t>
  </si>
  <si>
    <t>4 + 2</t>
  </si>
  <si>
    <t>(6) 46 (10 on block)</t>
  </si>
  <si>
    <t>- On hit, goes into a sequence of attacks as Double transforms into a variety of characters, ending in a sliding knockdown.
- Combo: OTG Car (reverse)
- The full attack will only trigger after a successful first hit. If the point blocks but the move hits an assist, it will execute the attack but stop when the point blocks a hit. The follow up hits are all extremely advantageous on block, making this move safe if it hits an assist.
- Damage shows complete attack, frame data shows attack on whiff or block.</t>
  </si>
  <si>
    <t>https://wiki.gbl.gg/images/c/c4/SG_dbl_qcbpp_hb.png</t>
  </si>
  <si>
    <t>https://wiki.gbl.gg/images/d/da/SG_dbl_qcbpp_fd.png</t>
  </si>
  <si>
    <t>MEGALITH ARRAY</t>
  </si>
  <si>
    <t>22KK
22+KK
DD KK
DD+KK
LEVEL 5
LEVEL5
LVL5
LVL 5
LV5
LV 5
MOAI
MOYAI
MAOI</t>
  </si>
  <si>
    <t>Invuln. (Full),
55% Min. Scaling</t>
  </si>
  <si>
    <t>2000 (200)</t>
  </si>
  <si>
    <t>4 + 1</t>
  </si>
  <si>
    <t>(5), 12</t>
  </si>
  <si>
    <t>- Double transforms into a giant Easter Island statue which hits as an initial hit. For 600f, she can then shoot a variety of projectiles by pressing punches (See "Megalith Rings") or kicks (See "Megalilth L Bomb", "Megalith M Bomb", "Megalith H Bomb").
- Can end the super early by exploding with 214P or 214K. See "Megalith Explosion".
- There is no recovery animation if she doesn't explode.
- If the timer runs out on its own, she will not explode. - After the initial invulnerability period, Double becomes vulnerable. She can begin attacking immediately after the active frames, but this will end her invulnerability.
- Double will transform back to normal if she's hit.
- The meter gauge will drain during the super, so it can be used as a timer.
- None of Double's attacks during this super can trigger IPS or build undizzy.
- See also "Megalith Array Air"</t>
  </si>
  <si>
    <t>https://wiki.gbl.gg/images/a/ae/SG_dbl_ddkk_hb.png</t>
  </si>
  <si>
    <t>https://wiki.gbl.gg/images/c/c4/SG_dbl_ddkk1_fd.png</t>
  </si>
  <si>
    <t>MEGALITH ARRAY AIR</t>
  </si>
  <si>
    <t>j22KK
AIR 22KK
j22+KK
AIR DD+KK
J DD KK
AIR DD KK
J DD+KK
AIR 22+KK
AIR LEVEL 5
AIR LEVEL5
AIR LV 5
AIR LVL 5
AIR LV5
AIR LVL5
AIR MOAI
AIR MOYAI
AIR MAOI</t>
  </si>
  <si>
    <t>100, 2000 (200, 200)</t>
  </si>
  <si>
    <t>(until ground), 3</t>
  </si>
  <si>
    <t>25 x2</t>
  </si>
  <si>
    <t>(5), 10, 12</t>
  </si>
  <si>
    <t>- Hits overhead and adds an initial hit and active frames as Double falls to the ground. This doesn't affect the number of invulnerable frames.
- See "Megalith Array"</t>
  </si>
  <si>
    <t>https://wiki.gbl.gg/images/d/d4/SG_dbl_ddkk2_fd.png</t>
  </si>
  <si>
    <t>MEGALITH RINGS</t>
  </si>
  <si>
    <t>RINGS</t>
  </si>
  <si>
    <t>45% Min. Scaling,
 Projectile</t>
  </si>
  <si>
    <t>200 x3 (50 x3)</t>
  </si>
  <si>
    <t>N/A, KD (vs air)</t>
  </si>
  <si>
    <t>30 x3</t>
  </si>
  <si>
    <t>8 x3</t>
  </si>
  <si>
    <t>- Summons three rings from the statue.
- Strength of the punch determines the pattern of the rings.
- All projectiles will go away once the super ends.</t>
  </si>
  <si>
    <t>MEGALITH L BOMB</t>
  </si>
  <si>
    <t>L BOMB</t>
  </si>
  <si>
    <t>250 (100)</t>
  </si>
  <si>
    <t>- Summons one walking bomb from behind the statue.
- All projectiles will go away once the super ends.</t>
  </si>
  <si>
    <t>MEGALITH M BOMB</t>
  </si>
  <si>
    <t>M BOMB</t>
  </si>
  <si>
    <t>240 (100)</t>
  </si>
  <si>
    <t>- Summons one go kart bomb from behind the statue.
- All projectiles will go away once the super ends.</t>
  </si>
  <si>
    <t>MEGALITH H BOMB</t>
  </si>
  <si>
    <t>H BOMB</t>
  </si>
  <si>
    <t>265 x3 (100 x3)</t>
  </si>
  <si>
    <t>23 x3</t>
  </si>
  <si>
    <t>- Summons three plane bombs from behind the statue.
- All projectiles will go away once the super ends.</t>
  </si>
  <si>
    <t>MEGALITH EXPLOSION</t>
  </si>
  <si>
    <t>EXPLODE
EXPLOSION</t>
  </si>
  <si>
    <t>55% Min. Scaling,</t>
  </si>
  <si>
    <t>2250 (400)</t>
  </si>
  <si>
    <t>90</t>
  </si>
  <si>
    <t>- Damages the opponent and inflicts 1500 recoverable damage to herself which cannot KO herself.
- Must be done in order to get the most damage out of this super.</t>
  </si>
  <si>
    <t>https://wiki.gbl.gg/images/4/48/SG_dbl_ddkkqcb_fd.png</t>
  </si>
  <si>
    <t>LP,LK,MK,HK,HP,MP
LP LK MK HK HP MP</t>
  </si>
  <si>
    <t>99</t>
  </si>
  <si>
    <t>- Gives 1% meter to the opponent.</t>
  </si>
  <si>
    <t>https://wiki.gbl.gg/images/6/61/SG_dbl_taunt.png</t>
  </si>
  <si>
    <t>- Amount of time it takes for the character to turn invulnerable after they finish performing their assist action.
- Longer recovery → more time to punish the assist.
- Double teleports off screen instead of jumping off screen, which allows her to be called again sooner.</t>
  </si>
  <si>
    <t>https://wiki.gbl.gg/images/b/bc/SG_dbl_assist.png</t>
  </si>
  <si>
    <t>- Can chain into itself 3 times for identical frame data.</t>
  </si>
  <si>
    <t>https://wiki.gbl.gg/images/9/91/SG_eli_slp_hb.png</t>
  </si>
  <si>
    <t>https://wiki.gbl.gg/images/2/2a/SG_eli_slp_fd.png</t>
  </si>
  <si>
    <t>- Single hit anti air above Eliza. One of the better AAs in the game.</t>
  </si>
  <si>
    <t>https://wiki.gbl.gg/images/f/f0/SG_eli_smp_hb.png</t>
  </si>
  <si>
    <t>https://wiki.gbl.gg/images/7/78/SG_eli_smp_fd.png</t>
  </si>
  <si>
    <t>3.30%</t>
  </si>
  <si>
    <t>- See "5HP x2" and "5HP x3"
- Slow 3 hitting attack.</t>
  </si>
  <si>
    <t>https://wiki.gbl.gg/images/0/0a/SG_eli_shp_hb.png</t>
  </si>
  <si>
    <t>https://wiki.gbl.gg/images/f/fb/SG_eli_shp1_fd.png</t>
  </si>
  <si>
    <t>5HP 2
5HP 2ND
5HP[2]
5HP [2]
S.HP [2]
S.HP[2]
SHP[2]
SHP 2
SHP X2
S.HP X2
5HPX2
SHPX2
S.HPX2</t>
  </si>
  <si>
    <t>4%</t>
  </si>
  <si>
    <t>- See "5HP" and "5HP x3"</t>
  </si>
  <si>
    <t>https://wiki.gbl.gg/images/4/45/SG_eli_shp2_fd.png</t>
  </si>
  <si>
    <t>5HP X3</t>
  </si>
  <si>
    <t>5HP 3
5HP 3rd
5HP[3]
5HP [3]
S.HP [3]
S.HP[3]
SHP[3]
SHP 3
SHP x3
S.HP x3
5HPX3
SHPX3
S.HPX3</t>
  </si>
  <si>
    <t>KD OR -8</t>
  </si>
  <si>
    <t>9 OR 10 (2nd use)</t>
  </si>
  <si>
    <t>- See "5HP" and "5HP x2"
- This hit is overhead, which is a knowledge check many forget about.</t>
  </si>
  <si>
    <t>https://wiki.gbl.gg/images/0/0f/SG_eli_shp3_fd.png</t>
  </si>
  <si>
    <t>https://wiki.gbl.gg/images/1/16/SG_eli_slk_hb.png</t>
  </si>
  <si>
    <t>https://wiki.gbl.gg/images/3/39/SG_eli_slk_fd.png</t>
  </si>
  <si>
    <t>225 x3</t>
  </si>
  <si>
    <t>2.5% x3</t>
  </si>
  <si>
    <t>1, (2), 1, (3), 3</t>
  </si>
  <si>
    <t>25 x3</t>
  </si>
  <si>
    <t>3 x2, 9</t>
  </si>
  <si>
    <t>https://wiki.gbl.gg/images/c/ca/SG_eli_smk_hb.png</t>
  </si>
  <si>
    <t>https://wiki.gbl.gg/images/9/96/SG_eli_smk1_fd.png</t>
  </si>
  <si>
    <t>5.MK X2
S.MK X2
SMK X2
5MKX2
5.MKX2
S.MKX2
SMKX2
5MK 2ND
5.MK 2ND
S.MK 2ND
SMK 2ND</t>
  </si>
  <si>
    <t>2.90%</t>
  </si>
  <si>
    <t>- Pulls opponents to the ground after the last hit, leaving them standing.</t>
  </si>
  <si>
    <t>https://wiki.gbl.gg/images/8/83/SG_eli_smk2_fd.png</t>
  </si>
  <si>
    <t>- "See 5HK x2"
- Eliza's meterless hard knockdown. (2nd Hit)</t>
  </si>
  <si>
    <t>https://wiki.gbl.gg/images/1/12/SG_eli_shk_hb.png</t>
  </si>
  <si>
    <t>https://wiki.gbl.gg/images/9/9a/SG_eli_shk1_fd.png</t>
  </si>
  <si>
    <t>5HK X2</t>
  </si>
  <si>
    <t>5.HK X2
S.HK X2
SHK X2
5HKX2
5.HKX2
S.HKX2
SHKX2
5HK 2ND
5.HK 2ND
S.HK 2ND
SHK 2ND</t>
  </si>
  <si>
    <t>6.67%</t>
  </si>
  <si>
    <t>- Eliza's meterless hard knockdown.</t>
  </si>
  <si>
    <t>https://wiki.gbl.gg/images/1/18/SG_eli_shk2_fd.png</t>
  </si>
  <si>
    <t>https://wiki.gbl.gg/images/a/ac/SG_eli_clp_hb.png</t>
  </si>
  <si>
    <t>https://wiki.gbl.gg/images/b/bb/SG_eli_clp1_fd.png</t>
  </si>
  <si>
    <t>2.LP X2
C.LP X2
CLP X2
2LPX2
2.LPX2
C.LPX2
CLPX2
2LP 2ND
2.LP 2ND
C.LP 2ND
CLP 2ND</t>
  </si>
  <si>
    <t>https://wiki.gbl.gg/images/9/9f/SG_eli_clp2_fd.png</t>
  </si>
  <si>
    <t>MACRO_2MP
SNEEZE</t>
  </si>
  <si>
    <t>https://wiki.gbl.gg/images/d/d5/SG_eli_cmp_hb.png</t>
  </si>
  <si>
    <t>https://wiki.gbl.gg/images/2/26/SG_eli_cmp1_fd.png</t>
  </si>
  <si>
    <t>2.MP X2
C.MP X2
CMP X2
2MPX2
2.MPX2
C.MPX2
CMPX2
2MP 2ND
2.MP 2ND
C.MP 2ND
CMP 2ND
2.MP 2
C.MP 2
CMP 2
2MP 2</t>
  </si>
  <si>
    <t>- The nose she shoots is a projectile.</t>
  </si>
  <si>
    <t>https://wiki.gbl.gg/images/3/3f/SG_eli_cmp2_fd.png</t>
  </si>
  <si>
    <t>400, 500</t>
  </si>
  <si>
    <t>5% x2</t>
  </si>
  <si>
    <t>3, (12), 3</t>
  </si>
  <si>
    <t>25, 33</t>
  </si>
  <si>
    <t>7, 9</t>
  </si>
  <si>
    <t>https://wiki.gbl.gg/images/8/87/SG_eli_chp_hb.png</t>
  </si>
  <si>
    <t>https://wiki.gbl.gg/images/4/47/SG_eli_chp_fd.png</t>
  </si>
  <si>
    <t>https://wiki.gbl.gg/images/7/75/SG_eli_clk_hb.png</t>
  </si>
  <si>
    <t>https://wiki.gbl.gg/images/3/35/SG_eli_clk_fd.png</t>
  </si>
  <si>
    <t>3.75% x2</t>
  </si>
  <si>
    <t>16, (13), 1</t>
  </si>
  <si>
    <t>35 (27 on whiff)</t>
  </si>
  <si>
    <t>24, 16</t>
  </si>
  <si>
    <t>6, 9</t>
  </si>
  <si>
    <t>- Eliza slides forward behind a bloody crocodile head. She only performs the second hit if the first hit makes contact, giving Eliza a consistent advantage on hit and block.</t>
  </si>
  <si>
    <t>https://wiki.gbl.gg/images/6/63/SG_eli_cmk_hb.png</t>
  </si>
  <si>
    <t>https://wiki.gbl.gg/images/0/02/SG_eli_cmk_fd.png</t>
  </si>
  <si>
    <t>MACRO_2HK
BOAT
BARGE
SWEEP</t>
  </si>
  <si>
    <t>Armor (vs projectiles), 
 Sweep</t>
  </si>
  <si>
    <t>-42</t>
  </si>
  <si>
    <t>- Long range slide attack behind armor that will absorb an unlimited number of projectile hits. Eliza can use her sweep to rush forward before cancelling the later active frames into a special move.</t>
  </si>
  <si>
    <t>https://wiki.gbl.gg/images/d/de/SG_eli_chk_hb.png</t>
  </si>
  <si>
    <t>https://wiki.gbl.gg/images/f/ff/SG_eli_chk_fd.png</t>
  </si>
  <si>
    <t>https://wiki.gbl.gg/images/0/08/SG_eli_jlp_hb.png</t>
  </si>
  <si>
    <t>https://wiki.gbl.gg/images/6/6e/SG_eli_jlp_fd.png</t>
  </si>
  <si>
    <t>450</t>
  </si>
  <si>
    <t>https://wiki.gbl.gg/images/e/ef/SG_eli_jmp_hb.png</t>
  </si>
  <si>
    <t>https://wiki.gbl.gg/images/7/73/SG_eli_jmp_fd.png</t>
  </si>
  <si>
    <t>875</t>
  </si>
  <si>
    <t>https://wiki.gbl.gg/images/3/37/SG_eli_jhp_hb.png</t>
  </si>
  <si>
    <t>https://wiki.gbl.gg/images/3/33/SG_eli_jhp_fd.png</t>
  </si>
  <si>
    <t>https://wiki.gbl.gg/images/c/c0/SG_eli_jlk_hb.png</t>
  </si>
  <si>
    <t>https://wiki.gbl.gg/images/b/b0/SG_eli_jlk_fd.png</t>
  </si>
  <si>
    <t>https://wiki.gbl.gg/images/0/0f/SG_eli_jmk_hb.png</t>
  </si>
  <si>
    <t>https://wiki.gbl.gg/images/a/a0/SG_eli_jmk_fd.png</t>
  </si>
  <si>
    <t>Sliding KD OR KD (vs air)</t>
  </si>
  <si>
    <t>https://wiki.gbl.gg/images/1/1b/SG_eli_jhk_hb.png</t>
  </si>
  <si>
    <t>https://wiki.gbl.gg/images/a/ab/SG_eli_jhk_fd.png</t>
  </si>
  <si>
    <t>0, 250, 100 x4, 350</t>
  </si>
  <si>
    <t>5%, 4%, 1% x4, 0%</t>
  </si>
  <si>
    <t>https://wiki.gbl.gg/images/a/ad/SG_eli_throw_hb.png</t>
  </si>
  <si>
    <t>https://wiki.gbl.gg/images/5/5c/SG_eli_throw_fd.png</t>
  </si>
  <si>
    <t>0, 1000</t>
  </si>
  <si>
    <t>https://wiki.gbl.gg/images/a/a1/SG_eli_airthrow_hb.png</t>
  </si>
  <si>
    <t>https://wiki.gbl.gg/images/9/93/SG_eli_airthrow_fd.png</t>
  </si>
  <si>
    <t>?</t>
  </si>
  <si>
    <t>https://wiki.gbl.gg/images/1/11/SG_eli_tag_hb.png</t>
  </si>
  <si>
    <t>https://wiki.gbl.gg/images/d/db/SG_eli_tag_fd.png</t>
  </si>
  <si>
    <t>https://wiki.gbl.gg/images/d/d0/SG_eli_snap_hb.png</t>
  </si>
  <si>
    <t>https://wiki.gbl.gg/images/d/da/SG_eli_snap_fd.png</t>
  </si>
  <si>
    <t>L UPPER KHAT</t>
  </si>
  <si>
    <t>MACRO_623LP
L DP
L KHAT
DP L
KHAT L
KHAT
UPPER KHAT
UPPER KHAT LP
LP UPPER KHAT</t>
  </si>
  <si>
    <t>Invuln. (Strike),
 Projectile</t>
  </si>
  <si>
    <t>11, 4</t>
  </si>
  <si>
    <t>- 3 hieroglyphic servants who appear out of the ground as projectiles.
- This version can cancel into M Upper Khat.
- The frame data for Upper Khat varies wildly depending on the order they are used in, and what they are cancelled into.
- See "L M Upper Khat" for L → M.
- See "L M H Upper Khat" for L → M → H.</t>
  </si>
  <si>
    <t>https://wiki.gbl.gg/images/6/62/SG_eli_dp_hb.png</t>
  </si>
  <si>
    <t>https://wiki.gbl.gg/images/b/be/SG_eli_dplp1_fd.png</t>
  </si>
  <si>
    <t>L M UPPER KHAT</t>
  </si>
  <si>
    <t>L M DP
L M KHAT</t>
  </si>
  <si>
    <t>12, 4</t>
  </si>
  <si>
    <t>- See "L M H Upper Khat" for L → M → H.
- Frame data when starting with L and ending with M.</t>
  </si>
  <si>
    <t>https://wiki.gbl.gg/images/a/a3/SG_eli_dplp2_fd.png</t>
  </si>
  <si>
    <t>L M H UPPER KHAT</t>
  </si>
  <si>
    <t>L M H DP
L M H KHAT</t>
  </si>
  <si>
    <t>Launcher,
 Projectile</t>
  </si>
  <si>
    <t>750 (100)</t>
  </si>
  <si>
    <t>- Frame data when starting with L and ending with H.</t>
  </si>
  <si>
    <t>https://wiki.gbl.gg/images/8/80/SG_eli_dplp3_fd.png</t>
  </si>
  <si>
    <t>M UPPER KHAT</t>
  </si>
  <si>
    <t>MACRO_623MP
M DP
M KHAT
DP M
KHAT M
MP UPPER KHAT
UPPER KHAT MP</t>
  </si>
  <si>
    <t>- 3 hieroglyphic servants who appear out of the ground as projectiles.
- This version can cancel into H Upper Khat.
- The frame data for Upper Khat varies wildly depending on the order they are used in, and what they are cancelled into.
- See "M H Upper Khat" for M → H.
- See "L M Upper Khat" for L → M.</t>
  </si>
  <si>
    <t>https://wiki.gbl.gg/images/6/62/SG_eli_dpmp1_fd.png</t>
  </si>
  <si>
    <t>M H UPPER KHAT</t>
  </si>
  <si>
    <t>M H DP</t>
  </si>
  <si>
    <t>- Frame data when starting with M and ending with H.</t>
  </si>
  <si>
    <t>https://wiki.gbl.gg/images/3/37/SG_eli_dpmp2_fd.png</t>
  </si>
  <si>
    <t>H UPPER KHAT</t>
  </si>
  <si>
    <t>MACRO_623HP
H DP
DP H
DP
KHAT H
H KHAT
HP UPPER KHAT
UPPER KHAT HP</t>
  </si>
  <si>
    <t>Invuln. (Strike),
 Launcher,
 Projectile</t>
  </si>
  <si>
    <t>- 3 hieroglyphic servants who appear out of the ground as projectiles.
- This version of Upper Khat can be jump cancelled on hit, it's an extremely good poke that leads into full combos, but can be punished in some circumstances.
- The frame data for Upper Khat varies wildly depending on the order they are used in, and what they are cancelled into.
- See "L M H Upper Khat" for L → M → H.
- See "M H Upper Khat" for M → H.</t>
  </si>
  <si>
    <t>https://wiki.gbl.gg/images/f/f1/SG_eli_dphp_fd.png</t>
  </si>
  <si>
    <t>L OSIRIS SPIRAL</t>
  </si>
  <si>
    <t>MACRO_214LK
L SPIRAL
SPIRAL L
L OSIRIS
OSIRIS L
LSPIRAL</t>
  </si>
  <si>
    <t>300, 600 (100, 100)</t>
  </si>
  <si>
    <t>(2.5%) 2.25%, 3.75%</t>
  </si>
  <si>
    <t>+10 OR +4</t>
  </si>
  <si>
    <t>3, (13), 5</t>
  </si>
  <si>
    <t>26, 28 OR 26, 22</t>
  </si>
  <si>
    <t>19, 16</t>
  </si>
  <si>
    <t>7, 10 (5, 10 on block)</t>
  </si>
  <si>
    <t>- L spiral has a 5 frame buffer to allow for easier light button links in combos. Linking from L Spiral twice in a combo will do less hitstun, allowing only one L Spiral link per combo.</t>
  </si>
  <si>
    <t>https://wiki.gbl.gg/images/b/b0/SG_eli_spiral_hb.png</t>
  </si>
  <si>
    <t>https://wiki.gbl.gg/images/2/27/SG_eli_qcblk_fd.png</t>
  </si>
  <si>
    <t>M OSIRIS SPIRAL</t>
  </si>
  <si>
    <t>MACRO_214MK
M SPIRAL
SPIRAL M
OSIRIS M
M OSIRIS
MSPIRAL</t>
  </si>
  <si>
    <t>250 x3, 600 (100 x4)</t>
  </si>
  <si>
    <t>(2.5%) 4% x3, 12%</t>
  </si>
  <si>
    <t>8, 4, (15), 8, 3</t>
  </si>
  <si>
    <t>26 x3, 28</t>
  </si>
  <si>
    <t>17 x3, 19</t>
  </si>
  <si>
    <t>7 x3, 10 (4 x3, 10 on block)</t>
  </si>
  <si>
    <t>- Builds a lot of meter.
- All blood drops are pulled towards Eliza's location.</t>
  </si>
  <si>
    <t>https://wiki.gbl.gg/images/d/d6/SG_eli_qcbmk_fd.png</t>
  </si>
  <si>
    <t>H OSIRIS SPIRAL</t>
  </si>
  <si>
    <t>MACRO_214HK
MACRO_214K
H SPIRAL
SPIRAL
OSIRIS
OSIRIS H
H OSIRIS
HSPIRAL</t>
  </si>
  <si>
    <t>200 x7, 750 (110 x7, 130)</t>
  </si>
  <si>
    <t>(2.5%) 2.25% x7, 7.50%</t>
  </si>
  <si>
    <t>6 x3, 3, (13), 6 x3, 3</t>
  </si>
  <si>
    <t>26 x7, 28</t>
  </si>
  <si>
    <t>15 x7, 20</t>
  </si>
  <si>
    <t>7 x7, 10 (2 x7, 10 on block)</t>
  </si>
  <si>
    <t>- Deals BANANAS chip damage on block.</t>
  </si>
  <si>
    <t>https://wiki.gbl.gg/images/d/dd/SG_eli_qcbhk_fd.png</t>
  </si>
  <si>
    <t>THRONE OF ISIS</t>
  </si>
  <si>
    <t>MACRO_236LK
CHAIR
THRONE</t>
  </si>
  <si>
    <t>10 (7 on block)</t>
  </si>
  <si>
    <t>- The vulnerable boxes of the couch are immune from projectiles and it doesn't count as one itself, so it is best used to interrupt an opponent attempting to keep Eliza at long range. It will shatter instantly after taking a direct hit, making it less useful when Eliza wants to keep an opponent at long range.</t>
  </si>
  <si>
    <t>https://wiki.gbl.gg/images/2/20/SG_eli_qcflk_hb.png</t>
  </si>
  <si>
    <t>https://wiki.gbl.gg/images/8/88/SG_eli_qcflk_fd.png</t>
  </si>
  <si>
    <t>DIVE OF HORUS</t>
  </si>
  <si>
    <t>MACRO_236MK
DIVEKICK
BIRD
BIRD INSURANCE
GOKU
DIVE KICK
HORUS
DIVE
HORACE</t>
  </si>
  <si>
    <t>66% Damage Scaling,
 Projectile</t>
  </si>
  <si>
    <t>850 (100)</t>
  </si>
  <si>
    <t>(2.5%) 4.95%</t>
  </si>
  <si>
    <t>- Defensively, Horace has vulnerable boxes that can take a hit for Eliza and he will keep going even when Eliza is hit out of her recovery.
- When used as an assist, Horace enters his hitstun animation when Eliza is hit out of her recovery.</t>
  </si>
  <si>
    <t>https://wiki.gbl.gg/images/d/dc/SG_eli_qcfmk_hb.png</t>
  </si>
  <si>
    <t>https://wiki.gbl.gg/images/f/fe/SG_eli_qcfmk_fd.png</t>
  </si>
  <si>
    <t>WEIGHT OF ANUBIS</t>
  </si>
  <si>
    <t>MACRO_236HK
SEWER
MAN HOLE
MANHOLE
ALBUS
SEWER GRAB
CMD GRAB
ANUBIS
WEIGHT</t>
  </si>
  <si>
    <t>(2.5%) 0%</t>
  </si>
  <si>
    <t>- Albus appears at the opponent's feet for a grab attempt. If successful, Albus will slide the opponent across the floor, giving Eliza an easy opportunity to start a combo but dealing no damage with the throw itself. Albus doesn't have a vulnerable box, so the opponent can't hit him to stop the throw.</t>
  </si>
  <si>
    <t>https://wiki.gbl.gg/images/e/e6/SG_eli_qcfhk_hb.png</t>
  </si>
  <si>
    <t>https://wiki.gbl.gg/images/3/35/SG_eli_qcfhk_fd.png</t>
  </si>
  <si>
    <t>SEKHMET'S TURN</t>
  </si>
  <si>
    <t>MACRO_214LP
MACRO_214MP
MACRO_214HP
MACRO_214P
MACRO_J214LP
MACRO_J214MP
MACRO_J214HP
MACRO_J214P
SEKHMET ACTIVATION
SEKHMET ACTIVATE
SEKHMET TURN
SEKHMET TRANSFORM
SEKHMETS TURN
SEKH TURN
SEKH ACTIVATION
SEKH ACTIVATE
SEKH TRANSFORM
SEKH</t>
  </si>
  <si>
    <t>- Eliza ejects Sekhmet, adding additional start up before Sekhmet performs an attack corresponding to the strength of the button pressed.</t>
  </si>
  <si>
    <t>https://wiki.gbl.gg/images/1/15/SG_eli_qcbp.png</t>
  </si>
  <si>
    <t>SEKHMET 5L</t>
  </si>
  <si>
    <t>5L
5.L
S.L
SL
SEKHMET 5LP
SEKHMET 5.LP
SEKHMET S.LP
SEKHMET SLP
SEKHMET 5LK
SEKHMET 5.LK
SEKHMET S.LK
SEKHMET SLK
SEKHMET 5.L
SEKHMET S.L
SEKHMET SL
SEKH 5L
SEKH 5LP
SEKH 5.LP
SEKH S.LP
SEKH SLP
SEKH 5LK
SEKH 5.LK
SEKH S.LK
SEKH SLK
SEKH 5.L
SEKH S.L
SEKH SL
SEKHMET L
SEKHMET LP
SEKH LP
SEKH LK 
SEKHMET LK
KOPESH
L SEKHMET
LP SEKHMET
LK SEKHMET</t>
  </si>
  <si>
    <t>300 (75)</t>
  </si>
  <si>
    <t>- See "Sekhmet 5L x2" and "Sekhmet 5L x3"</t>
  </si>
  <si>
    <t>https://wiki.gbl.gg/images/f/f2/SG_eli_sekl_hb.png</t>
  </si>
  <si>
    <t>https://wiki.gbl.gg/images/0/05/SG_eli_sekl1_fd.png</t>
  </si>
  <si>
    <t>SEKHMET 5L X2</t>
  </si>
  <si>
    <r>
      <rPr>
        <sz val="9.0"/>
      </rPr>
      <t>5L X2
5.L X2
S.L X2
SL X2
SEKHMET 5LP X2
SEKHMET 5.LP X2
SEKHMET S.LP X2
SEKHMET SLP X2
SEKHMET 5LK X2
SEKHMET</t>
    </r>
    <r>
      <rPr>
        <color rgb="FF000000"/>
        <sz val="9.0"/>
      </rPr>
      <t xml:space="preserve"> </t>
    </r>
    <r>
      <rPr>
        <color rgb="FF1155CC"/>
        <sz val="9.0"/>
        <u/>
      </rPr>
      <t>5.LK</t>
    </r>
    <r>
      <rPr>
        <sz val="9.0"/>
      </rPr>
      <t xml:space="preserve"> X2
SEKHMET</t>
    </r>
    <r>
      <rPr>
        <color rgb="FF000000"/>
        <sz val="9.0"/>
      </rPr>
      <t xml:space="preserve"> </t>
    </r>
    <r>
      <rPr>
        <color rgb="FF1155CC"/>
        <sz val="9.0"/>
        <u/>
      </rPr>
      <t>S.LK</t>
    </r>
    <r>
      <rPr>
        <sz val="9.0"/>
      </rPr>
      <t xml:space="preserve"> X2
SEKHMET SLK X2
SEKHMET 5.L X2
SEKHMET S.L X2
SEKHMET SL X2
SEKH 5L X2
SEKH 5LP X2
SEKH 5.LP X2
SEKH S.LP X2
SEKH SLP X2
SEKH 5LK X2
SEKH</t>
    </r>
    <r>
      <rPr>
        <color rgb="FF000000"/>
        <sz val="9.0"/>
      </rPr>
      <t xml:space="preserve"> </t>
    </r>
    <r>
      <rPr>
        <color rgb="FF1155CC"/>
        <sz val="9.0"/>
        <u/>
      </rPr>
      <t>5.LK</t>
    </r>
    <r>
      <rPr>
        <sz val="9.0"/>
      </rPr>
      <t xml:space="preserve"> X2
SEKH</t>
    </r>
    <r>
      <rPr>
        <color rgb="FF000000"/>
        <sz val="9.0"/>
      </rPr>
      <t xml:space="preserve"> </t>
    </r>
    <r>
      <rPr>
        <color rgb="FF1155CC"/>
        <sz val="9.0"/>
        <u/>
      </rPr>
      <t>S.LK</t>
    </r>
    <r>
      <rPr>
        <sz val="9.0"/>
      </rPr>
      <t xml:space="preserve"> X2
SEKH SLK X2
SEKH 5.L X2
SEKH S.L X2
SEKH SL X2
SEKHMET L X2
SEKH L X2
SEKH LP X2
SEKH LK X2
SEKHMET LP X2
SEKHMET LK X2
LP SEKHMET X2
LK SEKHMET X2</t>
    </r>
  </si>
  <si>
    <t>- See "Sekhmet 5L" and "Sekhmet 5L x3"</t>
  </si>
  <si>
    <t>https://wiki.gbl.gg/images/2/23/SG_eli_sekl2_fd.png</t>
  </si>
  <si>
    <t>SEKHMET 5L X3</t>
  </si>
  <si>
    <r>
      <rPr>
        <sz val="9.0"/>
      </rPr>
      <t>5L X3
5.L X3
S.L X3
SL X3
SEKHMET 5LP X3
SEKHMET 5.LP X3
SEKHMET S.LP X3
SEKHMET SLP X3
SEKHMET 5LK X3
SEKHMET</t>
    </r>
    <r>
      <rPr>
        <color rgb="FF000000"/>
        <sz val="9.0"/>
      </rPr>
      <t xml:space="preserve"> </t>
    </r>
    <r>
      <rPr>
        <color rgb="FF1155CC"/>
        <sz val="9.0"/>
        <u/>
      </rPr>
      <t>5.LK</t>
    </r>
    <r>
      <rPr>
        <sz val="9.0"/>
      </rPr>
      <t xml:space="preserve"> X3
SEKHMET</t>
    </r>
    <r>
      <rPr>
        <color rgb="FF000000"/>
        <sz val="9.0"/>
      </rPr>
      <t xml:space="preserve"> </t>
    </r>
    <r>
      <rPr>
        <color rgb="FF1155CC"/>
        <sz val="9.0"/>
        <u/>
      </rPr>
      <t>S.LK</t>
    </r>
    <r>
      <rPr>
        <sz val="9.0"/>
      </rPr>
      <t xml:space="preserve"> X3
SEKHMET SLK X3
SEKHMET 5.L X3
SEKHMET S.L X3
SEKHMET SL X3
SEKH 5L X3
SEKH 5LP X3
SEKH 5.LP X3
SEKH S.LP X3
SEKH SLP X3
SEKH 5LK X3
SEKH</t>
    </r>
    <r>
      <rPr>
        <color rgb="FF000000"/>
        <sz val="9.0"/>
      </rPr>
      <t xml:space="preserve"> </t>
    </r>
    <r>
      <rPr>
        <color rgb="FF1155CC"/>
        <sz val="9.0"/>
        <u/>
      </rPr>
      <t>5.LK</t>
    </r>
    <r>
      <rPr>
        <sz val="9.0"/>
      </rPr>
      <t xml:space="preserve"> X3
SEKH</t>
    </r>
    <r>
      <rPr>
        <color rgb="FF000000"/>
        <sz val="9.0"/>
      </rPr>
      <t xml:space="preserve"> </t>
    </r>
    <r>
      <rPr>
        <color rgb="FF1155CC"/>
        <sz val="9.0"/>
        <u/>
      </rPr>
      <t>S.LK</t>
    </r>
    <r>
      <rPr>
        <sz val="9.0"/>
      </rPr>
      <t xml:space="preserve"> X3
SEKH SLK X3
SEKH 5.L X3
SEKH S.L X3
SEKH SL X3
SEKH L X3
SEKHMET L X3
SEKHMET LP X3
SEKHMET LK X3
SEKH LP X3
SEKH LK X3
LP SEKHMET X3
LK SEKHMET X3</t>
    </r>
  </si>
  <si>
    <t>- See "Sekhmet 5L" and "Sekhmet 5L x2"</t>
  </si>
  <si>
    <t>https://wiki.gbl.gg/images/1/1b/SG_eli_sekl3_fd.png</t>
  </si>
  <si>
    <t>SEKHMET 2L</t>
  </si>
  <si>
    <t>2L
2.L
C.L
CL
SEKHMET 2LP
SEKHMET 2.LP
SEKHMET C.LP
SEKHMET CLP
SEKHMET 2LK
SEKHMET 2.LK
SEKHMET C.LK
SEKHMET CLK
SEKHMET 2.L
SEKHMET C.L
SEKHMET CL
SEKH 2L
SEKH 2LP
SEKH 2.LP
SEKH C.LP
SEKH CLP
SEKH 2LK
SEKH 2.LK
SEKH C.LK
SEKH CLK
SEKH 2.L
SEKH C.L
SEKH CL</t>
  </si>
  <si>
    <t>350</t>
  </si>
  <si>
    <t>-15 to -7</t>
  </si>
  <si>
    <t>- Sekhmet's only low.</t>
  </si>
  <si>
    <t>https://wiki.gbl.gg/images/1/1b/SG_eli_sekjl_hb.png</t>
  </si>
  <si>
    <t>https://wiki.gbl.gg/images/1/12/SG_eli_sekcl_fd.png</t>
  </si>
  <si>
    <t>SEKHMET 5M</t>
  </si>
  <si>
    <t>5M
5.M
S.M
SM
SEKHMET 5MP
SEKHMET 5.MP
SEKHMET S.MP
SEKHMET SMP
SEKHMET 5MK
SEKHMET 5.MK
SEKHMET S.MK
SEKHMET SMK
SEKHMET 5.M
SEKHMET S.M
SEKHMET SM
SEKHMET M
SEKHMET MP
SEKHMET MK
SEKH 5M
SEKH 5MP
SEKH 5.MP
SEKH S.MP
SEKH SMP
SEKH 5MK
SEKH 5.MK
SEKH S.MK
SEKH SMK
SEKH 5.M
SEKH S.M
SEKH SM
SEKH M
SEKH MP
SEKH MK
BUTCHER'S
BUTCHERS
BUTCHER'S BLADE
BUTCHERS BLADE</t>
  </si>
  <si>
    <t>200 x10 (30 x9, 25)</t>
  </si>
  <si>
    <t>4 x2, 2 x8</t>
  </si>
  <si>
    <t>24 x10</t>
  </si>
  <si>
    <t>15 x10</t>
  </si>
  <si>
    <t>4x 9, 10</t>
  </si>
  <si>
    <t>https://wiki.gbl.gg/images/c/cb/SG_eli_sekm_hb.png</t>
  </si>
  <si>
    <t>https://wiki.gbl.gg/images/8/8c/SG_eli_sekm_fd.png</t>
  </si>
  <si>
    <t>SEKHMET 5H</t>
  </si>
  <si>
    <r>
      <rPr>
        <sz val="9.0"/>
      </rPr>
      <t xml:space="preserve">5H
5.H
S.H
SH
SEKHMET H
SEKHMET HP
SEKHMET HK
SEKHMET 5HP
SEKHMET 5.HP
SEKHMET S.HP
SEKHMET SHP
SEKHMET 5HK
SEKHMET 5.HK
SEKHMET </t>
    </r>
    <r>
      <rPr>
        <color rgb="FF1155CC"/>
        <sz val="9.0"/>
        <u/>
      </rPr>
      <t>S.HK</t>
    </r>
    <r>
      <rPr>
        <sz val="9.0"/>
      </rPr>
      <t xml:space="preserve">
SEKHMET SHK
SEKHMET SH
SEKHMET 5.H
SEKHMET S.H
SEKHMET AXE
SEKH 5H
SEKH 5HP
SEKH 5.HP
SEKH S.HP
SEKH SHP
SEKH 5HK
SEKH 5.HK
SEKH S.HK
SEKH SHK
SEKH 5.H
SEKH S.H
SEKH SH
SEKH H
SEKH HP
SEKH HK
SEKHMET GROUND AXE
CARPENTER'S AXE
CARPENTERS AXE
AXE
GROUND AXE</t>
    </r>
  </si>
  <si>
    <t>- Overhead axe swing is Sekhmet's most damaging attack.
- Can be punished by a throw, but only if the opponent's timing is spot on, as there is no throw reversal window when leaving blockstun. As such, holding up and performing an instant JM will destroy a missed throw punish.
- Cannot perform Sekhem Rebound from this move.</t>
  </si>
  <si>
    <t>https://wiki.gbl.gg/images/3/39/SG_eli_sekh_hb.png</t>
  </si>
  <si>
    <t>https://wiki.gbl.gg/images/d/d6/SG_eli_sekh_fd.png</t>
  </si>
  <si>
    <t>SEKHMET JL</t>
  </si>
  <si>
    <t>JL
J.L
SEKHMET JLP
SEKHMET J.LP
SEKHMET JLK
SEKHMET J.LK
SEKHMET J.L
SEKHMET AIR DIVE
SEKHMET AIR LUNGE
SEKH JL
SEKH JLP
SEKH J.LP
SEKH JLK
SEKH J.LK
SEKH J.L
SEKH AIR DIVE
SEKH AIR LUNGE
AIR DIVE
AIR LUNGE</t>
  </si>
  <si>
    <t>- The air version of Sekhmet's lunge has less active frames than the 2LP version.</t>
  </si>
  <si>
    <t>https://wiki.gbl.gg/images/9/9a/SG_eli_sekjl_fd.png</t>
  </si>
  <si>
    <t>SEKHMET JM</t>
  </si>
  <si>
    <t>JM
J.M
SEKHMET JMP
SEKHMET J.MP
SEKHMET JMK
SEKHMET J.MK
SEKHMET J.M
SEKHMET AIR AXE
SEKH JM
SEKH JMP
SEKH J.MP
SEKH JMK
SEKH J.MK
SEKH J.M
AIR AXE
AXE AIR
AIR CARPENTER'S AXE
AIR CARPENTERS AXE
CARPENTER'S AXE AIR
CARPENTERS AXE AIR</t>
  </si>
  <si>
    <t>15, (until ground)</t>
  </si>
  <si>
    <t>- Sekhmet drops to the ground before performing an axe attack similar to 5HP. Because this is an MP button attack, it will chain to 5HP after Sekhmet lands.</t>
  </si>
  <si>
    <t>https://wiki.gbl.gg/images/1/1a/SG_eli_sekjm_fd.png</t>
  </si>
  <si>
    <t>SEKHMET JH</t>
  </si>
  <si>
    <t>JH
J.H
SEKHMET JHP
SEKHMET J.HP
SEKHMET JHK
SEKHMET J.HK
SEKHMET J.H
SEKH JH
SEKH JHP
SEKH J.HP
SEKH JHK
SEKH J.HK
SEKH J.H
SEKHMET CARD
SEKHMET CARTOUCHE
CARD
CARTOUCHE</t>
  </si>
  <si>
    <t>1050 (100)</t>
  </si>
  <si>
    <t>- Large range can be used as a surprisingly useful air-to-air move.</t>
  </si>
  <si>
    <t>https://wiki.gbl.gg/images/a/a3/SG_eli_sekjh_hb.png</t>
  </si>
  <si>
    <t>https://wiki.gbl.gg/images/6/6d/SG_eli_sekjh_fd.png</t>
  </si>
  <si>
    <t>SEKHEM REBOUND</t>
  </si>
  <si>
    <t>SEKHMET 4PP
SEKHMET 4+PP
SEKHMET BPP
SEKHMET B+PP
SEKHMET 44
SEKHMET 4,4
SEKHMET BACKDASH
SEKH 4PP
SEKH 4+PP
SEKH BPP
SEKH B+PP
SEKH 44
SEKH 4,4
SEKH BACKDASH
REBOUND</t>
  </si>
  <si>
    <t>Invuln. (Throw) (Frames 1-4)</t>
  </si>
  <si>
    <t>- Sekhmet quickly retreats backwards out of harm's way, at the cost of health.
- Costs 800 HP.
- Can only be done on the ground, meaning it can be done after jM, but not jL or jH.
- Sekhmet is unable to use Rebound if 5H is blocked, or any move on whiff.</t>
  </si>
  <si>
    <t>https://wiki.gbl.gg/images/1/1e/SG_eli_sekbpp_hb.png</t>
  </si>
  <si>
    <t>https://wiki.gbl.gg/images/d/d8/SG_eli_sekbpp_fd.png</t>
  </si>
  <si>
    <t>HATHOR'S RETURN</t>
  </si>
  <si>
    <t>HATHORS RETURN
SEKH RETURN
SEKHMET RETURN
RETURN
HATHOR'S RECALL
HATHORS RECALL
SEKH RECALL
SEKHMET RECALL
RECALL</t>
  </si>
  <si>
    <t>- Sekhmet's run back to Eliza still has armor but is otherwise vulnerable.
- Call an assist sometime before returning to help stay safe from opponent punishes.
- While this can't be used on block normally, it can be used on hit, allowing for further combo extensions with base Eliza.
- Can be used if an attack is blocked by the opponent but hits their assist, allowing for a safeish recall against certain characters.</t>
  </si>
  <si>
    <t>https://wiki.gbl.gg/images/f/f7/SG_eli_sekreturn.png</t>
  </si>
  <si>
    <t>LADY OF SLAUGHTER</t>
  </si>
  <si>
    <t>MACRO_236PP
LOS
SLAUGHTER
LEVEL 1
LVL 1
LV 1
LEVEL1
LVL1
LV1</t>
  </si>
  <si>
    <t>66.7% Min. Scaling (last hit),
 Hit Grab</t>
  </si>
  <si>
    <t>0, 80x25, 1200(min. 800) (100)</t>
  </si>
  <si>
    <t>-54</t>
  </si>
  <si>
    <t>16+1</t>
  </si>
  <si>
    <t>N/A, 36 x8, 16 x17, 16</t>
  </si>
  <si>
    <t>(5) N/A (12 on block)</t>
  </si>
  <si>
    <t>- See "Sekhmet Lady of Slaughter"
- Performs an SNK-ish auto combo super on hit, and ends with Sekhmet under player control
- Only the first hit of this super progresses damage scaling.
- On block, Sekhmet bounces off and can be punished by various throw, hitgrab or sweep moves before she can act.
- While recovering, Hathor's Return can be inputted early to return to the anchor as fast as possible. Returning using this method also prevents any life drain that would occur.</t>
  </si>
  <si>
    <t>https://wiki.gbl.gg/images/7/75/SG_eli_qcfpp_hb.png</t>
  </si>
  <si>
    <t>https://wiki.gbl.gg/images/6/6d/SG_eli_qcfpp_fd.png</t>
  </si>
  <si>
    <t>LADY OF SLAUGHTER SEKHMET</t>
  </si>
  <si>
    <t>SEKHMET LOS
SEKHMET LADY OF SLAUGHTER
SEKHMET SLAUGHTER
SEKHMET 236PP
SEKHMET 236+PP
SEKHMET QCFPP
SEKHMET QCF+PP</t>
  </si>
  <si>
    <t>-50</t>
  </si>
  <si>
    <t>7 + 3</t>
  </si>
  <si>
    <t>(4) N/A (12 on block)</t>
  </si>
  <si>
    <t>- Performs an SNK-ish auto combo super on hit, and ends with Sekhmet under player control
- Only the first hit of this super progresses damage scaling.
- On block, Sekhmet bounces off and can be punished by various throw or hit grab moves before she can act.
- While recovering, Hathor's Return can be inputted early to return to the anchor as fast as possible. Returning using this method also prevents any life drain that would occur.</t>
  </si>
  <si>
    <t>https://wiki.gbl.gg/images/8/89/SG_eli_sekqcfpp_fd.png</t>
  </si>
  <si>
    <t>NEKHBET BREAKER</t>
  </si>
  <si>
    <t>MACRO_J236KK
NEKHBET
BREAKER
BIRD SUPER
AIR SUPER</t>
  </si>
  <si>
    <t>55% Damage Scaling,
33.3% Min. Scaling,
 Hit Grab</t>
  </si>
  <si>
    <t>0, 3000 (100)</t>
  </si>
  <si>
    <t>(4) N/A (9 on block)</t>
  </si>
  <si>
    <t>- Grabs at the opponent, slamming them into the ground in a single, damaging hit that grants hard knockdown.
- Not a true reversal, but that won't stop Sharpie from using it as one. Go get 'em, champ. ;_;</t>
  </si>
  <si>
    <t>https://wiki.gbl.gg/images/f/fa/SG_eli_jqcfkk_hb.png</t>
  </si>
  <si>
    <t>https://wiki.gbl.gg/images/8/86/SG_eli_jqcfkk_fd.png</t>
  </si>
  <si>
    <t>CRIMSON SCOURGE</t>
  </si>
  <si>
    <t>MACRO_236KK
NEKH BITE
NEKHBITE
NECK BITE
NECKBITE
HEALING SUPER
HEAL SUPER
HITGRAB SUPER
HIT GRAB SUPER
SEKH BITE
BITE</t>
  </si>
  <si>
    <t>Invuln. (Full), 
27.5% Min. Scaling,
45% Damage Scaling,
Hit Grab</t>
  </si>
  <si>
    <t>0, 2000 (100)</t>
  </si>
  <si>
    <t>6 + 3</t>
  </si>
  <si>
    <t>N/A (8 on block)</t>
  </si>
  <si>
    <t>-23</t>
  </si>
  <si>
    <t>- Sekhmet lunges at the opponent and upon contact, does her signature attack that spawns 8 blood drops, heals for 75% of the damage it does, and crumples the opponent which allows followups.
- Repositions Eliza's anchor directly behind Sekhmet to allow her to follow up easier.
- While recovering, Hathor's Return can be inputted early to return to the anchor as fast as possible. Returning using this method also prevents any life drain that would occur.
- If performed a second time in a combo, the opponent gets put into a blue-bounce state.
- Does not heal or spawn blood drops when hitting a dead body.</t>
  </si>
  <si>
    <t>https://wiki.gbl.gg/images/6/6b/SG_eli_sekqcfkk_hb.png</t>
  </si>
  <si>
    <t>https://wiki.gbl.gg/images/b/b5/SG_eli_sekqcfkk_fd.png</t>
  </si>
  <si>
    <t>KHEPRI SUN</t>
  </si>
  <si>
    <t>MACRO_214PP
KHEPRI
SUN
HIGH NOON
SUN RISE
SUN SET
SUNSET</t>
  </si>
  <si>
    <t>380x10, 100x11, 50, 100x9, 1200 (100 x 31, 200)</t>
  </si>
  <si>
    <t>9 + 3</t>
  </si>
  <si>
    <t>3 x3, 4 x6, 3, 1, (12), 3 x2, 4 x7, 2, 1, (12), 3 x2, 4 x6, 1, 3</t>
  </si>
  <si>
    <t>66</t>
  </si>
  <si>
    <t>16x10, 14, 16x10, 40, 16x9, 14</t>
  </si>
  <si>
    <t>19 x10, 17, 19 x10, 17, 19 x9, 17</t>
  </si>
  <si>
    <t>(6) 2 x10, 15, 2 x10, 15, 2 x9, 29 (last hit is 15 on block)</t>
  </si>
  <si>
    <t>- Eliza forms an effigy of the sun, flying straight up, across the top of the screen, and back down to the ground. Button inputs can trigger "early" turns.
- Tricky early turns can sometimes catch people off guard trying to block cross up / same side.</t>
  </si>
  <si>
    <t>https://wiki.gbl.gg/images/d/da/SG_eli_qcbpp_hb.png</t>
  </si>
  <si>
    <t>https://wiki.gbl.gg/images/4/41/SG_eli_qcbpp_fd.png</t>
  </si>
  <si>
    <t>MK LP 2 LK MP
MK LP D LK MP
SCARLET LADIES</t>
  </si>
  <si>
    <t>85</t>
  </si>
  <si>
    <t>- If she successfully completes the animation, Eliza will be able to perform Crimson Scourge without needing to be in Sekhmet, effectively granting access to a 1 bar combo DHC.</t>
  </si>
  <si>
    <t>https://wiki.gbl.gg/images/9/9b/SG_eli_taunt.png</t>
  </si>
  <si>
    <t>https://wiki.gbl.gg/images/1/11/SG_eli_assist.png</t>
  </si>
  <si>
    <t>- Also see "5LP x2"
- Filia's fastest normal. Tied for the fastest jab in the game with Ms. Fortune.</t>
  </si>
  <si>
    <t>https://wiki.gbl.gg/images/3/35/SG_fil_slp_hb.png</t>
  </si>
  <si>
    <t>https://wiki.gbl.gg/images/c/cf/SG_fil_slp1_fd.png</t>
  </si>
  <si>
    <t>https://wiki.gbl.gg/images/5/54/SG_fil_slp2_fd.png</t>
  </si>
  <si>
    <t>+5</t>
  </si>
  <si>
    <t>+8</t>
  </si>
  <si>
    <t>https://wiki.gbl.gg/images/0/08/SG_fil_smp_hb.png</t>
  </si>
  <si>
    <t>https://wiki.gbl.gg/images/2/2c/SG_fil_smp_fd.png</t>
  </si>
  <si>
    <t>https://wiki.gbl.gg/images/3/3c/SG_fil_shp_hb.png</t>
  </si>
  <si>
    <t>https://wiki.gbl.gg/images/b/be/SG_fil_shp_fd.png</t>
  </si>
  <si>
    <t>https://wiki.gbl.gg/images/c/c7/SG_fil_slk_hb.png</t>
  </si>
  <si>
    <t>https://wiki.gbl.gg/images/1/1d/SG_fil_slk_fd.png</t>
  </si>
  <si>
    <t>https://wiki.gbl.gg/images/4/4d/SG_fil_smk_hb.png</t>
  </si>
  <si>
    <t>https://wiki.gbl.gg/images/a/ac/SG_fil_smk_fd.png</t>
  </si>
  <si>
    <t>- Moves backwards on startup.
- No lower hurtbox, often "low crushing" low attacks.</t>
  </si>
  <si>
    <t>https://wiki.gbl.gg/images/d/d3/SG_fil_shk_hb.png</t>
  </si>
  <si>
    <t>https://wiki.gbl.gg/images/a/ab/SG_fil_shk_fd.png</t>
  </si>
  <si>
    <t>https://wiki.gbl.gg/images/3/3e/SG_fil_clp_hb.png</t>
  </si>
  <si>
    <t>https://wiki.gbl.gg/images/1/1c/SG_fil_clp_fd.png</t>
  </si>
  <si>
    <t>https://wiki.gbl.gg/images/3/3d/SG_fil_cmp_hb.png</t>
  </si>
  <si>
    <t>https://wiki.gbl.gg/images/9/99/SG_fil_cmp_fd.png</t>
  </si>
  <si>
    <t>-10,
 Ground Bounce (vs air)</t>
  </si>
  <si>
    <t>https://wiki.gbl.gg/images/6/67/SG_fil_chp_hb.png</t>
  </si>
  <si>
    <t>https://wiki.gbl.gg/images/a/a0/SG_fil_chp_fd.png</t>
  </si>
  <si>
    <t>https://wiki.gbl.gg/images/c/ca/SG_fil_clk_hb.png</t>
  </si>
  <si>
    <t>https://wiki.gbl.gg/images/5/55/SG_fil_clk_fd.png</t>
  </si>
  <si>
    <t>150 x2, 200, 250, 400</t>
  </si>
  <si>
    <t>1.3% x5</t>
  </si>
  <si>
    <t>2, (2), 2, (2), 2, (2), 2, (2), 2</t>
  </si>
  <si>
    <t>20 x5</t>
  </si>
  <si>
    <t>18 x5</t>
  </si>
  <si>
    <t>4 x4, 9</t>
  </si>
  <si>
    <t>- The first hit has extreme vacuum properties and pulls oppenents in from far away to help with confirms.
- Only the first hit that makes contact is a low, the rest of the hits are mid.
- Final hit vacuums.</t>
  </si>
  <si>
    <t>https://wiki.gbl.gg/images/d/dc/SG_fil_cmk_hb.png</t>
  </si>
  <si>
    <t>https://wiki.gbl.gg/images/0/07/SG_fil_cmk_fd.png</t>
  </si>
  <si>
    <t>MACRO_2HK
SWEEP
SLIDE</t>
  </si>
  <si>
    <t>https://wiki.gbl.gg/images/d/db/SG_fil_chk_hb.png</t>
  </si>
  <si>
    <t>https://wiki.gbl.gg/images/3/37/SG_fil_chk_fd.png</t>
  </si>
  <si>
    <t>https://wiki.gbl.gg/images/0/0b/SG_fil_jlp_hb.png</t>
  </si>
  <si>
    <t>https://wiki.gbl.gg/images/1/1f/SG_fil_jlp_fd.png</t>
  </si>
  <si>
    <t>1.1% x6</t>
  </si>
  <si>
    <t>16 x5, 17</t>
  </si>
  <si>
    <t>https://wiki.gbl.gg/images/2/2b/SG_fil_jmp_hb.png</t>
  </si>
  <si>
    <t>https://wiki.gbl.gg/images/1/11/SG_fil_jmp_fd.png</t>
  </si>
  <si>
    <t>23 OR 19 (vs air)</t>
  </si>
  <si>
    <t>https://wiki.gbl.gg/images/9/92/SG_fil_jhp_hb.png</t>
  </si>
  <si>
    <t>https://wiki.gbl.gg/images/4/41/SG_fil_jhp_fd.png</t>
  </si>
  <si>
    <t>https://wiki.gbl.gg/images/1/10/SG_fil_jlk_hb.png</t>
  </si>
  <si>
    <t>https://wiki.gbl.gg/images/f/f8/SG_fil_jlk_fd.png</t>
  </si>
  <si>
    <t>200, 350</t>
  </si>
  <si>
    <t>3, (9), 3</t>
  </si>
  <si>
    <t>20, 23</t>
  </si>
  <si>
    <t>https://wiki.gbl.gg/images/4/4b/SG_fil_jmk_hb.png</t>
  </si>
  <si>
    <t>https://wiki.gbl.gg/images/8/8b/SG_fil_jmk_fd.png</t>
  </si>
  <si>
    <t>29 OR 28 (vs air)</t>
  </si>
  <si>
    <t>- Halts her falling momentum right away.
- Cross up move after air dashing, since it hits mid.</t>
  </si>
  <si>
    <t>https://wiki.gbl.gg/images/a/a9/SG_fil_jhk_hb.png</t>
  </si>
  <si>
    <t>https://wiki.gbl.gg/images/a/a4/SG_fil_jhk_fd.png</t>
  </si>
  <si>
    <t>0, 212 x4</t>
  </si>
  <si>
    <t>0, 5% x4</t>
  </si>
  <si>
    <t>- Confirm by using M/H Ringlet Spike, then a small dash into dash jump IAD JMP.</t>
  </si>
  <si>
    <t>https://wiki.gbl.gg/images/3/30/SG_fil_throw_hb.png</t>
  </si>
  <si>
    <t>https://wiki.gbl.gg/images/8/82/SG_fil_throw_fd.png</t>
  </si>
  <si>
    <t>50% Damage Scaling,
 Airdash Cancel</t>
  </si>
  <si>
    <t>300, 1000</t>
  </si>
  <si>
    <t>https://wiki.gbl.gg/images/9/99/SG_fil_airthrow_hb.png</t>
  </si>
  <si>
    <t>https://wiki.gbl.gg/images/b/ba/SG_fil_airthrow_fd.png</t>
  </si>
  <si>
    <t>-35 (At best)</t>
  </si>
  <si>
    <t>https://wiki.gbl.gg/images/d/da/SG_fil_tag_hb.png</t>
  </si>
  <si>
    <t>https://wiki.gbl.gg/images/3/36/SG_fil_tag_fd.png</t>
  </si>
  <si>
    <t>(9) 10</t>
  </si>
  <si>
    <t>https://wiki.gbl.gg/images/8/88/SG_fil_snap_hb.png</t>
  </si>
  <si>
    <t>https://wiki.gbl.gg/images/9/92/SG_fil_snap_fd.png</t>
  </si>
  <si>
    <t>RINGLET SPIKE</t>
  </si>
  <si>
    <t>MACRO_236P
MACRO_236LP
MACRO_236MP
MACRO_236HP
RINGLET
SPIKE
DRILL H
DRILL M
DRILL L
L DRILL
M DRILL
H DRILL
L RINGLET
M RINGLET
H RINGLET
L RINGLET SPIKE
M RINGLET SPIKE
H RINGLET SPIKE
DRILL</t>
  </si>
  <si>
    <t>Projectile,
 50% Damage Scaling</t>
  </si>
  <si>
    <t>(2.5%) 1.9565%</t>
  </si>
  <si>
    <t>18, 10</t>
  </si>
  <si>
    <t>28 (12 on block)</t>
  </si>
  <si>
    <t>- Summons a spike in front of Filia. The strength determines the distance.
- If the spike hits the opponent OTG, it stuns for an insane amount of time, which helps with THROW conversions.</t>
  </si>
  <si>
    <t>https://wiki.gbl.gg/images/a/a1/SG_fil_qcfp_hb.png</t>
  </si>
  <si>
    <t>https://wiki.gbl.gg/images/0/03/SG_fil_qcfp_fd.png</t>
  </si>
  <si>
    <t>RINGLET PSYCHE</t>
  </si>
  <si>
    <t>MACRO_236K
MACRO_236LK
MACRO_236MK
MACRO_236HK
PSYCHE
FAKE RINGLET
FAKE DRILL
FEINT
FEINT RINGLET
RINGLET FEINT
DRILL FEINT</t>
  </si>
  <si>
    <t>- Fake out version of Ringlet Spike.</t>
  </si>
  <si>
    <t>https://wiki.gbl.gg/images/b/b9/SG_fil_qcfk.png</t>
  </si>
  <si>
    <t>https://wiki.gbl.gg/images/a/a1/SG_fil_qcfk_fd.png</t>
  </si>
  <si>
    <t>L UPDO</t>
  </si>
  <si>
    <t>MACRO_623LP
UPDO
L DP</t>
  </si>
  <si>
    <t>(2.5%) 2.5%</t>
  </si>
  <si>
    <t>-59</t>
  </si>
  <si>
    <t>69</t>
  </si>
  <si>
    <t>9 (8 on block)</t>
  </si>
  <si>
    <t>- The fast DP.</t>
  </si>
  <si>
    <t>https://wiki.gbl.gg/images/b/b6/SG_fil_dpp_hb.png</t>
  </si>
  <si>
    <t>https://wiki.gbl.gg/images/3/31/SG_fil_dplp_fd.png</t>
  </si>
  <si>
    <t>M UPDO</t>
  </si>
  <si>
    <t>MACRO_623MP
UPDO M
M DP</t>
  </si>
  <si>
    <t>600, 400 (100)</t>
  </si>
  <si>
    <t>(2.5%) 2.5% x2</t>
  </si>
  <si>
    <t>-61</t>
  </si>
  <si>
    <t>16, 40</t>
  </si>
  <si>
    <t>7, 8 (8 on block)</t>
  </si>
  <si>
    <t>https://wiki.gbl.gg/images/d/d8/SG_fil_dpmp_fd.png</t>
  </si>
  <si>
    <t>H UPDO</t>
  </si>
  <si>
    <t>MACRO_623HP
MACRO_623P
UPDO H
H DP
DP</t>
  </si>
  <si>
    <t>900, 300, 300 (200 OR 100*)</t>
  </si>
  <si>
    <t>(2.5%) 2.5% x3</t>
  </si>
  <si>
    <t>-70</t>
  </si>
  <si>
    <t>74</t>
  </si>
  <si>
    <t>40, 16 x2**</t>
  </si>
  <si>
    <t>10 x2, 9 (8 on block)</t>
  </si>
  <si>
    <t>- Slowest and most invuln version of her DP.</t>
  </si>
  <si>
    <t>https://wiki.gbl.gg/images/3/3a/SG_fil_dphp_fd.png</t>
  </si>
  <si>
    <t>L HAIRBALL</t>
  </si>
  <si>
    <t>MACRO_214LK
L BALL
HAIRBALL L</t>
  </si>
  <si>
    <t>300x2, 400 (50 x2, 150)</t>
  </si>
  <si>
    <t>(2.5%) 2% x2, 4.5%</t>
  </si>
  <si>
    <t>16 x2, 32</t>
  </si>
  <si>
    <t>15 x2, 16</t>
  </si>
  <si>
    <t>2 x2, 18</t>
  </si>
  <si>
    <t>- Can confirm into a combo on hit.</t>
  </si>
  <si>
    <t>https://wiki.gbl.gg/images/8/82/SG_fil_qcbk_hb.png</t>
  </si>
  <si>
    <t>https://wiki.gbl.gg/images/2/29/SG_fil_qcblk_fd.png</t>
  </si>
  <si>
    <t>M HAIRBALL</t>
  </si>
  <si>
    <t>MACRO_214MK
M BALL
HAIRBALL M</t>
  </si>
  <si>
    <t>300x3, 400 (50 x3, 150)</t>
  </si>
  <si>
    <t>(2.5%) 2% x3, 4.5%</t>
  </si>
  <si>
    <t>16 x3, 32</t>
  </si>
  <si>
    <t>15 x3, 16</t>
  </si>
  <si>
    <t>2 x3, 18</t>
  </si>
  <si>
    <t>https://wiki.gbl.gg/images/9/91/SG_fil_qcbmk_fd.png</t>
  </si>
  <si>
    <t>H HAIRBALL</t>
  </si>
  <si>
    <t>MACRO_214HK
MACRO_214K
H BALL
HAIRBALL H
HAIRBALL
HAIR BALL</t>
  </si>
  <si>
    <t>300 x5, 400 (50 x5, 150)</t>
  </si>
  <si>
    <t>(2.5%) 2% x5, 4.5%</t>
  </si>
  <si>
    <t>16 x5, 32</t>
  </si>
  <si>
    <t>15 x5, 16</t>
  </si>
  <si>
    <t>2 x5, 18</t>
  </si>
  <si>
    <t>- Most chip, damage, distance, etc, but cannot combo unless they are cornered or she spends meter.</t>
  </si>
  <si>
    <t>https://wiki.gbl.gg/images/d/de/SG_fil_qcbhk_fd.png</t>
  </si>
  <si>
    <t>AIRBALL</t>
  </si>
  <si>
    <t>MACRO_J214K
MACRO_J214HK
MACRO_J214MK
MACRO_J214LK
AIR BALL
HAIRBALL AIR
AIR HAIRBALL
J HAIRBALL
J.HAIRBALL
H AIRBALL
M AIRBALL
L AIRBALL
AIRBALL H
AIRBALL M
AIRBALL L
JH HAIRBALL
JM HAIRBALL
JL HAIRBALL
J.H HAIRBALL
J.M HAIRBALL
J.L HAIRBALL
H HAIRBALL AIR
H AIR HAIRBALL
HAIRBALL AIR H
AIR HAIRBALL H
M HAIRBALL AIR
M AIR HAIRBALL
HAIRBALL AIR M
AIR HAIRBALL M
L HAIRBALL AIR
L AIR HAIRBALL
HAIRBALL AIR L
AIR HAIRBALL L</t>
  </si>
  <si>
    <t>Airdash Cancel</t>
  </si>
  <si>
    <t>300 x3, 400 (50 x3, 150)</t>
  </si>
  <si>
    <t>16 x3, 19</t>
  </si>
  <si>
    <t>15 x3, 13</t>
  </si>
  <si>
    <t>3 x3, 16 (4 x3, 11 on block)</t>
  </si>
  <si>
    <t>- The strength determines the trajectory.
- Filia can cancel the recovery of Airball into an air dash, but only once per combo.
- If using the HK version to curve into the ground, she will cancel into a ground dash instead.</t>
  </si>
  <si>
    <t>https://wiki.gbl.gg/images/5/5c/SG_fil_jqcbk_fd.png</t>
  </si>
  <si>
    <t>FENRIR DRIVE</t>
  </si>
  <si>
    <t>MACRO_623PP
FENRIR
DP SUPER
SUPER DP
FERNIR</t>
  </si>
  <si>
    <t>Invuln. (Full),
 Hit Grab (2nd to last hit)</t>
  </si>
  <si>
    <t>400, 200x6, 400, 1500, 200 (250, 100 x6, 250)</t>
  </si>
  <si>
    <t>Dies</t>
  </si>
  <si>
    <t>3 + 1</t>
  </si>
  <si>
    <t>5 x5, 3, (4), 2</t>
  </si>
  <si>
    <t>16 x7, N/A</t>
  </si>
  <si>
    <t>19 x8</t>
  </si>
  <si>
    <t>(3), 7, 3 x6, 7</t>
  </si>
  <si>
    <t>- One of the fastest supers in the game.
- The last hit of this move, the impact as Filia and her opponent hit the ground, does not increase damage scaling for the combo.
- Can be as low as -56 on block if the last upwards hit connects (unlikely)</t>
  </si>
  <si>
    <t>https://wiki.gbl.gg/images/6/6d/SG_fil_dppp_hb.png</t>
  </si>
  <si>
    <t>https://wiki.gbl.gg/images/e/ea/SG_fil_dppp_fd.png</t>
  </si>
  <si>
    <t>GREGOR</t>
  </si>
  <si>
    <t>GREGOR SAMSON
MACRO_214KK
BUG SUPER
GREGGY</t>
  </si>
  <si>
    <t>300 x4, 1750 (100 x4, 350)</t>
  </si>
  <si>
    <t>4 + 4</t>
  </si>
  <si>
    <t>3, 3, 2, 3, 2</t>
  </si>
  <si>
    <t>30 x4, 25</t>
  </si>
  <si>
    <t>27 x4, 28</t>
  </si>
  <si>
    <t>(5) 4 x4, 20 (5 x4, 20 on block)</t>
  </si>
  <si>
    <t>https://wiki.gbl.gg/images/b/bd/SG_fil_qcbkk_hb.png</t>
  </si>
  <si>
    <t>https://wiki.gbl.gg/images/1/1c/SG_fil_qcbkk_fd.png</t>
  </si>
  <si>
    <t>GREGOR (AIR)</t>
  </si>
  <si>
    <t>AIR GREGOR
GREGOR AIR
GREGOR SAMSON AIR
AIR GREGOR SAMSON
MACRO_J214KK
AIR BUG SUPER
AIR GREGGY</t>
  </si>
  <si>
    <t>250 x4, 1250 (100 x4, 350)</t>
  </si>
  <si>
    <t>-5 (At best)</t>
  </si>
  <si>
    <t>3 + 4</t>
  </si>
  <si>
    <t>30 x4, 15</t>
  </si>
  <si>
    <t>27 x4, 18</t>
  </si>
  <si>
    <t>(4) 4 x5, 20 (5 x4, 20 on block)</t>
  </si>
  <si>
    <t>- Unlike the ground version, this version does not have hitstop covering the active frame, so it can be beaten by post flash reversal options.</t>
  </si>
  <si>
    <t>https://wiki.gbl.gg/images/d/d8/SG_fil_jqcbkk_fd.png</t>
  </si>
  <si>
    <t>TRICHOBEZOAR</t>
  </si>
  <si>
    <t>4750 or 3000 (500)</t>
  </si>
  <si>
    <t>73</t>
  </si>
  <si>
    <t>(5) 14</t>
  </si>
  <si>
    <t>- Fires a diagonal projectile. Does amazing damage on Counter Hit, especially when used to Counter Hit punish an assist.</t>
  </si>
  <si>
    <t>https://wiki.gbl.gg/images/5/5d/SG_fil_qcbpp_hb.png</t>
  </si>
  <si>
    <t>https://wiki.gbl.gg/images/d/d4/SG_fil_qcbpp_fd.png</t>
  </si>
  <si>
    <t>- Has a hit, but cannot KO the opponent.</t>
  </si>
  <si>
    <t>https://wiki.gbl.gg/images/3/3a/SG_fil_taunt_hb.png</t>
  </si>
  <si>
    <t>https://wiki.gbl.gg/images/2/26/SG_fil_taunt_fd.png</t>
  </si>
  <si>
    <t>- Amount of time it takes for the character to turn invulnerable after they finish performing their assist action.
- Longer recovery → more time to punish the assist.
- Recovery is longer if using a crouching move as an assist, as she will stand up first before performing the tag out animation.</t>
  </si>
  <si>
    <t>https://wiki.gbl.gg/images/9/9d/SG_fil_color1.png</t>
  </si>
  <si>
    <t>https://wiki.gbl.gg/images/3/3b/SG_fuk_slp_hb.png</t>
  </si>
  <si>
    <t>https://wiki.gbl.gg/images/9/97/SG_fuk_slp1_fd.png</t>
  </si>
  <si>
    <t>https://wiki.gbl.gg/images/0/05/SG_fuk_slp2_fd.png</t>
  </si>
  <si>
    <t>https://wiki.gbl.gg/images/1/1d/SG_fuk_smp_hb.png</t>
  </si>
  <si>
    <t>https://wiki.gbl.gg/images/c/ca/SG_fuk_smp_fd.png</t>
  </si>
  <si>
    <t>850</t>
  </si>
  <si>
    <t>10.00%</t>
  </si>
  <si>
    <t>https://wiki.gbl.gg/images/6/66/SG_fuk_shp_hb.png</t>
  </si>
  <si>
    <t>https://wiki.gbl.gg/images/f/ff/SG_fuk_shp_fd.png</t>
  </si>
  <si>
    <r>
      <rPr>
        <sz val="9.0"/>
      </rPr>
      <t xml:space="preserve">MACRO_5LK
5LK X2
SLK X2
5.LK X2
S.LK X2
5LKX2
SLKX2
5.LKX2
S.LKX2
5LK 2ND
SLK 2ND
5.LK 2ND
</t>
    </r>
    <r>
      <rPr>
        <color rgb="FF1155CC"/>
        <sz val="9.0"/>
        <u/>
      </rPr>
      <t>S.LK</t>
    </r>
    <r>
      <rPr>
        <sz val="9.0"/>
      </rPr>
      <t xml:space="preserve"> 2ND</t>
    </r>
  </si>
  <si>
    <t>8 → 7</t>
  </si>
  <si>
    <t>https://wiki.gbl.gg/images/2/26/SG_fuk_slk_hb.png</t>
  </si>
  <si>
    <t>https://wiki.gbl.gg/images/a/a5/SG_fuk_slk1_fd.png</t>
  </si>
  <si>
    <t>https://wiki.gbl.gg/images/1/1c/SG_fuk_smk.png</t>
  </si>
  <si>
    <t>https://wiki.gbl.gg/images/2/20/SG_fuk_smk_fd.png</t>
  </si>
  <si>
    <t>- No lower hurtbox which makes it useful for avoiding low to the ground hitting attacks.
- Moves backwards before hitting, which is useful for kara cancelling into special moves.</t>
  </si>
  <si>
    <t>https://wiki.gbl.gg/images/5/53/SG_fuk_shk_hb.png</t>
  </si>
  <si>
    <t>https://wiki.gbl.gg/images/5/59/SG_fuk_shk_fd.png</t>
  </si>
  <si>
    <t>- Chains into itself for a 2nd hit, frame data is identical.</t>
  </si>
  <si>
    <t>https://wiki.gbl.gg/images/3/3a/SG_fuk_clp_hb.png</t>
  </si>
  <si>
    <t>https://wiki.gbl.gg/images/b/ba/SG_fuk_clp_fd.png</t>
  </si>
  <si>
    <t>https://wiki.gbl.gg/images/a/a2/SG_fuk_cmp_hb.png</t>
  </si>
  <si>
    <t>https://wiki.gbl.gg/images/2/25/SG_fuk_cmp_fd.png</t>
  </si>
  <si>
    <t>-3,
 Ground Bounce (vs air)</t>
  </si>
  <si>
    <t>- Note the hitbox and frame data for this move is far better than Filia's version.</t>
  </si>
  <si>
    <t>https://wiki.gbl.gg/images/3/38/SG_fuk_chp_hb.png</t>
  </si>
  <si>
    <t>https://wiki.gbl.gg/images/c/c1/SG_fuk_chp_fd.png</t>
  </si>
  <si>
    <t>MACRO_2LK
CLK x2
C.LK x2
2.LK x2
2LK x2
2LKX2
CLKx2
C.LKx2
2.LKx2
CLK 2ND
C.LK 2ND
2.LK 2ND
2LK 2ND
CROUCHING SHORT 2ND
CROUCHING SHORT X2
CROUCH SHORT 2ND
CROUCH SHORT x2</t>
  </si>
  <si>
    <t>- Chains into itself for a 2nd hit, frame data is identical. The only 2LK in the game to do this.</t>
  </si>
  <si>
    <t>https://wiki.gbl.gg/images/4/41/SG_fuk_clk_hb.png</t>
  </si>
  <si>
    <t>https://wiki.gbl.gg/images/5/59/SG_fuk_clk_fd.png</t>
  </si>
  <si>
    <t>300 x2, 350</t>
  </si>
  <si>
    <t>1.2857% x3</t>
  </si>
  <si>
    <t>2, (2), 2, (2), 2</t>
  </si>
  <si>
    <t>https://wiki.gbl.gg/images/5/5e/SG_fuk_cmk_hb.png</t>
  </si>
  <si>
    <t>https://wiki.gbl.gg/images/a/ae/SG_fuk_cmk_fd.png</t>
  </si>
  <si>
    <t>https://wiki.gbl.gg/images/a/a0/SG_fuk_chk_hb.png</t>
  </si>
  <si>
    <t>https://wiki.gbl.gg/images/8/87/SG_fuk_chk_fd.png</t>
  </si>
  <si>
    <t>- Deceptively large hitbox with fast recovery.</t>
  </si>
  <si>
    <t>https://wiki.gbl.gg/images/f/fb/SG_fuk_jlp_hb.png</t>
  </si>
  <si>
    <t>https://wiki.gbl.gg/images/1/17/SG_fuk_jlp_fd.png</t>
  </si>
  <si>
    <t>https://wiki.gbl.gg/images/d/db/SG_fuk_jmp_hb.png</t>
  </si>
  <si>
    <t>https://wiki.gbl.gg/images/f/fa/SG_fuk_jmp_fd.png</t>
  </si>
  <si>
    <t>High, (mid when chained from j.HK)</t>
  </si>
  <si>
    <t>10.0% OR 6%</t>
  </si>
  <si>
    <t>- Meter gain is reduced when chaining FROM JHK.</t>
  </si>
  <si>
    <t>https://wiki.gbl.gg/images/1/15/SG_fuk_jhp_hb.png</t>
  </si>
  <si>
    <t>https://wiki.gbl.gg/images/2/21/SG_fuk_jhp_fd.png</t>
  </si>
  <si>
    <t>https://wiki.gbl.gg/images/9/97/SG_fuk_jlk_hb.png</t>
  </si>
  <si>
    <t>https://wiki.gbl.gg/images/a/ad/SG_fuk_jlk_fd.png</t>
  </si>
  <si>
    <t>https://wiki.gbl.gg/images/5/54/SG_fuk_jmk_hb.png</t>
  </si>
  <si>
    <t>https://wiki.gbl.gg/images/2/2e/SG_fuk_jmk_fd.png</t>
  </si>
  <si>
    <t>Chains Backwards (to j.HP)</t>
  </si>
  <si>
    <t>10 (8 on block)</t>
  </si>
  <si>
    <t>- On hit or block, Fukua drags herself down to the ground, allowing for very easy restands on hit.
- Can chain into JHP on hit or block.</t>
  </si>
  <si>
    <t>https://wiki.gbl.gg/images/2/2a/SG_fuk_jhk_hb.png</t>
  </si>
  <si>
    <t>https://wiki.gbl.gg/images/7/7f/SG_fuk_jhk_fd.png</t>
  </si>
  <si>
    <t>0, 5.0% x4</t>
  </si>
  <si>
    <t>- Requires a set clone or BFF (214KK) to combo midscreen.</t>
  </si>
  <si>
    <t>https://wiki.gbl.gg/images/8/8a/SG_fuk_throw_hb.png</t>
  </si>
  <si>
    <t>https://wiki.gbl.gg/images/c/c5/SG_fuk_throw_fd.png</t>
  </si>
  <si>
    <t>10.0% x2</t>
  </si>
  <si>
    <t>- Requires a set clone or Super (J236PP) to combo.</t>
  </si>
  <si>
    <t>https://wiki.gbl.gg/images/1/11/SG_fuk_airthrow_hb.png</t>
  </si>
  <si>
    <t>https://wiki.gbl.gg/images/7/76/SG_fuk_airthrow_fd.png</t>
  </si>
  <si>
    <t>-39</t>
  </si>
  <si>
    <t>35 (11 on block)</t>
  </si>
  <si>
    <t>https://wiki.gbl.gg/images/5/54/SG_fuk_tag_hb.png</t>
  </si>
  <si>
    <t>https://wiki.gbl.gg/images/c/c1/SG_fuk_tag_fd.png</t>
  </si>
  <si>
    <t>- Hitting a snap or getting hit with a snap as a solo will remove all possible recoverable health from holding clones.</t>
  </si>
  <si>
    <t>https://wiki.gbl.gg/images/8/8a/SG_fuk_snap_hb.png</t>
  </si>
  <si>
    <t>https://wiki.gbl.gg/images/7/70/SG_fuk_snap_fd.png</t>
  </si>
  <si>
    <t>LOVE DART</t>
  </si>
  <si>
    <t>MACRO_236P
MACRO_236LP
MACRO_236MP
MACRO_236HP
FIREBALL
DART
L DART
M DART
H DART
L FIREBALL
M FIREBALL
H FIREBALL
L LOVE DART
M LOVE DART
H LOVE DART
LOVE DART L
LOVE DART M 
LOVE DART H</t>
  </si>
  <si>
    <t>600 (200)</t>
  </si>
  <si>
    <t>Varies, see description</t>
  </si>
  <si>
    <t>31 OR 12 (close, far)</t>
  </si>
  <si>
    <t>- Fukua's does not gain meter from Love dart until the projectile returns to her and the meter gain is based on the distance between her and the projectile (the further she is the more meter she gets).
- Successful hits restore 200 recoverable health from lost life due to holding clones.
- Format below is move, % gained on hit, % gained on whiff.
--- L Dart, 2.34% to 9%, 0.66% to 1.5%
--- M Dart, 2.7% to 9%, 0.72% to 1.5%
--- H Dart, 2.52% to 9%, 0.72% to 1.5%
--- L Dart (Air), 0.18% to 7.2%, 0.39% to 1.23%
--- M Dart (Air), 0.9% to 9%, 0.69% to 1.44%
--- H Dart (Air), 1.26% to 9%, 0.63% to 1.5%</t>
  </si>
  <si>
    <t>https://wiki.gbl.gg/images/3/39/SG_fuk_qcfp_hb.png</t>
  </si>
  <si>
    <t>https://wiki.gbl.gg/images/f/f0/SG_fuk_qcfp_fd.png</t>
  </si>
  <si>
    <t>LOVE DART AIR</t>
  </si>
  <si>
    <t>MACRO_J236P
MACRO_J236LP
MACRO_J236MP
MACRO_J236HP
AIR FIREBALL
FIREBALL AIR
AIR DART
DART AIR
AIR L DART
AIR M DART
AIR H DART
L DART AIR
M DART AIR
H DART AIR</t>
  </si>
  <si>
    <t>(Until ground), 33 (Air)</t>
  </si>
  <si>
    <t>24 OR 12 (close, far)</t>
  </si>
  <si>
    <t>18 OR 12</t>
  </si>
  <si>
    <t>https://wiki.gbl.gg/images/3/31/SG_fuk_jqcfp_fd.png</t>
  </si>
  <si>
    <t>L CLONE</t>
  </si>
  <si>
    <t>MACRO_214LK
CLONE L
L SHADOW
SHADOW L
]L[</t>
  </si>
  <si>
    <t>Projectile, 70% Damage Scaling,
 Sweep (vs assists)</t>
  </si>
  <si>
    <t>(2.5%) 4.15%</t>
  </si>
  <si>
    <t>21, X, 2</t>
  </si>
  <si>
    <t>- Clones can be delayed by up to 500f by holding the kick button, but doing so slowly drains her health (5.5% of her total health if held for the entire 500f) and she can not die from this damage.
- Hitting with the clone recovers 100% of the health lost by holding it.
- Fukua can also regain this lost health by taunting, hitting with Inevitable Snuggle, and Twice Shy, recovering 50%/75%/100% respectively. After using one of these moves, the pool of "recoverable health" is reset to 0.
- Clones can be removed by strike attacks but not projectiles. When used as an assist, the clone cannot be removed by strike attacks.
- It is important to note that the second and third shadow in a combo, if used to reset and start another combo, will scale the combo greatly.</t>
  </si>
  <si>
    <t>https://wiki.gbl.gg/images/e/e6/SG_fuk_qcbk_hb.png</t>
  </si>
  <si>
    <t>https://wiki.gbl.gg/images/6/65/SG_fuk_qcblk_fd.png</t>
  </si>
  <si>
    <t>M CLONE</t>
  </si>
  <si>
    <t>MACRO_214MK
CLONE M
M SHADOW
SHADOW M
]M[</t>
  </si>
  <si>
    <t>Projectile, 75% Damage Scaling,
 Hit Grab</t>
  </si>
  <si>
    <t>0, 750 (100)</t>
  </si>
  <si>
    <t>(2.5%) 0%, 2.5%</t>
  </si>
  <si>
    <t>25, X, 8</t>
  </si>
  <si>
    <t>N/A (6 on block)</t>
  </si>
  <si>
    <t>https://wiki.gbl.gg/images/9/90/SG_fuk_qcbmk_fd.png</t>
  </si>
  <si>
    <t>H CLONE</t>
  </si>
  <si>
    <t>MACRO_214HK
MACRO_214K
CLONE H
H SHADOW
SHADOW H
CLONE
SHADOW
]H[</t>
  </si>
  <si>
    <t>Projectile, 70% Damage Scaling</t>
  </si>
  <si>
    <t>14 (8 on block)</t>
  </si>
  <si>
    <t>https://wiki.gbl.gg/images/1/1a/SG_fuk_qcbhk_fd.png</t>
  </si>
  <si>
    <t>L DRILL</t>
  </si>
  <si>
    <t>MACRO_236LK
DRILL L
LDRILL</t>
  </si>
  <si>
    <t>350x3 (100 x3)</t>
  </si>
  <si>
    <t>(2.5%) 2.5714% x3</t>
  </si>
  <si>
    <t>20x2, 30</t>
  </si>
  <si>
    <t>22x3</t>
  </si>
  <si>
    <t>1x2, 8</t>
  </si>
  <si>
    <t>https://wiki.gbl.gg/images/0/0f/SG_fuk_qcfk_hb.png</t>
  </si>
  <si>
    <t>https://wiki.gbl.gg/images/f/f1/SG_fuk_qcflk_fd.png</t>
  </si>
  <si>
    <t>M DRILL</t>
  </si>
  <si>
    <t>MACRO_236MK
DRILL M
MDRILL</t>
  </si>
  <si>
    <t>300x3, 500 (100 x4)</t>
  </si>
  <si>
    <t>(2.5%) 2.5714% x4</t>
  </si>
  <si>
    <t>21x3, 30</t>
  </si>
  <si>
    <t>22x3, 20</t>
  </si>
  <si>
    <t>1x3, 10</t>
  </si>
  <si>
    <t>https://wiki.gbl.gg/images/3/3f/SG_fuk_qcfmk_fd.png</t>
  </si>
  <si>
    <t>H DRILL</t>
  </si>
  <si>
    <t>MACRO_236HK
MACRO_236K
DRILL H
HDRILL
DRILL</t>
  </si>
  <si>
    <t>Invuln. (Strike)</t>
  </si>
  <si>
    <t>300x4, 600 (100 x5)</t>
  </si>
  <si>
    <t>(2.5%) 2.5714% x5</t>
  </si>
  <si>
    <t>22x4, 33</t>
  </si>
  <si>
    <t>22x4, 18</t>
  </si>
  <si>
    <t>1x4, 10</t>
  </si>
  <si>
    <t>- Decent reversal and AC, but has NO invincibility when used as an Assist action.</t>
  </si>
  <si>
    <t>https://wiki.gbl.gg/images/8/8b/SG_fuk_qcfhk_fd.png</t>
  </si>
  <si>
    <t>TENDER EMBRACE</t>
  </si>
  <si>
    <t>MACRO_236LPLK
EMBRACE
COMMAND GRAB
CMD GRAB
TENDER</t>
  </si>
  <si>
    <t>0, 300, 300, 1100</t>
  </si>
  <si>
    <t>(2.5%) 0%, 7% x3</t>
  </si>
  <si>
    <t>- Fast version of her command grab, but throws the opponent far away which requires a set Clone or BFF super to confirm midscreen.</t>
  </si>
  <si>
    <t>https://wiki.gbl.gg/images/d/d9/SG_fuk_qcfthrow_hb.png</t>
  </si>
  <si>
    <t>https://wiki.gbl.gg/images/c/c7/SG_fuk_qcfthrow_fd.png</t>
  </si>
  <si>
    <t>INEVITABLE SNUGGLE</t>
  </si>
  <si>
    <t>MACRO_214LPLK
SNUGGLE</t>
  </si>
  <si>
    <t>Armor (7 hits),
 55% Damage Scaling</t>
  </si>
  <si>
    <t>- Almost the same as Tender Embrace, except this move has longer startup, has 7 hits of armor, and leaves the opponent closer to Fukua, allowing for easier follow-up.
- Recovers 75% of life lost from holding Clones. After healing, the pool of "recoverable health" is reset to 0.</t>
  </si>
  <si>
    <t>https://wiki.gbl.gg/images/1/13/SG_fuk_qcbthrow_hb.png</t>
  </si>
  <si>
    <t>https://wiki.gbl.gg/images/1/13/SG_fuk_qcbthrow_fd.png</t>
  </si>
  <si>
    <t>BLOWN KISS</t>
  </si>
  <si>
    <t>MACRO_236PP
FIREBALL SUPER</t>
  </si>
  <si>
    <t>Projectile,
 Invuln. (Full) (1 frame before flash)</t>
  </si>
  <si>
    <t>900, 600x3 (205 x4)</t>
  </si>
  <si>
    <t>5 + 6</t>
  </si>
  <si>
    <t>26 x4</t>
  </si>
  <si>
    <t>29 x4</t>
  </si>
  <si>
    <t>(5), 16 x4 (2 x4 on block)</t>
  </si>
  <si>
    <t>https://wiki.gbl.gg/images/e/ea/SG_fuk_qcfpp_hb.png</t>
  </si>
  <si>
    <t>https://wiki.gbl.gg/images/1/1c/SG_fuk_qcfpp_fd.png</t>
  </si>
  <si>
    <t>BLOWN KISS AIR</t>
  </si>
  <si>
    <t>MACRO_J236PP
AIR FIREBALL SUPER</t>
  </si>
  <si>
    <t>8 + 4</t>
  </si>
  <si>
    <t>(Until ground) OR --</t>
  </si>
  <si>
    <t>(4), 16 x4 (2 x4 on block)</t>
  </si>
  <si>
    <t>- Trajectory of Blown Kiss (Air) is affected by buttons held: LP+MP is similar to L Dart but at a slightly outward angle. MP+HP being similar to M Dart. And LP+HP is straight forward.</t>
  </si>
  <si>
    <t>https://wiki.gbl.gg/images/b/b8/SG_fuk_jqcfpp_fd.png</t>
  </si>
  <si>
    <t>DRILL OF MY DREAMS</t>
  </si>
  <si>
    <t>MACRO_236KK
DRILL SUPER
SUPER DRILL</t>
  </si>
  <si>
    <t>Invuln. (Full) (1 frame before flash)</t>
  </si>
  <si>
    <t>350x14, 400 (75 x15)</t>
  </si>
  <si>
    <t>5 + 3</t>
  </si>
  <si>
    <t>18 x15</t>
  </si>
  <si>
    <t>21x15</t>
  </si>
  <si>
    <t>(5), 3x14, 20 (1 x14, 20 On block)</t>
  </si>
  <si>
    <t>https://wiki.gbl.gg/images/f/f4/SG_fuk_qcfkk_hb.png</t>
  </si>
  <si>
    <t>https://wiki.gbl.gg/images/2/25/SG_fuk_qcfkk_fd.png</t>
  </si>
  <si>
    <t>DRILL OF MY DREAMS AIR</t>
  </si>
  <si>
    <t>MACRO_J236KK
AIR SUPER DRILL
AIR DRILL SUPER</t>
  </si>
  <si>
    <t>275xN, 400 (75 xN)</t>
  </si>
  <si>
    <t>25xn, 18</t>
  </si>
  <si>
    <t>21xn</t>
  </si>
  <si>
    <t>(5), 3xn, 20 (1 x14, 12 On block)</t>
  </si>
  <si>
    <t>- Air version does more hits the more she travels. Using it higher up = more damage.</t>
  </si>
  <si>
    <t>https://wiki.gbl.gg/images/7/78/SG_fuk_jqcfkk_fd.png</t>
  </si>
  <si>
    <t>BEST FRIENDS FOREVER</t>
  </si>
  <si>
    <t>MACRO_214KK
BFF</t>
  </si>
  <si>
    <t>Invuln. (Full),
 50% Damage Scaling</t>
  </si>
  <si>
    <t>200, 2300 (100)</t>
  </si>
  <si>
    <t>Crumple OR Soft KD</t>
  </si>
  <si>
    <t>29 OR 34* + 6</t>
  </si>
  <si>
    <t>35, 15</t>
  </si>
  <si>
    <t>(8), 58, 20 (1 on Block)</t>
  </si>
  <si>
    <t>- Less start up when DHC'd into, skips preflash animation. When a throw WHIFFS through the invuln start up, the move receives extra start up to prevent it from counter hitting throws.</t>
  </si>
  <si>
    <t>https://wiki.gbl.gg/images/f/fe/SG_fuk_qcbkk_hb.png</t>
  </si>
  <si>
    <t>https://wiki.gbl.gg/images/5/55/SG_fuk_qcbkk_fd.png</t>
  </si>
  <si>
    <t>TWICE SHY</t>
  </si>
  <si>
    <t>Invuln. (Full),
45% Min. Scaling,
 Hit Grab</t>
  </si>
  <si>
    <t>2300, 600, 2000 (300)</t>
  </si>
  <si>
    <t>61</t>
  </si>
  <si>
    <t>(3) N/A (8 on block)</t>
  </si>
  <si>
    <t>- Hitgrab, so it will break armor. Massive hitbox.
- Recovers all life lost from holding Clones.</t>
  </si>
  <si>
    <t>https://wiki.gbl.gg/images/b/b5/SG_fuk_qcbpp_hb.png</t>
  </si>
  <si>
    <t>https://wiki.gbl.gg/images/5/5b/SG_fuk_qcbpp_fd.png</t>
  </si>
  <si>
    <t>HEAD OVER HEELS</t>
  </si>
  <si>
    <t>360
LEVEL 5
LEVEL5
LVL5
LVL 5
LV5
LV 5</t>
  </si>
  <si>
    <t>Invuln. (Full),
 200% Damage Scaling</t>
  </si>
  <si>
    <t>0, 0, 3000</t>
  </si>
  <si>
    <t>- Command grab that decreases scaling on the combo following to 200%, meaning the first hit after it in the combo will do double damage.
- Restores OTG if used in a combo (stagger).</t>
  </si>
  <si>
    <t>https://wiki.gbl.gg/images/2/2f/SG_fuk_360_hb.png</t>
  </si>
  <si>
    <t>https://wiki.gbl.gg/images/1/11/SG_fuk_360_fd.png</t>
  </si>
  <si>
    <t>- Heals 50% of life drained from shadows, and gives her opponent 4% meter. After healing, the pool of "recoverable health" is reset to 0.</t>
  </si>
  <si>
    <t>https://wiki.gbl.gg/images/3/37/SG_fuk_taunt.png</t>
  </si>
  <si>
    <t>https://wiki.gbl.gg/images/2/25/SG_fuk_assist.png</t>
  </si>
  <si>
    <t>https://wiki.gbl.gg/images/d/d0/SG_mar_slp_hb.png</t>
  </si>
  <si>
    <t>https://wiki.gbl.gg/images/5/51/SG_mar_slp_fd.png</t>
  </si>
  <si>
    <t>https://wiki.gbl.gg/images/4/4b/SG_mar_smp_hb.png</t>
  </si>
  <si>
    <t>https://wiki.gbl.gg/images/6/69/SG_mar_smp_fd.png</t>
  </si>
  <si>
    <t>Projectile
(2nd hit)</t>
  </si>
  <si>
    <t>600, 300</t>
  </si>
  <si>
    <t>4.5% x2-</t>
  </si>
  <si>
    <t>2, (19), 1</t>
  </si>
  <si>
    <t>30, 22</t>
  </si>
  <si>
    <t>13, (4 on block,
11 on hit)</t>
  </si>
  <si>
    <t>- Vacuums on hit.
- Second hit is a projectile. If Marie cancels from the first hit into a special or super, the second hit will still spawn.
- The projectile hit ignores the hitstop from the first hit, so it effectively will come out 13f earlier on hit/block than on whiff. This makes 5HP much more unsafe on block/hit.</t>
  </si>
  <si>
    <t>https://wiki.gbl.gg/images/3/33/SG_mar_shp_hb.png</t>
  </si>
  <si>
    <t>https://wiki.gbl.gg/images/4/49/SG_mar_shp_fd.png</t>
  </si>
  <si>
    <t>- A rare 5f normal, and the only 5f kick normal in the game.
- Marie's fastest normal, and her only plus on block ground normal.</t>
  </si>
  <si>
    <t>https://wiki.gbl.gg/images/c/cf/SG_mar_slk_hb.png</t>
  </si>
  <si>
    <t>https://wiki.gbl.gg/images/3/31/SG_mar_slk_fd.png</t>
  </si>
  <si>
    <t>- Moves Marie forwards.</t>
  </si>
  <si>
    <t>https://wiki.gbl.gg/images/d/d2/SG_mar_smk_hb.png</t>
  </si>
  <si>
    <t>https://wiki.gbl.gg/images/4/4e/SG_mar_smk_fd.png</t>
  </si>
  <si>
    <t>- Disjointed launcher.
- Usually throws up three "paper" ✋✋✋, but other combinations can appear:
- Uncommon (roughly 10%): three scissors ✌️✌️✌️, three rock ✊✊✊, or a mix of all three ✊✋✌️ (pictured)
- Rare (roughly 1%): throws up three horns 🤘🤘🤘 accompanied by a little guitar riff sound.
- If two Maries 5HK each other, winner is determined by rock-paper-scissors. Not confirmed how Horns and Mix interact.</t>
  </si>
  <si>
    <t>https://wiki.gbl.gg/images/d/d7/SG_mar_shk_hb.png</t>
  </si>
  <si>
    <t>https://wiki.gbl.gg/images/5/5d/SG_mar_shk_fd.png</t>
  </si>
  <si>
    <t>- Jab that has followups for each button press, up to 5 extra presses, as the last hit is automatically done.
- See also 2LP X2 which covers all followup presses as well as the final hit.</t>
  </si>
  <si>
    <t>https://wiki.gbl.gg/images/f/f9/SG_mar_clp_hb.png</t>
  </si>
  <si>
    <t>https://wiki.gbl.gg/images/1/16/SG_mar_clp_fd.png</t>
  </si>
  <si>
    <t>CLP X2
CRLP X2
CR.LP X2
C.LP X2
2.LP X2
2LPX2
CLPX2
CRLPX2
CR.LPX2
C.LPX2
2.LPX2
2LP 2ND
CLP 2ND
CRLP 2ND
CR.LP 2ND
C.LP 2ND
2.LP 2ND
CROUCHING JAB 2ND
CROUCH JAB 2ND
CROUCHING LP 2ND
CROUCH LP 2ND
CROUCHING JAB X2
CROUCH JAB X2
CROUCHING LP X2
CROUCH LP X2</t>
  </si>
  <si>
    <t>75 x5, 100</t>
  </si>
  <si>
    <t>.6% x5, 1.2%</t>
  </si>
  <si>
    <t>-18 x4, -6</t>
  </si>
  <si>
    <t>-21 x4, -10</t>
  </si>
  <si>
    <t>1, (4) x4,
1, (16), 2</t>
  </si>
  <si>
    <t>37, 25</t>
  </si>
  <si>
    <t>19 x5, 20</t>
  </si>
  <si>
    <t>16 x6</t>
  </si>
  <si>
    <t>4 x5, 8</t>
  </si>
  <si>
    <t>- Jab that has followups for each button press, up to 5 extra presses, as the last hit is automatically done.
- Frame data ticker shows all hits.
- See also 2LP for the initial press only.</t>
  </si>
  <si>
    <t>https://wiki.gbl.gg/images/a/ab/SG_mar_clp2_fd.png</t>
  </si>
  <si>
    <t>- Anti-air with low profile a la Annie 2LP, Fukua 2MP, Pea 2LK, etc.</t>
  </si>
  <si>
    <t>https://wiki.gbl.gg/images/4/46/SG_mar_cmp_hb.png</t>
  </si>
  <si>
    <t>https://wiki.gbl.gg/images/2/21/SG_mar_cmp_fd.png</t>
  </si>
  <si>
    <t>MACRO_2HP
SUPLEX
GERMAN SUPLEX
SKELETON SUPLEX</t>
  </si>
  <si>
    <t>- Marie summons a skeleton from the ground and German Suplexes it onto the opponent for an overhead.
- If Marie kara cancels early into a special, the skeleton looks surprised and pops its head back into the ground. There's a dedicated voice line for the skeleton when this happens.</t>
  </si>
  <si>
    <t>https://wiki.gbl.gg/images/b/b7/SG_mar_chp_hb.png</t>
  </si>
  <si>
    <t>https://wiki.gbl.gg/images/2/27/SG_mar_chp_fd.png</t>
  </si>
  <si>
    <t>- If this move hits a dust bunny while it is waiting to attack, the dust bunny will be launched forward, and then it will attack when it lands.</t>
  </si>
  <si>
    <t>https://wiki.gbl.gg/images/2/2a/SG_mar_clk_hb.png</t>
  </si>
  <si>
    <t>https://wiki.gbl.gg/images/f/f5/SG_mar_clk_fd.png</t>
  </si>
  <si>
    <t>- Low that moves Marie forwards.</t>
  </si>
  <si>
    <t>https://wiki.gbl.gg/images/7/7f/SG_mar_cmk_hb.png</t>
  </si>
  <si>
    <t>https://wiki.gbl.gg/images/4/4b/SG_mar_cmk_fd.png</t>
  </si>
  <si>
    <t>- Very disjointed hitbox.</t>
  </si>
  <si>
    <t>https://wiki.gbl.gg/images/0/03/SG_mar_chk_hb.png</t>
  </si>
  <si>
    <t>https://wiki.gbl.gg/images/f/f3/SG_mar_chk_fd.png</t>
  </si>
  <si>
    <t>75 x8</t>
  </si>
  <si>
    <t>1.29% x8</t>
  </si>
  <si>
    <t>+23</t>
  </si>
  <si>
    <t>3 x8</t>
  </si>
  <si>
    <t>23 x8</t>
  </si>
  <si>
    <t>13 x8</t>
  </si>
  <si>
    <t>3 x8 (4 x8
on block)</t>
  </si>
  <si>
    <t>- Much scarier multi-hit button than the hitbox might suggest, boasting tons of active frames.</t>
  </si>
  <si>
    <t>https://wiki.gbl.gg/images/b/b6/SG_mar_jlp_hb.png</t>
  </si>
  <si>
    <t>https://wiki.gbl.gg/images/f/f9/SG_mar_jlp_fd.png</t>
  </si>
  <si>
    <t>- Sends the opponent downwards on hit.
- Rising overhead on Big Band, Beo (hurtbox allowing), Eliza, and Dahlia.</t>
  </si>
  <si>
    <t>https://wiki.gbl.gg/images/5/54/SG_mar_jmp_hb.png</t>
  </si>
  <si>
    <t>https://wiki.gbl.gg/images/9/93/SG_mar_jmp_fd.png</t>
  </si>
  <si>
    <t>4.5% x2</t>
  </si>
  <si>
    <t>2, (20), 1</t>
  </si>
  <si>
    <t>27, 14</t>
  </si>
  <si>
    <t>22, 7</t>
  </si>
  <si>
    <t>- Halts Marie's momentum during active frames, then slightly sends her up and backwards after.
- Spawns a projectile in a similar fashion to 5HP.</t>
  </si>
  <si>
    <t>https://wiki.gbl.gg/images/4/46/SG_mar_jhp_hb.png</t>
  </si>
  <si>
    <t>https://wiki.gbl.gg/images/c/cc/SG_mar_jhp_fd.png</t>
  </si>
  <si>
    <t>https://wiki.gbl.gg/images/8/82/SG_mar_jlk_hb.png</t>
  </si>
  <si>
    <t>https://wiki.gbl.gg/images/b/ba/SG_mar_jlk_fd.png</t>
  </si>
  <si>
    <t>750 / 450</t>
  </si>
  <si>
    <t>7.5% / 2.5%</t>
  </si>
  <si>
    <t>KD or +4</t>
  </si>
  <si>
    <t>13 / 8</t>
  </si>
  <si>
    <t>- Stops Marie's momentum and sends her upwards and a bit forwards, launching the opponent on hit, good for extending your air time.
- If Marie performs this move more than once before landing, the second time onwards will be a weaker version, signified by a lack of blue jet effect behind Marie's vacuum cleaner.
-- This version has the same hitboxes and startup/active/recovery, but has weaker upward momentum, has lower damage, builds less meter, inflicts less hitstop, and does not knock down.
-- Data listed above is for First use / Repeated use before landing.
- Puts Marie in Super Jump state, preventing her from calling assists.</t>
  </si>
  <si>
    <t>https://wiki.gbl.gg/images/3/38/SG_mar_jmk_hb.png</t>
  </si>
  <si>
    <t>https://wiki.gbl.gg/images/6/64/SG_mar_jmk_fd.png</t>
  </si>
  <si>
    <t>15-28, 8</t>
  </si>
  <si>
    <t>- Can be charged to increase damage and change hit property, to a maximum of 53f.
- Extends Marie's current momentum, charging will slow her falling speed while keeping and horizontal momentum, releasing halts Marie's and sends her a bit backwards.
- Sends the opponent fullscreen, wall splats when charged.
- See also J[HK] for the charged version.</t>
  </si>
  <si>
    <t>https://wiki.gbl.gg/images/0/0c/SG_mar_jhk_hb.png</t>
  </si>
  <si>
    <t>https://wiki.gbl.gg/images/3/3d/SG_mar_jhk_fd.png</t>
  </si>
  <si>
    <t>J[HK]</t>
  </si>
  <si>
    <t>JHK HELD
HELD JHK
CHARGED JHK
JHK CHARGED</t>
  </si>
  <si>
    <t>29-53,8</t>
  </si>
  <si>
    <t>- Can be charged to increase damage and change hit property, to a maximum of 53f.
- Extends Marie's current momentum, charging will slow her falling speed while keeping and horizontal momentum, releasing halts Marie's and sends her a bit backwards.
- Sends the opponent fullscreen, wall splats when charged.
- See also JHK for the uncharged version.</t>
  </si>
  <si>
    <t>https://wiki.gbl.gg/images/6/6b/SG_mar_jhk_hold_fd.png</t>
  </si>
  <si>
    <t>0, 100x5,
500</t>
  </si>
  <si>
    <t>5%, 0% x5,
8%</t>
  </si>
  <si>
    <t>https://wiki.gbl.gg/images/2/22/SG_mar_throw_hb.png</t>
  </si>
  <si>
    <t>https://wiki.gbl.gg/images/3/36/SG_mar_throw_fd.png</t>
  </si>
  <si>
    <t>0, 100x3, 700</t>
  </si>
  <si>
    <t>5%, 0% x3,
8%</t>
  </si>
  <si>
    <t>- Wallsplats the opponent.
- Hilgard's Howl starts up faster when cancelled from this move.</t>
  </si>
  <si>
    <t>https://wiki.gbl.gg/images/e/ea/SG_mar_airthrow_hb.png</t>
  </si>
  <si>
    <t>https://wiki.gbl.gg/images/5/58/SG_mar_airthrow_fd.png</t>
  </si>
  <si>
    <t>39-140</t>
  </si>
  <si>
    <t>- Marie rides in and does a kickflip to hit the opponent.
- She will continue to ride until getting in range of the opponent to attack, or if any face button is pressed.</t>
  </si>
  <si>
    <t>https://wiki.gbl.gg/images/4/4e/SG_mar_tag_hb.png</t>
  </si>
  <si>
    <t>https://wiki.gbl.gg/images/8/8d/SG_mar_tag_fd.png</t>
  </si>
  <si>
    <t>- Great hitbox for a snapback.</t>
  </si>
  <si>
    <t>https://wiki.gbl.gg/images/e/e6/SG_mar_snap_hb.png</t>
  </si>
  <si>
    <t>https://wiki.gbl.gg/images/d/d5/SG_mar_snap_fd.png</t>
  </si>
  <si>
    <t>HOP TO IT SUMMON</t>
  </si>
  <si>
    <t>MACRO_236P
MACRO_236LP
MACRO_236MP
MACRO_236HP
HOP TO IT
BUNNY SUMMON
DUST BUNNY SUMMON
DUSTBUNNY SUMMON</t>
  </si>
  <si>
    <t>- LP version places it close, MP halfscreen, HP fullscreen.
- Marie places a dust bunny. After 1 second or so, the dust bunny will hop about half screen horizontally towards the opponent (staying very close to the ground).
- Dust bunny does not interact with other projectiles, but can be reflected as one.
- The bunny will dissipate after one hop, if it makes contact with the opponent, or if Marie is hit.
- If Marie has taunted, her next bunny will instead hop up to three times before dissipating.
- If the bunny connects with the opponent, it will lock the opponent in place, allowing Marie to set up as she pleases.
- This is the move that summons the bunny. See HOP TO IT BUNNY for the dust bunny itself, as well as its hitbox.</t>
  </si>
  <si>
    <t>https://wiki.gbl.gg/images/9/97/SG_mar_qcfp.png</t>
  </si>
  <si>
    <t>https://wiki.gbl.gg/images/6/60/SG_mar_qcfp_fd.png</t>
  </si>
  <si>
    <t>HOP TO IT BUNNY</t>
  </si>
  <si>
    <t>BUNNY
DUST BUNNY
DUSTBUNNY
RABBIT
HOP TO IT BUNNY (TAUNTED)
HOP TO IT BUNNY (TAUNT)
HOP TO IT TAUNT BUNNY
HOP TO IT TAUNTED BUNNY
HOP TO IT BUNNY TAUNTED
HOP TO IT BUNNY TAUNT
BUNNY TAUNT
DUST BUNNY TAUNT
DUSTBUNNY TAUNT
RABBIT TAUNT
BUNNY TAUNTED
DUST BUNNY TAUNTED
DUSTBUNNY TAUNTED
RABBIT TAUNTED
TAUNT BUNNY
TAUNT DUST BUNNY
TAUNT DUSTBUNNY
TAUNT RABBIT
TAUNTED BUNNY
TAUNTED DUST BUNNY
TAUNTED DUSTBUNNY
TAUNTED RABBIT</t>
  </si>
  <si>
    <t>75x7 (35x7)</t>
  </si>
  <si>
    <t>2% x7</t>
  </si>
  <si>
    <t>+89</t>
  </si>
  <si>
    <t>+92</t>
  </si>
  <si>
    <t xml:space="preserve">41 per leap,
7 x9 </t>
  </si>
  <si>
    <t>30 x9</t>
  </si>
  <si>
    <t>33 x9</t>
  </si>
  <si>
    <t>3 x9</t>
  </si>
  <si>
    <t>- LP version places it close, MP halfscreen, HP fullscreen.
- Marie places a dust bunny. After 1 second or so, the dust bunny will hop about half screen horizontally towards the opponent (staying very close to the ground).
- Dust bunny does not interact with other projectiles, but can be reflected as one.
- The bunny will dissipate after one hop, if it makes contact with the opponent, or if Marie is hit.
- If Marie has taunted, her next bunny will instead hop up to three times before dissipating.
- If the bunny connects with the opponent, it will lock the opponent in place, allowing Marie to set up as she pleases.
- This is the entry for the dust bunny itself. See HOP TO IT SUMMON for the move that summons it.</t>
  </si>
  <si>
    <t>https://wiki.gbl.gg/images/b/b4/SG_mar_qcfp_hb.png</t>
  </si>
  <si>
    <t>MARIE GO ROUND L</t>
  </si>
  <si>
    <t>MACRO_214LP
MARIE-GO-ROUND L
L MARIE GO ROUND
L MARIE-GO-ROUND
L SHOULDER
SHOULDER L
L TETSUZANKOU
TETSUZANKOU L
L TETZUSANKOU
TETZUSANKOU L
L TETSUSANKOU
TETSUSANKOU L
L TETZUZANKOU
TETZUZANKOU L
L TETSUZANKO
TETSUZANKO L
L TETZUSANKO
TETZUSANKO L
L TETSUSANKO
TETSUSANKO L
L TETZUZANKO
TETZUZANKO L
L TETSU
TETSU L
L TETZU
TETZU L
TWIRL L
L TWIRL
L TACKLE
TACKLE L
L MGR
MGR L
STEP
L STEP
STEP L
FEINT
FEINT L
L FEINT</t>
  </si>
  <si>
    <t>Invuln. (Proj.)
(Frame 2)</t>
  </si>
  <si>
    <t>- Projectile-invincible roll that goes through opponents up close.
- Active frames refers to the invul period, rather than an attack.</t>
  </si>
  <si>
    <t>https://wiki.gbl.gg/images/1/11/SG_mar_qcbp_hb.png</t>
  </si>
  <si>
    <t>https://wiki.gbl.gg/images/2/28/SG_mar_qcblp_fd.png</t>
  </si>
  <si>
    <t>MARIE GO ROUND M</t>
  </si>
  <si>
    <t>MACRO_214MP
MARIE-GO-ROUND M
M MARIE GO ROUND
M MARIE-GO-ROUND
M SHOULDER
SHOULDER M
M TETSUZANKOU
TETSUZANKOU M
M TETZUSANKOU
TETZUSANKOU M
M TETSUSANKOU
TETSUSANKOU M
M TETZUZANKOU
TETZUZANKOU M
M TETSUZANKO
TETSUZANKO M
M TETZUSANKO
TETZUSANKO M
M TETSUSANKO
TETSUSANKO M
M TETZUZANKO
TETZUZANKO M
M TETSU
TETSU M
M TETZU
TETZU M
TWIRL M
M TWIRL
M TACKLE
TACKLE M
M MGR
MGR M
M STEP
STEP M</t>
  </si>
  <si>
    <t>500 (150)</t>
  </si>
  <si>
    <t>(2.5%) 10.8%</t>
  </si>
  <si>
    <t>- Leaves them standing, is plus on block, and can be linked into 5LK on hit. Useful for resetting pressure.</t>
  </si>
  <si>
    <t>https://wiki.gbl.gg/images/4/42/SG_mar_qcbmp_fd.png</t>
  </si>
  <si>
    <t>MARIE GO ROUND H</t>
  </si>
  <si>
    <t>MACRO_214HP
MARIE GO ROUND
MARIE-GO-ROUND
MARIE-GO-ROUND H
H MARIE GO ROUND
H MARIE-GO-ROUND
SHOULDER
H SHOULDER
SHOULDER H
TETSUZANKOU
TETZUSANKOU
TETSUSANKOU
TETZUZANKOU
TETSU
TETZU
H TETSUZANKOU
TETSUZANKOU H
H TETZUSANKOU
TETZUSANKOU H
H TETSUSANKOU
TETSUSANKOU H
H TETZUZANKOU
TETZUZANKOU H
H TETSUZANKO
TETSUZANKO H
H TETZUSANKO
TETZUSANKO H
H TETSUSANKO
TETSUSANKO H
H TETZUZANKO
TETZUZANKO H
H TETSU
TETSU H
H TETZU
TETZU H
TWIRL
TWIRL H
H TWIRL
TACKLE
H TACKLE
TACKLE H
MGR
H MGR
MGR H
H STEP
STEP H</t>
  </si>
  <si>
    <t>Armor (1 Hit)</t>
  </si>
  <si>
    <t>800 / 800 (200)</t>
  </si>
  <si>
    <t>(2.5%) 11.34%</t>
  </si>
  <si>
    <t>Stagger (+37/+52 CH)
or KD (vs air)
(Once per combo),
±0</t>
  </si>
  <si>
    <t>24 (First use)/
29 (Second use)</t>
  </si>
  <si>
    <t>18 (12
on block)</t>
  </si>
  <si>
    <t>- Armored attack that staggers grounded opponents on hit, or puts airborne opponents into knockdown state on hit (once per combo).</t>
  </si>
  <si>
    <t>https://wiki.gbl.gg/images/1/13/SG_mar_qcbhp_fd.png</t>
  </si>
  <si>
    <t>SUCTION OBSTRUCTION</t>
  </si>
  <si>
    <t>MACRO_236LPLK
VACUUM
VACCUUM
VACCUM
VACUUM CLEANER
VACCUUM CLEANER
COMMAND GRAB
CMD GRAB
COMMAND THROW
CMD THROW</t>
  </si>
  <si>
    <t>Invuln. (Throw),
55% Damage
Scaling</t>
  </si>
  <si>
    <t>(2.5%) 3%,
10%</t>
  </si>
  <si>
    <t>- Command grab that switches sides on hit.</t>
  </si>
  <si>
    <t>https://wiki.gbl.gg/images/8/8b/SG_mar_qcfthrow_hb.png</t>
  </si>
  <si>
    <t>https://wiki.gbl.gg/images/9/97/SG_mar_qcfthrow_fd.png</t>
  </si>
  <si>
    <t>HILGARD'S HAYMAKER L</t>
  </si>
  <si>
    <t>MACRO_236LK
MACRO_J236LK
L HILGARD'S HAYMAKER
HILGARDS HAYMAKER L
L HILGARDS HAYMAKER
HILGARD HAYMAKER L
L HILGARD HAYMAKER
HAYMAKER L
L HAYMAKER
MAKER L
L MAKER
HILGARD PUNCH L
L HILGARD PUNCH
HILDE PUNCH L
L HILDE PUNCH
HILGARD L
L HILGARD
GARD L
L GARD
PUNCH L
L PUNCH
GIGAN PUNCH L
L GIGAN PUNCH
AIR L HILGARD'S HAYMAKER
AIR HILGARDS HAYMAKER L
AIR L HILGARDS HAYMAKER
AIR HILGARD HAYMAKER L
AIR L HILGARD HAYMAKER
AIR HAYMAKER L
AIR L HAYMAKER
AIR MAKER L
AIR L MAKER
AIR HILGARD PUNCH L
AIR L HILGARD PUNCH
AIR HILGARD L
AIR L HILGARD
AIR GARD L
AIR L GARD
AIR PUNCH L
AIR L PUNCH
AIR GIGAN PUNCH L
AIR L GIGAN PUNCH
L HILGARD'S HAYMAKER AIR
HILGARDS HAYMAKER L AIR
L HILGARDS HAYMAKER AIR
HILGARD HAYMAKER L AIR
L HILGARD HAYMAKER AIR
HAYMAKER L AIR
L HAYMAKER AIR
MAKER L AIR
L MAKER AIR
HILGARD PUNCH L AIR
L HILGARD PUNCH AIR
HILGARD L AIR
L HILGARD AIR
GARD L AIR
L GARD AIR
PUNCH L AIR
L PUNCH AIR</t>
  </si>
  <si>
    <t>+31</t>
  </si>
  <si>
    <t>+18</t>
  </si>
  <si>
    <t>10, 10, 19-25</t>
  </si>
  <si>
    <t>- Marie summons Mr. Hilgard to punch the opponent, acting independently from Marie, leaving herself free to act when she finishes the animation.
- Hilgard attacks in front of him and leaves them standing, allowing Marie plentiful time to convert into a combo on hit or go for a mixup on block.
- Startup is listed as: Time for Hilgard to spawn &gt; Time till Hilgard is actionable &gt; Attack startup. Recovery is Marie after summoning Hilgard.
- Hilgard must recover/dissipate before he is able to be summoned again.
- Hilgard spawns on frame 11 and is invul until startup (summoning period).
- Hilgard goes away when Marie is hit.
- Air version will override Marie's current air momentum with a slow float.</t>
  </si>
  <si>
    <t>https://wiki.gbl.gg/images/f/f9/SG_mar_qcfk_hb.png</t>
  </si>
  <si>
    <t>https://wiki.gbl.gg/images/d/d9/SG_mar_qcflk_fd.png</t>
  </si>
  <si>
    <t>HILGARD'S HAYMAKER M</t>
  </si>
  <si>
    <t>MACRO_236MK
MACRO_J236MK
M HILGARD'S HAYMAKER
HILGARDS HAYMAKER M
M HILGARDS HAYMAKER
HILGARD HAYMAKER M
M HILGARD HAYMAKER
HAYMAKER M
M HAYMAKER
MAKER M
M MAKER
HILGARD PUNCH M
M HILGARD PUNCH
HILDE PUNCH M
M HILDE PUNCH
HILGARD M
M HILGARD
GARD M
M GARD
PUNCH M
M PUNCH
GIGAN PUNCH M
M GIGAN PUNCH
AIR M HILGARD'S HAYMAKER
AIR HILGARDS HAYMAKER M
AIR M HILGARDS HAYMAKER
AIR HILGARD HAYMAKER M
AIR M HILGARD HAYMAKER
AIR HAYMAKER M
AIR M HAYMAKER
AIR MAKER M
AIR M MAKER
AIR HILGARD PUNCH M
AIR M HILGARD PUNCH
AIR HILGARD M
AIR M HILGARD
AIR GARD M
AIR M GARD
AIR PUNCH M
AIR M PUNCH
AIR GIGAN PUNCH M
AIR M GIGAN PUNCH
M HILGARD'S HAYMAKER AIR
HILGARDS HAYMAKER M AIR
M HILGARDS HAYMAKER AIR
HILGARD HAYMAKER M AIR
M HILGARD HAYMAKER AIR
HAYMAKER M AIR
M HAYMAKER AIR
MAKER M AIR
M MAKER AIR
HILGARD PUNCH M AIR
M HILGARD PUNCH AIR
HILGARD M AIR
M HILGARD AIR
GARD M AIR
M GARD AIR
PUNCH M AIR
M PUNCH AIR</t>
  </si>
  <si>
    <t>Projectile, Armor
(Hilgard, 1 hit)</t>
  </si>
  <si>
    <t>850 (200)</t>
  </si>
  <si>
    <t>+26</t>
  </si>
  <si>
    <t>10, 10, 44-53</t>
  </si>
  <si>
    <t>- Marie summons Mr. Hilgard to punch the opponent, acting independently from Marie, leaving herself free to act when she finishes the animation.
- Hilgard charges his haymaker for half a second, before rushing the up to halfscreen to strike the opponent, knocking them down on hit.
- Armored until active frames end.
- Startup is listed as: Time for Hilgard to spawn &gt; Time till Hilgard is actionable &gt; Attack startup. Recovery is Marie after summoning Hilgard.
- Hilgard must recover/dissipate before he is able to be summoned again.
- Hilgard spawns on frame 11 and is invul until startup (summoning period). 
- Hilgard goes away when Marie is hit or his armor is broken.
- Air version will override Marie's current air momentum with a slow float.</t>
  </si>
  <si>
    <t>https://wiki.gbl.gg/images/f/f7/SG_mar_qcfmk_fd.png</t>
  </si>
  <si>
    <t>HILGARD'S HAYMAKER H</t>
  </si>
  <si>
    <t>MACRO_236HK
MACRO_J236HK
MACRO_236K
MACRO_J236K
HILGARD'S HAYMAKER
H HILGARD'S HAYMAKER
HILGARDS HAYMAKER
HILGARDS HAYMAKER H
H HILGARDS HAYMAKER
HILGARD HAYMAKER
HILGARD HAYMAKER H
H HILGARD HAYMAKER
HAYMAKER
HAYMAKER H
H HAYMAKER
MAKER
MAKER H
H MAKER
HILGARD PUNCH
HILGARD PUNCH H
H HILGARD PUNCH
HILDE PUNCH
HILDE PUNCH H
H HILDE PUNCH
HILGARD
HILGARD H
H HILGARD
GARD
GARD H
H GARD
PUNCH
PUNCH H
H PUNCH
GIGAN PUNCH
GIGAN PUNCH H
H GIGAN PUNCH
AIR H HILGARD'S HAYMAKER
AIR HILGARDS HAYMAKER H
AIR H HILGARDS HAYMAKER
AIR HILGARD HAYMAKER H
AIR H HILGARD HAYMAKER
AIR HAYMAKER H
AIR H HAYMAKER
AIR MAKER H
AIR H MAKER
AIR HILGARD PUNCH H
AIR H HILGARD PUNCH
AIR HILGARD H
AIR H HILGARD
AIR GARD H
AIR H GARD
AIR PUNCH H
AIR H PUNCH
AIR GIGAN PUNCH H
AIR H GIGAN PUNCH
H HILGARD'S HAYMAKER AIR
HILGARDS HAYMAKER H AIR
H HILGARDS HAYMAKER AIR
HILGARD HAYMAKER H AIR
H HILGARD HAYMAKER AIR
HAYMAKER H AIR
H HAYMAKER AIR
MAKER H AIR
H MAKER AIR
HILGARD PUNCH H AIR
H HILGARD PUNCH AIR
HILGARD H AIR
H HILGARD AIR
GARD H AIR
H GARD AIR
PUNCH H AIR
H PUNCH AIR</t>
  </si>
  <si>
    <t>Projectile, Armor
(Hilgard, 2 hits)</t>
  </si>
  <si>
    <t>1000 (300)</t>
  </si>
  <si>
    <t>+33</t>
  </si>
  <si>
    <t>10, 10, 83-95</t>
  </si>
  <si>
    <t>- Marie summons Mr. Hilgard to punch the opponent, acting independently from Marie, leaving herself free to act when she finishes the animation.
- Hilgard charges for a little over a second, then charges at the opponent up to fullscreen, sending the opponent into a sliding knockdown on hit.
- Armored until active frames end.
- Startup is listed as: Time for Hilgard to spawn &gt; Time till Hilgard is actionable &gt; Attack startup. Recovery is Marie after summoning Hilgard.
- Hilgard must recover/dissipate before he is able to be summoned again.
- Hilgard spawns on frame 11 and is invul until startup (summoning period). 
- Hilgard goes away when Marie is hit or his armor is broken.
- Air version will override Marie's current air momentum with a slow float.</t>
  </si>
  <si>
    <t>https://wiki.gbl.gg/images/6/64/SG_mar_qcfhk_fd.png</t>
  </si>
  <si>
    <t>HILGARD'S HOWL L</t>
  </si>
  <si>
    <t>MACRO_214LK
MACRO_J214LK
L HILGARD'S HOWL
HILGARDS HOWL L
L HILGARDS HOWL
HILGARD HOWL L
L HILGARD HOWL
HOWL L
L HOWL
HILGARD LASER L
L HILGARD LASER
HILDE LASER L
L HILDE LASER
GIGAN LASER L
L GIGAN LASER
GIGAN BEAM L
L GIGAN BEAM
LASER L
L LASER</t>
  </si>
  <si>
    <t>Projectile, Invuln.
(Full) (Hilgard)</t>
  </si>
  <si>
    <t>400 x3 (150 x3)</t>
  </si>
  <si>
    <t>(2.5%) 3.15% x3</t>
  </si>
  <si>
    <t>+56</t>
  </si>
  <si>
    <t>8, (4), 8,
(4), 8</t>
  </si>
  <si>
    <t>28 x3</t>
  </si>
  <si>
    <t>- Marie summons Mr. Hilgard to fire a laser at the opponent, causing a set of delayed explosions popping the opponent in the air on hit and locking them down on block.
- L strength is the fastest with the closest range, covering the space immediately in front of Marie.
- Startup is listed as: Time for Hilgard to spawn &gt; Time till Hilgard is actionable &gt; Attack startup. Recovery is Marie after summoning Hilgard.
- Hilgard must recover/dissipate before he is able to be summoned again.
- Ground version goes away from Marie, while the Air version goes towards her.
- Air version will override Marie's current air momentum with a slow float.</t>
  </si>
  <si>
    <t>https://wiki.gbl.gg/images/0/0a/SG_mar_qcbk_hb.png</t>
  </si>
  <si>
    <t>https://wiki.gbl.gg/images/5/55/SG_mar_qcbk_fd.png</t>
  </si>
  <si>
    <t>HILGARD'S HOWL M</t>
  </si>
  <si>
    <t>MACRO_214MK
MACRO_J214MK
M HILGARD'S HOWL
HILGARDS HOWL M
M HILGARDS HOWL
HILGARD HOWL M
M HILGARD HOWL
HOWL M
M HOWL
HILGARD LASER M
M HILGARD LASER
HILDE LASER M
M HILDE LASER
GIGAN LASER M
M GIGAN LASER
GIGAN BEAM M
M GIGAN BEAM
LASER M
M LASER</t>
  </si>
  <si>
    <t>- Marie summons Mr. Hilgard to fire a laser at the opponent, causing a set of delayed explosions popping the opponent in the air on hit and locking them down on block.
- M strength is a middle ground in both startup and range, covering about halfscreen.
- Startup is listed as: Time for Hilgard to spawn &gt; Time till Hilgard is actionable &gt; Attack startup. Recovery is Marie after summoning Hilgard.
- Hilgard must recover/dissipate before he is able to be summoned again.
- Ground version goes away from Marie, while the Air version goes towards her.
- Air version will override Marie's current air momentum with a slow float.</t>
  </si>
  <si>
    <t>HILGARD'S HOWL H</t>
  </si>
  <si>
    <t>MACRO_214HK
MACRO_J214HK
MACRO_214K
MACRO_J214K
HILGARD'S HOWL
H HILGARD'S HOWL
HILGARDS HOWL
HILGARDS HOWL H
H HILGARDS HOWL
HILGARD HOWL
HILGARD HOWL H
H HILGARD HOWL
HOWL
HOWL H
H HOWL
HILGARD LASER
HILGARD LASER H
H HILGARD LASER
HILDE LASER
HILDE LASER H
H HILDE LASER
GIGAN LASER
GIGAN LASER H
H GIGAN LASER
GIGAN BEAM
GIGAN BEAM H
H GIGAN BEAM
LASER
LASER H
H LASER</t>
  </si>
  <si>
    <t>- Marie summons Mr. Hilgard to fire a laser at the opponent, causing a set of delayed explosions popping the opponent in the air on hit and locking them down on block.
- H strength is the slowest and reaches fullscreen.
- Startup is listed as: Time for Hilgard to spawn &gt; Time till Hilgard is actionable &gt; Attack startup. Recovery is Marie after summoning Hilgard.
- Hilgard must recover/dissipate before he is able to be summoned again.
- Ground version goes away from Marie, while the Air version goes towards her.
- Air version will override Marie's current air momentum with a slow float.</t>
  </si>
  <si>
    <t>CARPAL PUMMEL</t>
  </si>
  <si>
    <t>MACRO_236PP
LEVEL 1
LVL1
LVL 1
LV1
LV 1
LEVEL 1 SUPER
LVL1 SUPER
LVL 1 SUPER
LV1 SUPER
LV 1 SUPER
OVERHEAD SUPER
PUNCH SUPER
ARM SUPER
ARM
CARPAL
PUMMEL</t>
  </si>
  <si>
    <t>Projectile, Invuln.
(Full) (Frame 11),
55% Min. Scaling</t>
  </si>
  <si>
    <t>Hard KD (+70 /
+68 (vs air))</t>
  </si>
  <si>
    <t>14+1</t>
  </si>
  <si>
    <t>- Marie summons a giant fist, literally, from above her to smash the opponent. Hits overhead!
- Unique hard knockdown that works even if the opponent does not have OTG, as long as the move is not used as an OTG.
- Is a projectile, so it can be reflected by Bella and avoided with moves that are projectile invul.</t>
  </si>
  <si>
    <t>https://wiki.gbl.gg/images/1/15/SG_mar_qcfpp_hb.png</t>
  </si>
  <si>
    <t>https://wiki.gbl.gg/images/7/76/SG_mar_qcfpp_fd.png</t>
  </si>
  <si>
    <t>REPETITIVE SKELETON IMPACT</t>
  </si>
  <si>
    <t>MACRO_236KK
RSI
LEVEL 1 COMMAND GRAB
LEVEL 1 CMD GRAB
LEVEL 1 COMMAND THROW
LEVEL 1 CMD THROW
COMMAND GRAB SUPER
CMD GRAB SUPER
COMMAND THROW SUPER
CMD THROW SUPER
HAND SUPER
SKELETON IMPACT
HAND</t>
  </si>
  <si>
    <t>Invuln. (Full),
45% Min.
Scaling</t>
  </si>
  <si>
    <t>675, 775, 875,
950, 1075, 1150,
1250</t>
  </si>
  <si>
    <t>-100% + 100%xN</t>
  </si>
  <si>
    <t>- Marie summons a hand from the ground to grab the opponent, being able to command where to slam the opponent upon success.
- Pick direction to slam opponents, up to 3 times, with down, up, left, or right. Each unique slam will deal an extra 25 damage for the first 3.
- If you hit no directions, the move will end with a forward slam.
- If holding a button while picking the final direction, Marie will spend an additional bar to slam them one more time (up to 4).
- Post-flash actable like Daisy Pusher.</t>
  </si>
  <si>
    <t>https://wiki.gbl.gg/images/e/e5/SG_mar_qcfkk_hb.png</t>
  </si>
  <si>
    <t>https://wiki.gbl.gg/images/8/89/SG_mar_qcfkk_fd.png</t>
  </si>
  <si>
    <t>WEIGHT OF OUR WILL</t>
  </si>
  <si>
    <t>MACRO_214PP
SPIRIT BOMB
SPIRITBOMB
SPIRIT BALL
SPIRITBALL
GENKI DAMA
GENKI-DAMA
GENKIDAMA
DAMA
BALL
OODAMA
ODAMA</t>
  </si>
  <si>
    <t>Projectile, Invuln.
(Full), 55% Min. 
Scaling</t>
  </si>
  <si>
    <t>130 xN, 3750</t>
  </si>
  <si>
    <t>+62</t>
  </si>
  <si>
    <t>4xN, 28</t>
  </si>
  <si>
    <t>Until Landing</t>
  </si>
  <si>
    <t>26 xN</t>
  </si>
  <si>
    <t>19 xN</t>
  </si>
  <si>
    <t>2xN, 25</t>
  </si>
  <si>
    <t>- Is post-flash unblockable above Marie where the ball spawns.
- Travels slowly to the ground, while Marie lands, then dissipates with a big blast when it touches the ground, launches the opponent very high with plenty of time to convert
- Does more damage the higher up it hits the opponent (since it stays out for longer).</t>
  </si>
  <si>
    <t>https://wiki.gbl.gg/images/d/d4/SG_mar_qcbpp_hb.png</t>
  </si>
  <si>
    <t>https://wiki.gbl.gg/images/e/e0/SG_mar_qcbpp_fd.png</t>
  </si>
  <si>
    <t>A MOMENT'S TIME
A MOMENTS TIME
A MOMENT TIME
A MOMENT OF TIME
A MOMENT IN TIME
MOMENT'S TIME
MOMENTS TIME
MOMENT TIME
MOMENT OF TIME
MOMENT IN TIME
2HKMKLK2
2 HK MK LK 2
2+HK+MK+LK+2
2,HK,MK,LK,2
2, HK, MK, LK, 2</t>
  </si>
  <si>
    <t>- Marie curtseys. Her next 236P dust bunny will hop up to three times instead of just once.
- Can hold 2 to stay in the curtsey pose for an arbitrary amount of time.
- If you press and hold HP after holding taunt for 120 frames, she begins converting red life to meter at a slow rate.</t>
  </si>
  <si>
    <t>https://wiki.gbl.gg/images/d/de/SG_mar_taunt.png</t>
  </si>
  <si>
    <t>https://wiki.gbl.gg/images/3/31/SG_mar_assist.png</t>
  </si>
  <si>
    <t>225 / 250</t>
  </si>
  <si>
    <t>- Best jab in the game. Amazing hitbox, and it's tied for second-fastest with 5F start up with Filia. Only Umbrella's Ravenous 2LP is faster (4f).
- Chains into itself for a second hit.</t>
  </si>
  <si>
    <t>https://wiki.gbl.gg/images/4/40/SG_msf_slp_hb.png</t>
  </si>
  <si>
    <t>https://wiki.gbl.gg/images/8/8f/SG_msf_slp_fd.png</t>
  </si>
  <si>
    <t>115 x4, 400 (25 x4, 50)</t>
  </si>
  <si>
    <t>2.25% x5</t>
  </si>
  <si>
    <t>3, 3, 3, 3, 8</t>
  </si>
  <si>
    <t>21 x4, 22</t>
  </si>
  <si>
    <t>20 x4, 21</t>
  </si>
  <si>
    <t>1 x4, 9</t>
  </si>
  <si>
    <t>- The only normal to cause chip damage.</t>
  </si>
  <si>
    <t>https://wiki.gbl.gg/images/a/a8/SG_msf_smp_hb.png</t>
  </si>
  <si>
    <t>https://wiki.gbl.gg/images/9/91/SG_msf_smp_fd.png</t>
  </si>
  <si>
    <t>HEADLESS 5MP</t>
  </si>
  <si>
    <t>HEADLESS SMP
HEADLESS S.MP
HEADLESS 5.MP
HEADLESS STRONG
SMP HEADLESS
S.MP HEADLESS
5.MP HEADLESS
STRONG HEADLESS
5MP HEADLESS</t>
  </si>
  <si>
    <t>https://wiki.gbl.gg/images/c/cd/SG_msf_smp_hl_hb.png</t>
  </si>
  <si>
    <t>https://wiki.gbl.gg/images/7/78/SG_msf_smp_hl_fd.png</t>
  </si>
  <si>
    <t>MACRO_5HP
THE SPROINGER</t>
  </si>
  <si>
    <t>https://wiki.gbl.gg/images/7/73/SG_msf_shp_hb.png</t>
  </si>
  <si>
    <t>https://wiki.gbl.gg/images/1/1a/SG_msf_shp_fd.png</t>
  </si>
  <si>
    <t>315 / 350</t>
  </si>
  <si>
    <t>https://wiki.gbl.gg/images/d/da/SG_msf_slk_hb.png</t>
  </si>
  <si>
    <t>https://wiki.gbl.gg/images/5/55/SG_msf_slk_fd.png</t>
  </si>
  <si>
    <t>270, 360 / 300, 400</t>
  </si>
  <si>
    <t>2, (8), 3</t>
  </si>
  <si>
    <t>18, 23</t>
  </si>
  <si>
    <t>19, 21</t>
  </si>
  <si>
    <t>5, 9</t>
  </si>
  <si>
    <t>- 2 hitting confirm move.</t>
  </si>
  <si>
    <t>https://wiki.gbl.gg/images/a/a4/SG_msf_smk_hb.png</t>
  </si>
  <si>
    <t>https://wiki.gbl.gg/images/d/d4/SG_msf_smk_fd.png</t>
  </si>
  <si>
    <t>270, 315, 540</t>
  </si>
  <si>
    <t>3.33% x3</t>
  </si>
  <si>
    <t>3, (7), 3, (7), 3</t>
  </si>
  <si>
    <t>23 x2, 28</t>
  </si>
  <si>
    <t>3 x2, 11</t>
  </si>
  <si>
    <t>- 3 hitting confirm move.</t>
  </si>
  <si>
    <t>https://wiki.gbl.gg/images/d/d1/SG_msf_shk_hb.png</t>
  </si>
  <si>
    <t>https://wiki.gbl.gg/images/c/c5/SG_msf_shk_fd.png</t>
  </si>
  <si>
    <t>HEADLESS 5HK</t>
  </si>
  <si>
    <t>HEADLESS SHK
HEADLESS S.HK
HEADLESS 5.HK
HEADLESS ROUNDHOUSE
SHK HEADLESS
S.HK HEADLESS
5.HK HEADLESS
ROUNDHOUSE HEADLESS
5HK HEADLESS</t>
  </si>
  <si>
    <t>- Headless Ms. Fortune's launcher.</t>
  </si>
  <si>
    <t>https://wiki.gbl.gg/images/4/4f/SG_msf_shk_hl_hb.png</t>
  </si>
  <si>
    <t>https://wiki.gbl.gg/images/7/7e/SG_msf_shk_hl_fd.png</t>
  </si>
  <si>
    <t>- See "2LP x2"
- Ms. Fortune is extremely small when performing this move, and numerous attacks will fly over her head.</t>
  </si>
  <si>
    <t>https://wiki.gbl.gg/images/a/a9/SG_msf_clp_hb.png</t>
  </si>
  <si>
    <t>https://wiki.gbl.gg/images/9/97/SG_msf_clp1_fd.png</t>
  </si>
  <si>
    <t>- Ms. Fortune is extremely small when performing this move, and numerous attacks will fly over her head.</t>
  </si>
  <si>
    <t>https://wiki.gbl.gg/images/d/d1/SG_msf_clp2_fd.png</t>
  </si>
  <si>
    <t>383 / 425</t>
  </si>
  <si>
    <t>https://wiki.gbl.gg/images/3/35/SG_msf_cmp_hb.png</t>
  </si>
  <si>
    <t>https://wiki.gbl.gg/images/e/e0/SG_msf_cmp_fd.png</t>
  </si>
  <si>
    <t>- Head on launcher move.</t>
  </si>
  <si>
    <t>https://wiki.gbl.gg/images/1/10/SG_msf_chp_hb.png</t>
  </si>
  <si>
    <t>https://wiki.gbl.gg/images/1/1a/SG_msf_chp_fd.png</t>
  </si>
  <si>
    <t>248 / 275</t>
  </si>
  <si>
    <t>https://wiki.gbl.gg/images/7/70/SG_msf_clk_hb.png</t>
  </si>
  <si>
    <t>https://wiki.gbl.gg/images/3/3d/SG_msf_clk_fd.png</t>
  </si>
  <si>
    <t>405 / 450</t>
  </si>
  <si>
    <t>https://wiki.gbl.gg/images/a/ab/SG_msf_cmk_hb.png</t>
  </si>
  <si>
    <t>https://wiki.gbl.gg/images/f/ff/SG_msf_cmk_fd.png</t>
  </si>
  <si>
    <t>315, 765 / 350, 850</t>
  </si>
  <si>
    <t>Soft KD, Soft KD (Invuln.)</t>
  </si>
  <si>
    <t>3, (10), 3</t>
  </si>
  <si>
    <t>13, 14</t>
  </si>
  <si>
    <t>16, 17</t>
  </si>
  <si>
    <t>9, 11</t>
  </si>
  <si>
    <t>- Gives an invulnerable soft knockdown on the second hit only. The first hit causes a knockdown that gives the opponent an immediate ground recovery but still leaves the opponent fully vulnerable before touching the ground. 
- You can cancel the first hit into a special to combo, while the first hit will still break armor and have sweep properties.</t>
  </si>
  <si>
    <t>https://wiki.gbl.gg/images/1/14/SG_msf_chk_hb.png</t>
  </si>
  <si>
    <t>https://wiki.gbl.gg/images/3/34/SG_msf_chk_fd.png</t>
  </si>
  <si>
    <t>- Tied for fastest air normal in the game. The hitbox hits behind Fortune. Great reset and cross-up tool.</t>
  </si>
  <si>
    <t>https://wiki.gbl.gg/images/4/49/SG_msf_jlp_hb.png</t>
  </si>
  <si>
    <t>https://wiki.gbl.gg/images/2/26/SG_msf_jlp_fd.png</t>
  </si>
  <si>
    <t>360 / 400</t>
  </si>
  <si>
    <t>https://wiki.gbl.gg/images/7/76/SG_msf_jmp_hb.png</t>
  </si>
  <si>
    <t>https://wiki.gbl.gg/images/a/a4/SG_msf_jmp_fd.png</t>
  </si>
  <si>
    <t>https://wiki.gbl.gg/images/e/ef/SG_msf_jhp_hb.png</t>
  </si>
  <si>
    <t>https://wiki.gbl.gg/images/2/25/SG_msf_jhp_fd.png</t>
  </si>
  <si>
    <t>270 / 300</t>
  </si>
  <si>
    <t>- Reliable IAD normal.
- Cannot cross-up opponent.</t>
  </si>
  <si>
    <t>https://wiki.gbl.gg/images/3/32/SG_msf_jlk_hb.png</t>
  </si>
  <si>
    <t>https://wiki.gbl.gg/images/6/68/SG_msf_jlk_fd.png</t>
  </si>
  <si>
    <t>3, (13), 3</t>
  </si>
  <si>
    <t>17, 21</t>
  </si>
  <si>
    <t>6, 10</t>
  </si>
  <si>
    <t>- Alters her air momentum to keep her in the air for a bit.</t>
  </si>
  <si>
    <t>https://wiki.gbl.gg/images/6/66/SG_msf_jmk_hb.png</t>
  </si>
  <si>
    <t>https://wiki.gbl.gg/images/c/cd/SG_msf_jmk_fd.png</t>
  </si>
  <si>
    <t>855 / 950</t>
  </si>
  <si>
    <t>Soft KD (vs air),
 KD (vs air, chained into)</t>
  </si>
  <si>
    <t>- When used outside of a chain combo, causes a soft KD against aerial opponents, allowing an immediate ground recovery.</t>
  </si>
  <si>
    <t>https://wiki.gbl.gg/images/b/b9/SG_msf_jhk_hb.png</t>
  </si>
  <si>
    <t>https://wiki.gbl.gg/images/3/32/SG_msf_jhk_fd.png</t>
  </si>
  <si>
    <t>0, 100 x5, 300</t>
  </si>
  <si>
    <t>0, 3.6% x5, 0</t>
  </si>
  <si>
    <t>https://wiki.gbl.gg/images/8/85/SG_msf_throw_hb.png</t>
  </si>
  <si>
    <t>https://wiki.gbl.gg/images/1/11/SG_msf_throw_fd.png</t>
  </si>
  <si>
    <t>0, 15%</t>
  </si>
  <si>
    <t>- The recovery can be cancelled with an airdash, special or super for conversions.
- Forces the combo stage to stage 3 when done while her head is removed.</t>
  </si>
  <si>
    <t>https://wiki.gbl.gg/images/4/4c/SG_msf_airthrow_hb.png</t>
  </si>
  <si>
    <t>https://wiki.gbl.gg/images/6/64/SG_msf_airthrow_fd.png</t>
  </si>
  <si>
    <t>-22 (At best)</t>
  </si>
  <si>
    <t>(9) 9</t>
  </si>
  <si>
    <t>- Ms. Fortune tags in head first, catching and reattaching her head as it bounces off the opponent from the attack. 
- There is no attack from the body when tagging in Headless, but commands for head attacks will work as soon as Ms. Fortune becomes the point character. 
- Head-on version cannot cross up.</t>
  </si>
  <si>
    <t>https://wiki.gbl.gg/images/a/a1/SG_msf_tag_hb.png</t>
  </si>
  <si>
    <t>https://wiki.gbl.gg/images/f/f1/SG_msf_tag_fd.png</t>
  </si>
  <si>
    <t>1, (5)*, 49*</t>
  </si>
  <si>
    <t>- If Ms. Fortune hits her own head with her snapback, the head bounces across the screen extremely quickly for multiple hits and will still counts as a snapback.
- If Ms. Fortune gets hit by a snapback with her Head On, she'll drop her head and leave it on screen.</t>
  </si>
  <si>
    <t>https://wiki.gbl.gg/images/7/77/SG_msf_snap_hb.png</t>
  </si>
  <si>
    <t>https://wiki.gbl.gg/images/c/c1/SG_msf_snap_fd.png</t>
  </si>
  <si>
    <t>L CAT SCRATCH</t>
  </si>
  <si>
    <t>MACRO_236LP
CAT SCRATCH L
L SCRATCH
SCRATCH L
REKKA L
L REKKA</t>
  </si>
  <si>
    <t>300 (100) →
350 (100) →
800 (150)</t>
  </si>
  <si>
    <t xml:space="preserve">(1%) 6.3% →
(1%) 4.5% →
(1%) 2.7% </t>
  </si>
  <si>
    <t>+3 → -3
→ KD</t>
  </si>
  <si>
    <t>±0 → -5
→ -7</t>
  </si>
  <si>
    <t>14 → 12
→ 15</t>
  </si>
  <si>
    <t>3 → 3
→ 4</t>
  </si>
  <si>
    <t>19 → 24
→ 27</t>
  </si>
  <si>
    <t>24 → 23
→ 28</t>
  </si>
  <si>
    <t>22 → 21
→ 23</t>
  </si>
  <si>
    <t>9 → 9
→ 11</t>
  </si>
  <si>
    <r>
      <rPr>
        <sz val="9.0"/>
      </rPr>
      <t xml:space="preserve">- While head-on, two additional followup hits can be done by pressing P. The first button used to execute the attack will determine the version for the 2nd and 3rd hits. After the 1st or 2nd hits, you can choose to finish with either Cat Slide (2K) or El Gato (K). She can also cancel the 2nd hit directly into Cat Strike (214P).
- For full details of frame data charts, check the wiki:
</t>
    </r>
    <r>
      <rPr>
        <color rgb="FF1155CC"/>
        <sz val="9.0"/>
        <u/>
      </rPr>
      <t>https://wiki.gbl.gg/w/Skullgirls/Ms._Fortune#Specials</t>
    </r>
  </si>
  <si>
    <t>https://wiki.gbl.gg/images/2/27/SG_msf_qcfp_hb.png</t>
  </si>
  <si>
    <t>https://wiki.gbl.gg/images/3/35/SG_msf_qcflp3_fd.png</t>
  </si>
  <si>
    <t>M CAT SCRATCH</t>
  </si>
  <si>
    <t>MACRO_236MP
CAT SCRATCH M
M SCRATCH
SCRATCH M
REKKA M
M REKKA</t>
  </si>
  <si>
    <t>350 (100) →
400 (100) →
900 (150)</t>
  </si>
  <si>
    <t>-3 → -7
→ KD</t>
  </si>
  <si>
    <t>-8 → -10
→ -7</t>
  </si>
  <si>
    <t>19 → 16
→ 17</t>
  </si>
  <si>
    <t>4 → 3
→ 4</t>
  </si>
  <si>
    <t>27 → 30
→ 28</t>
  </si>
  <si>
    <t>27 → 25
→ 28</t>
  </si>
  <si>
    <t>22 → 22
→ 24</t>
  </si>
  <si>
    <t>10 → 10
→ 11</t>
  </si>
  <si>
    <r>
      <rPr>
        <sz val="9.0"/>
      </rPr>
      <t xml:space="preserve">- While head-on, two additional followup hits can be done by pressing P. The first button used to execute the attack will determine the version for the 2nd and 3rd hits. After the 1st or 2nd hits, you can choose to finish with either Cat Slide (2K) or El Gato (K). She can also cancel the 2nd hit directly into Cat Strike (214P).
- For full details of frame data charts, check the wiki:
</t>
    </r>
    <r>
      <rPr>
        <color rgb="FF1155CC"/>
        <sz val="9.0"/>
        <u/>
      </rPr>
      <t>https://wiki.gbl.gg/w/Skullgirls/Ms._Fortune#Specials</t>
    </r>
  </si>
  <si>
    <t>https://wiki.gbl.gg/images/2/20/SG_msf_qcfmp3_fd.png</t>
  </si>
  <si>
    <t>H CAT SCRATCH</t>
  </si>
  <si>
    <t>MACRO_236HP
CAT SCRATCH H
SCRATCH H
REKKA H
H SCRATCH
H REKKA
REKKA
SCRATCH
CAT SCRATCH</t>
  </si>
  <si>
    <t>400 (100) →
450 (100) →
1000 (150)</t>
  </si>
  <si>
    <t>-2 → -9
→ KD</t>
  </si>
  <si>
    <t>-9 → -13
→ -8</t>
  </si>
  <si>
    <t>23 → 20
→ 20</t>
  </si>
  <si>
    <t>29 → 34
→ 30</t>
  </si>
  <si>
    <t>30 → 27
→ 28</t>
  </si>
  <si>
    <t>23 → 23
→ 25</t>
  </si>
  <si>
    <t>11 → 10
→ 12</t>
  </si>
  <si>
    <r>
      <rPr>
        <sz val="9.0"/>
      </rPr>
      <t xml:space="preserve">- While head-on, two additional followup hits can be done by pressing P. The first button used to execute the attack will determine the version for the 2nd and 3rd hits. After the 1st or 2nd hits, you can choose to finish with either Cat Slide (2K) or El Gato (K). She can also cancel the 2nd hit directly into Cat Strike (214P).
- For full details of frame data charts, check the wiki:
</t>
    </r>
    <r>
      <rPr>
        <color rgb="FF1155CC"/>
        <sz val="9.0"/>
        <u/>
      </rPr>
      <t>https://wiki.gbl.gg/w/Skullgirls/Ms._Fortune#Specials</t>
    </r>
  </si>
  <si>
    <t>https://wiki.gbl.gg/images/d/da/SG_msf_qcfhp3_fd.png</t>
  </si>
  <si>
    <t>EL GATO CAT SCRATCH</t>
  </si>
  <si>
    <t>CAT SCRATCH EL GATO
GATO CAT SCRATCH
REKKA EL GATO
REKKA GATO
REKKA OVERHEAD</t>
  </si>
  <si>
    <t>975 (100)</t>
  </si>
  <si>
    <t xml:space="preserve">(1%) 4.5% </t>
  </si>
  <si>
    <t>- Hits high and will not combo from any hit or any version of Cat Scratch. +1 on block but can be jabbed before it comes out. You can OTG after into a full combo.</t>
  </si>
  <si>
    <t>https://wiki.gbl.gg/images/3/30/SG_msf_rekkak_hb.png</t>
  </si>
  <si>
    <t>https://wiki.gbl.gg/images/4/4b/SG_msf_rekkak_fd.png</t>
  </si>
  <si>
    <t>EL GATO HEADLESS</t>
  </si>
  <si>
    <t>MACRO_214K
MACRO_214LK
MACRO_214MK
MACRO_214HK
HEADLESS EL GATO
HEADLESS GATO
EL GATO
GATO</t>
  </si>
  <si>
    <t>(2.5%) 9%</t>
  </si>
  <si>
    <t>- For the version of El Gato done after Cat Scratch (head on), see "El Gato Cat Scratch"
- Hits high and will not combo from any hit or any version of Cat Scratch. +1 on block but can be jabbed before it comes out. You can OTG after into a full combo.</t>
  </si>
  <si>
    <t>https://wiki.gbl.gg/images/2/21/SG_msf_qcbk_hl_fd.png</t>
  </si>
  <si>
    <t>CAT SLIDE CAT SCRATCH</t>
  </si>
  <si>
    <t>CAT SCRATCH CAT SLIDE
REKKA SLIDE
REKKA CAT SLIDE</t>
  </si>
  <si>
    <t>- Hits low and will combo from Cat Scratch on hit, allowing for a pick-up with an OTG. Its -10 on block but can open up opponents trying to get out of pressure.</t>
  </si>
  <si>
    <t>https://wiki.gbl.gg/images/3/31/SG_msf_rekkadk_hb.png</t>
  </si>
  <si>
    <t>https://wiki.gbl.gg/images/3/31/SG_msf_rekkadk_fd.png</t>
  </si>
  <si>
    <t>CAT SLIDE HEADLESS</t>
  </si>
  <si>
    <t>MACRO_236LK
MACRO_236MK
MACRO_236HK
MACRO_236K
HEADLESS SLIDE
HEAD-OFF SLIDE
HEADOFF SLIDE
HEADLESS CAT SLIDE
HEAD-OFF CAT SLIDE
HEADOFF CAT SLIDE
CAT SLIDE
SLIDE</t>
  </si>
  <si>
    <t>- For the version of Cat Slide after Cat Scratch (head on), see "Cat Slide Cat Scratch"
- Hits low and will combo from Cat Scratch on hit, allowing for a pick-up with an OTG. Its -10 on block but can open up opponents trying to get out of pressure.</t>
  </si>
  <si>
    <t>https://wiki.gbl.gg/images/f/fe/SG_msf_qcfk_hl_fd.png</t>
  </si>
  <si>
    <t>CAT STRIKE</t>
  </si>
  <si>
    <t>MACRO_214LP
MACRO_214P
MACRO_214MP
MACRO_214HP
ROLLING START
REMOVE HEAD
HEAD ROLL
HEADROLL
HEAD THROW
HEAD TOSS
HEAD SPIKE</t>
  </si>
  <si>
    <t>Invuln. (Strike),
 Projectile,
75% Damage Scaling</t>
  </si>
  <si>
    <t>750, 800 OR 750 x2 (100, 100)</t>
  </si>
  <si>
    <t>(2.5%) 9%, 4.5%</t>
  </si>
  <si>
    <t>Stagger (+45)
OR +7</t>
  </si>
  <si>
    <t>4, 35</t>
  </si>
  <si>
    <t>26 x2</t>
  </si>
  <si>
    <t>21, 17</t>
  </si>
  <si>
    <t>12, 9</t>
  </si>
  <si>
    <t>- Tosses the head. - The ground version has a lot of hit invulnerability, it's a safe on block reversal.</t>
  </si>
  <si>
    <t>https://wiki.gbl.gg/images/1/19/SG_msf_qcbp_hb.png</t>
  </si>
  <si>
    <t>https://wiki.gbl.gg/images/e/e7/SG_msf_qcbp_fd.png</t>
  </si>
  <si>
    <t>CAT SPIKE</t>
  </si>
  <si>
    <t>MACRO_J214LP
MACRO_J214P
MACRO_J214MP
MACRO_J214HP</t>
  </si>
  <si>
    <t>High (1st hit)</t>
  </si>
  <si>
    <t>750, 550 (100, 100)</t>
  </si>
  <si>
    <t>1, (Until ground)</t>
  </si>
  <si>
    <t>12, 12</t>
  </si>
  <si>
    <t>- Tosses the head from the air.</t>
  </si>
  <si>
    <t>https://wiki.gbl.gg/images/d/dd/SG_msf_jqcbp_hb.png</t>
  </si>
  <si>
    <t>https://wiki.gbl.gg/images/d/db/SG_msf_jqcbp_fd.png</t>
  </si>
  <si>
    <t>L FIBER</t>
  </si>
  <si>
    <t>MACRO_623LK
L FIBRE
L FIBER UPPER
L FIBRE UPPER
FIBRE L
FIBER L
FIBER UPPER L
FIBRE UPPER L</t>
  </si>
  <si>
    <t>Invuln. (Strike) (Head On)</t>
  </si>
  <si>
    <t>765 / 850 (100)</t>
  </si>
  <si>
    <t>- It has a jump follow-up when either the first hit connects or all hits whiff.
- 8f start up on follow up jump on hit and whiff.
- Headless she can do the jump follow-up with any amount of hits (not requiring the first hit). If blocked, it is very unsafe.
- No invulnerability when headless, losing its use as a reversal.
- As an assist, it will always have invulnerability regardless if Fortune has the head or not.</t>
  </si>
  <si>
    <t>https://wiki.gbl.gg/images/4/44/SG_msf_dpk_hb.png</t>
  </si>
  <si>
    <t>https://wiki.gbl.gg/images/9/98/SG_msf_dplk_fd.png</t>
  </si>
  <si>
    <t>M FIBER</t>
  </si>
  <si>
    <t>MACRO_623MK
M FIBRE
M FIBER UPPER
M FIBRE UPPER
FIBRE M
FIBER M
FIBER UPPER M
FIBRE UPPER M</t>
  </si>
  <si>
    <t>495 x2 / 550 x2 (100, 100)</t>
  </si>
  <si>
    <t>(2.5%) 9% x2</t>
  </si>
  <si>
    <t>3, 2</t>
  </si>
  <si>
    <t>20, 31</t>
  </si>
  <si>
    <t>5, 10 (5, 9 on block)</t>
  </si>
  <si>
    <t>- It has a jump follow-up when either the first hit connects or all hits whiff.
- 9f start up on follow up jump on hit. 11f start up on follow up on whiff.
- headless she can do the jump follow-up with any amount of hits (not requiring the first hit). If blocked, it is very unsafe.
- No invulnerability when headless, losing its use as a reversal.
- As an assist, it will always have invulnerability regardless if Fortune has the head or not.</t>
  </si>
  <si>
    <t>https://wiki.gbl.gg/images/a/a1/SG_msf_dpmk_fd.png</t>
  </si>
  <si>
    <t>H FIBER</t>
  </si>
  <si>
    <t>MACRO_623HK
MACRO_623K
H FIBRE
H FIBER UPPER
H FIBRE UPPER
FIBRE H
FIBER H
FIBER UPPER H
FIBRE UPPER H
FIBER
FIBRE
DP</t>
  </si>
  <si>
    <t>405 x2, 495 / 450 x2, 550 (100, 100, 100)</t>
  </si>
  <si>
    <t>(2.5%) 9% x3</t>
  </si>
  <si>
    <t>2, 2, 2</t>
  </si>
  <si>
    <t>20x 2, 33</t>
  </si>
  <si>
    <t>21 x2, 17</t>
  </si>
  <si>
    <t>5 x2, 10</t>
  </si>
  <si>
    <t>- It has a jump follow-up when either the first hit connects or all hits whiff.
- 11f start up on follow up jump on hit. 15f startup on follow up jump on whiff.
- headless she can do the jump follow-up with any amount of hits (not requiring the first hit). If blocked, it is very unsafe.
- No invulnerability when headless, losing its use as a reversal.
- As an assist, it will always have invulnerability regardless if Fortune has the head or not.</t>
  </si>
  <si>
    <t>https://wiki.gbl.gg/images/2/2f/SG_msf_dphk_fd.png</t>
  </si>
  <si>
    <t>L EL GATO AIR</t>
  </si>
  <si>
    <t>- Has three different strengths which all hit mid and will keep your aerial momentum. 
- The L and M versions knock down airborne opponents but the H version ground bounces standing opponents and gives a sliding knockdown on airborne opponents.</t>
  </si>
  <si>
    <t>https://wiki.gbl.gg/images/7/7d/SG_msf_jqcblk_fd.png</t>
  </si>
  <si>
    <t>M EL GATO AIR</t>
  </si>
  <si>
    <t>https://wiki.gbl.gg/images/8/86/SG_msf_jqcbmk_fd.png</t>
  </si>
  <si>
    <t>H EL GATO AIR</t>
  </si>
  <si>
    <t>Ground Bounce,
 Sliding KD (vs air)</t>
  </si>
  <si>
    <t>https://wiki.gbl.gg/images/e/e3/SG_msf_jqcbhk_fd.png</t>
  </si>
  <si>
    <t>CAT CALL</t>
  </si>
  <si>
    <t>HEADLESS 214LP
HEADLESS 214 LP
HEADLESS 214+LP
HEADLESS QCBLP
HEADLESS QCB LP
HEADLESS QCB+LP
HEADLESS 214MP
HEADLESS 214 MP
HEADLESS 214+MP
HEADLESS QCBMP
HEADLESS QCB MP
HEADLESS QCB+MP</t>
  </si>
  <si>
    <t>- The body calls the head to return, running back and re-attaching as P is held.</t>
  </si>
  <si>
    <t>https://wiki.gbl.gg/images/d/d9/SG_msf_qcblpmp.png</t>
  </si>
  <si>
    <t>https://wiki.gbl.gg/images/4/4e/SG_msf_qcblpmp_a_fd.png</t>
  </si>
  <si>
    <t>DECAP ATTACK</t>
  </si>
  <si>
    <t>HEAD HIT
HIT HEAD
HEAD BOUNCE</t>
  </si>
  <si>
    <t>200 (50)</t>
  </si>
  <si>
    <t>- Ms. Fortune performs the Decap Attack when hitting her own head at the opponent. It has no single command. Using different moves on her head will send the head at different speeds and angles, but the single hit from the head is always the same.
- The head has 4f of cooldown after landing.
- Decap attacks do not add undizzy on their own, nor can they trigger a burst.
- Light normals will launch the opponent less high, and for 2f less hitstop on block and hit.</t>
  </si>
  <si>
    <t>https://wiki.gbl.gg/images/3/38/SG_msf_decap_hb.png</t>
  </si>
  <si>
    <t>HEADBUTT</t>
  </si>
  <si>
    <t>HEADLESS 5HP
HEADLESS 5.HP
HEADLESS S.HP
HEADLESS SHP
5HP HEADLESS
5.HP HEADLESS
S.HP HEADLESS
SHP HEADLESS
HEAD BUTT</t>
  </si>
  <si>
    <t>675</t>
  </si>
  <si>
    <t>(1.25%) 2.25%</t>
  </si>
  <si>
    <t>- This Headless attack does not interrupt if the body blocks, but will stop if the body gets hit. 
- On hit or block, Ms. Fortune can cancel this move into either Feline Allergies or OMNOMNOMNOM.
- The head has 30f of cooldown after a successful attack.</t>
  </si>
  <si>
    <t>https://wiki.gbl.gg/images/5/52/SG_msf_head_hp_hb.png</t>
  </si>
  <si>
    <t>ZOOM</t>
  </si>
  <si>
    <t>6HP
6.HP
F.HP
FHP
4HP
4.HP
B.HP
BHP
ZOOM!
HEADLESS 6HP</t>
  </si>
  <si>
    <t>- Dashing attack from Ms. Fortune's disembodied head that causes a knockdown. 
- If the body blocks or takes a hit during start up or active frames of this move, Zoom! will end immediately. 
- Can be canceled into OMNOMNOM or Feline Allergies for conversions.</t>
  </si>
  <si>
    <t>https://wiki.gbl.gg/images/5/50/SG_msf_head_fhp_hb.png</t>
  </si>
  <si>
    <t>FELINE ALLERGIES</t>
  </si>
  <si>
    <r>
      <rPr>
        <rFont val="Arial"/>
        <color theme="1"/>
        <sz val="9.0"/>
      </rPr>
      <t xml:space="preserve">SNEEZE
ALLERGIES
ACHOO
</t>
    </r>
    <r>
      <rPr>
        <rFont val="Arial"/>
        <b/>
        <color theme="1"/>
        <sz val="9.0"/>
      </rPr>
      <t xml:space="preserve">MACRO_623HP
</t>
    </r>
    <r>
      <rPr>
        <rFont val="Arial"/>
        <color theme="1"/>
        <sz val="9.0"/>
      </rPr>
      <t>HEADLESS DP
HEADLESS 623HP</t>
    </r>
  </si>
  <si>
    <t>Invuln. (Full) (Head only),
 Projectile</t>
  </si>
  <si>
    <t>(1.25%) 4.5%</t>
  </si>
  <si>
    <t>11 (15 on block)</t>
  </si>
  <si>
    <t>- Invincible head move which launches the head in an arc. On hit, it will launch, and the head will also not stop the sneeze even if Ms. Fortune blocks or is hit.</t>
  </si>
  <si>
    <t>https://wiki.gbl.gg/images/e/e8/SG_msf_head_dphp_hb.png</t>
  </si>
  <si>
    <t>OMNOMNOMNOM</t>
  </si>
  <si>
    <t>HEADLESS 214HP
HEADLESS 214 HP
HEADLESS 214+HP
HEADLESS QCBHP
HEADLESS QCB HP
HEADLESS QCB+HP
NOM
OM NOM
OMNOMNOM
OM NOM NOM
OM NOM NOM NOM</t>
  </si>
  <si>
    <t>216 x8 (100)</t>
  </si>
  <si>
    <t>(1.25%) 1% x8</t>
  </si>
  <si>
    <t xml:space="preserve"> Soft KD (Invuln.)
(After Nom ends) </t>
  </si>
  <si>
    <t>22 (82)</t>
  </si>
  <si>
    <t>N/A (10 on block)</t>
  </si>
  <si>
    <t>- A hit-grab that has a huge recovery period and on hit will send the head flying.
- The head always ends the attack by leaping away from the nearest corner of the screen. 
- This move will continue if the body is blocking, but if the body is hit then the attack will stop.</t>
  </si>
  <si>
    <t>https://wiki.gbl.gg/images/b/b7/SG_msf_head_qcbhp_hb.png</t>
  </si>
  <si>
    <t>CAT SCRATCH FEVER</t>
  </si>
  <si>
    <t>MACRO_236PP
SCRATCH FEVER
FEVER
CSF</t>
  </si>
  <si>
    <t>Invuln. (Full)
 Chains Backwards (Cat Strike)</t>
  </si>
  <si>
    <t>350 x10, 1900 (33 x10, 200)</t>
  </si>
  <si>
    <t>2, [(4), 2,] x9, (21), 12</t>
  </si>
  <si>
    <t>34 x10, 30</t>
  </si>
  <si>
    <t>31 x10, 18</t>
  </si>
  <si>
    <t>(2), 0 x10, 21 (4 x10, 19 on block)</t>
  </si>
  <si>
    <t>- See "HEADLESS CAT SCRATCH FEVER" for the headless variant.
- The head-on version can be canceled into a modified Cat Strike without any invulnerability on hit. This can make it safe when it hits an assist but the point blocks, however, it can be stuffed before it comes out.</t>
  </si>
  <si>
    <t>https://wiki.gbl.gg/images/c/cb/SG_msf_qcfpp_hb.png</t>
  </si>
  <si>
    <t>https://wiki.gbl.gg/images/7/71/SG_msf_qcfpp_fd.png</t>
  </si>
  <si>
    <t>HEADLESS CAT SCRATCH FEVER</t>
  </si>
  <si>
    <t>HEADLESS FEVER
HEADLESS SCRATCH FEVER
HEADLESS 236PP
HEADLESS 236 PP
HEADLESS 236+PP
HEADLESS QCFPP
HEADLESS QCF PP
HEADLESS QCF+PP
HEADLESS CSF
CSF HEADLESS</t>
  </si>
  <si>
    <t>350 x10, 150, 80x17, 900 (33 x11, 10x17, 100)</t>
  </si>
  <si>
    <t>Sliding KD (Head on)
 KD (Headless)</t>
  </si>
  <si>
    <t>2, [(4), 2] x9, (10), 2, (5), 35</t>
  </si>
  <si>
    <t>34 x10, 24, 25 x18</t>
  </si>
  <si>
    <t>31 x10, 19 x19</t>
  </si>
  <si>
    <t>(2) 0x10, 10, 2x17, 19 (4 x10, 10, 1 x17, 19 on block)</t>
  </si>
  <si>
    <t>https://wiki.gbl.gg/images/6/6f/SG_msf_qcfpp_hl_fd.png</t>
  </si>
  <si>
    <t>FERAL EDGE</t>
  </si>
  <si>
    <t>MACRO_J214KK
FERAL
EDGE</t>
  </si>
  <si>
    <t>Invuln. (Full),
 Chains Backwards (Feline Allergies)</t>
  </si>
  <si>
    <t>250 xN, 550, 850, 1700 (50xN, 100, 200)</t>
  </si>
  <si>
    <t>(Until ground), (3), 1, (5), 3</t>
  </si>
  <si>
    <t>16 xN, 16 x3</t>
  </si>
  <si>
    <t>19xN, 19 x3</t>
  </si>
  <si>
    <t>(4) 3xN, 10, 30, 35 (3 xN, 10, 11 on block)</t>
  </si>
  <si>
    <t xml:space="preserve">- Invuln air super that dives towards the ground.
- If the initial dive connects with the opponent on hit (including assists), Ms. Fortune preforms a wide arcing tail swipe as the final hit for a knockdown.
- If she has her Head On, she can cancel the recovery with Feline Allergies for an additional hit that detaches her head.
- Knocks the opponent down and forward when hitting a victim behind her. </t>
  </si>
  <si>
    <t>https://wiki.gbl.gg/images/3/38/SG_msf_jqcbkk_hb.png</t>
  </si>
  <si>
    <t>https://wiki.gbl.gg/images/1/14/SG_msf_jqcbkk_fd.png</t>
  </si>
  <si>
    <t>5TH OF DISMEMBER</t>
  </si>
  <si>
    <t>MACRO_J214PP
MACRO_214PP
EXPLOSION
EXPLODE</t>
  </si>
  <si>
    <t>Invuln. (Full),
45% Min. Scaling,
 Hit Grab,
 Projectile (2nd hit)</t>
  </si>
  <si>
    <t>500, 4500 (200, 250)</t>
  </si>
  <si>
    <t>5 + 4</t>
  </si>
  <si>
    <t>--, 3</t>
  </si>
  <si>
    <t>N/A, 25</t>
  </si>
  <si>
    <t>25, 28</t>
  </si>
  <si>
    <t>(9), N/A, 25
(10 x2 on block)</t>
  </si>
  <si>
    <t>- Ms. Fortune's limbs fly off screen as a hit grab. On hit, Ms. Fortune and the opponent travel back to the head, taking damage in the explosion. Ms. Fortunes head and body pieces are all completely invulnerable until she re-assembles during the explosion.</t>
  </si>
  <si>
    <t>https://wiki.gbl.gg/images/d/d1/SG_msf_qcbpp_hb.png</t>
  </si>
  <si>
    <t>https://wiki.gbl.gg/images/1/1d/SG_msf_qcbpp_fd.png</t>
  </si>
  <si>
    <t>HP LK 6 LP LP
HP LK F LP LP</t>
  </si>
  <si>
    <t>- Restores 5 red life.
- After any jHP or airdash, a 60f lockout prevents you from inputting taunt. This helps to prevent accidental taunts.</t>
  </si>
  <si>
    <t>https://wiki.gbl.gg/images/0/0c/SG_msf_taunt.png</t>
  </si>
  <si>
    <t>https://wiki.gbl.gg/images/4/44/SG_msf_assist.png</t>
  </si>
  <si>
    <t>Hatred Guard (1 hit)</t>
  </si>
  <si>
    <r>
      <rPr>
        <rFont val="Google Sans Mono"/>
        <color theme="1"/>
        <sz val="9.0"/>
      </rPr>
      <t>+</t>
    </r>
    <r>
      <rPr>
        <rFont val="Google Sans Mono"/>
        <color rgb="FF1155CC"/>
        <sz val="9.0"/>
      </rPr>
      <t>2</t>
    </r>
  </si>
  <si>
    <t>3, (12), 5</t>
  </si>
  <si>
    <t>- See "5[LP]"
- Fastest Hatred Guard attack.</t>
  </si>
  <si>
    <t>https://wiki.gbl.gg/images/d/d8/SG_pwl_slp_hb.png</t>
  </si>
  <si>
    <t>https://wiki.gbl.gg/images/1/18/SG_pwl_slp_fd.png</t>
  </si>
  <si>
    <t>5[LP]</t>
  </si>
  <si>
    <t>S.[LP]
S[LP]
5.[LP]
5LP HELD
SLP HELD
HELD 5LP
HELD SLP
CHARGED 5LP
5LP CHARGED
SLP CHARGED
CHARGED SLP
S.LP CHARGED
CHARGED S.LP</t>
  </si>
  <si>
    <t>https://wiki.gbl.gg/images/8/82/SG_pwl_slp_hold_fd.png</t>
  </si>
  <si>
    <t>Hatred Guard (2 hits),
 Launcher</t>
  </si>
  <si>
    <t>4, (12), 9</t>
  </si>
  <si>
    <t>- If Painwheel absorbs at least 1 hit with the Hatred Guard, she will always turn to face the opponent for the attack's active frames. This property makes 5MP the perfect choice to absorb an incoming cross up attack.</t>
  </si>
  <si>
    <t>https://wiki.gbl.gg/images/a/af/SG_pwl_smp_hb.png</t>
  </si>
  <si>
    <t>https://wiki.gbl.gg/images/d/dd/SG_pwl_smp_fd.png</t>
  </si>
  <si>
    <t>S.[MP]
S[MP]
5.[MP]
5MP HELD
SMP HELD
HELD 5MP
HELD SMP
CHARGED 5MP
5MP CHARGED
SMP CHARGED
CHARGED SMP
S.MP CHARGED
CHARGED S.MP</t>
  </si>
  <si>
    <t>https://wiki.gbl.gg/images/c/cb/SG_pwl_smp_hold_fd.png</t>
  </si>
  <si>
    <t>Hatred Guard (3 hits)</t>
  </si>
  <si>
    <t>- Staggers when fully charged.
- Has the most Hatred Guard armor hits of all charged normals.</t>
  </si>
  <si>
    <t>https://wiki.gbl.gg/images/9/90/SG_pwl_shp_hb.png</t>
  </si>
  <si>
    <t>https://wiki.gbl.gg/images/d/dd/SG_pwl_shp_fd.png</t>
  </si>
  <si>
    <t>S.[HP]
S[HP]
5.[HP]
5HP HELD
SHP HELD
HELD 5HP
HELD SHP
CHARGED 5HP
5HP CHARGED
SHP CHARGED
CHARGED SHP
S.HP CHARGED
CHARGED S.HP</t>
  </si>
  <si>
    <t>Stagger (+38 / +53 CH),
 KD (vs air)</t>
  </si>
  <si>
    <t>6, (27), 10</t>
  </si>
  <si>
    <t>https://wiki.gbl.gg/images/b/bc/SG_pwl_shp_hold_fd.png</t>
  </si>
  <si>
    <t>375</t>
  </si>
  <si>
    <t>- Cannot be charged.</t>
  </si>
  <si>
    <t>https://wiki.gbl.gg/images/e/e9/SG_pwl_slk_hb.png</t>
  </si>
  <si>
    <t>https://wiki.gbl.gg/images/6/60/SG_pwl_slk_fd.png</t>
  </si>
  <si>
    <t>Hatred Guard (2 hits)</t>
  </si>
  <si>
    <t>200 x3, 500</t>
  </si>
  <si>
    <t>1.875% x4</t>
  </si>
  <si>
    <t>5, (20), 8</t>
  </si>
  <si>
    <t>2, 4, 3, 3</t>
  </si>
  <si>
    <t>22 x4</t>
  </si>
  <si>
    <t>16 x4</t>
  </si>
  <si>
    <t>6 x3, 10</t>
  </si>
  <si>
    <t>- Launches the opponent into the air slightly and off the ground.</t>
  </si>
  <si>
    <t>https://wiki.gbl.gg/images/d/d0/SG_pwl_smk_hb.png</t>
  </si>
  <si>
    <t>https://wiki.gbl.gg/images/d/d3/SG_pwl_smk_fd.png</t>
  </si>
  <si>
    <t>5[MK]</t>
  </si>
  <si>
    <t>S.[MK]
S[MK]
5.[MK]
5MK HELD
SMK HELD
HELD 5MK
HELD SMK
CHARGED 5MK
5MK CHARGED
SMK CHARGED
CHARGED SMK
S.MK CHARGED
CHARGED S.MK</t>
  </si>
  <si>
    <t>https://wiki.gbl.gg/images/4/45/SG_pwl_smk_hold_fd.png</t>
  </si>
  <si>
    <t>300, 400, 500</t>
  </si>
  <si>
    <t>3.3% x3</t>
  </si>
  <si>
    <t>3, (6), 3, (8), 3</t>
  </si>
  <si>
    <t>24 x2, 33</t>
  </si>
  <si>
    <t>13, 15, 19</t>
  </si>
  <si>
    <t>7 x2, 10</t>
  </si>
  <si>
    <t>- 3 hit launcher which can be Super Jump cancelled on the final hit.
- Cancel early on the first or second hit for different launch trajectories on the opponent.</t>
  </si>
  <si>
    <t>https://wiki.gbl.gg/images/b/bf/SG_pwl_shk_hb.png</t>
  </si>
  <si>
    <t>https://wiki.gbl.gg/images/a/af/SG_pwl_shk_fd.png</t>
  </si>
  <si>
    <t>4, (12), 6</t>
  </si>
  <si>
    <t>https://wiki.gbl.gg/images/8/85/SG_pwl_clp_hb.png</t>
  </si>
  <si>
    <t>https://wiki.gbl.gg/images/7/7d/SG_pwl_clp_fd.png</t>
  </si>
  <si>
    <t>2[LP]</t>
  </si>
  <si>
    <t>C.[LP]
C[LP]
2.[LP]
2LP HELD
CLP HELD
HELD 2LP
HELD CLP
CHARGED 2LP
2LP CHARGED
CLP CHARGED
CHARGED CLP
C.LP CHARGED
CHARGED C.LP</t>
  </si>
  <si>
    <t>https://wiki.gbl.gg/images/b/bd/SG_pwl_clp_hold_fd.png</t>
  </si>
  <si>
    <t>210 x3, 350</t>
  </si>
  <si>
    <t>1.875 % x4</t>
  </si>
  <si>
    <t>5, (20), 7</t>
  </si>
  <si>
    <t>4, 4, 3, 5</t>
  </si>
  <si>
    <t>15 x4</t>
  </si>
  <si>
    <t>8 x4</t>
  </si>
  <si>
    <t>- Pulls opponents downwards on all hits except for the final one.</t>
  </si>
  <si>
    <t>https://wiki.gbl.gg/images/e/e0/SG_pwl_cmp_hb.png</t>
  </si>
  <si>
    <t>https://wiki.gbl.gg/images/8/85/SG_pwl_cmp_fd.png</t>
  </si>
  <si>
    <t>2[MP]</t>
  </si>
  <si>
    <t>C.[MP]
C[MP]
2.[MP]
2MP HELD
CMP HELD
HELD 2MP
HELD CMP
CHARGED 2MP
2MP CHARGED
CMP CHARGED
CHARGED CMP
C.MP CHARGED
CHARGED C.MP</t>
  </si>
  <si>
    <t>https://wiki.gbl.gg/images/7/79/SG_pwl_cmp_hold_fd.png</t>
  </si>
  <si>
    <t>https://wiki.gbl.gg/images/3/36/SG_pwl_chp_hb.png</t>
  </si>
  <si>
    <t>https://wiki.gbl.gg/images/9/9d/SG_pwl_chp_fd.png</t>
  </si>
  <si>
    <t>C.[HP]
C[HP]
2.[HP]
2HP HELD
CHP HELD
HELD 2HP
HELD CHP
CHARGED 2HP
2HP CHARGED
CHARGED CHP
CHP CHARGED
C.HP CHARGED
CHARGED C.HP</t>
  </si>
  <si>
    <t>1150</t>
  </si>
  <si>
    <t>Crumple
Ground Bounce (vs air)</t>
  </si>
  <si>
    <t>7, (18), 15</t>
  </si>
  <si>
    <t>https://wiki.gbl.gg/images/3/33/SG_pwl_chp_hold_fd.png</t>
  </si>
  <si>
    <r>
      <rPr>
        <rFont val="Google Sans Mono"/>
        <color theme="1"/>
        <sz val="9.0"/>
      </rPr>
      <t>+</t>
    </r>
    <r>
      <rPr>
        <rFont val="Google Sans Mono"/>
        <color rgb="FF1155CC"/>
        <sz val="9.0"/>
      </rPr>
      <t>5</t>
    </r>
  </si>
  <si>
    <t>https://wiki.gbl.gg/images/5/5d/SG_pwl_clk_hb.png</t>
  </si>
  <si>
    <t>https://wiki.gbl.gg/images/9/94/SG_pwl_clk_fd.png</t>
  </si>
  <si>
    <r>
      <rPr>
        <rFont val="Google Sans Mono"/>
        <color theme="1"/>
        <sz val="9.0"/>
      </rPr>
      <t>+</t>
    </r>
    <r>
      <rPr>
        <rFont val="Google Sans Mono"/>
        <color rgb="FF1155CC"/>
        <sz val="9.0"/>
      </rPr>
      <t>3</t>
    </r>
  </si>
  <si>
    <t>- Moves forwards about 1/3 of a grid square on frame 12, but overall displacement is only about 1/10 of a grid square if allowed to recover completely.</t>
  </si>
  <si>
    <t>https://wiki.gbl.gg/images/c/c3/SG_pwl_cmk_hb.png</t>
  </si>
  <si>
    <t>https://wiki.gbl.gg/images/d/dd/SG_pwl_cmk_fd.png</t>
  </si>
  <si>
    <t>Hatred Guard (3 hits)
Sweep</t>
  </si>
  <si>
    <t>- Has sweep properties when fully charged, but still allows for a combo on hit.</t>
  </si>
  <si>
    <t>https://wiki.gbl.gg/images/8/8f/SG_pwl_chk_hb.png</t>
  </si>
  <si>
    <t>https://wiki.gbl.gg/images/5/51/SG_pwl_chk_fd.png</t>
  </si>
  <si>
    <t>2[HK]</t>
  </si>
  <si>
    <t>C.[HK]
C[HK]
2.[HK]
2HK HELD
CHK HELD
HELD 2HK
HELD CHK
CHARGED 2HK
2HK CHARGED
CHARGED CHK
CHK CHARGED
C.HK CHARGED
CHARGED C.HK
CHARGED SWEEP</t>
  </si>
  <si>
    <t>5, (20), 15</t>
  </si>
  <si>
    <t>https://wiki.gbl.gg/images/a/aa/SG_pwl_chk_hold_fd.png</t>
  </si>
  <si>
    <t>8
(6 from Fly)</t>
  </si>
  <si>
    <t>- Fastest air normal, and fastest instant overhead when used from a quick Fly.
- 2f shorter startup when done from Fly.</t>
  </si>
  <si>
    <t>https://wiki.gbl.gg/images/3/38/SG_pwl_jlp_hb.png</t>
  </si>
  <si>
    <t>https://wiki.gbl.gg/images/c/ce/SG_pwl_jlp_fd.png</t>
  </si>
  <si>
    <t>250 x3, 425</t>
  </si>
  <si>
    <t>18 x3, 16</t>
  </si>
  <si>
    <t>7 x3, 12</t>
  </si>
  <si>
    <t>https://wiki.gbl.gg/images/7/79/SG_pwl_jmp_hb.png</t>
  </si>
  <si>
    <t>https://wiki.gbl.gg/images/f/ff/SG_pwl_jmp_fd.png</t>
  </si>
  <si>
    <t>300 x3, 550</t>
  </si>
  <si>
    <t>22 x3, 30</t>
  </si>
  <si>
    <t>- Painwheels only chargable air normal.
- When charging, Painwheel halts her momentum.
- If Painwheel cancels from J[HP] into Thresher after absorbing a blow from her opponent, the opponent will be unable to DHC if they were performing a Super. This lets her easily counter Supers with J[HP] → Thresher without dying.</t>
  </si>
  <si>
    <t>https://wiki.gbl.gg/images/8/8e/SG_pwl_jhp_hb.png</t>
  </si>
  <si>
    <t>https://wiki.gbl.gg/images/1/11/SG_pwl_jhp_fd.png</t>
  </si>
  <si>
    <t>J.[HP]
JHP HELD
HELD JHP
CHARGED JHP
JHP CHARGED
CHARGED J.HP
J.HP CHARGED</t>
  </si>
  <si>
    <t>300 x5, 550</t>
  </si>
  <si>
    <t>2% x6</t>
  </si>
  <si>
    <r>
      <rPr>
        <rFont val="Google Sans Mono"/>
        <color theme="1"/>
        <sz val="9.0"/>
      </rPr>
      <t>+</t>
    </r>
    <r>
      <rPr>
        <rFont val="Google Sans Mono"/>
        <color rgb="FF1155CC"/>
        <sz val="9.0"/>
      </rPr>
      <t>4</t>
    </r>
  </si>
  <si>
    <t>2, (16), 19</t>
  </si>
  <si>
    <t>22 x5, 30</t>
  </si>
  <si>
    <t>7 x5, 12</t>
  </si>
  <si>
    <t>https://wiki.gbl.gg/images/f/fa/SG_pwl_jhp_hold_fd.png</t>
  </si>
  <si>
    <t>- Will never auto-correct towards the opponent, even when performed during a superjump. This is to prevent accidental Buer Reapers when you want to Fly while facing away from the opponent, but input it slightly sloppily.</t>
  </si>
  <si>
    <t>https://wiki.gbl.gg/images/7/7f/SG_pwl_jlk_hb.png</t>
  </si>
  <si>
    <t>https://wiki.gbl.gg/images/5/5e/SG_pwl_jlk_fd.png</t>
  </si>
  <si>
    <r>
      <rPr>
        <rFont val="Google Sans Mono"/>
        <color theme="1"/>
        <sz val="9.0"/>
      </rPr>
      <t>+</t>
    </r>
    <r>
      <rPr>
        <rFont val="Google Sans Mono"/>
        <color rgb="FF1155CC"/>
        <sz val="9.0"/>
      </rPr>
      <t>8</t>
    </r>
  </si>
  <si>
    <t>https://wiki.gbl.gg/images/7/79/SG_pwl_jmk_hb.png</t>
  </si>
  <si>
    <t>https://wiki.gbl.gg/images/e/eb/SG_pwl_jmk_fd.png</t>
  </si>
  <si>
    <t>225 x6</t>
  </si>
  <si>
    <t>1.8% x6</t>
  </si>
  <si>
    <t>22 x6</t>
  </si>
  <si>
    <t>2 x6</t>
  </si>
  <si>
    <t>https://wiki.gbl.gg/images/3/35/SG_pwl_jhk_hb.png</t>
  </si>
  <si>
    <t>https://wiki.gbl.gg/images/d/d3/SG_pwl_jhk_fd.png</t>
  </si>
  <si>
    <t>6HK</t>
  </si>
  <si>
    <r>
      <rPr>
        <sz val="9.0"/>
      </rPr>
      <t xml:space="preserve">F.HK
FHK
</t>
    </r>
    <r>
      <rPr>
        <color rgb="FF1155CC"/>
        <sz val="9.0"/>
        <u/>
      </rPr>
      <t>6.HK</t>
    </r>
  </si>
  <si>
    <t>15 (12 on block)</t>
  </si>
  <si>
    <t>- See "6HK x2", "6HK x3" and "6HK x4".
- A self chaining, long range command normal that causes ground bounce on the fourth hit.</t>
  </si>
  <si>
    <t>https://wiki.gbl.gg/images/d/d3/SG_pwl_fhk_hb.png</t>
  </si>
  <si>
    <t>https://wiki.gbl.gg/images/f/f8/SG_pwl_fhk1_fd.png</t>
  </si>
  <si>
    <t>6HK x2</t>
  </si>
  <si>
    <r>
      <rPr>
        <color rgb="FF1155CC"/>
        <sz val="9.0"/>
        <u/>
      </rPr>
      <t>F.HK</t>
    </r>
    <r>
      <rPr>
        <sz val="9.0"/>
      </rPr>
      <t xml:space="preserve"> x2
FHK x2
</t>
    </r>
    <r>
      <rPr>
        <color rgb="FF1155CC"/>
        <sz val="9.0"/>
        <u/>
      </rPr>
      <t xml:space="preserve">6.HK x2
F.HKx2
FHKx2
6.HKx2
6HKx2
</t>
    </r>
    <r>
      <rPr>
        <sz val="9.0"/>
      </rPr>
      <t>F.HK 2ND
FHK 2ND
6.HK 2ND</t>
    </r>
  </si>
  <si>
    <t>2.5%, 3.3333%</t>
  </si>
  <si>
    <t>15 (7 on block)</t>
  </si>
  <si>
    <t>https://wiki.gbl.gg/images/9/91/SG_pwl_fhk2_fd.png</t>
  </si>
  <si>
    <t>6HK x3</t>
  </si>
  <si>
    <r>
      <rPr>
        <color rgb="FF1155CC"/>
        <sz val="9.0"/>
        <u/>
      </rPr>
      <t>F.HK</t>
    </r>
    <r>
      <rPr>
        <sz val="9.0"/>
      </rPr>
      <t xml:space="preserve"> x3
FHK x3
</t>
    </r>
    <r>
      <rPr>
        <color rgb="FF1155CC"/>
        <sz val="9.0"/>
        <u/>
      </rPr>
      <t xml:space="preserve">6.HK x3
F.HKx3
FHKx3
6.HKx3
6HKx3
</t>
    </r>
    <r>
      <rPr>
        <sz val="9.0"/>
      </rPr>
      <t>F.HK 3RD
FHK 3RD
6.HK 3RD</t>
    </r>
  </si>
  <si>
    <t>https://wiki.gbl.gg/images/b/b4/SG_pwl_fhk3_fd.png</t>
  </si>
  <si>
    <t>6HK x4</t>
  </si>
  <si>
    <r>
      <rPr>
        <color rgb="FF1155CC"/>
        <sz val="9.0"/>
        <u/>
      </rPr>
      <t>F.HK</t>
    </r>
    <r>
      <rPr>
        <sz val="9.0"/>
      </rPr>
      <t xml:space="preserve"> x4
FHK x4
</t>
    </r>
    <r>
      <rPr>
        <color rgb="FF1155CC"/>
        <sz val="9.0"/>
        <u/>
      </rPr>
      <t xml:space="preserve">6.HK x4
F.HKx4
FHKx4
6.HKx4
6HKx4
</t>
    </r>
    <r>
      <rPr>
        <sz val="9.0"/>
      </rPr>
      <t>F.HK 4TH
FHK 4TH
6.HK 4TH</t>
    </r>
  </si>
  <si>
    <t>Ground Bounce,
 KD (vs air)</t>
  </si>
  <si>
    <t>https://wiki.gbl.gg/images/1/12/SG_pwl_fhk4_fd.png</t>
  </si>
  <si>
    <t>50% Damage Scaling (Non Install Ver)</t>
  </si>
  <si>
    <t>0, 1000 OR
0, 1000, 1300 (during HI)</t>
  </si>
  <si>
    <t>0, 15.0% OR
0, 5.0%, 10.0% (during HI)</t>
  </si>
  <si>
    <t>- Does not scale the combo to 50% like all throws if she is in Hatred Install. (Can someone verify?)</t>
  </si>
  <si>
    <t>https://wiki.gbl.gg/images/9/9f/SG_pwl_throw_hb.png</t>
  </si>
  <si>
    <t>https://wiki.gbl.gg/images/a/a0/SG_pwl_throw_fd.png</t>
  </si>
  <si>
    <t>https://wiki.gbl.gg/images/d/d7/SG_pwl_airthrow_hb.png</t>
  </si>
  <si>
    <t>https://wiki.gbl.gg/images/3/34/SG_pwl_airthrow_fd.png</t>
  </si>
  <si>
    <t>Mid (also techable)</t>
  </si>
  <si>
    <t>Tag,
 Hit Grab,
 50% Damage Scaling</t>
  </si>
  <si>
    <t>0, 500 OR
0, 500, 650 (during HI)</t>
  </si>
  <si>
    <t>0%, 15% OR
0%, 1.6667%, 3.3333% (during HI)</t>
  </si>
  <si>
    <t>+11 (at best)</t>
  </si>
  <si>
    <t>- Even though this attack is blockable, it has the same throw break window as any regular air throw. 
- If Painwheel combos into this TAG IN attack, then there is no throw break window.</t>
  </si>
  <si>
    <t>https://wiki.gbl.gg/images/3/33/SG_pwl_tag_hb.png</t>
  </si>
  <si>
    <t>https://wiki.gbl.gg/images/a/ad/SG_pwl_tag_fd.png</t>
  </si>
  <si>
    <t>https://wiki.gbl.gg/images/9/9f/SG_pwl_snap_hb.png</t>
  </si>
  <si>
    <t>https://wiki.gbl.gg/images/8/8b/SG_pwl_snap_fd.png</t>
  </si>
  <si>
    <t>FLIGHT</t>
  </si>
  <si>
    <r>
      <rPr>
        <rFont val="Arial"/>
        <b/>
        <color theme="1"/>
        <sz val="9.0"/>
      </rPr>
      <t>MACRO_214LK
MACRO_214MK
MACRO_214HK
MACRO_214K
MACRO_J214LK
MACRO_J214MK
MACRO_J214HK
MACRO_J214K</t>
    </r>
    <r>
      <rPr>
        <rFont val="Arial"/>
        <color theme="1"/>
        <sz val="9.0"/>
      </rPr>
      <t xml:space="preserve">
FLY</t>
    </r>
  </si>
  <si>
    <t>12 (Ground)
10 (Air)</t>
  </si>
  <si>
    <t>- 2F faster start up when used in the air.
- Use "PP" command to stop flying.</t>
  </si>
  <si>
    <t>https://wiki.gbl.gg/images/9/91/SG_pwl_qcbk.png</t>
  </si>
  <si>
    <t>FLIGHT CANCEL</t>
  </si>
  <si>
    <t>FLY CANCEL
FC
F C
PP
LPMP
MPHP
LPHP
UNFLY
UN FLY</t>
  </si>
  <si>
    <t>- Painwheel can use this command to end Flight without an attack, preserving either half of her backward momentum or all of her forward momentum. - The 5f "unfly" animation does not restrict Painwheel from any other action and allows her to block. - Successfully blocking out of the animation gives Painwheel only 25% of the regular block stun from the incoming attack (signified by a visual blood effect).
- You can hold any P during the Flight activation, then simply press any other P while holding that first P to FC quickly.
- Has one frame of input leniency, ie. the two punches can be pressed one frame apart.</t>
  </si>
  <si>
    <t>https://wiki.gbl.gg/images/0/0f/SG_pwl_pp.png</t>
  </si>
  <si>
    <t>L STINGER</t>
  </si>
  <si>
    <t>MACRO_236LP
STINGER L
L NAIL
NAIL L
NAILS L
L NAILS</t>
  </si>
  <si>
    <t>50% Damage Scaling (except in HI)</t>
  </si>
  <si>
    <t>650 (90)</t>
  </si>
  <si>
    <t>+38 OR -4</t>
  </si>
  <si>
    <t>55 OR 13 (8 on block)</t>
  </si>
  <si>
    <t>- No forced scaling if used in Hatred Install.
- Has increased hitstop when used for the first time in a combo.</t>
  </si>
  <si>
    <t>https://wiki.gbl.gg/images/9/9c/SG_pwl_qcfp_hb.png</t>
  </si>
  <si>
    <t>https://wiki.gbl.gg/images/c/c4/SG_pwl_qcflp_fd.png</t>
  </si>
  <si>
    <t>M / H STINGER</t>
  </si>
  <si>
    <r>
      <rPr>
        <rFont val="Arial"/>
        <b/>
        <color theme="1"/>
        <sz val="9.0"/>
      </rPr>
      <t xml:space="preserve">MACRO_236MP
MACRO_236HP
</t>
    </r>
    <r>
      <rPr>
        <rFont val="Arial"/>
        <b val="0"/>
        <color theme="1"/>
        <sz val="9.0"/>
      </rPr>
      <t>M STINGER
H STINGER
STINGER M
STINGER H
H NAILS
NAILS H
M NAILS
NAILS M
M NAIL
NAIL M
H NAIL
NAIL H
NAIL
STINGER</t>
    </r>
  </si>
  <si>
    <t>Projectile,
 Flight Cancel</t>
  </si>
  <si>
    <t>350 x5 (100 x5)</t>
  </si>
  <si>
    <t>(2.5%) 6% x5</t>
  </si>
  <si>
    <t>+8 to +12</t>
  </si>
  <si>
    <t>±0 to +4</t>
  </si>
  <si>
    <t>13, (36), 16</t>
  </si>
  <si>
    <t>12 (8 on block)</t>
  </si>
  <si>
    <t>- See "INSTALL M STINGER" or "INSTALL H STINGER".
- Hold M or H to charge and throw more nails. Charges faster in Hatred Install.</t>
  </si>
  <si>
    <t>https://wiki.gbl.gg/images/c/cc/SG_pwl_qcfmphp_fd.png</t>
  </si>
  <si>
    <t>M / H STINGER (INSTALL)</t>
  </si>
  <si>
    <r>
      <rPr>
        <rFont val="Arial"/>
        <b val="0"/>
        <color theme="1"/>
        <sz val="9.0"/>
      </rPr>
      <t>INSTALL</t>
    </r>
    <r>
      <rPr>
        <rFont val="Arial"/>
        <b/>
        <color theme="1"/>
        <sz val="9.0"/>
      </rPr>
      <t xml:space="preserve"> </t>
    </r>
    <r>
      <rPr>
        <rFont val="Arial"/>
        <b val="0"/>
        <color theme="1"/>
        <sz val="9.0"/>
      </rPr>
      <t>M STINGER
INSTALL H STINGER
INSTALL STINGER M
INSTALL STINGER H
INSTALL H NAILS
INSTALL NAILS H
INSTALL M NAILS
INSTALL NAILS M
INSTALL M NAIL
INSTALL NAIL M
INSTALL H NAIL
INSTALL NAIL H
INSTALL 236MP
INSTALL 236HP</t>
    </r>
  </si>
  <si>
    <r>
      <rPr>
        <rFont val="Inconsolata"/>
        <color theme="1"/>
        <sz val="9.0"/>
      </rPr>
      <t>+</t>
    </r>
    <r>
      <rPr>
        <rFont val="Inconsolata"/>
        <color rgb="FF1155CC"/>
        <sz val="9.0"/>
      </rPr>
      <t>13</t>
    </r>
    <r>
      <rPr>
        <rFont val="Inconsolata"/>
        <color theme="1"/>
        <sz val="9.0"/>
      </rPr>
      <t xml:space="preserve"> to +</t>
    </r>
    <r>
      <rPr>
        <rFont val="Inconsolata"/>
        <color rgb="FF1155CC"/>
        <sz val="9.0"/>
      </rPr>
      <t>17</t>
    </r>
  </si>
  <si>
    <t>+5 to +9</t>
  </si>
  <si>
    <t>13, (13), 16</t>
  </si>
  <si>
    <t>- Hold M or H to charge and throw more nails. Charges faster in Hatred Install.</t>
  </si>
  <si>
    <t>https://wiki.gbl.gg/images/1/16/SG_pwl_qcfmphp_hi_fd.png</t>
  </si>
  <si>
    <t>L BUER</t>
  </si>
  <si>
    <r>
      <rPr>
        <rFont val="Arial"/>
        <b/>
        <color theme="1"/>
        <sz val="9.0"/>
      </rPr>
      <t xml:space="preserve">MACRO_236LK
MACRO_236K
</t>
    </r>
    <r>
      <rPr>
        <rFont val="Arial"/>
        <b val="0"/>
        <color theme="1"/>
        <sz val="9.0"/>
      </rPr>
      <t>BUER L
BUER
BUER REAPER</t>
    </r>
  </si>
  <si>
    <t>50% Damage Scaling,
 Hit Grab,
 Flight Cancel</t>
  </si>
  <si>
    <t>0, 1400 (100)</t>
  </si>
  <si>
    <t>(2.5%) 0%, 4.75%
 [(0.83%) 0%, 1.75% in HI]</t>
  </si>
  <si>
    <t>+3 (+8*)</t>
  </si>
  <si>
    <t>- During Hatred Install, the first use will Stagger.
- Scales only to 70% on all versions in Hatred Install.</t>
  </si>
  <si>
    <t>https://wiki.gbl.gg/images/5/51/SG_pwl_qcfk_hb.png</t>
  </si>
  <si>
    <t>https://wiki.gbl.gg/images/d/d8/SG_pwl_qcflk_fd.png</t>
  </si>
  <si>
    <t>M BUER</t>
  </si>
  <si>
    <r>
      <rPr>
        <rFont val="Arial"/>
        <b/>
        <color theme="1"/>
        <sz val="9.0"/>
      </rPr>
      <t xml:space="preserve">MACRO_236MK
</t>
    </r>
    <r>
      <rPr>
        <rFont val="Arial"/>
        <b val="0"/>
        <color theme="1"/>
        <sz val="9.0"/>
      </rPr>
      <t>BUER M</t>
    </r>
  </si>
  <si>
    <t>- During Hatred Install, the first use will Wall Splat.
- Scales only to 70% on all versions in Hatred Install.</t>
  </si>
  <si>
    <t>https://wiki.gbl.gg/images/5/54/SG_pwl_qcfmk_fd.png</t>
  </si>
  <si>
    <t>H BUER</t>
  </si>
  <si>
    <r>
      <rPr>
        <rFont val="Arial"/>
        <b/>
        <color theme="1"/>
        <sz val="9.0"/>
      </rPr>
      <t xml:space="preserve">MACRO_236HK
</t>
    </r>
    <r>
      <rPr>
        <rFont val="Arial"/>
        <b val="0"/>
        <color theme="1"/>
        <sz val="9.0"/>
      </rPr>
      <t>BUER H</t>
    </r>
  </si>
  <si>
    <t>- Cannot be blocked if the opponent is rising.
- During Hatred Install, the first use will Wall Splat.
- Scales only to 70% on all versions in Hatred Install.</t>
  </si>
  <si>
    <t>https://wiki.gbl.gg/images/2/29/SG_pwl_qcfhk_fd.png</t>
  </si>
  <si>
    <t>BUER AIR</t>
  </si>
  <si>
    <t>MACRO_J236LK
MACRO_J236MK
MACRO_J236HK
MACRO_J236K</t>
  </si>
  <si>
    <t>- During Hatred Install, the first JL Buer use will Wall Splat.
- During Hatred Install, the first JM Buer use will Sliding KD.
- During Hatred Install, the first JH Buer use will Ground Bounce.
- Scales only to 70% on all versions in Hatred Install.</t>
  </si>
  <si>
    <t>L PINION</t>
  </si>
  <si>
    <t>2,2LK
D,DLK
C,CLK
22LK
DDLK
CCLK
DOWN DOWN LK
DOWN,DOWN,LK
PINION L
L PINION DASH
PINION DASH L
LPINION
L.PINION</t>
  </si>
  <si>
    <t>(2.5%) 5%</t>
  </si>
  <si>
    <t xml:space="preserve">+1
(KD as AC) </t>
  </si>
  <si>
    <t>- Can only be selected as an Assist, but it can be Alpha Countered into.
- When used as an AC, the wind up animation is skipped.
- Will knock down the opponent when used as an AC instead of leaving them standing.s.</t>
  </si>
  <si>
    <t>https://wiki.gbl.gg/images/4/4b/SG_pwl_ddk_hb.png</t>
  </si>
  <si>
    <t>https://wiki.gbl.gg/images/7/75/SG_pwl_ddlk_fd.png</t>
  </si>
  <si>
    <t>M PINION</t>
  </si>
  <si>
    <t>2,2MK
D,DMK
C,CMK
22MK
DDMK
CCMK
DOWN DOWN MK
DOWN,DOWN,MK
PINION M
M PINION DASH
PINION DASH M
MPINION
M.PINION</t>
  </si>
  <si>
    <t>(2.5%) 5.4546%</t>
  </si>
  <si>
    <t>33 (11 as AC)</t>
  </si>
  <si>
    <t>- Can only be selected as an Assist, but it can be Alpha Countered into.
- When used as an AC, the wind up animation is skipped.</t>
  </si>
  <si>
    <t>https://wiki.gbl.gg/images/f/f0/SG_pwl_ddmk_fd.png</t>
  </si>
  <si>
    <t>H PINION</t>
  </si>
  <si>
    <t>2,2HK
D,DHK
C,CHK
22HK
DDHK
CCHK
DOWN DOWN HK
DOWN,DOWN,HK
PINION H
H PINION DASH
PINION DASH H
PINION
PINION DASH
HPINION
H.PINION</t>
  </si>
  <si>
    <t>1250 (100)</t>
  </si>
  <si>
    <t>42 (14 as AC)</t>
  </si>
  <si>
    <t>18 (12 on block)</t>
  </si>
  <si>
    <t>- Can only be selected as an Assist, but it can be Alpha Countered into.
- When used as an AC, the wind up animation is skipped.
- Sends the opponent full screen backwards behind Painwheel allowing for some very unique conversions.</t>
  </si>
  <si>
    <t>https://wiki.gbl.gg/images/f/f1/SG_pwl_ddhk_fd.png</t>
  </si>
  <si>
    <t>DEATH CRAWL</t>
  </si>
  <si>
    <r>
      <rPr>
        <rFont val="Arial"/>
        <b/>
        <color theme="1"/>
        <sz val="9.0"/>
      </rPr>
      <t>MACRO_236PP</t>
    </r>
    <r>
      <rPr>
        <rFont val="Arial"/>
        <color theme="1"/>
        <sz val="9.0"/>
      </rPr>
      <t xml:space="preserve">
DC
CRAWL
D C</t>
    </r>
  </si>
  <si>
    <t>Invuln. (Full),
37.5% Min. Scaling (HI only)</t>
  </si>
  <si>
    <t>220 x26 (15 x26)</t>
  </si>
  <si>
    <t>6 + 8</t>
  </si>
  <si>
    <t>2, 2, 2... / -- (On whiff)</t>
  </si>
  <si>
    <t>53</t>
  </si>
  <si>
    <t>19 x26</t>
  </si>
  <si>
    <t>21 x26</t>
  </si>
  <si>
    <t>(9), 0 x26 (1 x26 on block) (4 x26 on OTG)</t>
  </si>
  <si>
    <t>- Crawls through the opponent to side switch. Useful for escaping the corner.</t>
  </si>
  <si>
    <t>https://wiki.gbl.gg/images/e/e9/SG_pwl_qcfpp_hb.png</t>
  </si>
  <si>
    <t>https://wiki.gbl.gg/images/1/1c/SG_pwl_qcfpp_fd.png</t>
  </si>
  <si>
    <t>BUER THRESHER</t>
  </si>
  <si>
    <r>
      <rPr>
        <rFont val="Arial"/>
        <color theme="1"/>
        <sz val="9.0"/>
      </rPr>
      <t>THRESHER
MACRO_J236KK</t>
    </r>
    <r>
      <rPr>
        <rFont val="Arial"/>
        <b/>
        <color theme="1"/>
        <sz val="9.0"/>
      </rPr>
      <t xml:space="preserve">
MACRO_236KK
AIR SUPER</t>
    </r>
  </si>
  <si>
    <t>Invuln. (Full),
 Hit Grab,
 Flight Cancel,
45% Min. Scaling,
37.5% Min. Scaling
(first 3 hits in HI only)</t>
  </si>
  <si>
    <t>150 x3, 70 x15, 500 (150 x3) OR
150 x3, 70 x30, 500 (150 x3) (during HI)</t>
  </si>
  <si>
    <t>3, (11), 2, (12), 3</t>
  </si>
  <si>
    <t>19 x2, 20</t>
  </si>
  <si>
    <t>(5), N/A (11 x2, 10 on block)</t>
  </si>
  <si>
    <t>- Hitstop only covers the first tiny hitbox seen on the left. If they aren't hit by that hitbox, they can counter reversal post flash.
- Once per combo, Buer Thresher will refresh Painwheel's ability to Fly.</t>
  </si>
  <si>
    <t>https://wiki.gbl.gg/images/6/66/SG_pwl_qcfkk_hb.png</t>
  </si>
  <si>
    <t>https://wiki.gbl.gg/images/a/a4/SG_pwl_jqcfkk_fd.png</t>
  </si>
  <si>
    <t>HATRED INSTALL</t>
  </si>
  <si>
    <r>
      <rPr>
        <rFont val="Arial"/>
        <b/>
        <color theme="1"/>
        <sz val="9.0"/>
      </rPr>
      <t>MACRO_214KK</t>
    </r>
    <r>
      <rPr>
        <rFont val="Arial"/>
        <color theme="1"/>
        <sz val="9.0"/>
      </rPr>
      <t xml:space="preserve">
INSTALL
HATRED
HI
H I</t>
    </r>
  </si>
  <si>
    <t>3 + 0</t>
  </si>
  <si>
    <r>
      <rPr>
        <sz val="9.0"/>
      </rPr>
      <t xml:space="preserve">- During Hatred Install, Painwheel receives tons of buffs.
- Check the wiki for full details: 
</t>
    </r>
    <r>
      <rPr>
        <color rgb="FF1155CC"/>
        <sz val="9.0"/>
        <u/>
      </rPr>
      <t>https://wiki.gbl.gg/w/Skullgirls/Painwheel#Supers</t>
    </r>
  </si>
  <si>
    <t>https://wiki.gbl.gg/images/1/10/SG_pwl_qcbkk.png</t>
  </si>
  <si>
    <t>https://wiki.gbl.gg/images/0/09/SG_pwl_qcbkk_fd.png</t>
  </si>
  <si>
    <t>BUER OVERDRIVE</t>
  </si>
  <si>
    <r>
      <rPr>
        <rFont val="Arial"/>
        <b/>
        <color theme="1"/>
        <sz val="9.0"/>
      </rPr>
      <t>MACRO_214PP</t>
    </r>
    <r>
      <rPr>
        <rFont val="Arial"/>
        <color theme="1"/>
        <sz val="9.0"/>
      </rPr>
      <t xml:space="preserve">
OVERDRIVE
OVER DRIVE</t>
    </r>
  </si>
  <si>
    <t>Invuln. (Full),
Hatred Guard (3 hits),
45% Min. Scaling</t>
  </si>
  <si>
    <t>2000, 175 x16, 1000 (300) OR
2000, 225 x16, 1500 (300) (during HI)</t>
  </si>
  <si>
    <t>7 + 2</t>
  </si>
  <si>
    <t>39 (hit), 28 (block/whiff)</t>
  </si>
  <si>
    <t>35, 19 x17</t>
  </si>
  <si>
    <t>(6) 20, 2 x16, 35 (15 on block)</t>
  </si>
  <si>
    <t>- On the last hit, Painwheel will use all of her stored Hatred Guard damage and return it to the opponent with a 120% multiplier. With Hatred Install active, Painwheel returns an especially brutal 190% of her stored damage.
- The first hit is similar to a Hit Grab in that it ignores armor and teleports the opponent into position. However, unlike a hit grab, Big Band can parry the first hit (and all of the followup hits). Also, each hit applies its own scaling.
- Has a buffer after it successfully connects, to link moves more easily.</t>
  </si>
  <si>
    <t>https://wiki.gbl.gg/images/5/52/SG_pwl_qcbpp_fd.png</t>
  </si>
  <si>
    <t>- Has a hit that deals 5 damage and cannot KO the opponent.</t>
  </si>
  <si>
    <t>https://wiki.gbl.gg/images/4/4b/SG_pwl_taunt_hb.png</t>
  </si>
  <si>
    <t>https://wiki.gbl.gg/images/4/48/SG_pwl_taunt_fd.png</t>
  </si>
  <si>
    <t>https://wiki.gbl.gg/images/9/90/SG_pwl_assist.png</t>
  </si>
  <si>
    <t>- See "5LP x2"
- Fastest Parasoul normal, tied with 2LP.</t>
  </si>
  <si>
    <t>https://wiki.gbl.gg/images/c/cc/SG_par_slp_hb.png</t>
  </si>
  <si>
    <t>https://wiki.gbl.gg/images/3/37/Sg_par_slp1_fd.png</t>
  </si>
  <si>
    <t>https://wiki.gbl.gg/images/0/03/Sg_par_slp2_fd.png</t>
  </si>
  <si>
    <t>Ignites Tears</t>
  </si>
  <si>
    <t>https://wiki.gbl.gg/images/e/e5/SG_par_smp_hb.png</t>
  </si>
  <si>
    <t>https://wiki.gbl.gg/images/f/f7/Sg_par_smp_fd.png</t>
  </si>
  <si>
    <t>Ignites Tears
Chains Into Self</t>
  </si>
  <si>
    <t>- See "5HP x2"
- Vacuums the opponent towards the ground on air hit.</t>
  </si>
  <si>
    <t>https://wiki.gbl.gg/images/4/44/SG_par_shp_hb.png</t>
  </si>
  <si>
    <t>https://wiki.gbl.gg/images/c/c7/Sg_par_shp1_fd.png</t>
  </si>
  <si>
    <r>
      <rPr>
        <sz val="9.0"/>
      </rPr>
      <t xml:space="preserve">5HP 2
5HP 2ND
5HP[2]
5HP [2]
S.HP [2]
S.HP[2]
SHP[2]
SHP 2
SHP X2
</t>
    </r>
    <r>
      <rPr>
        <color rgb="FF1155CC"/>
        <sz val="9.0"/>
        <u/>
      </rPr>
      <t>S.HP</t>
    </r>
    <r>
      <rPr>
        <sz val="9.0"/>
      </rPr>
      <t xml:space="preserve"> X2</t>
    </r>
  </si>
  <si>
    <t>https://wiki.gbl.gg/images/e/e1/Sg_par_shp2_fd.png</t>
  </si>
  <si>
    <t>17(19 vs air)</t>
  </si>
  <si>
    <t>- See "5LK x2"</t>
  </si>
  <si>
    <t>https://wiki.gbl.gg/images/5/5b/SG_par_slk_hb.png</t>
  </si>
  <si>
    <t>https://wiki.gbl.gg/images/4/43/Sg_par_slk1_fd.png</t>
  </si>
  <si>
    <t>5LK X2</t>
  </si>
  <si>
    <r>
      <rPr>
        <sz val="9.0"/>
      </rPr>
      <t xml:space="preserve">5LK 2
5LK 2ND
5LK[2]
5LK [2]
S.LK [2]
S.LK[2]
SLK[2]
SLK 2
SLK X2
</t>
    </r>
    <r>
      <rPr>
        <color rgb="FF1155CC"/>
        <sz val="9.0"/>
        <u/>
      </rPr>
      <t>S.LK</t>
    </r>
    <r>
      <rPr>
        <sz val="9.0"/>
      </rPr>
      <t xml:space="preserve"> X2
5LKX2
SLKX2
S.LKX2</t>
    </r>
  </si>
  <si>
    <t>https://wiki.gbl.gg/images/e/e4/Sg_par_slk2_fd.png</t>
  </si>
  <si>
    <t>- See "5MK x2"
- Moves Parasoul forward significantly.</t>
  </si>
  <si>
    <t>https://wiki.gbl.gg/images/6/6c/SG_par_smk_hb.png</t>
  </si>
  <si>
    <t>https://wiki.gbl.gg/images/8/8f/Sg_par_smk1_fd.png</t>
  </si>
  <si>
    <r>
      <rPr>
        <sz val="9.0"/>
      </rPr>
      <t xml:space="preserve">5MK 2
5MK 2ND
5MK[2]
5MK [2]
S.MK [2]
S.MK[2]
SMK[2]
SMK 2
SMK X2
</t>
    </r>
    <r>
      <rPr>
        <color rgb="FF1155CC"/>
        <sz val="9.0"/>
        <u/>
      </rPr>
      <t>S.MK</t>
    </r>
    <r>
      <rPr>
        <sz val="9.0"/>
      </rPr>
      <t xml:space="preserve"> X2
5MKX2
SMKX2
S.MKX2</t>
    </r>
  </si>
  <si>
    <t>https://wiki.gbl.gg/images/9/90/Sg_par_smk2_fd.png</t>
  </si>
  <si>
    <t>- Hold 7 when inputting 5HK during your chain to keep backwards charge.</t>
  </si>
  <si>
    <t>https://wiki.gbl.gg/images/4/42/SG_par_shk_hb.png</t>
  </si>
  <si>
    <t>https://wiki.gbl.gg/images/d/db/Sg_par_shk_fd.png</t>
  </si>
  <si>
    <t>- Parasoul's most advantageous normal on block, and tied for fastest normal with 5LP.</t>
  </si>
  <si>
    <t>https://wiki.gbl.gg/images/b/b7/SG_par_clp_hb.png</t>
  </si>
  <si>
    <t>https://wiki.gbl.gg/images/b/be/Sg_par_clp_fd.png</t>
  </si>
  <si>
    <t>350 x2</t>
  </si>
  <si>
    <t>3, (5 OR 3 on hit/block), 3</t>
  </si>
  <si>
    <t>21 x2</t>
  </si>
  <si>
    <t>16 x2</t>
  </si>
  <si>
    <t>4, 9</t>
  </si>
  <si>
    <t>- Disjointed, good for burst baits.
- Moves Parasoul backwards.</t>
  </si>
  <si>
    <t>https://wiki.gbl.gg/images/0/0a/SG_par_cmp_hb.png</t>
  </si>
  <si>
    <t>https://wiki.gbl.gg/images/1/1f/Sg_par_cmp_fd.png</t>
  </si>
  <si>
    <t>Launcher
Ignites Tears</t>
  </si>
  <si>
    <t>https://wiki.gbl.gg/images/5/50/SG_par_chp_hb.png</t>
  </si>
  <si>
    <t>https://wiki.gbl.gg/images/e/ee/Sg_par_chp_fd.png</t>
  </si>
  <si>
    <t>https://wiki.gbl.gg/images/d/d5/SG_par_clk_hb.png</t>
  </si>
  <si>
    <t>https://wiki.gbl.gg/images/9/91/Sg_par_clk_fd.png</t>
  </si>
  <si>
    <t>- Moves Parasoul forward
- Slight low profile</t>
  </si>
  <si>
    <t>https://wiki.gbl.gg/images/2/2a/SG_par_cmk_hb.png</t>
  </si>
  <si>
    <t>https://wiki.gbl.gg/images/b/bc/Sg_par_cmk_fd.png</t>
  </si>
  <si>
    <t>1050</t>
  </si>
  <si>
    <t>Soft KD (Invuln)</t>
  </si>
  <si>
    <t>- Like all sweeps, it breaks armor.
- Moves Parasoul forward significantly.</t>
  </si>
  <si>
    <t>https://wiki.gbl.gg/images/c/c2/SG_par_chk_hb.png</t>
  </si>
  <si>
    <t>https://wiki.gbl.gg/images/0/05/Sg_par_chk_fd.png</t>
  </si>
  <si>
    <t>Ignites Tears*</t>
  </si>
  <si>
    <t>- Amazing disjointed air to ground that is active for a long time.
- * When igniting tears with this normal, the resulting explosion is weaker (see Napalm Toss)</t>
  </si>
  <si>
    <t>https://wiki.gbl.gg/images/8/8e/SG_par_jlp_hb.png</t>
  </si>
  <si>
    <t>https://wiki.gbl.gg/images/5/5e/SG_par_jlp_fd.png</t>
  </si>
  <si>
    <t>https://wiki.gbl.gg/images/2/23/SG_par_jmp_hb.png</t>
  </si>
  <si>
    <t>https://wiki.gbl.gg/images/4/4a/SG_par_jmp_fd.png</t>
  </si>
  <si>
    <t>Soft KD (vs air),
KD (vs air, chained into)</t>
  </si>
  <si>
    <t>- Can only combo off the ground bounce of this move if it is chained into. If it's done alone, the opponent can ground tech without the opportunity for a combo.
- Canceling from JMK float guarantees the good bounce which allows a combo.</t>
  </si>
  <si>
    <t>https://wiki.gbl.gg/images/7/7d/SG_par_jhp_hb.png</t>
  </si>
  <si>
    <t>https://wiki.gbl.gg/images/d/db/SG_par_jhp_fd.png</t>
  </si>
  <si>
    <t>https://wiki.gbl.gg/images/3/31/SG_par_jlk_hb.png</t>
  </si>
  <si>
    <t>https://wiki.gbl.gg/images/5/50/SG_par_jlk_fd.png</t>
  </si>
  <si>
    <t>Ignites Tears
Chains Backwards</t>
  </si>
  <si>
    <t>- Can chain backwards to JMP, JLK, or JLP.
- Can chain into J2MK.
- Holding JMK holds the pose after the attack to float to the ground. This float also puts Parasoul in control of her left/right falling momentum. During this state, she can also use her chains (including rebeat) even if the attack whiffed.
- Nearby tear explosions will propel Parasoul upwards during the float.</t>
  </si>
  <si>
    <t>https://wiki.gbl.gg/images/4/4c/SG_par_jmk_hb.png</t>
  </si>
  <si>
    <t>https://wiki.gbl.gg/images/b/bc/SG_par_jmk_fd.png</t>
  </si>
  <si>
    <t>300 x5</t>
  </si>
  <si>
    <t>1.71% x5</t>
  </si>
  <si>
    <t>3, 3, 3, 3, 3</t>
  </si>
  <si>
    <t>22 x5</t>
  </si>
  <si>
    <t>4 x5</t>
  </si>
  <si>
    <t>- Parasoul launches herself a little higher when used during a jump or super jump.
- Shrinks Parasoul's hurtbox dramatically</t>
  </si>
  <si>
    <t>https://wiki.gbl.gg/images/4/47/SG_par_jhk_hb.png</t>
  </si>
  <si>
    <t>https://wiki.gbl.gg/images/9/92/SG_par_jhk_fd.png</t>
  </si>
  <si>
    <t>6LP</t>
  </si>
  <si>
    <t>6.LP
FLP
F.LP
PISTOL WHIP</t>
  </si>
  <si>
    <t>https://wiki.gbl.gg/images/3/34/SG_par_flp_hb.png</t>
  </si>
  <si>
    <t>https://wiki.gbl.gg/images/7/75/Sg_par_flp_fd.png</t>
  </si>
  <si>
    <r>
      <rPr>
        <sz val="9.0"/>
      </rPr>
      <t xml:space="preserve">FMP
F.MP
</t>
    </r>
    <r>
      <rPr>
        <color rgb="FF1155CC"/>
        <sz val="9.0"/>
        <u/>
      </rPr>
      <t>6.MP</t>
    </r>
  </si>
  <si>
    <t>https://wiki.gbl.gg/images/d/d3/SG_par_fmp_hb.png</t>
  </si>
  <si>
    <t>https://wiki.gbl.gg/images/4/4c/Sg_par_fmp_fd.png</t>
  </si>
  <si>
    <r>
      <rPr>
        <sz val="9.0"/>
      </rPr>
      <t xml:space="preserve">F.HP
FHP
</t>
    </r>
    <r>
      <rPr>
        <color rgb="FF1155CC"/>
        <sz val="9.0"/>
        <u/>
      </rPr>
      <t>6.HP</t>
    </r>
  </si>
  <si>
    <t>https://wiki.gbl.gg/images/5/5d/SG_par_fhp_hb.png</t>
  </si>
  <si>
    <t>https://wiki.gbl.gg/images/f/fb/Sg_par_fhp_fd.png</t>
  </si>
  <si>
    <t>4HK</t>
  </si>
  <si>
    <t>B.HK
BHK
AXE KICK</t>
  </si>
  <si>
    <t>- Cancel into L Egret puts her at -2 on block.
- Cancel into L Shot puts her at +2 on block.</t>
  </si>
  <si>
    <t>https://wiki.gbl.gg/images/0/03/SG_par_bhk_hb.png</t>
  </si>
  <si>
    <t>https://wiki.gbl.gg/images/d/dc/Sg_par_bhk_fd.png</t>
  </si>
  <si>
    <t>J4LK</t>
  </si>
  <si>
    <t>SPIRAL
SPIRAL FLARE
TACO
TACO KICK
J.4LK
4JLK
4 JLK</t>
  </si>
  <si>
    <t>150 x3</t>
  </si>
  <si>
    <t>+20</t>
  </si>
  <si>
    <t>26 x3</t>
  </si>
  <si>
    <t>- Crossup hitbox.</t>
  </si>
  <si>
    <t>https://wiki.gbl.gg/images/5/58/SG_par_jblk_hb.png</t>
  </si>
  <si>
    <t>https://wiki.gbl.gg/images/e/e2/SG_par_jblk_fd.png</t>
  </si>
  <si>
    <t>J2MK</t>
  </si>
  <si>
    <t>J.2MK
JDMK
J.DMK
STOMP</t>
  </si>
  <si>
    <t>Chains Backwards
Chains Into Self</t>
  </si>
  <si>
    <t>+13</t>
  </si>
  <si>
    <t>- Bounces off the opponent on hit or block.
- Can chain backwards to JMK, JMP, JLK, or JLP.
- Can chain into itself indefinitely.
- Hits instant overhead on everyone in the cast while crouching, and is the fastest overhead in the game (11f total if done perfectly). The only caveat is she needs an assist or tear setup to combo off it.</t>
  </si>
  <si>
    <t>https://wiki.gbl.gg/images/9/92/SG_par_jdmk_hb.png</t>
  </si>
  <si>
    <t>https://wiki.gbl.gg/images/6/65/SG_par_jdmk_fd.png</t>
  </si>
  <si>
    <t>50% Scaling</t>
  </si>
  <si>
    <t>0, 900</t>
  </si>
  <si>
    <t>5%, 10%</t>
  </si>
  <si>
    <t>- Cancel into L Egret or H Egret from the backwards version to combo midscreeen. Napalm Toss if Egret is unavailable.</t>
  </si>
  <si>
    <t>https://wiki.gbl.gg/images/1/1e/SG_par_throw_hb.png</t>
  </si>
  <si>
    <t>https://wiki.gbl.gg/images/b/bb/SG_par_throw_fd.png</t>
  </si>
  <si>
    <t>0, 400, 550</t>
  </si>
  <si>
    <t>5%, 8%</t>
  </si>
  <si>
    <t>- INSANE vertical reach.</t>
  </si>
  <si>
    <t>https://wiki.gbl.gg/images/9/96/SG_par_airthrow_hb.png</t>
  </si>
  <si>
    <t>https://wiki.gbl.gg/images/e/ed/SG_par_airthrow_fd.png</t>
  </si>
  <si>
    <t>Tag
Projectile (!)</t>
  </si>
  <si>
    <t>-9 (At Best)</t>
  </si>
  <si>
    <t>67</t>
  </si>
  <si>
    <t>- Because this tag is a projectile, it will be canceled out if it comes across another projectile.</t>
  </si>
  <si>
    <t>https://wiki.gbl.gg/images/e/e7/SG_par_tag_hb.png</t>
  </si>
  <si>
    <t>https://wiki.gbl.gg/images/1/1f/SG_par_tag_fd.png</t>
  </si>
  <si>
    <t>- Normal snapback. Breaks armor. Use MM to summon A1, and HH to summon A2.</t>
  </si>
  <si>
    <t>https://wiki.gbl.gg/images/c/c6/SG_par_snap_hb.png</t>
  </si>
  <si>
    <t>https://wiki.gbl.gg/images/6/66/SG_par_snap_fd.png</t>
  </si>
  <si>
    <t>NAPALM TOSS</t>
  </si>
  <si>
    <t>MACRO_214LK
MACRO_214MK
MACRO_214HK
MACRO_214K
TOSS
TEAR TOSS
TEAR TOSS LK
TEAR TOSS MK
TEAR TOSS HK
TEAR TOSS L
TEAR TOSS M
TEAR TOSS H
LK TEAR TOSS
MK TEAR TOSS
HK TEAR TOSS
L TEAR TOSS
M TEAR TOSS
H TEAR TOSS
LK TOSS
MK TOSS
HK TOSS
L TOSS
M TOSS
H TOSS
TOSS L
TOSS M
TOSS H</t>
  </si>
  <si>
    <t>- See also "Air Napalm Toss"
- Parasoul sets a tear on the screen. The button strength determines the tear's trajectory. Tapping the button will leave the tear at a predetermined spot along the trajectory. Holding the button will allow you to place the tear on release.
- The ground version will chain into itself for up to 3 tears with additional K inputs.
- Tears ignited manually will produce a larger explosion with more damage. Igniting a tear with jLP is an exception to this, and will produce a regular tear explosion as if it detonated automatically. If the tear was placed in a combo and detonated by jLP in the same combo, this exception is ignored.
- Only tears from Napalm Toss will add undizzy</t>
  </si>
  <si>
    <t>https://wiki.gbl.gg/images/9/9f/SG_par_qcbk.png</t>
  </si>
  <si>
    <t>https://wiki.gbl.gg/images/5/50/SG_par_qcbk_fd.png</t>
  </si>
  <si>
    <t>AIR NAPALM TOSS</t>
  </si>
  <si>
    <t>MACRO_J214LK
MACRO_J214MK
MACRO_J214HK
MACRO_J214K
AIR TOSS
LK AIR TOSS
MK AIR TOSS
HK AIR TOSS
LK AIR NAPALM TOSS
MK AIR NAPALM TOSS
HK AIR NAPALM TOSS
L AIR TOSS
M AIR TOSS
H AIR TOSS
JL TOSS
JM TOSS
JH TOSS
J L TOSS
J M TOSS
J H TOSS
J.L TOSS
J.M TOSS
J.H TOSS</t>
  </si>
  <si>
    <t>Projectile
Chains Backwards
Normal Cancellable</t>
  </si>
  <si>
    <t>- Parasoul sets a tear on the screen. The button strength determines the tear's trajectory. Tapping the button will leave the tear at a predetermined spot along the trajectory. Holding the button will allow you to place the tear on release.
- The air version's recovery can be canceled into normals.
- Tears ignited manually will produce a larger explosion with more damage. Igniting a tear with jLP is an exception to this, and will produce a regular tear explosion as if it detonated automatically. If the tear was placed in a combo and detonated by jLP in the same combo, this exception is ignored.
- Manually setting a tear during the first 10f of a jump (such as from a tiger knee input) will create a smaller tear, which grows to full size after 30f. If manually detonated from Parasoul's attacks, the explosion is similar to one as if it detonated automatically. It behaves like normal if ignited by other tears.
- Only tears from Napalm Toss will add undizzy</t>
  </si>
  <si>
    <t>https://wiki.gbl.gg/images/d/da/SG_par_jqcbk_fd.png</t>
  </si>
  <si>
    <t>TEAR</t>
  </si>
  <si>
    <t>TIER
TEAR AUTO</t>
  </si>
  <si>
    <t>Ignites Tears
Projectile</t>
  </si>
  <si>
    <t>10 
(6 for small tears)</t>
  </si>
  <si>
    <t>- This is the frame data for the BASIC tear explosion, when the timer expires. 
- Type "TEAR IGNITE" for when tears are exploded via normals, or Napalm Trigger.
- See top hitbox.</t>
  </si>
  <si>
    <t>https://wiki.gbl.gg/images/3/3f/SG_par_qcbk_hb.png</t>
  </si>
  <si>
    <t>https://i.imgur.com/ZLPdy84.png</t>
  </si>
  <si>
    <t>TEAR IGNITE</t>
  </si>
  <si>
    <t>TEAR DETONATE
TEAR DET
TEAR EXPLODE
TEAR EXPLOSION
TEAR MANUAL DETONATE
TEAR MANUAL</t>
  </si>
  <si>
    <t>6%</t>
  </si>
  <si>
    <t>39 Air
40 Ground</t>
  </si>
  <si>
    <t>- This is the frame data for the MANUAL tear explosion, via Napalm Trigger or igniting normal.
- See "TEAR" for the standard explosion that happens when tear's lifetime expires.
- See bottom hitbox.</t>
  </si>
  <si>
    <t>L NAPALM SHOT</t>
  </si>
  <si>
    <t>L SHOT
LSHOT
SHOT L
SHOT
NAPALM SHOT
CHARGE LP
MACRO_46LP
LP TEARSHOT
LP TEAR SHOT</t>
  </si>
  <si>
    <t>Projectile
Ignites Tears</t>
  </si>
  <si>
    <t>375 (100)</t>
  </si>
  <si>
    <t>(2.5%) 2.25%</t>
  </si>
  <si>
    <t>15, 1</t>
  </si>
  <si>
    <t>- Parasoul has a 4F normal buffer after this move ends, making 5MP an easy link instead of 1F.
- The projectile will ignite other tears if it touches them.
- Napalm Shot can't be done if you still have another traveling Napalm Shot on the screen. Once it touches something, you can do Napalm Shot again.</t>
  </si>
  <si>
    <t>https://wiki.gbl.gg/images/8/81/SG_par_bfp_hb.png</t>
  </si>
  <si>
    <t>https://wiki.gbl.gg/images/a/ad/SG_par_bflp_fd.png</t>
  </si>
  <si>
    <t>M NAPALM SHOT</t>
  </si>
  <si>
    <t>M SHOT
MSHOT
SHOT M
CHARGE MP
MACRO_46MP
MP TEARSHOT
MP TEAR SHOT</t>
  </si>
  <si>
    <t>16, 1</t>
  </si>
  <si>
    <t>- The projectile will ignite other tears if it touches them. 
- Napalm Shot can't be done if you still have another traveling Napalm Shot on the screen. Once it touches something, you can do Napalm Shot again.</t>
  </si>
  <si>
    <t>https://wiki.gbl.gg/images/c/cf/SG_par_bfmp_fd.png</t>
  </si>
  <si>
    <t>H NAPALM SHOT</t>
  </si>
  <si>
    <t>H SHOT
HSHOT
SHOT H
CHARGE HP
MACRO_46HP
HP TEARSHOT
HP TEAR SHOT</t>
  </si>
  <si>
    <t>(2.5%) 2.3%</t>
  </si>
  <si>
    <t>17, 1</t>
  </si>
  <si>
    <t>https://wiki.gbl.gg/images/2/23/SG_par_bfhp_fd.png</t>
  </si>
  <si>
    <t>NAPALM TRIGGER</t>
  </si>
  <si>
    <t>[2]8LK
28LK
[2],8LK
2,8LK
[2]8+LK
28+LK
[2],8+LK
2,8+LK
[D]ULK
DULK
[D],ULK
D,ULK
[D]U+LK
DU+LK
[D],U+LK
D,U+LK
TRIGGER
DETONATE
CHARGE LK
L PILLAR
PILLAR L
L NAPALM PILLAR
NAPALM PILLAR L</t>
  </si>
  <si>
    <t>- Ignites all tears on the screen.</t>
  </si>
  <si>
    <t>https://wiki.gbl.gg/images/a/a7/SG_par_dulk.png</t>
  </si>
  <si>
    <t>NAPALM QUAKE</t>
  </si>
  <si>
    <t>[2]8MK
28MK
[2],8MK
2,8MK
[2]8+MK
28+MK
[2],8+MK
2,8+MK
[D]UMK
DUMK
[D],UMK
D,UMK
[D]U+MK
DU+MK
[D],U+MK
D,U+MK
QUAKE
CHARGE MK
M PILLAR
PILLAR M
M NAPALM PILLAR
NAPALM PILLAR M</t>
  </si>
  <si>
    <t>- Can only combo after with super cancel, tear setup, or assist</t>
  </si>
  <si>
    <t>https://wiki.gbl.gg/images/0/07/SG_par_dumk_hb.png</t>
  </si>
  <si>
    <t>https://wiki.gbl.gg/images/9/90/SG_par_dumk_fd.png</t>
  </si>
  <si>
    <t>NAPALM PILLAR</t>
  </si>
  <si>
    <t>[2]8HK
28HK
[2],8HK
2,8HK
[2]8+HK
28+HK
[2],8+HK
2,8+HK
[D]UHK
DUHK
[D],UHK
D,UHK
[D]U+HK
DU+HK
[D],U+HK
D,U+HK
FLASH KICK
FLASHKICK
DP
PILLAR
CHARGE HK
H PILLAR
PILLAR H
H NAPALM PILLAR
NAPALM PILLAR H</t>
  </si>
  <si>
    <t>Ignites Tears
Invuln. (Full)</t>
  </si>
  <si>
    <t>(2.5%) 10%</t>
  </si>
  <si>
    <t>- Parasoul's meterless invulnerable reversal. Its main weakness is a giant deadzone in the hitbox behind Parasoul, which allows for many characters to forward jump over it, even in the corner.
- Combo: [2]8HK &gt; 236KK &gt; dash &gt; OTG 5LK. With a DHC, it may be better to use sniper instead.</t>
  </si>
  <si>
    <t>https://wiki.gbl.gg/images/5/52/SG_par_duhk_hb.png</t>
  </si>
  <si>
    <t>https://wiki.gbl.gg/images/f/fa/SG_par_duhk_fd.png</t>
  </si>
  <si>
    <t>EGRET CALL</t>
  </si>
  <si>
    <t>MACRO_46LK
L EGRET
EGRET L
CALL</t>
  </si>
  <si>
    <t>- Doesn't have a hitbox or have any effect, but has a low number of total frames. Use this as a special cancel from normals to reduce their overall recovery.
- This soldier remains on screen longer than MK and HK soldiers.
- Only one soldier from Egret Call, Dive, or Charge can be on the screen at once.</t>
  </si>
  <si>
    <t>https://wiki.gbl.gg/images/6/6b/SG_par_bflk.png</t>
  </si>
  <si>
    <t>https://wiki.gbl.gg/images/9/91/SG_par_bflk_fd.png</t>
  </si>
  <si>
    <t>EGRET DIVE</t>
  </si>
  <si>
    <t>MACRO_46MK
M EGRET
EGRET M
DIVE
SACRIFICE</t>
  </si>
  <si>
    <t>- The soldier can absorb an unlimited number of projectile hits and one non-projectile hit. If hit with a non-projectile, the dive ends.
Parasoul also gets meter for any projectile absorbed: 7% for the first projectile and .3% for subsequent projectiles.
- As long as Parasoul is behind the solider, she cannot get hit by projectiles that make contact with the soldier, including beams.
- Can absorb multiple projectiles on the same frame, but meter is only gained from one projectile per frame.
- Any hit after the first adds 3f of hit stop to attacks hitting the Egret.
- Only one soldier from Egret Call, Dive, or Charge can be on the screen at once.</t>
  </si>
  <si>
    <t>https://wiki.gbl.gg/images/5/52/SG_par_bfmk_hb.png</t>
  </si>
  <si>
    <t>https://wiki.gbl.gg/images/f/f0/SG_par_bfmk_fd.png</t>
  </si>
  <si>
    <t>EGRET CHARGE</t>
  </si>
  <si>
    <t>BIKE
MACRO_46HK
EGRET H
H EGRET
CHARGE</t>
  </si>
  <si>
    <t>Hit Grab,
55% Damage 
Scaling</t>
  </si>
  <si>
    <t>200, 300 (100)</t>
  </si>
  <si>
    <t>(2.5%) 4.17%</t>
  </si>
  <si>
    <t>11 on block</t>
  </si>
  <si>
    <t>- Hit grab. Breaks armor on hit.
- Moves through projectiles unscathed. Must be hit with a physical hit to be destroyed.
- Hitbox only appears if Parasoul isn't hit during the first 17 frames of summon.
- Only one soldier from Egret Call, Dive, or Charge can be on the screen at once.</t>
  </si>
  <si>
    <t>https://wiki.gbl.gg/images/9/91/SG_par_bfhk_hb.png</t>
  </si>
  <si>
    <t>https://wiki.gbl.gg/images/2/2b/SG_par_bfhk_fd.png</t>
  </si>
  <si>
    <t>SILENT SCOPE</t>
  </si>
  <si>
    <t>SCOPE
SNIPER
MACRO_236PP</t>
  </si>
  <si>
    <t>19 + 0, 10</t>
  </si>
  <si>
    <t>97 OR 67 (hit, block and whiff) OR 117 (air hit)</t>
  </si>
  <si>
    <t>25 (23 on block)</t>
  </si>
  <si>
    <t>- Tracks the opponent.
- If the opponent is invulnerable, then it will wait for up to 60 frames until they are vulnerable again to fire
- Will fire against assist characters early even if the point is invulnerable. Invincible reversal + assist call is a good way to avoid it.
- Crumples vs air too.
- Extra recovery if hitting the opponent in the air, which prevents a combo in many situations (such as [2]8HK &gt; 236PP).
- 2 frames less startup after the flash if used as a DHC</t>
  </si>
  <si>
    <t>https://wiki.gbl.gg/images/6/6d/SG_par_qcfpp_hb.png</t>
  </si>
  <si>
    <t>https://wiki.gbl.gg/images/d/da/SG_par_qcfpp_fd.png</t>
  </si>
  <si>
    <t>MOTOR BRIGADE</t>
  </si>
  <si>
    <t>MACRO_236KK
BIKES
BIKE SUPER</t>
  </si>
  <si>
    <t>Projectile
Invuln. (Full)
45% Min Scaling</t>
  </si>
  <si>
    <t>380 x6 (100 x6)</t>
  </si>
  <si>
    <t>3 + 0, 1</t>
  </si>
  <si>
    <t>-, (6) -, (6) -,(6) -, (6) -, (6) -</t>
  </si>
  <si>
    <t>- Summons six soldiers from the screen behind her. Bikes will hit faster the closer the opponent is the corner behind Parasoul.
- Explodes when hit by a projectile. Can be reflected by Cerebella.
- Soldiers are spawned one at a time, and if Parasoul is interrupted, less than 6 soldiers will appear.</t>
  </si>
  <si>
    <t>https://wiki.gbl.gg/images/2/26/SG_par_qcfkk_hb.png</t>
  </si>
  <si>
    <t>https://wiki.gbl.gg/images/c/c7/SG_par_qcfkk_fd.png</t>
  </si>
  <si>
    <t>INFERNO BRIGADE</t>
  </si>
  <si>
    <t>MACRO_214PP
INFERNO</t>
  </si>
  <si>
    <t>Projectile
Invuln. (Full)
45% Min Scaling
Ignites Tears</t>
  </si>
  <si>
    <t>120 x69 (20 x69)</t>
  </si>
  <si>
    <t>5 + 10</t>
  </si>
  <si>
    <t>18 x69</t>
  </si>
  <si>
    <t>13 x69</t>
  </si>
  <si>
    <t>7 x69</t>
  </si>
  <si>
    <t>- Parasoul can cancel this super with Egret Call to interrupt her animation while the Egrets continue to fire, allowing her to dash up and continue to combo on hit or pressure on block. Just be aware that this will cut the invulnerable frames short.
- Opponent can input an action after the flash, because there's not enough super hitstop to cover post flash startup
- When used to DHC **from**, the soldiers will continue to fire even after the next character comes in.
- Bullets will drag down an airborne opponent on hit to ensure more of them connect afterwards.</t>
  </si>
  <si>
    <t>https://wiki.gbl.gg/images/c/ca/SG_par_qcbpp_hb.png</t>
  </si>
  <si>
    <t>https://wiki.gbl.gg/images/2/2f/SG_par_qcbpp_fd.png</t>
  </si>
  <si>
    <t>LP,HP,4,LK,HK
YAWN</t>
  </si>
  <si>
    <t>94</t>
  </si>
  <si>
    <t>- Taunting the opponent with a yawn will guarantee the next Egret Call solider will say "Excuse me, princess!"
- Resulting from a "bug turned feature", Parasoul's taunt will make Robo-Fortune explode early during her level 3 when called as an assist.
- Press "START" to select as an assist.</t>
  </si>
  <si>
    <t>https://wiki.gbl.gg/images/a/a3/SG_par_taunt.png</t>
  </si>
  <si>
    <t>ASSIST TAUNT
ASSIST LEAVE
ASSIST</t>
  </si>
  <si>
    <t>https://wiki.gbl.gg/images/9/9b/SG_par_color1.png</t>
  </si>
  <si>
    <t>https://wiki.gbl.gg/images/8/8b/SG_pea_slp_hb.png</t>
  </si>
  <si>
    <t>https://wiki.gbl.gg/images/6/61/SG_pea_slp_fd.png</t>
  </si>
  <si>
    <t>29 (30 on miss)</t>
  </si>
  <si>
    <t>https://wiki.gbl.gg/images/7/76/SG_pea_smp_hb.png</t>
  </si>
  <si>
    <t>https://wiki.gbl.gg/images/3/32/SG_pea_smp_fd.png</t>
  </si>
  <si>
    <t>Projectile (2nd hit)</t>
  </si>
  <si>
    <t>600, 500</t>
  </si>
  <si>
    <t>5%, 5%</t>
  </si>
  <si>
    <t>2, (10 / 17 on hit), -</t>
  </si>
  <si>
    <t>33, 17</t>
  </si>
  <si>
    <t>21, 15</t>
  </si>
  <si>
    <t>11, 14 (8 on block)</t>
  </si>
  <si>
    <t>- Shoots a cannon ball. Can be Special and Super cancelled at any time.</t>
  </si>
  <si>
    <t>https://wiki.gbl.gg/images/2/21/SG_pea_shp_hb.png</t>
  </si>
  <si>
    <t>https://wiki.gbl.gg/images/4/47/SG_pea_shp_fd.png</t>
  </si>
  <si>
    <t>https://wiki.gbl.gg/images/9/9e/SG_pea_slk_hb.png</t>
  </si>
  <si>
    <t>https://wiki.gbl.gg/images/f/fd/SG_pea_slk_fd.png</t>
  </si>
  <si>
    <t>- Launcher, but it's a MK.</t>
  </si>
  <si>
    <t>https://wiki.gbl.gg/images/9/9a/SG_pea_smk_hb.png</t>
  </si>
  <si>
    <t>https://wiki.gbl.gg/images/4/41/SG_pea_smk_fd.png</t>
  </si>
  <si>
    <t>https://wiki.gbl.gg/images/1/17/SG_pea_shk_hb.png</t>
  </si>
  <si>
    <t>https://wiki.gbl.gg/images/2/20/SG_pea_shk_fd.png</t>
  </si>
  <si>
    <t>https://wiki.gbl.gg/images/4/49/SG_pea_clp_hb.png</t>
  </si>
  <si>
    <t>https://wiki.gbl.gg/images/d/d9/SG_pea_clp1_fd.png</t>
  </si>
  <si>
    <t>https://wiki.gbl.gg/images/c/ca/SG_pea_clp2_fd.png</t>
  </si>
  <si>
    <t>- Drags mid air opponents back down towards her to stabilize combos and confirms.</t>
  </si>
  <si>
    <t>https://wiki.gbl.gg/images/2/2b/SG_pea_cmp_hb.png</t>
  </si>
  <si>
    <t>https://wiki.gbl.gg/images/a/a3/SG_pea_cmp_fd.png</t>
  </si>
  <si>
    <t>- It's a low, and it hits hard. Can cancel into 5HK as a special magic series.</t>
  </si>
  <si>
    <t>https://wiki.gbl.gg/images/b/ba/SG_pea_chp_hb.png</t>
  </si>
  <si>
    <t>https://wiki.gbl.gg/images/6/6a/SG_pea_chp_fd.png</t>
  </si>
  <si>
    <t>- Amazing AA.</t>
  </si>
  <si>
    <t>https://wiki.gbl.gg/images/4/42/SG_pea_clk_hb.png</t>
  </si>
  <si>
    <t>https://wiki.gbl.gg/images/c/cc/SG_pea_clk_fd.png</t>
  </si>
  <si>
    <t>+1
 KD (vs. air)</t>
  </si>
  <si>
    <t>https://wiki.gbl.gg/images/2/23/SG_pea_cmk_hb.png</t>
  </si>
  <si>
    <t>https://wiki.gbl.gg/images/a/a6/SG_pea_cmk_fd.png</t>
  </si>
  <si>
    <t>MACRO_2HK
SWEEP
SLIDE
BANJO
GUITAR
UKELELE</t>
  </si>
  <si>
    <t>https://wiki.gbl.gg/images/7/79/SG_pea_chk_hb.png</t>
  </si>
  <si>
    <t>https://wiki.gbl.gg/images/4/4d/SG_pea_chk_fd.png</t>
  </si>
  <si>
    <t>- Fastest IAD normal.</t>
  </si>
  <si>
    <t>https://wiki.gbl.gg/images/7/74/SG_pea_jlp_hb.png</t>
  </si>
  <si>
    <t>https://wiki.gbl.gg/images/3/3b/SG_pea_jlp_fd.png</t>
  </si>
  <si>
    <t>2, (2), 3</t>
  </si>
  <si>
    <t>- Surprisingly disjointed and amazing air to air normal.</t>
  </si>
  <si>
    <t>https://wiki.gbl.gg/images/4/43/SG_pea_jmp_hb.png</t>
  </si>
  <si>
    <t>https://wiki.gbl.gg/images/2/25/SG_pea_jmp_fd.png</t>
  </si>
  <si>
    <t>- The shotgun shoot blasts her backwards, which is useful as a pseudo air back dash.</t>
  </si>
  <si>
    <t>https://wiki.gbl.gg/images/1/16/SG_pea_jhp_hb.png</t>
  </si>
  <si>
    <t>https://wiki.gbl.gg/images/5/53/SG_pea_jhp_fd.png</t>
  </si>
  <si>
    <t>190 x3</t>
  </si>
  <si>
    <t>2% x3</t>
  </si>
  <si>
    <t>8 [1, 1, 1...]</t>
  </si>
  <si>
    <t>8 x3 (7 x3 on block)</t>
  </si>
  <si>
    <t>https://wiki.gbl.gg/images/1/1b/SG_pea_jlk_hb.png</t>
  </si>
  <si>
    <t>https://wiki.gbl.gg/images/2/27/SG_pea_jlk_fd.png</t>
  </si>
  <si>
    <t>- Spawns a bear trap ahead and below Peacock, which is a standard projectile.</t>
  </si>
  <si>
    <t>https://wiki.gbl.gg/images/1/17/SG_pea_jmk_hb.png</t>
  </si>
  <si>
    <t>https://wiki.gbl.gg/images/3/37/SG_pea_jmk_fd.png</t>
  </si>
  <si>
    <t>- See "JHK PROJECTILE" or "JHK AVERY" for Avery (the bird she spawns) hitbox and frame data.</t>
  </si>
  <si>
    <t>https://wiki.gbl.gg/images/2/2e/SG_pea_jhk_hb.png</t>
  </si>
  <si>
    <t>https://wiki.gbl.gg/images/2/2c/SG_pea_jhk_fd.png</t>
  </si>
  <si>
    <r>
      <rPr>
        <color rgb="FF1155CC"/>
        <sz val="9.0"/>
        <u/>
      </rPr>
      <t>J.HK</t>
    </r>
    <r>
      <rPr>
        <sz val="9.0"/>
      </rPr>
      <t xml:space="preserve"> AVERY
JHK AVER</t>
    </r>
    <r>
      <rPr>
        <color rgb="FF000000"/>
        <sz val="9.0"/>
      </rPr>
      <t xml:space="preserve">Y
</t>
    </r>
    <r>
      <rPr>
        <color rgb="FF1155CC"/>
        <sz val="9.0"/>
        <u/>
      </rPr>
      <t>J.HK</t>
    </r>
    <r>
      <rPr>
        <sz val="9.0"/>
      </rPr>
      <t xml:space="preserve"> PROJECTILE
AVERY</t>
    </r>
  </si>
  <si>
    <t>250 x2</t>
  </si>
  <si>
    <t>6, 6...</t>
  </si>
  <si>
    <t>- Avery has two hits before vanishing.
- Avery will vanish early if another attack is used which has Avery in the animation: 5HK, 2HP, 2LK, 2HK, j.HK, Argus Agony, and Taunt</t>
  </si>
  <si>
    <t>150 x5, 400</t>
  </si>
  <si>
    <t>2% x5, 5%</t>
  </si>
  <si>
    <t>- Hard knockdown throw that can lead to left right mix up.</t>
  </si>
  <si>
    <t>https://wiki.gbl.gg/images/d/d3/SG_pea_throw_hb.png</t>
  </si>
  <si>
    <t>https://wiki.gbl.gg/images/3/35/SG_pea_throw_fd.png</t>
  </si>
  <si>
    <t>200 x5</t>
  </si>
  <si>
    <t>1.43% x5</t>
  </si>
  <si>
    <t>https://wiki.gbl.gg/images/8/81/SG_pea_airthrow_hb.png</t>
  </si>
  <si>
    <t>https://wiki.gbl.gg/images/8/86/SG_pea_airthrow_fd.png</t>
  </si>
  <si>
    <t>20 (12 on block)</t>
  </si>
  <si>
    <t>https://wiki.gbl.gg/images/9/99/SG_pea_tag_hb.png</t>
  </si>
  <si>
    <t>https://wiki.gbl.gg/images/9/95/SG_pea_tag_fd.png</t>
  </si>
  <si>
    <t>https://wiki.gbl.gg/images/3/39/SG_pea_snap_hb.png</t>
  </si>
  <si>
    <t>https://wiki.gbl.gg/images/0/02/SG_pea_snap_fd.png</t>
  </si>
  <si>
    <t>L BANG</t>
  </si>
  <si>
    <t>MACRO_236LP
BANG L
LBANG</t>
  </si>
  <si>
    <t>700 (150)</t>
  </si>
  <si>
    <t>(2.5%) 11.25%</t>
  </si>
  <si>
    <t>Stagger (+26 / +41 CH),
 Soft KD (Invuln.) (vs air)</t>
  </si>
  <si>
    <t>- Staggers the opponent if they are grounded only, once per combo.
- Throw invincible, so it can be used to call out comand grabs.</t>
  </si>
  <si>
    <t>https://wiki.gbl.gg/images/a/a7/SG_pea_qcflp_hb.png</t>
  </si>
  <si>
    <t>https://wiki.gbl.gg/images/3/37/SG_pea_qcflp_fd.png</t>
  </si>
  <si>
    <t>M BANG</t>
  </si>
  <si>
    <t>MACRO_236MP
BANG M
PUNCH MOVE
MBANG
DP</t>
  </si>
  <si>
    <t>- Strike invulnerable reversal, so it can be thrown.
- Has 8F of extra recovery in any situation where it does not hit the enemy point character.
- Wall bounces if she's close to the corner, giving her a combo.
- Vacuums the opponent towards Peacock on block.</t>
  </si>
  <si>
    <t>https://wiki.gbl.gg/images/2/22/SG_pea_qcfmp_hb.png</t>
  </si>
  <si>
    <t>https://wiki.gbl.gg/images/8/8c/SG_pea_qcfmp_fd.png</t>
  </si>
  <si>
    <t>H BANG X1</t>
  </si>
  <si>
    <t>MACRO_236HP
BANG H
BANG BANG BANG
BANG
BANG!
HBANG
H BANG</t>
  </si>
  <si>
    <t>350 (133)</t>
  </si>
  <si>
    <t>(2.5%) 3.6%</t>
  </si>
  <si>
    <t>11 (8 on block)</t>
  </si>
  <si>
    <t>- See "H Bang x2" and "H Bang x3"
- Shoots up to 3 bullets from her gun with additonal HP presses. Bullets may look different but have the same properties.</t>
  </si>
  <si>
    <t>https://wiki.gbl.gg/images/d/df/SG_pea_qcfhp_hb.png</t>
  </si>
  <si>
    <t>https://wiki.gbl.gg/images/5/56/SG_pea_qcfhp1_fd.png</t>
  </si>
  <si>
    <t>H BANG X2</t>
  </si>
  <si>
    <t>236HP X2
236 HP X2
236+HP X2
QCFHP X2
QCF HP X2
QCF+HP X2
BANG BANG BANG X2
BANG H X2
HBANG X2</t>
  </si>
  <si>
    <t>(1.6667%) 3.6%</t>
  </si>
  <si>
    <t>- See "H Bang" and "H Bang x3"</t>
  </si>
  <si>
    <t>https://wiki.gbl.gg/images/8/8a/SG_pea_qcfhp2_fd.png</t>
  </si>
  <si>
    <t>H BANG X3</t>
  </si>
  <si>
    <t>236HP X3
236 HP X3
236+HP X3
QCFHP X3
QCF HP X3
QCF+HP X3
BANG BANG BANG X3
BANG H X3
HBANG X3</t>
  </si>
  <si>
    <t>- See "H Bang" and "H Bang x2"</t>
  </si>
  <si>
    <t>https://wiki.gbl.gg/images/6/66/SG_pea_qcfhp3_fd.png</t>
  </si>
  <si>
    <t>L GEORGE</t>
  </si>
  <si>
    <t>MACRO_236LK
GDO
GEORGE L
BOMB L
L BOMB</t>
  </si>
  <si>
    <t>- Georges do NOT vanish if Peacock is hit, so they may save her from combos.
- Only two Georges (236K) can be on screen at once. Attempting to throw another will do nothing if two are active.
- Can cancel into a second, different George summon even on whiff.
- Can cancel into L Teleport (214LK) even on whiff.
- When the opponent is in hitstun, George has a long, backwards-hitting hitbox and is thrown in a slightly longer trajectory.
- If Peacock is hit with a physical hit, George detonates on his own after 50f.</t>
  </si>
  <si>
    <t>https://wiki.gbl.gg/images/e/e7/SG_pea_qcflk_hb.png</t>
  </si>
  <si>
    <t>https://wiki.gbl.gg/images/8/8c/SG_pea_qcflk_fd.png</t>
  </si>
  <si>
    <t>M GEORGE</t>
  </si>
  <si>
    <t>MACRO_236MK
BOXCAR
CAR
GEORGE M
M BOMB
BOMB M</t>
  </si>
  <si>
    <t>650 (250)</t>
  </si>
  <si>
    <t>- Georges do NOT vanish if Peacock is hit, so they may save her from combos.
- Only two Georges (236K) can be on screen at once. Attempting to throw another will do nothing if two are active.
- Can cancel into a second, different George summon even on whiff.
- Can cancel into L Teleport (214LK) even on whiff.
- If Peacock is hit with a physical hit, George detonates on his own after 12f.</t>
  </si>
  <si>
    <t>https://wiki.gbl.gg/images/f/f0/SG_pea_qcfmk_hb.png</t>
  </si>
  <si>
    <t>https://wiki.gbl.gg/images/0/01/SG_pea_qcfmk_fd.png</t>
  </si>
  <si>
    <t>H GEORGE</t>
  </si>
  <si>
    <t>MACRO_236HK
AIRSHOW
PLANE
BOMB H
H BOMB
GEORGE H
AIR GEORGE</t>
  </si>
  <si>
    <t>550 (250)</t>
  </si>
  <si>
    <t>- H George determines trajectory as soon as he appears and attempts to home in on that location, even if the opponent moves after.
- Georges do NOT vanish if Peacock is hit, so they may save her from combos.
- Only two Georges (236K) can be on screen at once. Attempting to throw another will do nothing if two are active.
- Can cancel into a second, different George summon even on whiff.
- Can cancel into L Teleport (214LK) even on whiff.
- If Peacock is hit with a physical hit, George detonates on his own after 15f.</t>
  </si>
  <si>
    <t>https://wiki.gbl.gg/images/f/fd/SG_pea_qcfhk_hb.png</t>
  </si>
  <si>
    <t>https://wiki.gbl.gg/images/6/68/SG_pea_qcfhk_fd.png</t>
  </si>
  <si>
    <t>ITEM DROP</t>
  </si>
  <si>
    <t>MACRO_214P
MACRO_214LP
MACRO_214MP
MACRO_214HP
SOID
IMPENDING DOOM
ITEM
SHADOW
L SOID
M SOID
H SOID
L SHADOW
M SHADOW
H SHADOW
L ITEM
M ITEM
H ITEM
SHADOW OF IMPENDING DOOM</t>
  </si>
  <si>
    <t>- See "ITEM LEVEL 1", "ITEM LEVEL 2", "ITEM LEVEL 3", "ROAD ROLLER", and "TENRAIHA" for her available items.
- Blows a whistle which causes a shadow to appear on the ground if P is held. Releasing P drops an item where the shadow is.
- Shadow size grows over time with an (!) marking when it levels up, from level 1 &gt; 2 &gt; 3.
- Can't be used until the previous item has fully left the screen.
- If an item is released during blockstun, the item will wait a little bit longer before falling.
- The shadow will go away without dropping an item if Peacock is hit. 
- If the item is already on the way down, if Peacock is hit with a physical attack, it will lose its hitbox.
- LP: Shadow is a set distance away from Peacock and does not move.
- MP: Shadow will track the opponent if they are close-ish to Peacock.
- HP: Shadow will track the opponent if they are far from Peacock.</t>
  </si>
  <si>
    <t>https://wiki.gbl.gg/images/b/bc/SG_pea_qcbp.png</t>
  </si>
  <si>
    <t>https://wiki.gbl.gg/images/3/3d/SG_pea_qcbp_fd.png</t>
  </si>
  <si>
    <t>ITEM DROP LEVEL 1</t>
  </si>
  <si>
    <t>ITEM DROP LVL1
ITEM DROP LV1
SOID LEVEL 1
SOID LVL1
SOID LV1
ITEM LEVEL 1
ITEM LVL 1
ITEM LV1
LEVEL 1 ITEM DROP
LVL1 ITEM DROP
LV1 ITEM DROP 
LEVEL 1 SOID
LVL1 SOID
LV1 SOID
LEVEL 1 ITEM
LVL 1 ITEM
LV1 ITEM
]LP[</t>
  </si>
  <si>
    <t>Projectile,
 60% Damage Scaling</t>
  </si>
  <si>
    <t>6.26%</t>
  </si>
  <si>
    <t>https://wiki.gbl.gg/images/e/e0/SG_pea_qcbp_hb.png</t>
  </si>
  <si>
    <t>ITEM DROP LEVEL 2</t>
  </si>
  <si>
    <t>ITEM DROP LVL2
ITEM DROP LV2
SOID LEVEL 2
SOID LVL2
SOID LV2
ITEM LEVEL 2
ITEM LVL 2
ITEM LV2
LEVEL 2 ITEM DROP
LVL2 ITEM DROP
LV2 ITEM DROP 
LEVEL 2 SOID
LVL2 SOID
LV2 SOID
LEVEL 2 ITEM
LVL 2 ITEM
LV2 ITEM
]MP[</t>
  </si>
  <si>
    <t>1400 (300)</t>
  </si>
  <si>
    <t>7.20%</t>
  </si>
  <si>
    <t>- 1% chance to drop a kitchen sink.</t>
  </si>
  <si>
    <t>ITEM DROP LEVEL 3</t>
  </si>
  <si>
    <t>ITEM DROP LVL3
ITEM DROP LV3
SOID LEVEL 3
SOID LVL3
SOID LV3
ITEM LEVEL 3
ITEM LVL 3
ITEM LV3
LEVEL 3 ITEM DROP
LVL3 ITEM DROP
LV3 ITEM DROP 
LEVEL 3 SOID
LVL3 SOID
LV3 SOID
LEVEL 3 ITEM
LVL 3 ITEM
LV3 ITEM
]HP[</t>
  </si>
  <si>
    <t>2100 (500)</t>
  </si>
  <si>
    <t>9%</t>
  </si>
  <si>
    <t>- Has a 5% chance to be Avery on a Road Roller, which is a hit grab and plays a cinematic. See "ITEM ROAD ROLLER".</t>
  </si>
  <si>
    <t>ITEM DROP ROAD ROLLER</t>
  </si>
  <si>
    <t>ROAD ROLLER
JOJOS
JOJO
ROLLER
STEAMROLLER
STEAM ROLLER
DIO
ITEM ROAD ROLLER
ITEM STEAM ROLLER
ROADROLLER</t>
  </si>
  <si>
    <t>Projectile,
 Hit Grab,
 80% Damage Scaling</t>
  </si>
  <si>
    <t>2400 (500)</t>
  </si>
  <si>
    <t>N/A (14 on block)</t>
  </si>
  <si>
    <t>- 5% chance of dropping. 
- Has a different launch height that can screw up combos and there's no way for either player to know it's coming...
- Since it's a hit grab, it will break armor.</t>
  </si>
  <si>
    <t>ITEM DROP TENRAIHA</t>
  </si>
  <si>
    <t>TENRAIHA
LEI LEI
SPIKES
SPIKE BALL
SPIKE BALLS
ITEM TENRAIHA
TENRAIHA ITEM</t>
  </si>
  <si>
    <t>1300, 200 x7 (500, 80 x7)</t>
  </si>
  <si>
    <t>(2.5%) 11.25%, 5.14% x7</t>
  </si>
  <si>
    <t>38, 18 x7</t>
  </si>
  <si>
    <t>24, 15 x7</t>
  </si>
  <si>
    <t>14, 11 x7 (14, 6 x7 on block)</t>
  </si>
  <si>
    <t>- Can only drop as a level 3 item if Peacock performs a TAUNT first. Drops multiple spike balls on the opponent for lockdown and good chip damage.</t>
  </si>
  <si>
    <t>TELEPORT</t>
  </si>
  <si>
    <t>MACRO_214LK
MACRO_214MK
MACRO_214HK
MACRO_214K
L TELEPORT
M TELEPORT
H TELEPORT
TELEPORT L
TELEPORT M
TELEPORT H
TP
TP L
TP M
TP H
L TP
M TP
H TP</t>
  </si>
  <si>
    <t>Invuln. (Full) (Frame 4)</t>
  </si>
  <si>
    <t>- See "FAKE TELEPORT", which happens if she holds [P] during M or H teleport.</t>
  </si>
  <si>
    <t>https://wiki.gbl.gg/images/0/06/SG_pea_qcbk.png</t>
  </si>
  <si>
    <t>https://wiki.gbl.gg/images/b/bd/SG_pea_qcbk_fd.png</t>
  </si>
  <si>
    <t>FAKE TELEPORT</t>
  </si>
  <si>
    <t>214K,[P]
214 K,[P]
214+K,[P]
QCBK,[P]
QCB K,[P]
QCB+K,[P]
214K~[P]
214 K~[P]
214+K~[P]
QCBK~[P]
QCB K~[P]
QCB+K~[P]
214K [P]
214 K [P]
214+K [P]
QCBK [P]
QCB K [P]
QCB+K [P]
FIRE IN THE HOLE
FITH
FAKE TELE
FAKE TP</t>
  </si>
  <si>
    <t>Invuln. (Full) (Frame 4),
 Projectile</t>
  </si>
  <si>
    <t>(2.5%) 6.92%</t>
  </si>
  <si>
    <t>52, 27</t>
  </si>
  <si>
    <t>- Peacock reappears in the same place while placing a bomb at the opponent's feet.
- Fake Teleport won't happen if Peacock is using L Teleport, so she can teleport backwards while holding an item drop.</t>
  </si>
  <si>
    <t>https://wiki.gbl.gg/images/1/18/SG_pea_qcbkp_hb.png</t>
  </si>
  <si>
    <t>https://wiki.gbl.gg/images/d/de/SG_pea_qcbkp_fd.png</t>
  </si>
  <si>
    <t>ARGUS AGONY</t>
  </si>
  <si>
    <t>MACRO_236PP
BEAM SUPER
ARGUS</t>
  </si>
  <si>
    <t>Projectile,
Beam</t>
  </si>
  <si>
    <t>300x5, 750, 165x30 (100 x6, 25 x30)</t>
  </si>
  <si>
    <t>6 + 10</t>
  </si>
  <si>
    <t>6 x6, (33), -</t>
  </si>
  <si>
    <t>25 x5, 43, 30 x30</t>
  </si>
  <si>
    <t>17 x36</t>
  </si>
  <si>
    <t>(9), 8 x5, 25, 2 x30 (4 x6, 8 x30 on block)</t>
  </si>
  <si>
    <t>- 6 hit full screen laser, followed by a gap, then 30 smaller projectiles that shoot randomly.</t>
  </si>
  <si>
    <t>https://wiki.gbl.gg/images/f/fe/SG_pea_qcfpp_hb.png</t>
  </si>
  <si>
    <t>https://wiki.gbl.gg/images/1/16/SG_pea_qcfpp_fd.png</t>
  </si>
  <si>
    <t>LONESOME LENNY</t>
  </si>
  <si>
    <t>MACRO_236KK
LENNY
BOMB</t>
  </si>
  <si>
    <t>2750 (600)</t>
  </si>
  <si>
    <t>12 + 7</t>
  </si>
  <si>
    <t>(7), 16</t>
  </si>
  <si>
    <t>- Lenny has 4800 HP which acts as a timer, decrementing at 1HP per frame. Hitting Lenny will make him explode faster.
- Anyone can get hit by Lenny, even allies.
- Allied projectiles that hit an allied Lenny will not lose their hitbox, but they will perform a hit on Lenny and push him forward.
- If Lenny is touched by an Argus Agony projectile, Lenny will explode as soon as Peacock stops the Super, even if she is hit out of it.
- If Peacock is performing Goodfellows (Level 3), Lenny will always wait to explode as soon as Peacock throws the cigar at the bag to detonate it.
- Lenny's explosion is a physical hit, and cannot be countered, reflected, or avoided by projectile invulnerable moves.
- Does not deal any bonus damage on Counter Hit.
- Lenny cannot hit assist characters after they have left hitstun while mid air.
- Startup is reduced by 8f after a successful M Bang.
- While Lenny is active and Peacock is the point character, Peacock gains no meter.</t>
  </si>
  <si>
    <t>https://wiki.gbl.gg/images/3/3a/SG_pea_qcfkk_hb.png</t>
  </si>
  <si>
    <t>https://wiki.gbl.gg/images/4/43/SG_pea_qcfkk_fd.png</t>
  </si>
  <si>
    <t>GOODFELLOWS</t>
  </si>
  <si>
    <t>MACRO_214LPLK
LEVEL 3
LEVEL3
LVL 3
LVL3
LV3
LV 3</t>
  </si>
  <si>
    <t>45% Min. Scaling</t>
  </si>
  <si>
    <t>6225 (total)</t>
  </si>
  <si>
    <t>- See "GOODFELLOWS DHC" for the version done as a DHC.
- The explosion at the end of the throw will detonate Lonesome Lenny in a single hit.</t>
  </si>
  <si>
    <t>https://wiki.gbl.gg/images/2/2f/SG_pea_qcbpp_hb.png</t>
  </si>
  <si>
    <t>GOODFELLOWS DHC</t>
  </si>
  <si>
    <t>GOOD FELLOWS DHC
DHC GOOD FELLOWS
DHC GOODFELLOWS
GOODFELLAS DHC
GOOD FELLAS DHC
LEVEL 3 DHC
LEVEL3 DHC
LVL 3 DHC
LVL3 DHC
LV3 DHC
LV 3 DHC
DHC LEVEL 3
DHC LEVEL3
DHC LVL 3
DHC LVL3
DHC LV3
DHC LV 3</t>
  </si>
  <si>
    <t>Hit Grab,
55% Min. Scaling</t>
  </si>
  <si>
    <t>6225 (total) (250)</t>
  </si>
  <si>
    <t>56</t>
  </si>
  <si>
    <t>- If Peacock completes the animation, the next level 3 Item Drop will be upgraded to Tenraiha.</t>
  </si>
  <si>
    <t>https://wiki.gbl.gg/images/b/bd/SG_pea_taunt.png</t>
  </si>
  <si>
    <t>64</t>
  </si>
  <si>
    <t>- Amount of time it takes for the character to turn invulnerable after they finish performing their assist action.
- Longer recovery → more time to punish the assist.
- Since Peacock "teleports" off screen once she's done, she recovers extra fast as she doesn't need to hop off screen like other characters.</t>
  </si>
  <si>
    <t>https://wiki.gbl.gg/images/4/43/SG_pea_assist.png</t>
  </si>
  <si>
    <t>175</t>
  </si>
  <si>
    <t>https://wiki.gbl.gg/images/3/39/SG_rfo_slp_hb.png</t>
  </si>
  <si>
    <t>https://wiki.gbl.gg/images/1/15/SG_rfo_slp1_fd.png</t>
  </si>
  <si>
    <t>https://wiki.gbl.gg/images/6/64/SG_rfo_slp2_fd.png</t>
  </si>
  <si>
    <t>7.5%,</t>
  </si>
  <si>
    <t>https://wiki.gbl.gg/images/1/10/SG_rfo_smp_hb.png</t>
  </si>
  <si>
    <t>https://wiki.gbl.gg/images/8/85/SG_rfo_smp1_fd.png</t>
  </si>
  <si>
    <t>S.[MP]
S[MP]
5.[MP]
5MP HELD
SMP HELD
HELD 5MP
HELD SMP</t>
  </si>
  <si>
    <t>425, 115x2, 175</t>
  </si>
  <si>
    <t>7.5%, 2.5% x3</t>
  </si>
  <si>
    <t>3, (3), 3, 3, 2</t>
  </si>
  <si>
    <t>22x4</t>
  </si>
  <si>
    <t>20, 12x3</t>
  </si>
  <si>
    <t>9, 3x2, 8</t>
  </si>
  <si>
    <t>https://wiki.gbl.gg/images/6/6c/SG_rfo_smp2_fd.png</t>
  </si>
  <si>
    <t>180x4, 400</t>
  </si>
  <si>
    <t>2.4% x4, 3.6%</t>
  </si>
  <si>
    <t>4, 4, 4, 4, 4</t>
  </si>
  <si>
    <t>40x5</t>
  </si>
  <si>
    <t>22x5</t>
  </si>
  <si>
    <t>2x4, 7</t>
  </si>
  <si>
    <t>- Robo's main "reversal" due to having 1 hit of armor. 
- Getting 5HP as a reversal is a 4F window.</t>
  </si>
  <si>
    <t>https://wiki.gbl.gg/images/1/1d/SG_rfo_shp_hb.png</t>
  </si>
  <si>
    <t>https://wiki.gbl.gg/images/4/4b/SG_rfo_shp_fd.png</t>
  </si>
  <si>
    <t>https://wiki.gbl.gg/images/9/92/SG_rfo_slk_hb.png</t>
  </si>
  <si>
    <t>https://wiki.gbl.gg/images/b/be/SG_rfo_slk_fd.png</t>
  </si>
  <si>
    <t>- Smacks the opponent downwards but doesn't knockdown, so it's amazing for restanding the opponent.</t>
  </si>
  <si>
    <t>https://wiki.gbl.gg/images/8/86/SG_rfo_smk_hb.png</t>
  </si>
  <si>
    <t>https://wiki.gbl.gg/images/4/43/SG_rfo_smk_fd.png</t>
  </si>
  <si>
    <t>MACRO_5HK
DUST
OVERHEAD</t>
  </si>
  <si>
    <t>Wall Splat OR KD</t>
  </si>
  <si>
    <t>40 (hit), 34 (block/whiff)</t>
  </si>
  <si>
    <t>- Can cancel into TAUNT, 2HK, and all Supers. Can't special cancel.
- If Robo-Fortune is under the effects of Systemic Circuit Breaker, she can dash to pick up after hitting 5HK against every character, even mid-screen.
- By holding up or up-forward after a successful sHK, Robo can spend one headrone to perform Homing Directory. This activates a special jump on wall splat that will make Robo track to the enemy's location, allowing for more consistent conversions at the cost of one head.
- Wall Splat only works once per combo.</t>
  </si>
  <si>
    <t>https://wiki.gbl.gg/images/1/1b/SG_rfo_shk_hb.png</t>
  </si>
  <si>
    <t>https://wiki.gbl.gg/images/e/ec/SG_rfo_shk_fd.png</t>
  </si>
  <si>
    <t>- Disjointed normal AA.</t>
  </si>
  <si>
    <t>https://wiki.gbl.gg/images/b/ba/SG_rfo_clp_hb.png</t>
  </si>
  <si>
    <t>https://wiki.gbl.gg/images/3/33/SG_rfo_clp_fd.png</t>
  </si>
  <si>
    <t>- Disjointed low. Good for burst baits.</t>
  </si>
  <si>
    <t>https://wiki.gbl.gg/images/b/b2/SG_rfo_cmp_hb.png</t>
  </si>
  <si>
    <t>https://wiki.gbl.gg/images/2/23/SG_rfo_cmp_fd.png</t>
  </si>
  <si>
    <t>https://wiki.gbl.gg/images/7/73/SG_rfo_chp_hb.png</t>
  </si>
  <si>
    <t>https://wiki.gbl.gg/images/3/33/SG_rfo_chp_fd.png</t>
  </si>
  <si>
    <t>225</t>
  </si>
  <si>
    <t>https://wiki.gbl.gg/images/a/a7/SG_rfo_clk_hb.png</t>
  </si>
  <si>
    <t>https://wiki.gbl.gg/images/8/8e/SG_rfo_clk_fd.png</t>
  </si>
  <si>
    <t>MACRO_2MK
SWEEP
TRIP
SLIDE</t>
  </si>
  <si>
    <t>- Low hitting and armor breaking "sweep" type move, but she can combo out of it easily.
- Can be extremely plus when spaced correctly, since it has 26(!) active frames.</t>
  </si>
  <si>
    <t>https://wiki.gbl.gg/images/3/37/SG_rfo_cmk_hb.png</t>
  </si>
  <si>
    <t>https://wiki.gbl.gg/images/c/c3/SG_rfo_cmk_fd.png</t>
  </si>
  <si>
    <t>MACRO_2HK
HEADDRONE
HEAD
HEAD DRONE
HEADRONE
HEAD LAUNCH
MAKE HEAD
CREATE HEAD
GIVE HEAD</t>
  </si>
  <si>
    <t>20 (16 during lvl. 3)</t>
  </si>
  <si>
    <t>32 (28 during lvl. 3)</t>
  </si>
  <si>
    <t>- Robo-Fortune launches a Headrone (AKA "Head") which can be commanded via her 214K moves.
- Has a hit on the way up, before the Head starts following Robo-Fortune around.</t>
  </si>
  <si>
    <t>https://wiki.gbl.gg/images/8/83/SG_rfo_chk_hb.png</t>
  </si>
  <si>
    <t>https://wiki.gbl.gg/images/4/46/SG_rfo_chk_fd.png</t>
  </si>
  <si>
    <t>Jump Cancel</t>
  </si>
  <si>
    <t>https://wiki.gbl.gg/images/7/76/SG_rfo_jlp_hb.png</t>
  </si>
  <si>
    <t>https://wiki.gbl.gg/images/6/61/SG_rfo_jlp_fd.png</t>
  </si>
  <si>
    <t>100x5, 200</t>
  </si>
  <si>
    <t>24x6</t>
  </si>
  <si>
    <t>16 x5, 18</t>
  </si>
  <si>
    <t>2 x5, 9</t>
  </si>
  <si>
    <t>https://wiki.gbl.gg/images/3/3f/SG_rfo_jmp_hb.png</t>
  </si>
  <si>
    <t>https://wiki.gbl.gg/images/3/30/SG_rfo_jmp_fd.png</t>
  </si>
  <si>
    <t>Projectile,
 Jump Cancel</t>
  </si>
  <si>
    <t>- Only reduces Undizzy by 50 on CH, unlike other heavy attacks which reduce it by 100.</t>
  </si>
  <si>
    <t>https://wiki.gbl.gg/images/7/73/SG_rfo_jhp_hb.png</t>
  </si>
  <si>
    <t>https://wiki.gbl.gg/images/0/07/SG_rfo_jhp_fd.png</t>
  </si>
  <si>
    <t>https://wiki.gbl.gg/images/b/b5/SG_rfo_jlk_hb.png</t>
  </si>
  <si>
    <t>https://wiki.gbl.gg/images/7/7b/SG_rfo_jlk_fd.png</t>
  </si>
  <si>
    <t>https://wiki.gbl.gg/images/b/b4/SG_rfo_jmk_hb.png</t>
  </si>
  <si>
    <t>https://wiki.gbl.gg/images/1/1e/SG_rfo_jmk_fd.png</t>
  </si>
  <si>
    <t>100x6, 200</t>
  </si>
  <si>
    <t>1.6364% x7</t>
  </si>
  <si>
    <t>[1, (3)]x6, 1</t>
  </si>
  <si>
    <t>26x6, 24</t>
  </si>
  <si>
    <t>16x6, 19</t>
  </si>
  <si>
    <t>2x6, 13</t>
  </si>
  <si>
    <t>- Holding any direction during this attack pushes her in that direction, giving more control in the air than some characters get with an air dash.</t>
  </si>
  <si>
    <t>https://wiki.gbl.gg/images/9/97/SG_rfo_jhk_hb.png</t>
  </si>
  <si>
    <t>https://wiki.gbl.gg/images/2/2e/SG_rfo_jhk_fd.png</t>
  </si>
  <si>
    <t>2%, 13%</t>
  </si>
  <si>
    <t>- Need an assist to convert midscreen, or you can spend meter on Magnet (236KK).</t>
  </si>
  <si>
    <t>https://wiki.gbl.gg/images/c/c5/SG_rfo_throw_hb.png</t>
  </si>
  <si>
    <t>https://wiki.gbl.gg/images/6/67/SG_rfo_throw_fd.png</t>
  </si>
  <si>
    <t>Jump Cancel,
 50% Damage Scaling</t>
  </si>
  <si>
    <t>75 x9, 325</t>
  </si>
  <si>
    <t>1% x9, 6%</t>
  </si>
  <si>
    <t>- The recovery of this airthrow is double-jump cancelable on hit which allows you to combo after it.</t>
  </si>
  <si>
    <t>https://wiki.gbl.gg/images/b/b4/SG_rfo_airthrow_hb.png</t>
  </si>
  <si>
    <t>https://wiki.gbl.gg/images/e/ec/SG_rfo_airthrow_fd.png</t>
  </si>
  <si>
    <t>-52</t>
  </si>
  <si>
    <t>20 (11 on block)</t>
  </si>
  <si>
    <t>https://wiki.gbl.gg/images/e/e9/SG_rfo_tag_hb.png</t>
  </si>
  <si>
    <t>https://wiki.gbl.gg/images/f/f0/SG_rfo_tag_fd.png</t>
  </si>
  <si>
    <t>https://wiki.gbl.gg/images/2/23/SG_rfo_snap_hb.png</t>
  </si>
  <si>
    <t>https://wiki.gbl.gg/images/1/1f/SG_rfo_snap_fd.png</t>
  </si>
  <si>
    <t>L BEAM</t>
  </si>
  <si>
    <t>MACRO_236LP
BEAM L
L LASER
LASER L</t>
  </si>
  <si>
    <t>650 (375)</t>
  </si>
  <si>
    <t>- Low beam that can be easily jumped.</t>
  </si>
  <si>
    <t>https://wiki.gbl.gg/images/a/a6/SG_rfo_qcfp_hb.png</t>
  </si>
  <si>
    <t>https://wiki.gbl.gg/images/2/27/SG_rfo_qcflp_fd.png</t>
  </si>
  <si>
    <t>M BEAM</t>
  </si>
  <si>
    <t>MACRO_236MP
BEAM M
LASER M
M LASER</t>
  </si>
  <si>
    <t>- Eye-height beam that can be easily ducked.</t>
  </si>
  <si>
    <t>https://wiki.gbl.gg/images/f/f5/SG_rfo_qcfmp_fd.png</t>
  </si>
  <si>
    <t>H BEAM</t>
  </si>
  <si>
    <t>MACRO_236HP
MACRO_236P
BEAM
BEAM H
LASER
LASER H
H LASER</t>
  </si>
  <si>
    <t>250x6 (125 x6)</t>
  </si>
  <si>
    <t>(2.5%) 1.8% x6</t>
  </si>
  <si>
    <t>22x6</t>
  </si>
  <si>
    <t>13x6</t>
  </si>
  <si>
    <t>4x6 (3 x6 on block)</t>
  </si>
  <si>
    <t>- Eye-height beam that can be easily ducked.
- Has a longer travel time and when used at long distances, will not get all of its hits in.
- Always does 4 hits regardless of the range to the opponent when used as an assist.
- Has an extra 26F of recovery when used as an assist.</t>
  </si>
  <si>
    <t>https://wiki.gbl.gg/images/1/15/SG_rfo_qcfhp_fd.png</t>
  </si>
  <si>
    <t>L BEAM AIR</t>
  </si>
  <si>
    <t>MACRO_J236LP
J L BEAM
JL BEAM
J BEAM L
J.L BEAM
AIR L BEAM
AIR BEAM L
L LASER AIR</t>
  </si>
  <si>
    <t>- Robo-Fortune can only do one air beam per jump. Double jumping will refresh her available beams.</t>
  </si>
  <si>
    <t>https://wiki.gbl.gg/images/4/46/SG_rfo_jqcflp_fd.png</t>
  </si>
  <si>
    <t>M BEAM AIR</t>
  </si>
  <si>
    <t>MACRO_J236MP
J M BEAM
JM BEAM
J BEAM M
J.M BEAM
AIR M BEAM
AIR BEAM M
M LASER AIR</t>
  </si>
  <si>
    <t>https://wiki.gbl.gg/images/9/90/SG_rfo_jqcfmp_fd.png</t>
  </si>
  <si>
    <t>H BEAM AIR</t>
  </si>
  <si>
    <t>MACRO_J236HP
MACRO_J236P
JBEAM
J BEAM
J BEAM H
J H BEAM
JH BEAM
J.H BEAM
AIR BEAM
AIR H BEAM
AIR BEAM H
H LASER AIR</t>
  </si>
  <si>
    <t>250 x6 (125 x6)</t>
  </si>
  <si>
    <t>13 x6</t>
  </si>
  <si>
    <t>4 x6 (3 x6 on block)</t>
  </si>
  <si>
    <t>- Hits Beowulf, Eliza, and Beowulf crouching if done low to the floor.
- Robo-Fortune can only do one air beam per jump. Double jumping will refresh her available beams.
- A double jump buffer is provided after this move ends, which makes it useful for corner J H Beam loops.</t>
  </si>
  <si>
    <t>https://wiki.gbl.gg/images/4/41/SG_rfo_jqcfhp_fd.png</t>
  </si>
  <si>
    <t>RAM</t>
  </si>
  <si>
    <t>MACRO_214LK
MISSILE
ROCKET
L HEADRONE
L HEAD</t>
  </si>
  <si>
    <t>850 (300)</t>
  </si>
  <si>
    <t>7, 29</t>
  </si>
  <si>
    <t>- Command a Head to fire towards the opponent like a missle. The missile will not vanish if Robo-Fortune is hit, making it effective in trades.
- Robo-Fortune's head commands activate on the 6th frame. Once they are activated they cannot be interrupted. If Robo-Fortune is hit within the first 5 startup frames, the move will be interrupted and the heads will not be used up.</t>
  </si>
  <si>
    <t>https://wiki.gbl.gg/images/3/33/SG_rfo_qcblk_hb.png</t>
  </si>
  <si>
    <t>https://wiki.gbl.gg/images/d/dc/SG_rfo_qcblk_fd.png</t>
  </si>
  <si>
    <t>MINE</t>
  </si>
  <si>
    <t>MACRO_214MK
M HEAD</t>
  </si>
  <si>
    <t>50% Damage Scaling,
Projectile, Sweep</t>
  </si>
  <si>
    <t>200, 750 (100, 150)</t>
  </si>
  <si>
    <t>4.5%, 3.75%</t>
  </si>
  <si>
    <t>7, 26</t>
  </si>
  <si>
    <t>12, (15), -</t>
  </si>
  <si>
    <t>30, 10</t>
  </si>
  <si>
    <t>27, 13</t>
  </si>
  <si>
    <t>9, 8 (9, 4 on block)</t>
  </si>
  <si>
    <t>- Command a Head to plant itself in front of Robo, as a Mine.
- Robo-Fortune's head commands activate on the 6th frame. Once they are activated they cannot be interrupted. If Robo-Fortune is hit within the first 5 startup frames, the move will be interrupted and the heads will not be used up.
- If the mine hits on the way down during deployment, it will always explode, even if Robo-Fortune is in hitstun. This makes it an AMAZING move on trade, and it's one of Robo-Fortunes only effective reversals.
- The mine lives for 540 frames. Which is 7.5 seconds since at SGs effective 72 FPS.</t>
  </si>
  <si>
    <t>https://wiki.gbl.gg/images/6/63/SG_rfo_qcbmk_hb.png</t>
  </si>
  <si>
    <t>https://wiki.gbl.gg/images/5/5e/SG_rfo_qcbmk_fd.png</t>
  </si>
  <si>
    <t>SALVO</t>
  </si>
  <si>
    <t>MACRO_214HK
HIDDEN MISSILES
MISSILES
H HEADS</t>
  </si>
  <si>
    <t>250 x4 (per head) (75 x4 per head)</t>
  </si>
  <si>
    <t>4.5% x4 (per head)</t>
  </si>
  <si>
    <t>14, 38</t>
  </si>
  <si>
    <t>24 OR 34 OR 44</t>
  </si>
  <si>
    <t>30x4</t>
  </si>
  <si>
    <t>17x4</t>
  </si>
  <si>
    <t>8x4 (6 x4 on block)</t>
  </si>
  <si>
    <t>- Robo-Fortune spends all existing headrones, commanding them to fire a barrage of mouse missiles, or "moussiles," into the air. The moussiles track her opponent's horizontal position and rain down on them from above after a short period of time. Some mechanics of this attack depend on how many headrones are spent on the salvo. With one headrone, the moussiles will land where the opponent was when you originally did the move. With two, moussiles will track the opponent until they start falling down. Lastly, with three headrones, the moussiles will completely track the opponent.
- Robo-Fortune's head commands activate on the 6th frame. Once they are activated they cannot be interrupted. If Robo-Fortune is hit within the first 5 startup frames, the move will be interrupted and the heads will not be used up.
- If Robo-Fortune has performed a TAUNT, then the number of missiles shot per head increases to 7, up from 4. This boost is consumed on activation.</t>
  </si>
  <si>
    <t>https://wiki.gbl.gg/images/2/25/SG_rfo_qcbhk_hb.png</t>
  </si>
  <si>
    <t>https://wiki.gbl.gg/images/6/69/SG_rfo_qcbhk_fd.png</t>
  </si>
  <si>
    <t>L DANGER</t>
  </si>
  <si>
    <t>MACRO_236LK
AA
6P
L SPIN
SPIN L</t>
  </si>
  <si>
    <t>150x4, 400 (50 x4, 200)</t>
  </si>
  <si>
    <t>(2.5%) 2.5%x 4, 3.6%</t>
  </si>
  <si>
    <t>16x5</t>
  </si>
  <si>
    <t>19x5</t>
  </si>
  <si>
    <t>- Her upper body loses hurt boxes during startup and active frames, which makes this move a good anti-air.</t>
  </si>
  <si>
    <t>https://wiki.gbl.gg/images/d/de/SG_rfo_qcflk_hb.png</t>
  </si>
  <si>
    <t>https://wiki.gbl.gg/images/e/e2/SG_rfo_qcflk_fd.png</t>
  </si>
  <si>
    <t>M DANGER</t>
  </si>
  <si>
    <t>MACRO_236MK
M SPIN
SPIN M</t>
  </si>
  <si>
    <t>175x4, 500 (50 x4, 200)</t>
  </si>
  <si>
    <t>(2.5%) 2.5% x4, 3.6%</t>
  </si>
  <si>
    <t>Stagger (+32/+47 CH), OR +4</t>
  </si>
  <si>
    <t>39x4, 36</t>
  </si>
  <si>
    <t>20x4, 15</t>
  </si>
  <si>
    <t>2x4, 12</t>
  </si>
  <si>
    <t>- Throw invulnerable reversal. Call out for command grabs and dealing with annoying A Train + Command Grab set ups. 
- Staggers the opponent if done without being cancelled into from a normal.
- Increased hitstun against assists (even without stagger) to reliably combo into Cannon super.</t>
  </si>
  <si>
    <t>https://wiki.gbl.gg/images/8/82/SG_rfo_qcfmk_hb.png</t>
  </si>
  <si>
    <t>https://wiki.gbl.gg/images/d/d7/SG_rfo_qcfmk_fd.png</t>
  </si>
  <si>
    <t>H DANGER</t>
  </si>
  <si>
    <t>MACRO_236HK
MACRO_236K
H SPIN
SPIN H
DANGER</t>
  </si>
  <si>
    <t>Invuln. (Throw) (first 2 frames)</t>
  </si>
  <si>
    <t>200x6, 500 (20 x6, 200)</t>
  </si>
  <si>
    <t>(2.5%) 2.5% x6, 3.6%</t>
  </si>
  <si>
    <t>38x6, 16</t>
  </si>
  <si>
    <t>19x7</t>
  </si>
  <si>
    <t>2x6, 8</t>
  </si>
  <si>
    <t>- Most damaging Special Move. Combo fodder.
- Launches opponents at the perfect height to combo into Catastrophe Canon (236PP) WITHOUT consuming OTG, and correctly accounts for opponent weight and hurtboxes.</t>
  </si>
  <si>
    <t>https://wiki.gbl.gg/images/8/87/SG_rfo_qcfhk_hb.png</t>
  </si>
  <si>
    <t>https://wiki.gbl.gg/images/7/79/SG_rfo_qcfhk_fd.png</t>
  </si>
  <si>
    <t>CATASTROPHE CANNON ALPHA</t>
  </si>
  <si>
    <t>MACRO_236PP
CANNON
BEAM SUPER
CANNON SUPER
LEVEL 1 BEAM
LVL 1 BEAM
LVL1 BEAM
LEVEL 1 BEAM SUPER
LVL 1 BEAM SUPER
LVL1 BEAM SUPER</t>
  </si>
  <si>
    <t>Invuln. (Full) (post flash),
 Projectile,
Beam</t>
  </si>
  <si>
    <t>275 x30 (33 x30)</t>
  </si>
  <si>
    <t>-56</t>
  </si>
  <si>
    <t>33 + 7</t>
  </si>
  <si>
    <t>120</t>
  </si>
  <si>
    <t>70</t>
  </si>
  <si>
    <t>18 x30</t>
  </si>
  <si>
    <t>15 x30</t>
  </si>
  <si>
    <t>(8) 13 x29,12 (2 x30 on block)</t>
  </si>
  <si>
    <t>- Full screen laser that must be blocked BEFORE the Superflash occurs.
- When used as a DHC, the long start up is skipped, making it extremely good at full screen whiff punishes.
- See also: CATASTROPHE CANNON GAMMA, CATASTROPHE CANNON OMEGA.</t>
  </si>
  <si>
    <t>https://wiki.gbl.gg/images/9/98/SG_rfo_qcfpp_hb.png</t>
  </si>
  <si>
    <t>https://wiki.gbl.gg/images/2/24/SG_rfo_qcfpp_fd.png</t>
  </si>
  <si>
    <t>MAGNETIC TRAP</t>
  </si>
  <si>
    <t>MACRO_236KK
MAGNET
MAGNET TRAP</t>
  </si>
  <si>
    <t>Invuln. (Strike) (pre flash),
 Invuln. (Full) (post flash),
36.4% Min. Scaling</t>
  </si>
  <si>
    <t>0, 2750 (200)</t>
  </si>
  <si>
    <t>5 + 6~95</t>
  </si>
  <si>
    <t>(5) N/A (8 on block)</t>
  </si>
  <si>
    <t>- Hitgrab up and in front of Robo-Fortune. - Holding KK will pull the opponent close to her as long as they are airborne. Releasing KK performs the hit grab. Can only pull the point character.
- The hit is unblockable if it is not held AND the opponent is rising.
- Has enough super hitstop to cover the first active frame if KK is not held, so it cannot be post-flash counter-supered. 
- In det mode, ground bounces and allows for follow-ups once per combo. If any K button is held during the leap portion of the move, then Robo will automatically end det mode and trigger the explosion.
- When used as a DHC, it is no longer unblockable if the opponent is rising.</t>
  </si>
  <si>
    <t>https://wiki.gbl.gg/images/c/ca/SG_rfo_qcfkk_hb.png</t>
  </si>
  <si>
    <t>https://wiki.gbl.gg/images/6/65/SG_rfo_qcfkk_fd.png</t>
  </si>
  <si>
    <t>SYSTEMIC CIRCUIT BREAKER</t>
  </si>
  <si>
    <t>MACRO_214PP
DET MODE
DET MODE ACTIVATION
DET MODE ACTIVATE
DETMODE
DETMODE ACTIVATION
DETMODE ACTIVATE
INSTALL SUPER
INSTALL</t>
  </si>
  <si>
    <t>8 (20)</t>
  </si>
  <si>
    <t>(9) N/A</t>
  </si>
  <si>
    <t>- See "SYSTEM CIRCUIT BREAKER EXPLOSION" or "EXPLODE" for the explosion part of this move.
- Activates det mode. While active, a 10 second timer above her head ticks down (90f/second), and Robo-Fortune gains multiple buffs until she explodes, damaging the opponent, and is replaced with a back-up unit. - Her walk, dash, and headrone deployment speeds increase.
- She loses her double jump in exchange for an airdash (8f lockout).
- L/M Beams are faster, do more damage, ground bounce once per combo, and cause sliding knockdown thereafter. - She can also use a new special move called Warranty Extension, which allows her to spend headrones to increase the detonation timer by 5 seconds (up to a maximum of 20 seconds) and reduce her meter gain penalty at the cost of increasing non-recoverable self-damage. - Robo-Fortune detonates immediately once the timer expires, unless she is in a scripted animation such as a successful grab. - The explosion inflicts 2000 recoverable damage to herself.
- IPS tracking and damage scaling are reset when she explodes, but undizzy is not affected.
- Robo receives an additional 20F of invulnerability if she doesn't perform any moves after the activation. While it looks like she is idling, this idle is invicible. Any input will cancel this invuln period.
- When using Magnet to trigger the explosion: the explosion will only combo if OTG has not already been used.
- There is a 10 frame buffer on attacks after the explosion. This allows for a follow up beam super on every character.</t>
  </si>
  <si>
    <t>https://wiki.gbl.gg/images/1/1b/SG_rfo_qcbpp.png</t>
  </si>
  <si>
    <t>https://wiki.gbl.gg/images/a/aa/SG_rfo_qcbpp1a_fd.png</t>
  </si>
  <si>
    <t>SYSTEM CIRCUIT BREAKER EXPLOSION</t>
  </si>
  <si>
    <t>DET MODE EXPLODE
DET MODE EXPLOSION
DETONATION
DETONATE
DET
EXPLOSION
EXPLODE
CIRCUIT BREAKER EXPLODE
LEVEL 3 EXPLODE
LVL3 EXPLODE
LV3 EXPLODE</t>
  </si>
  <si>
    <t>360 x30 (33 x30),
 Projectile</t>
  </si>
  <si>
    <t>96</t>
  </si>
  <si>
    <t>22 x30</t>
  </si>
  <si>
    <t>25 x30</t>
  </si>
  <si>
    <t>12 x30</t>
  </si>
  <si>
    <t>- See "SYSTEMIC CIRCUIT BREAKER" for the activation part of this move, and more details.</t>
  </si>
  <si>
    <t>https://wiki.gbl.gg/images/0/09/SG_rfo_qcbpp_hb.png</t>
  </si>
  <si>
    <t>https://wiki.gbl.gg/images/d/d4/SG_rfo_qcbpp2_fd.png</t>
  </si>
  <si>
    <t>CATASTROPHE CANNON GAMMA</t>
  </si>
  <si>
    <t>CANNON GAMMA
CANNON LVL3
CANNON LEVEL 3
LVL3 BEAM
LEVEL 3 BEAM
LVL3 BEAM SUPER
LEVEL 3 BEAM SUPER</t>
  </si>
  <si>
    <t>Invuln. (Full) (post flash),
45% Min. Scaling,
 Projectile,
Beam</t>
  </si>
  <si>
    <t>190 x45 (33 x45)</t>
  </si>
  <si>
    <t>-64</t>
  </si>
  <si>
    <t>133</t>
  </si>
  <si>
    <t>80</t>
  </si>
  <si>
    <t>18 x45</t>
  </si>
  <si>
    <t>15 x45</t>
  </si>
  <si>
    <t>(8) 13 x44, 12 (1 x45 on block)</t>
  </si>
  <si>
    <t>- Activated by holding HP during Catstrophe Cannon's start up. Requires 5 meter.
- Full screen laser that must be blocked BEFORE the Superflash occurs.
- When used as a DHC, the long start up is skipped, making it extremely good at full screen whiff punishes.</t>
  </si>
  <si>
    <t>https://wiki.gbl.gg/images/1/1d/SG_rfo_qcfppholdmp_hb.png</t>
  </si>
  <si>
    <t>https://wiki.gbl.gg/images/2/2d/SG_rfo_qcfppholdmp_fd.png</t>
  </si>
  <si>
    <t>CATASTROPHE CANNON OMEGA</t>
  </si>
  <si>
    <t>CANNON OMEGA
CANNON LVL5
CANNON LEVEL 5
LVL5 BEAM
LEVEL 5 BEAM
LVL5 BEAM SUPER
LEVEL 5 BEAM SUPER
LEVEL 5
LEVEL5
LVL5
LVL 5
LV5
LV 5
STAR GATE
STARGATE</t>
  </si>
  <si>
    <t>Invuln. (Full) (post flash),
55% Min. Scaling,
 Projectile,
Beam</t>
  </si>
  <si>
    <t>200 x60 (33 x60)</t>
  </si>
  <si>
    <t>-66</t>
  </si>
  <si>
    <t>18 x60</t>
  </si>
  <si>
    <t>15 x60</t>
  </si>
  <si>
    <t>(8) 13 x59 12 (1 x60 on block)</t>
  </si>
  <si>
    <t>https://wiki.gbl.gg/images/2/24/SG_rfo_qcfppholdhp_hb.png</t>
  </si>
  <si>
    <t>https://wiki.gbl.gg/images/d/de/SG_rfo_qcfppholdhp_fd.png</t>
  </si>
  <si>
    <t>REALLY TALKS
REALLY TALKS!</t>
  </si>
  <si>
    <t>138</t>
  </si>
  <si>
    <t>- Increases the amount of moussiles launched during Headrone Salvo from 4 to 7.
- This move is one of the two non Super moves that can cancel 5HK's recovery.</t>
  </si>
  <si>
    <t>https://wiki.gbl.gg/images/5/5c/SG_rfo_taunt.png</t>
  </si>
  <si>
    <t>https://wiki.gbl.gg/images/f/ff/SG_rfo_assist.png</t>
  </si>
  <si>
    <t>https://wiki.gbl.gg/images/4/42/SG_squ_slp_hb.png</t>
  </si>
  <si>
    <t>https://wiki.gbl.gg/images/9/9e/SG_squ_slp1_fd.png</t>
  </si>
  <si>
    <t>https://wiki.gbl.gg/images/3/34/SG_squ_slp2_fd.png</t>
  </si>
  <si>
    <t>400, 450</t>
  </si>
  <si>
    <t>- The first hit has shorter range and pulls the opponent extremely towards Squigly while the second hit has the attack's full range.</t>
  </si>
  <si>
    <t>https://wiki.gbl.gg/images/5/55/SG_squ_smp_hb.png</t>
  </si>
  <si>
    <t>https://wiki.gbl.gg/images/b/b5/SG_squ_smp_fd.png</t>
  </si>
  <si>
    <t>5.00%</t>
  </si>
  <si>
    <t>https://wiki.gbl.gg/images/f/fe/SG_squ_shp_hb.png</t>
  </si>
  <si>
    <t>https://wiki.gbl.gg/images/b/b4/SG_squ_shp1_fd.png</t>
  </si>
  <si>
    <r>
      <rPr>
        <sz val="9.0"/>
      </rPr>
      <t xml:space="preserve">5HP 2
5HP 2ND
5HP[2]
5HP [2]
S.HP [2]
S.HP[2]
SHP[2]
SHP 2
SHP X2
</t>
    </r>
    <r>
      <rPr>
        <color rgb="FF1155CC"/>
        <sz val="9.0"/>
        <u/>
      </rPr>
      <t>S.HP</t>
    </r>
    <r>
      <rPr>
        <sz val="9.0"/>
      </rPr>
      <t xml:space="preserve"> X2</t>
    </r>
  </si>
  <si>
    <t>https://wiki.gbl.gg/images/6/60/SG_squ_shp2_fd.png</t>
  </si>
  <si>
    <t>https://wiki.gbl.gg/images/6/61/SG_squ_slk_hb.png</t>
  </si>
  <si>
    <t>https://wiki.gbl.gg/images/3/3a/SG_squ_slk1_fd.png</t>
  </si>
  <si>
    <t>5LK 2
5LK 2ND
5LK[2]
5LK [2]
S.LK [2]
S.LK[2]
SLK[2]
SLK 2
SLK X2
S.LK X2
5LKX2
SLKX2
S.LKX2</t>
  </si>
  <si>
    <t>150</t>
  </si>
  <si>
    <t>https://wiki.gbl.gg/images/b/ba/SG_squ_slk2_fd.png</t>
  </si>
  <si>
    <t>Launcher (vs air)</t>
  </si>
  <si>
    <t>+3 OR 7 (vs air)</t>
  </si>
  <si>
    <t>28 OR 32 (vs air)</t>
  </si>
  <si>
    <t>- Against aerial or knocked down opponents, this move can be jump canceled.</t>
  </si>
  <si>
    <t>https://wiki.gbl.gg/images/2/25/SG_squ_smk_hb.png</t>
  </si>
  <si>
    <t>https://wiki.gbl.gg/images/9/9b/SG_squ_smk_fd.png</t>
  </si>
  <si>
    <t>MACRO_5HK
LAUNCHER</t>
  </si>
  <si>
    <t>https://wiki.gbl.gg/images/6/67/SG_squ_shk_hb.png</t>
  </si>
  <si>
    <t>https://wiki.gbl.gg/images/0/03/SG_squ_shk_fd.png</t>
  </si>
  <si>
    <t>.9% x3</t>
  </si>
  <si>
    <t>+7 (1st hit)
+8 (2nd hit)
+6 (Last hit)</t>
  </si>
  <si>
    <t>+3 (1st hit), +4 (2nd hit), +2 (Last hit)</t>
  </si>
  <si>
    <t>6 to 60 (4, 4, 4... if held)</t>
  </si>
  <si>
    <t>16 x3</t>
  </si>
  <si>
    <t>- Can be held before hitting, for anywhere between 6 and 60 frames, hitting up to 3 times.
- The frame data graph shows tapping LP.</t>
  </si>
  <si>
    <t>https://wiki.gbl.gg/images/a/a9/SG_squ_clp_hb.png</t>
  </si>
  <si>
    <t>https://wiki.gbl.gg/images/5/5b/SG_squ_clp_fd.png</t>
  </si>
  <si>
    <t>https://wiki.gbl.gg/images/a/a1/SG_squ_cmp_hb.png</t>
  </si>
  <si>
    <t>https://wiki.gbl.gg/images/8/8a/SG_squ_cmp_fd.png</t>
  </si>
  <si>
    <t>MACRO_2HP
CREMATION</t>
  </si>
  <si>
    <t>300 x3, 800</t>
  </si>
  <si>
    <t>2.5% x4</t>
  </si>
  <si>
    <t>6, 8 x2, 16</t>
  </si>
  <si>
    <t>24,26,26,24</t>
  </si>
  <si>
    <t>17 x3, 18</t>
  </si>
  <si>
    <t>11 x4 (5 x4 on block)</t>
  </si>
  <si>
    <t>- 4 hitting low.</t>
  </si>
  <si>
    <t>https://wiki.gbl.gg/images/a/aa/SG_squ_chp_hb.png</t>
  </si>
  <si>
    <t>https://wiki.gbl.gg/images/6/63/SG_squ_chp_fd.png</t>
  </si>
  <si>
    <t>- One of the best low profile moves in the game, ducking tons of attacks.</t>
  </si>
  <si>
    <t>https://wiki.gbl.gg/images/4/4e/SG_squ_clk_hb.png</t>
  </si>
  <si>
    <t>https://wiki.gbl.gg/images/6/62/SG_squ_clk_fd.png</t>
  </si>
  <si>
    <t>https://wiki.gbl.gg/images/f/f1/SG_squ_cmk_hb.png</t>
  </si>
  <si>
    <t>https://wiki.gbl.gg/images/b/bd/SG_squ_cmk_fd.png</t>
  </si>
  <si>
    <t>https://wiki.gbl.gg/images/2/2a/SG_squ_chk_hb.png</t>
  </si>
  <si>
    <t>https://wiki.gbl.gg/images/3/31/SG_squ_chk_fd.png</t>
  </si>
  <si>
    <t>- Hits as an instant overhead against crouching Eliza, Cerebella, and Beowulf (In addition to Big Band)</t>
  </si>
  <si>
    <t>https://wiki.gbl.gg/images/3/35/SG_squ_jlp_hb.png</t>
  </si>
  <si>
    <t>https://wiki.gbl.gg/images/e/e9/SG_squ_jlp_fd.png</t>
  </si>
  <si>
    <t>- Negates Squigly's air momentum and pushes her backwards.</t>
  </si>
  <si>
    <t>https://wiki.gbl.gg/images/c/c2/SG_squ_jmp_hb.png</t>
  </si>
  <si>
    <t>https://wiki.gbl.gg/images/6/62/SG_squ_jmp_fd.png</t>
  </si>
  <si>
    <t>250 x3, 750</t>
  </si>
  <si>
    <t>2, 2, 2, 6</t>
  </si>
  <si>
    <t>19 x3, 26</t>
  </si>
  <si>
    <t>21 x4</t>
  </si>
  <si>
    <t>5 x3, 11</t>
  </si>
  <si>
    <t>- Very long multihitting air normal used in combos and neutral.
- Squigly has a hurtbox on Leviathan at a distance, so it can be hit by hit grabs and other moves.</t>
  </si>
  <si>
    <t>https://wiki.gbl.gg/images/8/8b/SG_squ_jhp_hb.png</t>
  </si>
  <si>
    <t>https://wiki.gbl.gg/images/6/6c/SG_squ_jhp_fd.png</t>
  </si>
  <si>
    <t>https://wiki.gbl.gg/images/5/52/SG_squ_jlk_hb.png</t>
  </si>
  <si>
    <t>https://wiki.gbl.gg/images/2/2e/SG_squ_jlk_fd.png</t>
  </si>
  <si>
    <t>500, 300 x3</t>
  </si>
  <si>
    <t>6, (3), 4 x3</t>
  </si>
  <si>
    <t>16 (21 on whiff)</t>
  </si>
  <si>
    <t>20, 20 x2, 24</t>
  </si>
  <si>
    <t>9, 4 x3</t>
  </si>
  <si>
    <t>- Keeps Squigly in the air for 3 additional hits after connecting.</t>
  </si>
  <si>
    <t>https://wiki.gbl.gg/images/8/87/SG_squ_jmk_hb.png</t>
  </si>
  <si>
    <t>https://wiki.gbl.gg/images/d/d4/SG_squ_jmk_fd.png</t>
  </si>
  <si>
    <t>325 x3, 500</t>
  </si>
  <si>
    <t>2, 2, 2, 3</t>
  </si>
  <si>
    <t>4 x3, 11</t>
  </si>
  <si>
    <t>https://wiki.gbl.gg/images/a/aa/SG_squ_jhk_hb.png</t>
  </si>
  <si>
    <t>https://wiki.gbl.gg/images/b/b3/SG_squ_jhk_fd.png</t>
  </si>
  <si>
    <t>6.HP
F.HP
FHP
ASHES
ASHES TO ASHES
OVERHEAD</t>
  </si>
  <si>
    <t>300, 150 x2, 800</t>
  </si>
  <si>
    <t>6, 6, 6, 6</t>
  </si>
  <si>
    <t>24 x3, 26</t>
  </si>
  <si>
    <t>15 x3, 18</t>
  </si>
  <si>
    <t>- Squigly's main high mix up option.</t>
  </si>
  <si>
    <t>https://wiki.gbl.gg/images/8/87/SG_squ_fhp_hb.png</t>
  </si>
  <si>
    <t>https://wiki.gbl.gg/images/6/69/SG_squ_fhp_fd.png</t>
  </si>
  <si>
    <t>https://wiki.gbl.gg/images/5/56/SG_squ_throw_hb.png</t>
  </si>
  <si>
    <t>https://wiki.gbl.gg/images/2/26/SG_squ_throw_fd.png</t>
  </si>
  <si>
    <t>https://wiki.gbl.gg/images/e/e2/SG_squ_airthrow_hb.png</t>
  </si>
  <si>
    <t>https://wiki.gbl.gg/images/8/8e/SG_squ_airthrow_fd.png</t>
  </si>
  <si>
    <t>0, 500 x2</t>
  </si>
  <si>
    <t>10% x3</t>
  </si>
  <si>
    <t>6, (19), 4, (16), 6</t>
  </si>
  <si>
    <t>24, 15 x2</t>
  </si>
  <si>
    <t>27, 18 x2</t>
  </si>
  <si>
    <t>55, 11 x2 (10, 14 x2 on block)</t>
  </si>
  <si>
    <t>- When tagged out, a tombstone stays on screen and follows the point character. When tagging in, Squigly emerges from under the tombstone in a coffin, breaking it open for her tag in attack.
- Using Squigly as an assist will replace her tombstone where ever her assist action ends.
- Does 3 hits in total, 2 in the front and 1 in the back. This causes it to cross up in some situations.</t>
  </si>
  <si>
    <t>https://wiki.gbl.gg/images/4/4a/SG_squ_tag_hb.png</t>
  </si>
  <si>
    <t>https://wiki.gbl.gg/images/6/63/SG_squ_tag_fd.png</t>
  </si>
  <si>
    <t>https://wiki.gbl.gg/images/a/a6/SG_squ_snap_hb.png</t>
  </si>
  <si>
    <t>https://wiki.gbl.gg/images/f/f2/SG_squ_snap_fd.png</t>
  </si>
  <si>
    <t>DRAGONS BREATH</t>
  </si>
  <si>
    <t>236[P]
236 [P]
236+[P]
QCF[P]
QCF [P]
QCF+[P]
HELD 236P
HELD 236 P
HELD 236+P
HELD QCFP
HELD QCF P
HELD QCF+P
236P HELD
236 P HELD
236+P HELD
QCFP HELD
QCF P HELD 
QCF+P HELD
P STANCE
P STANCEL
STANCEL
PUNCH STANCE
STANCE P
STANCE</t>
  </si>
  <si>
    <t>12 (Uncharged)
8 (Charged)</t>
  </si>
  <si>
    <t>7 (Uncharged)
4 (Charged)</t>
  </si>
  <si>
    <t>- Squigly charges up her P charge when in this stance.
- When charged, the start up and recovery are shorter.</t>
  </si>
  <si>
    <t>https://wiki.gbl.gg/images/4/4e/SG_squ_qcfp.png</t>
  </si>
  <si>
    <t>https://wiki.gbl.gg/images/1/1a/SG_squ_qcfp_charge_fd.png</t>
  </si>
  <si>
    <t>SERPENT'S TAIL</t>
  </si>
  <si>
    <t>236[K]
236 [K]
236+[K]
QCF[K]
QCF [K]
QCF+[K]
HELD 236K
HELD 236 K
HELD 236+K
HELD QCFK
HELD QCF K
HELD QCF+K
236K HELD
236 K HELD
236+K HELD
QCFK HELD
QCF K HELD 
QCF+K HELD
K STANCE
K STANCEL
KICK STANCE
STANCE K</t>
  </si>
  <si>
    <t>- Squigly charges up her K charge when in this stance.
- When charged, the start up and recovery are shorter.</t>
  </si>
  <si>
    <t>https://wiki.gbl.gg/images/b/bf/SG_squ_qcfk.png</t>
  </si>
  <si>
    <t>LIVER MORTIS</t>
  </si>
  <si>
    <t>MACRO_236LP
MORTIS</t>
  </si>
  <si>
    <t>Invuln. (Strike) (Frame 13)</t>
  </si>
  <si>
    <t>- See "Charged Liver Mortis" for the charged version.
- The attack has invulnerability to hits, but is difficult to use as a reversal; the minimum start up animation for the stance is always vulnerable. The attack is too slow to combo without a charge, but the Seria version has a shortened the start up that allows Squigly to combo out of her heavier normals.
- The startup of the stance occurs before the startup of the move. The startup is omitted in the data, but can be seen in the graph.</t>
  </si>
  <si>
    <t>https://wiki.gbl.gg/images/4/4d/SG_squ_qcflp_hb.png</t>
  </si>
  <si>
    <t>https://wiki.gbl.gg/images/b/be/SG_squ_qcflp_fd.png</t>
  </si>
  <si>
    <t>LIVER MORTIS CHARGED</t>
  </si>
  <si>
    <t>CHARGED 236LP
CHARGED 236 LP
CHARGED 236+LP
CHARGED QCFLP
CHARGED QCF LP
CHARGED QCF+LP
CHARGED MORTIS
CHARGED LIVER MORTIS</t>
  </si>
  <si>
    <t>Invuln. (Strike) (Frame 9)</t>
  </si>
  <si>
    <t>1400 (250)</t>
  </si>
  <si>
    <t>- The attack has invulnerability to hits, but is difficult to use as a reversal; the minimum start up animation for the stance is always vulnerable.
- The startup of the stance occurs before the startup of the move. The startup is omitted in the data, but can be seen in the graph.</t>
  </si>
  <si>
    <t>https://wiki.gbl.gg/images/1/14/SG_squ_qcflp_charge_fd.png</t>
  </si>
  <si>
    <t>CENTER STAGE</t>
  </si>
  <si>
    <t>MACRO_236MP
SING</t>
  </si>
  <si>
    <t>(2.50%)</t>
  </si>
  <si>
    <t>- See "Charged Center Stage" for the charged version.
- Squigly's signature singing special move, which forces the screen to center on her. The Seria version causes a mini-super flash, complete with a forced hit stop like a regular super flash. Canceling Center Stage to Daisy Pusher can use this effect to create an inescapable throw set up.
- The startup of the stance occurs before the startup of the move. The startup is omitted in the data, but can be seen in the graph.</t>
  </si>
  <si>
    <t>https://wiki.gbl.gg/images/5/55/SG_squ_qcfmp.png</t>
  </si>
  <si>
    <t>https://wiki.gbl.gg/images/8/8f/SG_squ_qcfmp_fd.png</t>
  </si>
  <si>
    <t>CENTER STAGE CHARGED</t>
  </si>
  <si>
    <t>CHARGED 236MP
CHARGED 236 MP
CHARGED 236+MP
CHARGED QCFMP
CHARGED QCF MP
CHARGED QCF+MP
CHARGED SING
CHARGED CENTER STAGE</t>
  </si>
  <si>
    <t>Invuln. (Full) (1 frame before and after flash)</t>
  </si>
  <si>
    <t>- Squigly's signature singing special move, which forces the screen to center on her. The Seria version causes a mini-super flash, complete with a forced hit stop like a regular super flash. Canceling Center Stage to Daisy Pusher can use this effect to create an inescapable throw set up.
- The startup of the stance occurs before the startup of the move. The startup is omitted in the data, but can be seen in the graph.</t>
  </si>
  <si>
    <t>https://wiki.gbl.gg/images/e/e0/SG_squ_qcfmp_charge_fd.png</t>
  </si>
  <si>
    <t>DRAG N BITE</t>
  </si>
  <si>
    <t>MACRO_236HP
DNB
DRAG N' BITE
BITE</t>
  </si>
  <si>
    <t>350, 300 x2, 400 (100, 90 x3)</t>
  </si>
  <si>
    <t>(2.5%) 4.5% x4</t>
  </si>
  <si>
    <t>2, (12), 2, (10), 2, (12), 2</t>
  </si>
  <si>
    <t>28 x4</t>
  </si>
  <si>
    <t>9 x4</t>
  </si>
  <si>
    <t>- See "Charged Drag N Bite" for the charged version.
- Charging for the Seria version brings the attack adds hits, damage, and advantage on hit from the last bite.
- The startup of the stance occurs before the startup of the move. The startup is omitted in the data, but can be seen in the graph.
- The Seria version of this move can be linked after with a Light normal, allowing for some damaging combo routes.</t>
  </si>
  <si>
    <t>https://wiki.gbl.gg/images/e/ec/SG_squ_qcfhp_hb.png</t>
  </si>
  <si>
    <t>https://wiki.gbl.gg/images/0/0b/SG_squ_qcfhp_fd.png</t>
  </si>
  <si>
    <t>DRAG N BITE CHARGED</t>
  </si>
  <si>
    <t>CHARGED 236HP
CHARGED 236 HP
CHARGED 236+HP
CHARGED QCFHP
CHARGED QCF HP
CHARGED QCF+HP
CHARGED DNB
CHARGED DRAG N BITE
CHARGED BITE</t>
  </si>
  <si>
    <t>350, 300 x5, 800 (100, 90 x6)</t>
  </si>
  <si>
    <t>(2.5%) 4.5% x7</t>
  </si>
  <si>
    <t>2, (9), 2, (7), 2, (9), 2, (7), 2, (9), 2, (7), 2</t>
  </si>
  <si>
    <t>28, 34, 28, 34, 28, 34 x2</t>
  </si>
  <si>
    <t>16 x7</t>
  </si>
  <si>
    <t>9 x7</t>
  </si>
  <si>
    <t>- Charging for the Seria version brings the attack adds hits, damage, and advantage on hit from the last bite.
- The startup of the stance occurs before the startup of the move. The startup is omitted in the data, but can be seen in the graph.
- The Seria version of this move can be linked after with a Light normal, allowing for some damaging combo routes.</t>
  </si>
  <si>
    <t>https://wiki.gbl.gg/images/6/6c/SG_squ_qcfhp_charge_fd.png</t>
  </si>
  <si>
    <t>DRAUGEN PUNCH</t>
  </si>
  <si>
    <t>MACRO_623P
MACRO_623HP
DRAGON PUNCH
DP
DRAUGEN
SHORYUKEN
SHORYU
H DP</t>
  </si>
  <si>
    <t>Invuln. (Full) (Frame 13)</t>
  </si>
  <si>
    <t>- See "Charged Draugen Punch" for the charged version.
- Although this attack doesn't use a 236P command, it still puts Squigly into Dragon's Breath stance. The 623P input shares the same charge and can be cancelled the same way.
- The HP version can't be held and will automaticially execute with the minimum stance start up (8f). Charged HP is also the only version with a fully invincible startup.</t>
  </si>
  <si>
    <t>https://wiki.gbl.gg/images/1/1d/SG_squ_dpp_hb.png</t>
  </si>
  <si>
    <t>https://wiki.gbl.gg/images/9/90/SG_squ_dpp_fd.png</t>
  </si>
  <si>
    <t>DRAUGEN PUNCH CHARGED</t>
  </si>
  <si>
    <t>CHARGED 623HP
CHARGED 623 HP
CHARGED 623+HP
CHARGED DPHP
CHARGED DP HP
CHARGED DP+HP
CHARGED HPDP
CHARGED HP DP
CHARGED 623P
CHARGED 623 P
CHARGED 623+P
CHARGED DPP
CHARGED DP P
CHARGED DP+P
CHARGED PDP
CHARGED P DP
CHARGED DRAGON PUNCH
CHARGED DRAUGEN PUNCH
CHARGED DP
CHARGED H DP</t>
  </si>
  <si>
    <t>1300, 175 x2 (100 x3)</t>
  </si>
  <si>
    <t>(2.5%) 7.5% x3</t>
  </si>
  <si>
    <t>2, 2, 15</t>
  </si>
  <si>
    <t>40 x3</t>
  </si>
  <si>
    <t>20 x2, 22</t>
  </si>
  <si>
    <t>20, 10 x2</t>
  </si>
  <si>
    <t>- Although this attack doesn't use a 236P command, it still puts Squigly into Dragon's Breath stance. The 623P input shares the same charge and can be cancelled the same way.
- The HP version can't be held and will automaticially execute with the minimum stance start up (8f). Charged HP is also the only version with a fully invincible startup.</t>
  </si>
  <si>
    <t>https://wiki.gbl.gg/images/b/b1/SG_squ_dpp_charge_fd.png</t>
  </si>
  <si>
    <t>ARPEGGIO</t>
  </si>
  <si>
    <t>MACRO_236LK
SERPENTINE
ARPEGIO</t>
  </si>
  <si>
    <t>133 x7, 300 (33 x8)</t>
  </si>
  <si>
    <t>(2.5%) 2.5% x8</t>
  </si>
  <si>
    <t>4, 4, 4, 4, 4, 4, 4, 4</t>
  </si>
  <si>
    <t>24 x7, 26</t>
  </si>
  <si>
    <t>18 x8</t>
  </si>
  <si>
    <t>0 x7, 11 (1x7, 11 on block)</t>
  </si>
  <si>
    <t>- See "Charged Arpeggio" for the charged version.
- Leviathan attacks with several, rapid tail strikes. The Seria version of the move ends with a slower stab that causes the slide stun.
- The startup of the stance occurs before the startup of the move. The startup is omitted in the data, but can be seen in the graph.</t>
  </si>
  <si>
    <t>https://wiki.gbl.gg/images/9/9a/SG_squ_qcflk_hb.png</t>
  </si>
  <si>
    <t>https://wiki.gbl.gg/images/7/7e/SG_squ_qcflk_fd.png</t>
  </si>
  <si>
    <t>ARPEGGIO CHARGED</t>
  </si>
  <si>
    <t>CHARGED 236LK
CHARGED 236 LK
CHARGED 236+LK
CHARGED QCFLK
CHARGED QCF LK
CHARGED QCF+LK
CHARGED ARPEGGIO
CHARGED SERPENTINE
CHARGED ARPEGIO</t>
  </si>
  <si>
    <t>133 x7, 300, 1000 (33 x8, 150)</t>
  </si>
  <si>
    <t>(2.5%) 2.5% x8, 4.5%</t>
  </si>
  <si>
    <t>4, 4, 4, 4, 4, 4, 4, 4, (13), 4</t>
  </si>
  <si>
    <t>24 x7, 26 x2</t>
  </si>
  <si>
    <t>18 x8, 21</t>
  </si>
  <si>
    <t>0 x7, 11 x2 (1 x7, 11 x2 on block)</t>
  </si>
  <si>
    <t>- Leviathan attacks with several, rapid tail strikes. The Seria version of the move ends with a slower stab that causes the slide stun.
- The startup of the stance occurs before the startup of the move. The startup is omitted in the data, but can be seen in the graph.</t>
  </si>
  <si>
    <t>https://wiki.gbl.gg/images/d/d5/SG_squ_qcflk_charge_fd.png</t>
  </si>
  <si>
    <t>THE SILVER CHORD</t>
  </si>
  <si>
    <t>MACRO_236MK
SILVER CHORD
SILVER CORD
THE SILVER CORD
CHORD
CORD</t>
  </si>
  <si>
    <t>Hit Grab
50% Scaling</t>
  </si>
  <si>
    <t>Stagger OR +3</t>
  </si>
  <si>
    <t>N/A OR 15</t>
  </si>
  <si>
    <t>- See "Charged Silver Chord" for the charged version.
- Hooks the opponent and drags them in. The stagger gives Squigly a guaranteed Daisy Pusher or combo of her choice.
- The basic version reaches about half screen and the Seria version reaches nearly full screen. The charged version will also ignore assists and only grab enemy point characters.
- The startup of the stance occurs before the startup of the move. The startup is omitted in the data, but can be seen in the graph.</t>
  </si>
  <si>
    <t>https://wiki.gbl.gg/images/3/32/SG_squ_qcfmk_hb.png</t>
  </si>
  <si>
    <t>https://wiki.gbl.gg/images/4/46/SG_squ_qcfmk_fd.png</t>
  </si>
  <si>
    <t>SILVER CHORD CHARGED</t>
  </si>
  <si>
    <t>CHARGED 236MK
CHARGED 236 MK
CHARGED 236+MK
CHARGED QCFMK
CHARGED QCF MK
CHARGED QCF+MK
CHARGED CHORD
CHARGED CORD
CHARGED SILVER CORD
CHARGED SILVER CHORD
SILVER CORD CHARGED</t>
  </si>
  <si>
    <t>Stagger OR +17</t>
  </si>
  <si>
    <t>N/A OR 29</t>
  </si>
  <si>
    <t>- Hooks the opponent and drags them in. The stagger gives Squigly a guaranteed Daisy Pusher or combo of her choice.
- The basic version reaches about half screen and the Seria version reaches nearly full screen. The charged version will also ignore assists and only grab enemy point characters.
- The startup of the stance occurs before the startup of the move. The startup is omitted in the data, but can be seen in the graph.</t>
  </si>
  <si>
    <t>https://wiki.gbl.gg/images/3/3a/SG_squ_qcfmk_charge_fd.png</t>
  </si>
  <si>
    <t>TREMOLO</t>
  </si>
  <si>
    <t>350, 350, 550 (100 x3)</t>
  </si>
  <si>
    <t>(2.5%) 1.6364% x3</t>
  </si>
  <si>
    <t>3, (2), 4, (2), 4</t>
  </si>
  <si>
    <t>4, 2, 11</t>
  </si>
  <si>
    <t>- See "Charged Tremolo" for the charged version.
- Leviathan submerges his tail below the ground and attack from underneath the opponent. The multiple hits push the opponent back before the knockdown from the last hit, reaching half screen after 3 hits with no charge.
- The charged version tracks, and hits always appear under the opponent's feet.</t>
  </si>
  <si>
    <t>https://wiki.gbl.gg/images/a/a5/SG_squ_qcfhk_hb.png</t>
  </si>
  <si>
    <t>https://wiki.gbl.gg/images/e/e7/SG_squ_qcfhk_fd.png</t>
  </si>
  <si>
    <t>TREMOLO CHARGED</t>
  </si>
  <si>
    <t>CHARGED 236HK
CHARGED 236 HK
CHARGED 236+HK
CHARGED QCFHK
CHARGED QCF HK
CHARGED QCF+HK
CHARGED TREMOLO</t>
  </si>
  <si>
    <t>350 x5, 550 (100 x6)</t>
  </si>
  <si>
    <t>(2.5%) 1.6364% x6</t>
  </si>
  <si>
    <t>3, (2), 4, (2), 4, (2), 4, (2), 4, (2), 4</t>
  </si>
  <si>
    <t>26 x6</t>
  </si>
  <si>
    <t>21 x6</t>
  </si>
  <si>
    <t>4, 2 x4, 17 (4, 2 x4, 11 on block)</t>
  </si>
  <si>
    <t>- Leviathan submerges his tail below the ground and attack from underneath the opponent. The multiple hits push the opponent back before the knockdown from the last hit, reaching half screen after 3 hits with no charge.
- The charged version tracks, and hits always appear under the opponent's feet.</t>
  </si>
  <si>
    <t>https://wiki.gbl.gg/images/b/b8/SG_squ_qcfhk_charge_fd.png</t>
  </si>
  <si>
    <t>L DIVEKICK</t>
  </si>
  <si>
    <t>FALLEN WOMAN L
DIVEKICK L
MACRO_J236LK
L DIVE
L FALLEN WOMAN</t>
  </si>
  <si>
    <t>(0.5%) 7.5%</t>
  </si>
  <si>
    <t>+8 (at best)</t>
  </si>
  <si>
    <t>- Has a minimum height and additional start up for the move itself, making an instant dive kick comparable to a slower instant air dash attack.</t>
  </si>
  <si>
    <t>https://wiki.gbl.gg/images/3/3f/SG_squ_jqcfk_hb.png</t>
  </si>
  <si>
    <t>https://wiki.gbl.gg/images/2/22/SG_squ_jqcflk_fd.png</t>
  </si>
  <si>
    <t>M DIVEKICK</t>
  </si>
  <si>
    <t>FALLEN WOMAN M
DIVEKICK M
MACRO_J236MK
M FALLEN WOMAN
M DIVE</t>
  </si>
  <si>
    <t>+15 (at best)</t>
  </si>
  <si>
    <t>https://wiki.gbl.gg/images/b/b6/SG_squ_jqcfmk_fd.png</t>
  </si>
  <si>
    <t>H DIVEKICK</t>
  </si>
  <si>
    <t>FALLEN WOMAN
DIVEKICK H
DIVEKICK
MACRO_J236HK
MACRO_J236K
H FALLEN WOMAN
H DIVE
DIVE
GRAVE DIGGER
GRAVEDIGGER</t>
  </si>
  <si>
    <t>400, 1000 (100)</t>
  </si>
  <si>
    <t>(0.5%) 7.5% x2</t>
  </si>
  <si>
    <t>-11 (at best)</t>
  </si>
  <si>
    <t>(until ground), (33), 6</t>
  </si>
  <si>
    <t>58, 20</t>
  </si>
  <si>
    <t>12, 16</t>
  </si>
  <si>
    <t>- See "H Divekick 2nd Use" for when this move is used for the second time in a combo, which doesn't do the flip over her head after.
- Has a minimum height and additional start up for the move itself, making an instant dive kick comparable to a slower instant air dash attack.</t>
  </si>
  <si>
    <t>https://wiki.gbl.gg/images/a/a8/SG_squ_jqcfhk_fd.png</t>
  </si>
  <si>
    <t>H DIVEKICK 2ND USE</t>
  </si>
  <si>
    <t>FALLEN WOMAN H 2ND USE
H DIVEKICK 2ND
H DIVEKICK X2
H DIVE X2
H FALLEN WOMAN 2ND
H FALLEN WOMAN X2</t>
  </si>
  <si>
    <t>+3 (at best)</t>
  </si>
  <si>
    <t>https://wiki.gbl.gg/images/4/44/SG_squ_jqcfhk_hit_2nduse_fd.png</t>
  </si>
  <si>
    <t>SQUIGLY BATTLE OPERA</t>
  </si>
  <si>
    <t>SBO
ORB
MACRO_214KK
BATTLE OPERA</t>
  </si>
  <si>
    <t>Invuln. (Full) (Frame 2),
 Projectile</t>
  </si>
  <si>
    <t>375 x5 (100 x5)</t>
  </si>
  <si>
    <t>+64 OR KD (vs air)</t>
  </si>
  <si>
    <t>4 + 11</t>
  </si>
  <si>
    <t>240</t>
  </si>
  <si>
    <t>(9), 4 x5</t>
  </si>
  <si>
    <t>- Creates a multi hit, floating note projectile. Commands with LK+MK, MK+HK, and LK+HK all place the fireball at different fixed positions. Fireball pins itself to the screen position, relative to the camera.
- Hitstop will increase to 15 when used simultaneously with charged Center Stage.</t>
  </si>
  <si>
    <t>https://wiki.gbl.gg/images/c/c3/SG_squ_qcbkk.png</t>
  </si>
  <si>
    <t>https://wiki.gbl.gg/images/3/36/SG_squ_qcbkk_fd.png</t>
  </si>
  <si>
    <t>DAISY PUSHER</t>
  </si>
  <si>
    <t>MACRO_214LPLK
DAISY
GRAVE
PUSHER</t>
  </si>
  <si>
    <t>Invuln. (Full), 55% Scaling</t>
  </si>
  <si>
    <t>0, 500, 2000</t>
  </si>
  <si>
    <t>4 + 9</t>
  </si>
  <si>
    <t>(9), N/A</t>
  </si>
  <si>
    <t>- Command grab that can be jumped post flash.
- Post flash reversal options are also available for the opponent. (Updo, Fiber, Bandwagon Rushdown, etc...)
- Tag out is disabled during Daisy Pusher, so the opponent can't tag out to beat it easily.
- Hitstop increases to 14 when used simultaneously with charged Center Stage, which prevents the opponent from post flash jumping.</t>
  </si>
  <si>
    <t>https://wiki.gbl.gg/images/4/4d/SG_squ_qcbthrow_hb.png</t>
  </si>
  <si>
    <t>https://wiki.gbl.gg/images/3/35/SG_squ_qcbthrow_fd.png</t>
  </si>
  <si>
    <t>INFERNO OF LEVIATHAN</t>
  </si>
  <si>
    <t>675 x8 (150 x8)</t>
  </si>
  <si>
    <t>8 + 6</t>
  </si>
  <si>
    <t>-- (8, 8, 8...)</t>
  </si>
  <si>
    <t>32 x8</t>
  </si>
  <si>
    <t>22 x8</t>
  </si>
  <si>
    <t>(9), 7 x8 (6 x8 on block)</t>
  </si>
  <si>
    <t>- Shoots a homing fireball with 8 hits that chases the opponent around relentlessly. The fireball won't vanish until it does all 8 hits, OR Squigly is hit with a Snapback, even if she's solo.
- Hitstop increases to 12 when used simultaneously with charged Center Stage.</t>
  </si>
  <si>
    <t>https://wiki.gbl.gg/images/d/d6/SG_squ_qcbpp_hb.png</t>
  </si>
  <si>
    <t>https://wiki.gbl.gg/images/5/5f/SG_squ_qcbpp_fd.png</t>
  </si>
  <si>
    <t>RAGE OF THE DRAGON</t>
  </si>
  <si>
    <t>RAGING DEMON
DEMON
LEVEL 5
LEVEL5
LVL5
LVL 5
LV5
LV 5
LK LK 6 LP HK
LK LK F LP HK</t>
  </si>
  <si>
    <t>Invuln. (Full),
64.3% Min. Scaling</t>
  </si>
  <si>
    <t>7777</t>
  </si>
  <si>
    <t>(7) N/A</t>
  </si>
  <si>
    <t>- Squigly hovers across the ground and seeks an opponent with a command grab.
- Hitstop increases to 10 when used simultaneously with charged Center Stage.
- Requires Squigly to perform her TAUNT first before activating, and she must have at least one charge. Using this super as a DHC requires Squigly to have both charges.</t>
  </si>
  <si>
    <t>https://wiki.gbl.gg/images/9/93/SG_squ_lklkflphk_hb.png</t>
  </si>
  <si>
    <t>https://wiki.gbl.gg/images/9/9b/SG_squ_lklk6lphk_fd.png</t>
  </si>
  <si>
    <t>SNAKE CHARMER</t>
  </si>
  <si>
    <t>84</t>
  </si>
  <si>
    <t>- Performing her taunt is one of the two requirements for Squigly to have access to her level 5. The other requirement is having either charge available.</t>
  </si>
  <si>
    <t>https://wiki.gbl.gg/images/2/2b/SG_squ_taunt.png</t>
  </si>
  <si>
    <t>- Amount of time it takes for the character to turn invulnerable after they finish performing their assist action.
- Longer recovery → more time to punish the assist.
- Squigly doesn't jump off screen after, she goes into her grave, so she can be called again quicker than other characters.
- Squigly will move her gravestone to her location when she's done performing an assist. This allows you to reposition her gravestone for reliable tag-in combos.</t>
  </si>
  <si>
    <t>https://wiki.gbl.gg/images/7/75/SG_squ_assist.png</t>
  </si>
  <si>
    <t>5LP STARVING</t>
  </si>
  <si>
    <t>/^5?LP STARV(E|ING)?$/
/^SLP STARV(E|ING)?$/
/^S\.LP STARV(E|ING)?$/
/^5\.LP STARV(E|ING)?$/
/^JAB STARV(E|ING)?$/
/^STANDING JAB STARV(E|ING)?$/
/^STAND JAB STARV(E|ING)?$/
/^STARV(E|ING)? 5LP$/
/^STARV(E|ING)? LP$/
/^STARV(E|ING)? SLP$/
/^STARV(E|ING)? S\.LP$/
/^STARV(E|ING)? 5\.LP$/
/^STARV(E|ING)? JAB$/
/^STARV(E|ING)? STANDING JAB$/
/^STARV(E|ING)? STAND JAB$/</t>
  </si>
  <si>
    <t>- Combos into 2MK/5MK (spacing dependent)</t>
  </si>
  <si>
    <t>https://wiki.gbl.gg/images/7/74/SG_umb_slp_hb.png</t>
  </si>
  <si>
    <t>https://wiki.gbl.gg/images/4/46/SG_umb_slp1_fd.png</t>
  </si>
  <si>
    <t>5LP RAVENOUS</t>
  </si>
  <si>
    <t>/^5?LP RAV(ENOUS)?$/
/^SLP RAV(ENOUS)?$/
/^S\.LP RAV(ENOUS)?$/
/^5\.LP RAV(ENOUS)?$/
/^JAB RAV(ENOUS)?$/
/^STANDING JAB RAV(ENOUS)?$/
/^STAND JAB RAV(ENOUS)?$/
/^RAV(ENOUS)? 5LP$/
/^RAV(ENOUS)? LP$/
/^RAV(ENOUS)? SLP$/
/^RAV(ENOUS)? S\.LP$/
/^RAV(ENOUS)? 5\.LP$/
/^RAV(ENOUS)? JAB$/
/^RAV(ENOUS)? STANDING JAB$/
/^RAV(ENOUS)? STAND JAB$/</t>
  </si>
  <si>
    <t>- Combos into 5MP/2MP at any range.</t>
  </si>
  <si>
    <t>https://wiki.gbl.gg/images/2/22/SG_umb_slp2_fd.png</t>
  </si>
  <si>
    <t>5LP SATIATED</t>
  </si>
  <si>
    <t>/^5?LP SAT(IATED)?$/
5LP
MACRO_5LP
/^SLP SAT(IATED)?$/
/^S\.LP SAT(IATED)?$/
/^5\.LP SAT(IATED)?$/
/^JAB SAT(IATED)?$/
/^STANDING JAB SAT(IATED)?$/
/^STAND JAB SAT(IATED)?$/
/^SAT(IATED)? 5LP$/
/^SAT(IATED)? LP$/
/^SAT(IATED)? SLP$/
/^SAT(IATED)? S\.LP$/
/^SAT(IATED)? 5\.LP$/
/^SAT(IATED)? JAB$/
/^SAT(IATED)? STANDING JAB$/
/^SAT(IATED)? STAND JAB$/</t>
  </si>
  <si>
    <t>- Combos into 5MP at any range.</t>
  </si>
  <si>
    <t>https://wiki.gbl.gg/images/7/73/SG_umb_slp3_fd.png</t>
  </si>
  <si>
    <t>5LP OVERSTUFFED</t>
  </si>
  <si>
    <t>/^5?LP (OVER)?STUFF(ED)?$/
/^SLP (OVER)?STUFF(ED)?$/
/^S\.LP (OVER)?STUFF(ED)?$/
/^5\.LP (OVER)?STUFF(ED)?$/
/^JAB (OVER)?STUFF(ED)?$/
/^STANDING JAB (OVER)?STUFF(ED)?$/
/^STAND JAB (OVER)?STUFF(ED)?$/
/^(OVER)?STUFF(ED)? 5LP$/
/^(OVER)?STUFF(ED)? LP$/
/^(OVER)?STUFF(ED)? SLP$/
/^(OVER)?STUFF(ED)? S\.LP$/
/^(OVER)?STUFF(ED)? 5\.LP$/
/^(OVER)?STUFF(ED)? JAB$/
/^(OVER)?STUFF(ED)? STANDING JAB$/
/^(OVER)?STUFF(ED)? STAND JAB$/</t>
  </si>
  <si>
    <t>https://wiki.gbl.gg/images/f/fb/SG_umb_slp4_fd.png</t>
  </si>
  <si>
    <t>5MP STARVING</t>
  </si>
  <si>
    <t>/^5?MP STARV(E|ING)?$/
/^SMP STARV(E|ING)?$/
/^S\.MP STARV(E|ING)?$/
/^5\.MP STARV(E|ING)?$/
/^STRONG STARV(E|ING)?$/
/^STANDING STRONG STARV(E|ING)?$/
/^STAND STRONG STARV(E|ING)?$/
/^STARV(E|ING)? 5MP$/
/^STARV(E|ING)? MP$/
/^STARV(E|ING)? SMP$/
/^STARV(E|ING)? S\.MP$/
/^STARV(E|ING)? 5\.MP$/
/^STARV(E|ING)? STRONG$/
/^STARV(E|ING)? STANDING STRONG$/
/^STARV(E|ING)? STAND STRONG$/</t>
  </si>
  <si>
    <t>- Slides Umbrella forwards.
- See also 5MP X2 STARVING.</t>
  </si>
  <si>
    <t>https://wiki.gbl.gg/images/f/f1/SG_umb_smp_hb.png</t>
  </si>
  <si>
    <t>https://wiki.gbl.gg/images/f/ff/SG_umb_smp1_fd1.png</t>
  </si>
  <si>
    <t>5MP RAVENOUS</t>
  </si>
  <si>
    <t>/^5?MP RAV(ENOUS)?$/
/^SMP RAV(ENOUS)?$/
/^S\.MP RAV(ENOUS)?$/
/^5\.MP RAV(ENOUS)?$/
/^STRONG RAV(ENOUS)?$/
/^STANDING STRONG RAV(ENOUS)?$/
/^STAND STRONG RAV(ENOUS)?$/
/^RAV(ENOUS)? 5MP$/
/^RAV(ENOUS)? MP$/
/^RAV(ENOUS)? SMP$/
/^RAV(ENOUS)? S\.MP$/
/^RAV(ENOUS)? 5\.MP$/
/^RAV(ENOUS)? STRONG$/
/^RAV(ENOUS)? STANDING STRONG$/
/^RAV(ENOUS)? STAND STRONG$/</t>
  </si>
  <si>
    <t>- Slides Umbrella forwards.
- See also 5MP X2 RAVENOUS.</t>
  </si>
  <si>
    <t>https://wiki.gbl.gg/images/6/6c/SG_umb_smp2_fd1.png</t>
  </si>
  <si>
    <t>5MP SATIATED</t>
  </si>
  <si>
    <t>5MP
MACRO_5MP
/^5?MP SAT(IATED)?$/
/^SMP SAT(IATED)?$/
/^S\.MP SAT(IATED)?$/
/^5\.MP SAT(IATED)?$/
/^STRONG SAT(IATED)?$/
/^STANDING STRONG SAT(IATED)?$/
/^STAND STRONG SAT(IATED)?$/
/^SAT(IATED)? 5MP$/
/^SAT(IATED)? MP$/
/^SAT(IATED)? SMP$/
/^SAT(IATED)? S\.MP$/
/^SAT(IATED)? 5\.MP$/
/^SAT(IATED)? STRONG$/
/^SAT(IATED)? STANDING STRONG$/
/^SAT(IATED)? STAND STRONG$/</t>
  </si>
  <si>
    <t>- Slides Umbrella forwards.
- See also 5MP X2 SATIATED.</t>
  </si>
  <si>
    <t>https://wiki.gbl.gg/images/e/ed/SG_umb_smp3_fd1.png</t>
  </si>
  <si>
    <t>5MP OVERSTUFFED</t>
  </si>
  <si>
    <t>/^5?MP (OVER)?STUFF(ED)?$/
/^SMP (OVER)?STUFF(ED)?$/
/^S\.MP (OVER)?STUFF(ED)?$/
/^5\.MP (OVER)?STUFF(ED)?$/
/^STRONG (OVER)?STUFF(ED)?$/
/^STANDING STRONG (OVER)?STUFF(ED)?$/
/^STAND STRONG (OVER)?STUFF(ED)?$/
/^(OVER)?STUFF(ED)? 5MP$/
/^(OVER)?STUFF(ED)? MP$/
/^(OVER)?STUFF(ED)? SMP$/
/^(OVER)?STUFF(ED)? S\.MP$/
/^(OVER)?STUFF(ED)? 5\.MP$/
/^(OVER)?STUFF(ED)? STRONG$/
/^(OVER)?STUFF(ED)? STANDING STRONG$/
/^(OVER)?STUFF(ED)? STAND STRONG$/</t>
  </si>
  <si>
    <t>- Slides Umbrella forwards.
- Combos into 5HP/5HK.
- See also 5MP X2 OVERSTUFFED.</t>
  </si>
  <si>
    <t>https://wiki.gbl.gg/images/6/6c/SG_umb_smp4_fd1.png</t>
  </si>
  <si>
    <t>5MP X2 STARVING</t>
  </si>
  <si>
    <t>/^5?MP ?X2 STARV(E|ING)?$/
/^SMP X2 STARV(E|ING)?$/
/^S\.MP X2 STARV(E|ING)?$/
/^5\.MP X2 STARV(E|ING)?$/
/^STRONG X2 STARV(E|ING)?$/
/^SMPX2 STARV(E|ING)?$/
/^S\.MPX2 STARV(E|ING)?$/
/^5\.MPX2 STARV(E|ING)?$/
/^STRONGX2 STARV(E|ING)?$/
/^5MP 2ND STARV(E|ING)?$/
/^SMP 2ND STARV(E|ING)?$/
/^S\.MP 2ND STARV(E|ING)?$/
/^5\.MP 2ND STARV(E|ING)?$/
/^STRONG 2ND STARV(E|ING)?$/
/^STARV(E|ING)? 5MP X2$/
/^STARV(E|ING)? SMP X2$/
/^STARV(E|ING)? S\.MP X2$/
/^STARV(E|ING)? 5\.MP X2$/
/^STARV(E|ING)? STRONG X2$/
/^STARV(E|ING)? 5MPX2$/
/^STARV(E|ING)? SMPX2$/
/^STARV(E|ING)? S\.MPX2$/
/^STARV(E|ING)? 5\.MPX2$/
/^STARV(E|ING)? STRONGX2$/
/^STARV(E|ING)? 5MP 2ND$/
/^STARV(E|ING)? SMP 2ND$/
/^STARV(E|ING)? S\.MP 2ND$/
/^STARV(E|ING)? 5\.MP 2ND$/
/^STARV(E|ING)? STRONG 2ND$/</t>
  </si>
  <si>
    <t>100 x4, 200</t>
  </si>
  <si>
    <t>1.06% x5</t>
  </si>
  <si>
    <t>6, 6, 6, 6, 3</t>
  </si>
  <si>
    <t>32 x4, 26</t>
  </si>
  <si>
    <t>16 x5</t>
  </si>
  <si>
    <t>https://wiki.gbl.gg/images/1/1c/SG_umb_smp1_fd2.png</t>
  </si>
  <si>
    <t>5MP X2 RAVENOUS</t>
  </si>
  <si>
    <t>/^5?MP ?X2 RAV(ENOUS)?$/
/^SMP X2 RAV(ENOUS)?$/
/^S\.MP X2 RAV(ENOUS)?$/
/^5\.MP X2 RAV(ENOUS)?$/
/^STRONG X2 RAV(ENOUS)?$/
/^SMPX2 RAV(ENOUS)?$/
/^S\.MPX2 RAV(ENOUS)?$/
/^5\.MPX2 RAV(ENOUS)?$/
/^STRONGX2 RAV(ENOUS)?$/
/^5MP 2ND RAV(ENOUS)?$/
/^SMP 2ND RAV(ENOUS)?$/
/^S\.MP 2ND RAV(ENOUS)?$/
/^5\.MP 2ND RAV(ENOUS)?$/
/^STRONG 2ND RAV(ENOUS)?$/
/^RAV(ENOUS)? 5MP X2$/
/^RAV(ENOUS)? SMP X2$/
/^RAV(ENOUS)? S\.MP X2$/
/^RAV(ENOUS)? 5\.MP X2$/
/^RAV(ENOUS)? STRONG X2$/
/^RAV(ENOUS)? 5MPX2$/
/^RAV(ENOUS)? SMPX2$/
/^RAV(ENOUS)? S\.MPX2$/
/^RAV(ENOUS)? 5\.MPX2$/
/^RAV(ENOUS)? STRONGX2$/
/^RAV(ENOUS)? 5MP 2ND$/
/^RAV(ENOUS)? SMP 2ND$/
/^RAV(ENOUS)? S\.MP 2ND$/
/^RAV(ENOUS)? 5\.MP 2ND$/
/^RAV(ENOUS)? STRONG 2ND$/</t>
  </si>
  <si>
    <t>4, 4, 4, 4, 3</t>
  </si>
  <si>
    <t>1 x4, 10</t>
  </si>
  <si>
    <t>https://wiki.gbl.gg/images/7/75/SG_umb_smp2_fd2.png</t>
  </si>
  <si>
    <t>5MP X2 SATIATED</t>
  </si>
  <si>
    <t>5MP X2
SMP X2
S.MP X2
5.MP X2 STRONG X2
5MPX2
SMPX2
S.MPX2
5.MPX2 STRONGX2
5MP 2ND
SMP 2ND
S.MP 2ND
5.MP 2ND
STRONG 2ND
/^5?MP ?X2 SAT(IATED)?$/
/^SMP X2 SAT(IATED)?$/
/^S\.MP X2 SAT(IATED)?$/
/^5\.MP X2 SAT(IATED)?$/
/^STRONG X2 SAT(IATED)?$/
/^SMPX2 SAT(IATED)?$/
/^S\.MPX2 SAT(IATED)?$/
/^5\.MPX2 SAT(IATED)?$/
/^STRONGX2 SAT(IATED)?$/
/^5MP 2ND SAT(IATED)?$/
/^SMP 2ND SAT(IATED)?$/
/^S\.MP 2ND SAT(IATED)?$/
/^5\.MP 2ND SAT(IATED)?$/
/^STRONG 2ND SAT(IATED)?$/
/^SAT(IATED)? 5MP X2$/
/^SAT(IATED)? SMP X2$/
/^SAT(IATED)? S\.MP X2$/
/^SAT(IATED)? 5\.MP X2 $/
/^SAT(IATED)? STRONG X2$/
/^SAT(IATED)? 5MPX2$/
/^SAT(IATED)? SMPX2$/
/^SAT(IATED)? S\.MPX2$/
/^SAT(IATED)? 5\.MPX2$/
/^SAT(IATED)? STRONGX2$/
/^SAT(IATED)? 5MP 2ND$/
/^SAT(IATED)? SMP 2ND$/
/^SAT(IATED)? S\.MP 2ND$/
/^SAT(IATED)? 5\.MP 2ND$/
/^SAT(IATED)? STRONG 2ND$/</t>
  </si>
  <si>
    <t>https://wiki.gbl.gg/images/8/80/SG_umb_smp3_fd2.png</t>
  </si>
  <si>
    <t>5MP X2 OVERSTUFFED</t>
  </si>
  <si>
    <t>/^5?MP ?X2 (OVER)?STUFF(ED)?$/
/^SMP X2 (OVER)?STUFF(ED)?$/
/^S\.MP X2 (OVER)?STUFF(ED)?$/
/^5\.MP X2 (OVER)?STUFF(ED)?$/
/^STRONG X2 (OVER)?STUFF(ED)?$/
/^SMPX2 (OVER)?STUFF(ED)?$/
/^S\.MPX2 (OVER)?STUFF(ED)?$/
/^5\.MPX2 (OVER)?STUFF(ED)?$/
/^STRONGX2 (OVER)?STUFF(ED)?$/
/^5MP 2ND (OVER)?STUFF(ED)?$/
/^SMP 2ND (OVER)?STUFF(ED)?$/
/^S\.MP 2ND (OVER)?STUFF(ED)?$/
/^5\.MP 2ND (OVER)?STUFF(ED)?$/
/^STRONG 2ND (OVER)?STUFF(ED)?$/
/^(OVER)?STUFF(ED)? 5MP X2$/
/^(OVER)?STUFF(ED)? SMP X2$/
/^(OVER)?STUFF(ED)? S\.MP X2$/
/^(OVER)?STUFF(ED)? 5\.MP X2$/
/^(OVER)?STUFF(ED)? STRONG X2$/
/^(OVER)?STUFF(ED)? 5MPX2$/
/^(OVER)?STUFF(ED)? SMPX2$/
/^(OVER)?STUFF(ED)? S\.MPX2$/
/^(OVER)?STUFF(ED)? 5\.MPX2$/
/^(OVER)?STUFF(ED)? STRONGX2$/
/^(OVER)?STUFF(ED)? 5MP 2ND$/
/^(OVER)?STUFF(ED)? SMP 2ND$/
/^(OVER)?STUFF(ED)? S\.MP 2ND$/
/^(OVER)?STUFF(ED)? 5\.MP 2ND$/
/^(OVER)?STUFF(ED)? STRONG 2ND$/</t>
  </si>
  <si>
    <t>https://wiki.gbl.gg/images/2/29/SG_umb_smp4_fd2.png</t>
  </si>
  <si>
    <t>5HP STARVING</t>
  </si>
  <si>
    <t>/^5?HP STARV(E|ING)?$/
/^S\.HP STARV(E|ING)?$/
/^SHP STARV(E|ING)?$/
/^5\.HP STARV(E|ING)?$/
/^FIERCE STARV(E|ING)?$/
/^STAND FIERCE STARV(E|ING)?$/
/^STANDING FIERCE STARV(E|ING)?$/
/^STARV(E|ING)? 5HP$/
/^STARV(E|ING)? HP$/
/^STARV(E|ING)? S\.HP$/
/^STARV(E|ING)? SHP$/
/^STARV(E|ING)? 5\.HP$/
/^STARV(E|ING)? FIERCE$/
/^STARV(E|ING)? STAND FIERCE$/
/^STARV(E|ING)? STANDING FIERCE$/</t>
  </si>
  <si>
    <t>- Extremely slow in Starving.
- Reflects projectiles 2f before active frames.</t>
  </si>
  <si>
    <t>https://wiki.gbl.gg/images/3/34/SG_umb_shp_hb.png</t>
  </si>
  <si>
    <t>https://wiki.gbl.gg/images/8/81/SG_umb_shp1_fd.png</t>
  </si>
  <si>
    <t>5HP RAVENOUS</t>
  </si>
  <si>
    <t>/^5?HP RAV(ENOUS)?$/
/^S\.HP RAV(ENOUS)?$/
/^SHP RAV(ENOUS)?$/
/^5\.HP RAV(ENOUS)?$/
/^FIERCE RAV(ENOUS)?$/
/^STAND FIERCE RAV(ENOUS)?$/
/^STANDING FIERCE RAV(ENOUS)?$/
/^RAV(ENOUS)? 5HP$/
/^RAV(ENOUS)? HP$/
/^RAV(ENOUS)? S\.HP$/
/^RAV(ENOUS)? SHP$/
/^RAV(ENOUS)? 5\.HP$/
/^RAV(ENOUS)? FIERCE$/
/^RAV(ENOUS)? STAND FIERCE$/
/^RAV(ENOUS)? STANDING FIERCE$/</t>
  </si>
  <si>
    <t>- Reflects projectiles 2f before active frames.</t>
  </si>
  <si>
    <t>https://wiki.gbl.gg/images/4/45/SG_umb_shp2_fd.png</t>
  </si>
  <si>
    <t>5HP SATIATED</t>
  </si>
  <si>
    <t>5HP
MACRO_5HP
/^5?HP SAT(IATED)?$/
/^S\.HP SAT(IATED)?$/
/^SHP SAT(IATED)?$/
/^5\.HP SAT(IATED)?$/
/^FIERCE SAT(IATED)?$/
/^STAND FIERCE SAT(IATED)?$/
/^STANDING FIERCE SAT(IATED)?$/
/^SAT(IATED)? 5HP$/
/^SAT(IATED)? HP$/
/^SAT(IATED)? S\.HP$/
/^SAT(IATED)? SHP$/
/^SAT(IATED)? 5\.HP$/
/^SAT(IATED)? FIERCE$/
/^SAT(IATED)? STAND FIERCE$/
/^SAT(IATED)? STANDING FIERCE$/</t>
  </si>
  <si>
    <t>https://wiki.gbl.gg/images/6/66/SG_umb_shp3_fd.png</t>
  </si>
  <si>
    <t>5HP OVERSTUFFED</t>
  </si>
  <si>
    <t>/^5?HP (OVER)?STUFF(ED)?$/
/^S\.HP (OVER)?STUFF(ED)?$/
/^SHP (OVER)?STUFF(ED)?$/
/^5\.HP (OVER)?STUFF(ED)?$/
/^FIERCE (OVER)?STUFF(ED)?$/
/^STAND FIERCE (OVER)?STUFF(ED)?$/
/^STANDING FIERCE (OVER)?STUFF(ED)?$/
/^(OVER)?STUFF(ED)? 5HP$/
/^(OVER)?STUFF(ED)? HP$/
/^(OVER)?STUFF(ED)? S\.HP$/
/^(OVER)?STUFF(ED)? SHP$/
/^(OVER)?STUFF(ED)? 5\.HP$/
/^(OVER)?STUFF(ED)? FIERCE$/
/^(OVER)?STUFF(ED)? STAND FIERCE$/
/^(OVER)?STUFF(ED)? STANDING FIERCE$/</t>
  </si>
  <si>
    <t xml:space="preserve"> Armor (1 hit) </t>
  </si>
  <si>
    <t>1400 OR 1000</t>
  </si>
  <si>
    <t>Wall Bounce,  KD</t>
  </si>
  <si>
    <t>40 (26)</t>
  </si>
  <si>
    <t>- Wall bounce and full damage only occurs once per combo.
- Reflects projectiles 2f before active frames.</t>
  </si>
  <si>
    <t>https://wiki.gbl.gg/images/6/68/SG_umb_shp4_fd.png</t>
  </si>
  <si>
    <t>- Umbrella's fastest move when Starving or Overstuffed. 
- Moves her forward slightly.</t>
  </si>
  <si>
    <t>https://wiki.gbl.gg/images/3/3f/SG_umb_slk_hb.png</t>
  </si>
  <si>
    <t>https://wiki.gbl.gg/images/e/e9/SG_umb_slk_fd.png</t>
  </si>
  <si>
    <t>- Can kick puddles for extra hitstun. See PUDDLE.</t>
  </si>
  <si>
    <t>https://wiki.gbl.gg/images/d/df/SG_umb_smk_hb.png</t>
  </si>
  <si>
    <t>https://wiki.gbl.gg/images/3/35/SG_umb_smk_fd.png</t>
  </si>
  <si>
    <t>Hit Grab,
55% Damage Scaling</t>
  </si>
  <si>
    <t>1200 OR 800</t>
  </si>
  <si>
    <t>5.5%</t>
  </si>
  <si>
    <t>-7 to -19</t>
  </si>
  <si>
    <t xml:space="preserve">32 to 42 </t>
  </si>
  <si>
    <t>13 to 1</t>
  </si>
  <si>
    <t>- Hitbox only activates once Umbrella passes through the opponent, so you must block crossup.
- Umbrella goes into a fully vulnerable wakeup animation on whiff or block.
- Window to punish varies depending on spacing.
- If used more than once in a combo, does 33% less damage and results in an invulnerable soft knockdown.</t>
  </si>
  <si>
    <t>https://wiki.gbl.gg/images/a/a3/SG_umb_shk_hb.png</t>
  </si>
  <si>
    <t>https://wiki.gbl.gg/images/4/45/SG_umb_shk2_fd.png</t>
  </si>
  <si>
    <t>2LP STARVING</t>
  </si>
  <si>
    <t>/^2LP STARV(E|ING)?$/
/^CLP STARV(E|ING)?$/
/^C\.LP STARV(E|ING)?$/
/^2\.LP STARV(E|ING)?$/
/^CRLP STARV(E|ING)?$/
/^CR\.LP STARV(E|ING)?$/
/^CROUCHING JAB STARV(E|ING)?$/
/^CROUCH JAB STARV(E|ING)?$/
/^STARV(E|ING)? 2LP$/
/^STARV(E|ING)? CLP$/
/^STARV(E|ING)? C\.LP$/
/^STARV(E|ING)? 2\.LP$/
/^STARV(E|ING)? CRLP$/
/^STARV(E|ING)? CR\.LP$/
/^STARV(E|ING)? CROUCHING JAB$/
/^STARV(E|ING)? CROUCH JAB$/</t>
  </si>
  <si>
    <t>- Strong low profile.</t>
  </si>
  <si>
    <t>https://wiki.gbl.gg/images/5/5e/SG_umb_clp_hb.png</t>
  </si>
  <si>
    <t>https://wiki.gbl.gg/images/5/5b/SG_umb_clp1_fd.png</t>
  </si>
  <si>
    <t>2LP RAVENOUS</t>
  </si>
  <si>
    <t>/^2LP RAV(ENOUS)?$/
/^CLP RAV(ENOUS)?$/
/^C\.LP RAV(ENOUS)?$/
/^2\.LP RAV(ENOUS)?$/
/^CRLP RAV(ENOUS)?$/
/^CR\.LP RAV(ENOUS)?$/
/^CROUCHING JAB RAV(ENOUS)?$/
/^CROUCH JAB RAV(ENOUS)?$/
/^RAV(ENOUS)? 2LP$/
/^RAV(ENOUS)? CLP$/
/^RAV(ENOUS)? C\.LP$/
/^RAV(ENOUS)? 2\.LP$/
/^RAV(ENOUS)? CRLP$/
/^RAV(ENOUS)? CR\.LP$/
/^RAV(ENOUS)? CROUCHING JAB$/
/^RAV(ENOUS)? CROUCH JAB$/</t>
  </si>
  <si>
    <t>- Strong low profile.
- Fastest normal in the game and tied for fastest meterless move.</t>
  </si>
  <si>
    <t>https://wiki.gbl.gg/images/a/a8/SG_umb_clp2_fd.png</t>
  </si>
  <si>
    <t>2LP SATIATED</t>
  </si>
  <si>
    <t>2LP
MACRO_2LP
/^2LP SAT(IATED)?$/
/^CLP SAT(IATED)?$/
/^C\.LP SAT(IATED)?$/
/^2\.LP SAT(IATED)?$/
/^CRLP SAT(IATED)?$/
/^CR\.LP SAT(IATED)?$/
/^CROUCHING JAB SAT(IATED)?$/
/^CROUCH JAB SAT(IATED)?$/
/^SAT(IATED)? 2LP$/
/^SAT(IATED)? CLP$/
/^SAT(IATED)? C\.LP$/
/^SAT(IATED)? 2\.LP$/
/^SAT(IATED)? CRLP$/
/^SAT(IATED)? CR\.LP$/
/^SAT(IATED)? CROUCHING JAB$/
/^SAT(IATED)? CROUCH JAB$/</t>
  </si>
  <si>
    <t>https://wiki.gbl.gg/images/a/a4/SG_umb_clp3_fd.png</t>
  </si>
  <si>
    <t>2LP OVERSTUFFED</t>
  </si>
  <si>
    <t>/^2LP (OVER)?STUFF(ED)?$/
/^CLP (OVER)?STUFF(ED)?$/
/^C\.LP (OVER)?STUFF(ED)?$/
/^2\.LP (OVER)?STUFF(ED)?$/
/^CRLP (OVER)?STUFF(ED)?$/
/^CR\.LP (OVER)?STUFF(ED)?$/
/^CROUCHING JAB (OVER)?STUFF(ED)?$/
/^CROUCH JAB (OVER)?STUFF(ED)?$/
/^(OVER)?STUFF(ED)? 2LP$/
/^(OVER)?STUFF(ED)? CLP$/
/^(OVER)?STUFF(ED)? C\.LP$/
/^(OVER)?STUFF(ED)? 2\.LP$/
/^(OVER)?STUFF(ED)? CRLP$/
/^(OVER)?STUFF(ED)? CR\.LP$/
/^(OVER)?STUFF(ED)? CROUCHING JAB$/
/^(OVER)?STUFF(ED)? CROUCH JAB$/</t>
  </si>
  <si>
    <t>https://wiki.gbl.gg/images/5/5b/SG_umb_clp4_fd.png</t>
  </si>
  <si>
    <t>2MP STARVING</t>
  </si>
  <si>
    <t>/^2MP STARV(E|ING)?$/
/^CMP STARV(E|ING)?$/
/^C\.MP STARV(E|ING)?$/
/^2\.MP STARV(E|ING)?$/
/^CR\.MP STARV(E|ING)?$/
/^CRMP STARV(E|ING)?$/
/^CROUCHING STRONG STARV(E|ING)?$/
/^CROUCH STRONG STARV(E|ING)?$/
/^STARV(E|ING)? 2MP$/
/^STARV(E|ING)? CMP$/
/^STARV(E|ING)? C\.MP$/
/^STARV(E|ING)? 2\.MP$/
/^STARV(E|ING)? CR\.MP$/
/^STARV(E|ING)? CRMP$/
/^STARV(E|ING)? CROUCHING STRONG$/
/^STARV(E|ING)? CROUCH STRONG$/</t>
  </si>
  <si>
    <t>https://wiki.gbl.gg/images/e/e9/SG_umb_cmp_hb.png</t>
  </si>
  <si>
    <t>https://wiki.gbl.gg/images/d/d7/SG_umb_cmp1_fd.png</t>
  </si>
  <si>
    <t>2MP RAVENOUS</t>
  </si>
  <si>
    <t>/^2MP RAV(ENOUS)?$/
/^CMP RAV(ENOUS)?$/
/^C\.MP RAV(ENOUS)?$/
/^2\.MP RAV(ENOUS)?$/
/^CR\.MP RAV(ENOUS)?$/
/^CRMP RAV(ENOUS)?$/
/^CROUCHING STRONG RAV(ENOUS)?$/
/^CROUCH STRONG RAV(ENOUS)?$/
/^RAV(ENOUS)? 2MP$/
/^RAV(ENOUS)? CMP$/
/^RAV(ENOUS)? C\.MP$/
/^RAV(ENOUS)? 2\.MP$/
/^RAV(ENOUS)? CR\.MP$/
/^RAV(ENOUS)? CRMP$/
/^RAV(ENOUS)? CROUCHING STRONG$/
/^RAV(ENOUS)? CROUCH STRONG$/</t>
  </si>
  <si>
    <t>- Strong low profile.
- Vaccuums on contact.</t>
  </si>
  <si>
    <t>https://wiki.gbl.gg/images/4/45/SG_umb_cmp2_fd.png</t>
  </si>
  <si>
    <t>2MP SATIATED</t>
  </si>
  <si>
    <t>2MP
MACRO_2MP
/^2MP SAT(IATED)?$/
/^CMP SAT(IATED)?$/
/^C\.MP SAT(IATED)?$/
/^2\.MP SAT(IATED)?$/
/^CR\.MP SAT(IATED)?$/
/^CRMP SAT(IATED)?$/
/^CROUCHING STRONG SAT(IATED)?$/
/^CROUCH STRONG SAT(IATED)?$/
/^SAT(IATED)? 2MP$/
/^SAT(IATED)? CMP$/
/^SAT(IATED)? C\.MP$/
/^SAT(IATED)? 2\.MP$/
/^SAT(IATED)? CR\.MP$/
/^SAT(IATED)? CRMP$/
/^SAT(IATED)? CROUCHING STRONG$/
/^SAT(IATED)? CROUCH STRONG$/</t>
  </si>
  <si>
    <t>https://wiki.gbl.gg/images/5/51/SG_umb_cmp3_fd.png</t>
  </si>
  <si>
    <t>2MP OVERSTUFFED</t>
  </si>
  <si>
    <t>/^2MP (OVER)?STUFF(ED)?$/
/^CMP (OVER)?STUFF(ED)?$/
/^C\.MP (OVER)?STUFF(ED)?$/
/^2\.MP (OVER)?STUFF(ED)?$/
/^CR\.MP (OVER)?STUFF(ED)?$/
/^CRMP (OVER)?STUFF(ED)?$/
/^CROUCHING STRONG (OVER)?STUFF(ED)?$/
/^CROUCH STRONG (OVER)?STUFF(ED)?$/
/^(OVER)?STUFF(ED)? 2MP$/
/^(OVER)?STUFF(ED)? CMP$/
/^(OVER)?STUFF(ED)? C\.MP$/
/^(OVER)?STUFF(ED)? 2\.MP$/
/^(OVER)?STUFF(ED)? CR\.MP$/
/^(OVER)?STUFF(ED)? CRMP$/
/^(OVER)?STUFF(ED)? CROUCHING STRONG$/
/^(OVER)?STUFF(ED)? CROUCH STRONG$/</t>
  </si>
  <si>
    <t>https://wiki.gbl.gg/images/9/99/SG_umb_cmp4_fd.png</t>
  </si>
  <si>
    <t>2HP STARVING</t>
  </si>
  <si>
    <t>/^2HP STARV(E|ING)?$/
/^CHP STARV(E|ING)?$/
/^C\.HP STARV(E|ING)?$/
/^2\.HP STARV(E|ING)?$/
/^CRHP STARV(E|ING)?$/
/^CR\.HP STARV(E|ING)?$/
/^CROUCH FIERCE STARV(E|ING)?$/
/^CROUCHING FIERCE STARV(E|ING)?$/
/^STARV(E|ING)? 2HP$/
/^STARV(E|ING)? CHP$/
/^STARV(E|ING)? C\.HP$/
/^STARV(E|ING)? 2\.HP$/
/^STARV(E|ING)? CRHP$/
/^STARV(E|ING)? CR\.HP$/
/^STARV(E|ING)? CROUCH FIERCE$/
/^STARV(E|ING)? CROUCHING FIERCE$/</t>
  </si>
  <si>
    <t>350, 500</t>
  </si>
  <si>
    <t>3, (17), 2</t>
  </si>
  <si>
    <t>24, 35</t>
  </si>
  <si>
    <t>12, 21</t>
  </si>
  <si>
    <t>- Two-hit launcher.</t>
  </si>
  <si>
    <t>https://wiki.gbl.gg/images/3/31/SG_umb_chp_hb.png</t>
  </si>
  <si>
    <t>https://wiki.gbl.gg/images/5/51/SG_umb_chp1_fd.png</t>
  </si>
  <si>
    <t>2HP RAVENOUS</t>
  </si>
  <si>
    <t>/^2HP RAV(ENOUS)?$/
/^CHP RAV(ENOUS)?$/
/^C\.HP RAV(ENOUS)?$/
/^2\.HP RAV(ENOUS)?$/
/^CRHP RAV(ENOUS)?$/
/^CR\.HP RAV(ENOUS)?$/
/^CROUCH FIERCE RAV(ENOUS)?$/
/^CROUCHING FIERCE RAV(ENOUS)?$/
/^RAV(ENOUS)? 2HP$/
/^RAV(ENOUS)? CHP$/
/^RAV(ENOUS)? C\.HP$/
/^RAV(ENOUS)? 2\.HP$/
/^RAV(ENOUS)? CRHP$/
/^RAV(ENOUS)? CR\.HP$/
/^RAV(ENOUS)? CROUCH FIERCE$/
/^RAV(ENOUS)? CROUCHING FIERCE$/</t>
  </si>
  <si>
    <t>18, 21</t>
  </si>
  <si>
    <t>https://wiki.gbl.gg/images/8/85/SG_umb_chp2_fd.png</t>
  </si>
  <si>
    <t>2HP SATIATED</t>
  </si>
  <si>
    <t>2HP
MACRO_2HP
/^2HP SAT(IATED)?$/
/^CHP SAT(IATED)?$/
/^C\.HP SAT(IATED)?$/
/^2\.HP SAT(IATED)?$/
/^CRHP SAT(IATED)?$/
/^CR\.HP SAT(IATED)?$/
/^CROUCH FIERCE SAT(IATED)?$/
/^CROUCHING FIERCE SAT(IATED)?$/
/^SAT(IATED)? 2HP$/
/^SAT(IATED)? CHP$/
/^SAT(IATED)? C\.HP$/
/^SAT(IATED)? 2\.HP$/
/^SAT(IATED)? CRHP$/
/^SAT(IATED)? CR\.HP$/
/^SAT(IATED)? CROUCH FIERCE$/
/^SAT(IATED)? CROUCHING FIERCE$/</t>
  </si>
  <si>
    <t xml:space="preserve">3, 
(9 on whiff/10 on hit), 
2 </t>
  </si>
  <si>
    <t>https://wiki.gbl.gg/images/3/32/SG_umb_chp3_fd.png</t>
  </si>
  <si>
    <t>2HP OVERSTUFFED</t>
  </si>
  <si>
    <t>/^2HP (OVER)?STUFF(ED)?$/
/^CHP (OVER)?STUFF(ED)?$/
/^C\.HP (OVER)?STUFF(ED)?$/
/^2\.HP (OVER)?STUFF(ED)?$/
/^CRHP (OVER)?STUFF(ED)?$/
/^CR\.HP (OVER)?STUFF(ED)?$/
/^CROUCH FIERCE (OVER)?STUFF(ED)?$/
/^CROUCHING FIERCE (OVER)?STUFF(ED)?$/
/^(OVER)?STUFF(ED)? 2HP$/
/^(OVER)?STUFF(ED)? CHP$/
/^(OVER)?STUFF(ED)? C\.HP$/
/^(OVER)?STUFF(ED)? 2\.HP$/
/^(OVER)?STUFF(ED)? CRHP$/
/^(OVER)?STUFF(ED)? CR\.HP$/
/^(OVER)?STUFF(ED)? CROUCH FIERCE$/
/^(OVER)?STUFF(ED)? CROUCHING FIERCE$/</t>
  </si>
  <si>
    <t>400, 650</t>
  </si>
  <si>
    <t>26, 35</t>
  </si>
  <si>
    <t>18, 24</t>
  </si>
  <si>
    <t>https://wiki.gbl.gg/images/5/5b/SG_umb_chp4_fd.png</t>
  </si>
  <si>
    <t>- Super low profile and maintains dash momentum.</t>
  </si>
  <si>
    <t>https://wiki.gbl.gg/images/7/71/SG_umb_clk_hb.png</t>
  </si>
  <si>
    <t>https://wiki.gbl.gg/images/2/2a/SG_umb_clk_fd.png</t>
  </si>
  <si>
    <t>- If she is on a puddle, the opponent will be launched. See PUDDLE.</t>
  </si>
  <si>
    <t>https://wiki.gbl.gg/images/8/8b/SG_umb_cmk_hb.png</t>
  </si>
  <si>
    <t>https://wiki.gbl.gg/images/8/8c/SG_umb_cmk_fd.png</t>
  </si>
  <si>
    <t>- Unlike other sweep normals, Umbrella's 2HK is a regular KD instead of a soft KD
- Vaccuums on contact.</t>
  </si>
  <si>
    <t>https://wiki.gbl.gg/images/7/7e/SG_umb_chk_hb.png</t>
  </si>
  <si>
    <t>https://wiki.gbl.gg/images/c/c1/SG_umb_chk_fd.png</t>
  </si>
  <si>
    <t>JLP STARVING</t>
  </si>
  <si>
    <t>/^J\.?LP STARV(E|ING)?$/
/^J LP STARV(E|ING)?$/
/^JUMP JLP STARV(E|ING)?$/
/^JUMPING JLP STARV(E|ING)?$/
/^JUMP JAB STARV(E|ING)?$/
/^STARV(E|ING)? JLP$/
/^STARV(E|ING)? J\.LP$/
/^STARV(E|ING)? J LP$/
/^STARV(E|ING)? JUMP JLP$/
/^STARV(E|ING)? JUMPING JLP$/
/^STARV(E|ING)? JUMP JAB$/</t>
  </si>
  <si>
    <t>- Only a rising overhead on Big Band.</t>
  </si>
  <si>
    <t>https://wiki.gbl.gg/images/f/f6/SG_umb_jlp_hb.png</t>
  </si>
  <si>
    <t>https://wiki.gbl.gg/images/7/7f/SG_umb_jlp1_fd.png</t>
  </si>
  <si>
    <t>JLP RAVENOUS</t>
  </si>
  <si>
    <t>/^J\.?LP RAV(ENOUS)?$/
/^J LP RAV(ENOUS)?$/
/^JUMP JLP RAV(ENOUS)?$/
/^JUMPING JLP RAV(ENOUS)?$/
/^JUMP JAB RAV(ENOUS)?$/
/^RAV(ENOUS)? JLP$/
/^RAV(ENOUS)? J\.LP$/
/^RAV(ENOUS)? J LP$/
/^RAV(ENOUS)? JUMP JLP$/
/^RAV(ENOUS)? JUMPING JLP$/
/^RAV(ENOUS)? JUMP JAB$/</t>
  </si>
  <si>
    <t>https://wiki.gbl.gg/images/9/93/SG_umb_jlp2_fd.png</t>
  </si>
  <si>
    <t>JLP SATIATED</t>
  </si>
  <si>
    <t>JLP
MACRO_JLP
/^J\.?LP SAT(IATED)?$/
/^J LP SAT(IATED)?$/
/^JUMP JLP SAT(IATED)?$/
/^JUMPING JLP SAT(IATED)?$/
/^JUMP JAB SAT(IATED)?$/
/^SAT(IATED)? JLP$/
/^SAT(IATED)? J\.LP$/
/^SAT(IATED)? J LP$/
/^SAT(IATED)? JUMP JLP$/
/^SAT(IATED)? JUMPING JLP$/
/^SAT(IATED)? JUMP JAB$/</t>
  </si>
  <si>
    <t>https://wiki.gbl.gg/images/2/2f/SG_umb_jlp3_fd.png</t>
  </si>
  <si>
    <t>JLP OVERSTUFFED</t>
  </si>
  <si>
    <t>/^J\.?LP (OVER)?STUFF(ED)?$/
/^J LP (OVER)?STUFF(ED)?$/
/^JUMP JLP (OVER)?STUFF(ED)?$/
/^JUMPING JLP (OVER)?STUFF(ED)?$/
/^JUMP JAB (OVER)?STUFF(ED)?$/
/^(OVER)?STUFF(ED)? JLP$/
/^(OVER)?STUFF(ED)? J\.LP$/
/^(OVER)?STUFF(ED)? J LP$/
/^(OVER)?STUFF(ED)? JUMP JLP$/
/^(OVER)?STUFF(ED)? JUMPING JLP$/
/^(OVER)?STUFF(ED)? JUMP JAB$/</t>
  </si>
  <si>
    <t>https://wiki.gbl.gg/images/2/24/SG_umb_jlp4_fd.png</t>
  </si>
  <si>
    <t>JMP STARVING</t>
  </si>
  <si>
    <t>/^J\.?MP STARV(E|ING)?$/
/^J MP STARV(E|ING)?$/
/^JUMP JMP STARV(E|ING)?$/
/^JUMPING JMP STARV(E|ING)?$/
/^JUMP STRONG STARV(E|ING)?$/
/^STARV(E|ING)? JMP$/
/^STARV(E|ING)? J\.MP$/
/^STARV(E|ING)? J MP$/
/^STARV(E|ING)? JUMP JMP$/
/^STARV(E|ING)? JUMPING JMP$/
/^STARV(E|ING)? JUMP STRONG$/</t>
  </si>
  <si>
    <t>https://wiki.gbl.gg/images/8/88/SG_umb_jmp_hb.png</t>
  </si>
  <si>
    <t>https://wiki.gbl.gg/images/4/4e/SG_umb_jmp1_fd.png</t>
  </si>
  <si>
    <t>JMP RAVENOUS</t>
  </si>
  <si>
    <t>/^J\.?MP RAV(ENOUS)?$/
/^J MP RAV(ENOUS)?$/
/^JUMP JMP RAV(ENOUS)?$/
/^JUMPING JMP RAV(ENOUS)?$/
/^JUMP STRONG RAV(ENOUS)?$/
/^RAV(ENOUS)? JMP$/
/^RAV(ENOUS)? J\.MP$/
/^RAV(ENOUS)? J MP$/
/^RAV(ENOUS)? JUMP JMP$/
/^RAV(ENOUS)? JUMPING JMP$/
/^RAV(ENOUS)? JUMP STRONG$/</t>
  </si>
  <si>
    <t>- Universal instant overhead.</t>
  </si>
  <si>
    <t>https://wiki.gbl.gg/images/0/00/SG_umb_jmp2_fd.png</t>
  </si>
  <si>
    <t>JMP SATIATED</t>
  </si>
  <si>
    <t>JMP
MACRO_JMP
/^J\.?MP SAT(IATED)?$/
/^J MP SAT(IATED)?$/
/^JUMP JMP SAT(IATED)?$/
/^JUMPING JMP SAT(IATED)?$/
/^JUMP STRONG SAT(IATED)?$/
/^SAT(IATED)? JMP$/
/^SAT(IATED)? J\.MP$/
/^SAT(IATED)? J MP$/
/^SAT(IATED)? JUMP JMP$/
/^SAT(IATED)? JUMPING JMP$/
/^SAT(IATED)? JUMP STRONG$/</t>
  </si>
  <si>
    <t>=+7</t>
  </si>
  <si>
    <t>https://wiki.gbl.gg/images/9/97/SG_umb_jmp3_fd.png</t>
  </si>
  <si>
    <t>JMP OVERSTUFFED</t>
  </si>
  <si>
    <t>/^J\.?MP (OVER)?STUFF(ED)?$/
/^J MP (OVER)?STUFF(ED)?$/
/^JUMP JMP (OVER)?STUFF(ED)?$/
/^JUMPING JMP (OVER)?STUFF(ED)?$/
/^JUMP STRONG (OVER)?STUFF(ED)?$/
/^(OVER)?STUFF(ED)? JMP$/
/^(OVER)?STUFF(ED)? J\.MP$/
/^(OVER)?STUFF(ED)? J MP$/
/^(OVER)?STUFF(ED)? JUMP JMP$/
/^(OVER)?STUFF(ED)? JUMPING JMP$/
/^(OVER)?STUFF(ED)? JUMP STRONG$/</t>
  </si>
  <si>
    <t>https://wiki.gbl.gg/images/7/7d/SG_umb_jmp4_fd.png</t>
  </si>
  <si>
    <t>JHP STARVING</t>
  </si>
  <si>
    <t>/^J\.?HP STARV(E|ING)?$/
/^J HP STARV(E|ING)?$/
/^JUMP JHP STARV(E|ING)?$/
/^JUMPING JHP STARV(E|ING)?$/
/^JUMP FIERCE STARV(E|ING)?$/
/^STARV(E|ING)? JHP$/
/^STARV(E|ING)? J\.HP$/
/^STARV(E|ING)? J HP$/
/^STARV(E|ING)? JUMP JHP$/
/^STARV(E|ING)? JUMPING JHP$/
/^STARV(E|ING)? JUMP FIERCE$/</t>
  </si>
  <si>
    <t>150 xN, 1000</t>
  </si>
  <si>
    <t>1.06% xN, 7.5%</t>
  </si>
  <si>
    <t>3, (2), 3..., (4), 3</t>
  </si>
  <si>
    <t>26 xN, 50</t>
  </si>
  <si>
    <t>18 xN, 17</t>
  </si>
  <si>
    <t>3 xN, 12</t>
  </si>
  <si>
    <t>- Cannot be combo'd into under normal means due to high startup.
- Can special/super cancel the landing hit, even during startup, which will retain combo stage.</t>
  </si>
  <si>
    <t>https://wiki.gbl.gg/images/7/72/SG_umb_jhp_hb.png</t>
  </si>
  <si>
    <t>https://wiki.gbl.gg/images/1/1c/SG_umb_jhp1_fd.png</t>
  </si>
  <si>
    <t>JHP RAVENOUS</t>
  </si>
  <si>
    <t>/^J\.?HP RAV(ENOUS)?$/
/^J HP RAV(ENOUS)?$/
/^JUMP JHP RAV(ENOUS)?$/
/^JUMPING JHP RAV(ENOUS)?$/
/^JUMP FIERCE RAV(ENOUS)?$/
/^RAV(ENOUS)? JHP$/
/^RAV(ENOUS)? J\.HP$/
/^RAV(ENOUS)? J HP$/
/^RAV(ENOUS)? JUMP JHP$/
/^RAV(ENOUS)? JUMPING JHP$/
/^RAV(ENOUS)? JUMP FIERCE$/</t>
  </si>
  <si>
    <t>2, (2), 2,..., (4), 3</t>
  </si>
  <si>
    <t>- Can special/super cancel the landing hit, even during startup, which will retain combo stage.</t>
  </si>
  <si>
    <t>https://wiki.gbl.gg/images/f/fa/SG_umb_jhp2_fd.png</t>
  </si>
  <si>
    <t>JHP SATIATED</t>
  </si>
  <si>
    <t>JHP
MACRO_JHP
/^J\.?HP SAT(IATED)?$/
/^J HP SAT(IATED)?$/
/^JUMP JHP SAT(IATED)?$/
/^JUMPING JHP SAT(IATED)?$/
/^JUMP FIERCE SAT(IATED)?$/
/^SAT(IATED)? JHP$/
/^SAT(IATED)? J\.HP$/
/^SAT(IATED)? J HP$/
/^SAT(IATED)? JUMP JHP$/
/^SAT(IATED)? JUMPING JHP$/
/^SAT(IATED)? JUMP FIERCE$/</t>
  </si>
  <si>
    <t>3, (2), 3,... (4), 3</t>
  </si>
  <si>
    <t>https://wiki.gbl.gg/images/1/12/SG_umb_jhp3_fd.png</t>
  </si>
  <si>
    <t>JHP OVERSTUFFED</t>
  </si>
  <si>
    <t>/^J\.?HP (OVER)?STUFF(ED)?$/
/^J HP (OVER)?STUFF(ED)?$/
/^JUMP JHP (OVER)?STUFF(ED)?$/
/^JUMPING JHP (OVER)?STUFF(ED)?$/
/^JUMP FIERCE (OVER)?STUFF(ED)?$/
/^(OVER)?STUFF(ED)? JHP$/
/^(OVER)?STUFF(ED)? J\.HP$/
/^(OVER)?STUFF(ED)? J HP$/
/^(OVER)?STUFF(ED)? JUMP JHP$/
/^(OVER)?STUFF(ED)? JUMPING JHP$/
/^(OVER)?STUFF(ED)? JUMP FIERCE$/</t>
  </si>
  <si>
    <t xml:space="preserve">12, Until
Ground, 4 </t>
  </si>
  <si>
    <t>- First portion of startup overrides Umbrella's air momentum.
- Unlike other versions of this move. Overstuffed's is a very slow single damaging hit.</t>
  </si>
  <si>
    <t>https://wiki.gbl.gg/images/7/70/SG_umb_jhp4_fd.png</t>
  </si>
  <si>
    <t>- Lunges Umbrella forwards and slightly up.
- Can be held on contact for up to 8 extra hits. See JLK HELD.</t>
  </si>
  <si>
    <t>https://wiki.gbl.gg/images/d/d6/SG_umb_jlk_hb.png</t>
  </si>
  <si>
    <t>https://wiki.gbl.gg/images/7/7b/SG_umb_jlk_fd.png</t>
  </si>
  <si>
    <t>J[LK]</t>
  </si>
  <si>
    <t>JLK HELD
HELD JLK
JLK HOLD
HOLD JLK</t>
  </si>
  <si>
    <t>1.06% x8</t>
  </si>
  <si>
    <t>4 x8</t>
  </si>
  <si>
    <t>https://wiki.gbl.gg/images/b/b6/SG_umb_jlk2_fd.png</t>
  </si>
  <si>
    <t>- Holding jMK gains Umbrella a brief float and can directed by holding 4 or 6.
- Can hold jMK for up to 27 frames before transitioning to j[MK], releasing jMK before then will add the standard 18f of recovery.
- Can be cancelled into any other air normal on hit or block, or even on whiff during the float state.
- See JMK HELD.</t>
  </si>
  <si>
    <t>https://wiki.gbl.gg/images/4/4b/SG_umb_jmk_hb.png</t>
  </si>
  <si>
    <t>https://wiki.gbl.gg/images/b/b7/SG_umb_jmk_fd.png</t>
  </si>
  <si>
    <t>J[MK]</t>
  </si>
  <si>
    <t>JMK HELD
HELD JMK
JMK HOLD
HOLD JMK</t>
  </si>
  <si>
    <t>No Cancel</t>
  </si>
  <si>
    <t>See notes</t>
  </si>
  <si>
    <t>Until Ground, 1</t>
  </si>
  <si>
    <t>- Umbrella flops to the ground, splashing puddles and going into a wakeup animation.
- Cannot cancel into anything landing, unlike jHP, so conversions are impossible without an assist or puddle.</t>
  </si>
  <si>
    <t>https://wiki.gbl.gg/images/e/ee/SG_umb_jmk2_fd.png</t>
  </si>
  <si>
    <t>MACRO_JHK
BODY BAG</t>
  </si>
  <si>
    <t>450, 225 x4</t>
  </si>
  <si>
    <t>2.5%, 1.71%</t>
  </si>
  <si>
    <t>3, (6), 3...</t>
  </si>
  <si>
    <t>Until landing(?)</t>
  </si>
  <si>
    <t>9, 4 x4</t>
  </si>
  <si>
    <t>https://wiki.gbl.gg/images/b/b9/SG_umb_jhk_hb.png</t>
  </si>
  <si>
    <t>https://wiki.gbl.gg/images/f/fd/SG_umb_jhk_fd.png</t>
  </si>
  <si>
    <t>6LP STARVING</t>
  </si>
  <si>
    <t>/^6\.?LP STARV(E|ING)?$/
/^F\.LP STARV(E|ING)?$/
/^FLP STARV(E|ING)?$/
/^STARV(E|ING)? 6LP$/
/^STARV(E|ING)? 6\.LP$/
/^STARV(E|ING)? F\.LP$/
/^STARV(E|ING)? FLP$/</t>
  </si>
  <si>
    <t>- Anti-air button with Hungern not having a hurtbox until recovery frames.</t>
  </si>
  <si>
    <t>https://wiki.gbl.gg/images/5/52/SG_umb_flp_hb.png</t>
  </si>
  <si>
    <t>https://wiki.gbl.gg/images/2/27/SG_umb_flp1_fd.png</t>
  </si>
  <si>
    <t>6LP RAVENOUS</t>
  </si>
  <si>
    <t>/^6\.?LP RAV(ENOUS)?$/
/^F\.LP RAV(ENOUS)?$/
/^FLP RAV(ENOUS)?$/
/^RAV(ENOUS)? 6LP$/
/^RAV(ENOUS)? 6\.LP$/
/^RAV(ENOUS)? F\.LP$/
/^RAV(ENOUS)? FLP$/</t>
  </si>
  <si>
    <t>https://wiki.gbl.gg/images/b/be/SG_umb_flp2_fd.png</t>
  </si>
  <si>
    <t>6LP SATIATED</t>
  </si>
  <si>
    <t>6LP
6.LP
F.LP
FLP
/^6\.?LP SAT(IATED)?$/
/^F\.LP SAT(IATED)?$/
/^FLP SAT(IATED)?$/
/^SAT(IATED)? 6LP$/
/^SAT(IATED)? 6\.LP$/
/^SAT(IATED)? F\.LP$/
/^SAT(IATED)? FLP$/</t>
  </si>
  <si>
    <t>https://wiki.gbl.gg/images/2/24/SG_umb_flp3_fd.png</t>
  </si>
  <si>
    <t>6LP OVERSTUFFED</t>
  </si>
  <si>
    <t>/^6\.?LP (OVER)?STUFF(ED)?$/
/^F\.LP (OVER)?STUFF(ED)?$/
/^FLP (OVER)?STUFF(ED)?$/
/^(OVER)?STUFF(ED)? 6LP$/
/^(OVER)?STUFF(ED)? 6\.LP$/
/^(OVER)?STUFF(ED)? F\.LP$/
/^(OVER)?STUFF(ED)? FLP$/</t>
  </si>
  <si>
    <t>https://wiki.gbl.gg/images/c/c7/SG_umb_flp4_fd.png</t>
  </si>
  <si>
    <t>3MP STARVING</t>
  </si>
  <si>
    <t>/^STARV(E|ING)? 3MP$/
/^STARV(E|ING)? 3\.MP$/
/^STARV(E|ING)? DF\.MP$/
/^STARV(E|ING)? DFMP$/
/^3\.?MP STARV(E|ING)?$/
/^DF\.MP STARV(E|ING)?$/
/^DFMP STARV(E|ING)?$/
/^STARV(E|ING)? OVERBITE$/
/^STARV(E|ING)? THE MOVE THAT HITS YOU OVERHEAD$/
/^STARV(E|ING)? THE MOVE THAT HITS OVERHEAD$/
/^STARV(E|ING)? MOVE THAT HITS OVERHEAD$/
/^STARV(E|ING)? MOVE THAT HITS YOU OVERHEAD$/
/^OVERBITE STARV(E|ING)?$/
/^THE MOVE THAT HITS YOU OVERHEAD STARV(E|ING)?$/
/^THE MOVE THAT HITS OVERHEAD STARV(E|ING)?$/
/^MOVE THAT HITS OVERHEAD STARV(E|ING)?$/
/^MOVE THAT HITS YOU OVERHEAD STARV(E|ING)?$/</t>
  </si>
  <si>
    <t>4.17%</t>
  </si>
  <si>
    <t>??</t>
  </si>
  <si>
    <t>- Umbrella leaps forward into the air as Hungern takes a downward chomp. Standing overhead.
- Can't be canceled into anything, but leaves you +13 on hit and +2 on block.</t>
  </si>
  <si>
    <t>https://wiki.gbl.gg/images/d/d0/SG_umb_dfmp_hb.png</t>
  </si>
  <si>
    <t>https://wiki.gbl.gg/images/3/39/SG_umb_dfmp1_fd.png</t>
  </si>
  <si>
    <t>3MP RAVENOUS</t>
  </si>
  <si>
    <t>/^RAV(ENOUS)? 3MP$/
/^RAV(ENOUS)? 3\.MP$/
/^RAV(ENOUS)? DF\.MP$/
/^RAV(ENOUS)? DFMP$/
/^3\.?MP RAV(ENOUS)?$/
/^DF\.MP RAV(ENOUS)?$/
/^DFMP RAV(ENOUS)?$/
/^RAV(ENOUS)? OVERBITE$/
/^RAV(ENOUS)? THE MOVE THAT HITS YOU OVERHEAD$/
/^RAV(ENOUS)? THE MOVE THAT HITS OVERHEAD$/
/^RAV(ENOUS)? MOVE THAT HITS OVERHEAD$/
/^RAV(ENOUS)? MOVE THAT HITS YOU OVERHEAD$/
/^OVERBITE RAV(ENOUS)?$/
/^THE MOVE THAT HITS YOU OVERHEAD RAV(ENOUS)?$/
/^THE MOVE THAT HITS OVERHEAD RAV(ENOUS)?$/
/^MOVE THAT HITS OVERHEAD RAV(ENOUS)?$/
/^MOVE THAT HITS YOU OVERHEAD RAV(ENOUS)?$/</t>
  </si>
  <si>
    <t>- Umbrella leaps forward into the air as Hungern takes a downward chomp. Standing overhead.
- Can't be canceled into anything, but leaves you +13 on hit and +2 on block.
- Ravenous version is the fastest of all hunger states, and travels a bit further and higher.</t>
  </si>
  <si>
    <t>https://wiki.gbl.gg/images/b/b2/SG_umb_dfmp2_fd.png</t>
  </si>
  <si>
    <t>3MP SATIATED</t>
  </si>
  <si>
    <t>/^SAT(IATED)? 3MP$/
/^SAT(IATED)? 3\.MP$/
/^SAT(IATED)? DF\.MP$/
/^SAT(IATED)? DFMP$/
3MP
3.MP
DF.MP
DFMP
/^3\.?MP SAT(IATED)?$/
/^DF\.MP SAT(IATED)?$/
/^DFMP SAT(IATED)?$/
OVERBITE
THE MOVE THAT HITS YOU OVERHEAD
THE MOVE THAT HITS OVERHEAD
MOVE THAT HITS OVERHEAD
MOVE THAT HITS YOU OVERHEAD
/^SAT(IATED)? OVERBITE$/
/^SAT(IATED)? THE MOVE THAT HITS YOU OVERHEAD$/
/^SAT(IATED)? THE MOVE THAT HITS OVERHEAD$/
/^SAT(IATED)? MOVE THAT HITS OVERHEAD$/
/^SAT(IATED)? MOVE THAT HITS YOU OVERHEAD$/
/^OVERBITE SAT(IATED)?$/
/^THE MOVE THAT HITS YOU OVERHEAD SAT(IATED)?$/
/^THE MOVE THAT HITS OVERHEAD SAT(IATED)?$/
/^MOVE THAT HITS OVERHEAD SAT(IATED)?$/
/^MOVE THAT HITS YOU OVERHEAD SAT(IATED)?$/</t>
  </si>
  <si>
    <t>https://wiki.gbl.gg/images/8/8a/SG_umb_dfmp3_fd.png</t>
  </si>
  <si>
    <t>3MP OVERSTUFFED</t>
  </si>
  <si>
    <t>/^(OVER)?STUFF(ED)? 3MP$/
/^(OVER)?STUFF(ED)? 3\.MP$/
/^(OVER)?STUFF(ED)? DF\.MP$/
/^(OVER)?STUFF(ED)? DFMP$/
/^3\.?MP (OVER)?STUFF(ED)?$/
/^DF\.MP (OVER)?STUFF(ED)?$/
/^DFMP (OVER)?STUFF(ED)?$/
/^(OVER)?STUFF(ED)? OVERBITE$/
/^(OVER)?STUFF(ED)? THE MOVE THAT HITS YOU OVERHEAD$/
/^(OVER)?STUFF(ED)? THE MOVE THAT HITS OVERHEAD$/
/^(OVER)?STUFF(ED)? MOVE THAT HITS OVERHEAD$/
/^(OVER)?STUFF(ED)? MOVE THAT HITS YOU OVERHEAD$/
/^OVERBITE (OVER)?STUFF(ED)?$/
/^THE MOVE THAT HITS YOU OVERHEAD (OVER)?STUFF(ED)?$/
/^THE MOVE THAT HITS OVERHEAD (OVER)?STUFF(ED)?$/
/^MOVE THAT HITS OVERHEAD (OVER)?STUFF(ED)?$/
/^MOVE THAT HITS YOU OVERHEAD (OVER)?STUFF(ED)?$/</t>
  </si>
  <si>
    <t>https://wiki.gbl.gg/images/5/57/SG_umb_dfmp4_fd.png</t>
  </si>
  <si>
    <t>6.?HP
F.HP
FHP
/^6HP SAT(IATED)?$/
/^6\.HP SAT(IATED)?$/
/^F\.HP SAT(IATED)?$/
/^FHP SAT(IATED)?$/
/^SAT(IATED)? 6HP$/
/^SAT(IATED)? 6\.HP$/
/^SAT(IATED)? F\.HP$/
/^SAT(IATED)? FHP$/
/^6HP (OVER)?STUFF(ED)?$/
/^6\.HP (OVER)?STUFF(ED)?$/
/^F\.HP (OVER)?STUFF(ED)?$/
/^FHP (OVER)?STUFF(ED)?$/
/^(OVER)?STUFF(ED)? 6HP$/
/^(OVER)?STUFF(ED)? 6\.HP$/
/^(OVER)?STUFF(ED)? F\.HP$/
/^(OVER)?STUFF(ED)? FHP$/
/^6HP STARV(E|ING)?$/
/^6\.HP STARV(E|ING)?$/
/^F\.HP STARV(E|ING)?$/
/^FHP STARV(E|ING)?$/
/^STARV(E|ING)? 6HP$/
/^STARV(E|ING)? 6\.HP$/
/^STARV(E|ING)? F\.HP$/
/^STARV(E|ING)? FHP$/
/^6HP RAV(ENOUS)?$/
/^6\.HP RAV(ENOUS)?$/
/^F\.HP RAV(ENOUS)?$/
/^FHP RAV(ENOUS)?$/
/^RAV(ENOUS)? 6HP$/
/^RAV(ENOUS)? 6\.HP$/
/^RAV(ENOUS)? F\.HP$/
/^RAV(ENOUS)? FHP$/</t>
  </si>
  <si>
    <t>Mid, High</t>
  </si>
  <si>
    <t>200x3, 300, 1100/1250/1500</t>
  </si>
  <si>
    <t>7.5% x4, 4.5%</t>
  </si>
  <si>
    <t>-10/-10/-21</t>
  </si>
  <si>
    <t xml:space="preserve">21 / 11 / 16 / 18 </t>
  </si>
  <si>
    <t>1, 4, 4, 4, (13), 3, 2</t>
  </si>
  <si>
    <t>31 x4, 40</t>
  </si>
  <si>
    <t>23 x4, 33/33/22</t>
  </si>
  <si>
    <t>6 x3, 9, 10</t>
  </si>
  <si>
    <t>- Holding HP charges this move for added damage and different properties on hit.
- Level 1 charge is a Stagger vs ground and KD vs air.
- Level 2 charge is a Stagger vs ground and Ground Bounce vs air, but can only Ground Bounce once per combo.
- Level 3 charge is a Ground Bounce vs both ground and air.
- Maximum charge time is 122f.
- Minimum startup differs by hunger state and is listed in order of Starving / Ravenous / Satiated / Overstuffed.
- The initial non-slam hits are coded to only hit airborne opponents.
- See the wiki for more info.</t>
  </si>
  <si>
    <t>https://wiki.gbl.gg/images/5/55/SG_umb_fhp_hb.png</t>
  </si>
  <si>
    <t>https://wiki.gbl.gg/images/3/34/SG_umb_fhp3_fd.png</t>
  </si>
  <si>
    <t>600, 300 x4</t>
  </si>
  <si>
    <t>1%, 2% x4, 5%</t>
  </si>
  <si>
    <r>
      <rPr>
        <sz val="9.0"/>
      </rPr>
      <t>Sliding KD</t>
    </r>
    <r>
      <rPr>
        <sz val="9.0"/>
      </rPr>
      <t xml:space="preserve"> 
OR</t>
    </r>
    <r>
      <rPr>
        <sz val="9.0"/>
      </rPr>
      <t xml:space="preserve"> Wall Bounce</t>
    </r>
  </si>
  <si>
    <t>- Traps opponent in a bubble, alowing easy combo conversion and puddle setups.</t>
  </si>
  <si>
    <t>https://wiki.gbl.gg/images/6/6a/SG_umb_throw_hb.png</t>
  </si>
  <si>
    <t>https://wiki.gbl.gg/images/0/00/SG_umb_throw_fd.png</t>
  </si>
  <si>
    <t>Bubble State,  KD</t>
  </si>
  <si>
    <t>- Traps opponent in a bubble.
- Bubble state lasts for a varying duration based on air throw height (minimum 90f at lowest height).</t>
  </si>
  <si>
    <t>https://wiki.gbl.gg/images/d/d2/SG_umb_airthrow_hb.png</t>
  </si>
  <si>
    <t>https://wiki.gbl.gg/images/8/8e/SG_umb_airthrow_fd.png</t>
  </si>
  <si>
    <r>
      <rPr>
        <sz val="9.0"/>
      </rPr>
      <t>Tag</t>
    </r>
    <r>
      <rPr>
        <sz val="9.0"/>
      </rPr>
      <t xml:space="preserve">, </t>
    </r>
    <r>
      <rPr>
        <sz val="9.0"/>
      </rPr>
      <t>Invuln. (Proj.</t>
    </r>
    <r>
      <rPr>
        <sz val="9.0"/>
      </rPr>
      <t>)</t>
    </r>
  </si>
  <si>
    <r>
      <rPr>
        <color rgb="FF000000"/>
        <sz val="9.0"/>
      </rPr>
      <t>Sliding KD</t>
    </r>
    <r>
      <rPr>
        <sz val="9.0"/>
      </rPr>
      <t xml:space="preserve"> (vs ground),</t>
    </r>
    <r>
      <rPr>
        <color rgb="FF000000"/>
        <sz val="9.0"/>
      </rPr>
      <t xml:space="preserve">
 Ground Boun</t>
    </r>
    <r>
      <rPr>
        <sz val="9.0"/>
      </rPr>
      <t>ce (vs air)</t>
    </r>
  </si>
  <si>
    <t>39 to 152, 26</t>
  </si>
  <si>
    <t>38 (held) 
to 41 (tap)</t>
  </si>
  <si>
    <t>- Only tag to not hit mid, and only tag to do more than 500 damage.
- Hold to increase startup and extend proj. invul duration, can influence the speed by holding 4 or 6.
- Attacks after max duration reached or when Umbrella's point crosses the opponent's.
- Comboable on air hit if OTG is available.
- Ticker is for non-held tag, see the wiki for held.</t>
  </si>
  <si>
    <t>https://wiki.gbl.gg/images/3/35/SG_umb_tag_hb.png</t>
  </si>
  <si>
    <t>https://wiki.gbl.gg/images/1/13/SG_umb_tag_fd.png</t>
  </si>
  <si>
    <t>0 x2</t>
  </si>
  <si>
    <t>3, (20), 3</t>
  </si>
  <si>
    <t>9, 13</t>
  </si>
  <si>
    <t>- Only multi-hitting snap.</t>
  </si>
  <si>
    <t>https://wiki.gbl.gg/images/0/0c/SG_umb_snap_hb.png</t>
  </si>
  <si>
    <t>https://wiki.gbl.gg/images/4/4e/SG_umb_snap_fd.png</t>
  </si>
  <si>
    <t>TONGUE TWISTER STARVING</t>
  </si>
  <si>
    <t>/^TONGUE TWISTER STARV(E|ING)?$/
/^STARV(E|ING)? TONGUE TWISTER$/
/^COMMAND GRAB STARV(E|ING)?$/
/^CMD GRAB STARV(E|ING)?$/
/^TWISTER STARV(E|ING)?$/
/^STARV(E|ING)? TWISTER$/
/^TT STARV(E|ING)?$/
/^STARV(E|ING)? TT$/
/^[4]6LPLK STARV(E|ING)?$/
/^46LPLK STARV(E|ING)?$/
/^[4],6LPLK STARV(E|ING)?$/
/^4,6LPLK STARV(E|ING)?$/
/^[4]6+LPLK STARV(E|ING)?$/
/^46+LPLK STARV(E|ING)?$/
/^[4],6+LPLK STARV(E|ING)?$/
/^4,6+LPLK STARV(E|ING)?$/
/^[B]FLPLK STARV(E|ING)?$/
/^BFLPLK STARV(E|ING)?$/
/^[B],FLPLK STARV(E|ING)?$/
/^B,FLPLK STARV(E|ING)?$/
/^[B]F+LPLK STARV(E|ING)?$/
/^BF+LPLK STARV(E|ING)?$/
/^[B],F+LPLK STARV(E|ING)?$/
/^B,F+LPLK STARV(E|ING)?$/
/^46 LPLK STARV(E|ING)?$/
/^[4]6LP+LK STARV(E|ING)?$/
/^46LP+LK STARV(E|ING)?$/
/^[4],6LP+LK STARV(E|ING)?$/
/^4,6LP+LK STARV(E|ING)?$/
/^[4]6+LP+LK STARV(E|ING)?$/
/^46+LP+LK STARV(E|ING)?$/
/^[4],6+LP+LK STARV(E|ING)?$/
/^4,6+LP+LK STARV(E|ING)?$/
/^[B]FLP+LK STARV(E|ING)?$/
/^BFLP+LK STARV(E|ING)?$/
/^[B],FLP+LK STARV(E|ING)?$/
/^B,FLP+LK STARV(E|ING)?$/
/^[B]F+LP+LK STARV(E|ING)?$/
/^BF+LP+LK STARV(E|ING)?$/
/^[B],F+LP+LK STARV(E|ING)?$/
/^B,F+LP+LK STARV(E|ING)?$/
/^46 LP+LK STARV(E|ING)?$/
/^STARV(E|ING)? COMMAND GRAB$/
/^STARV(E|ING)? CMD GRAB$/
/^STARV(E|ING)? [4]6LPLK$/
/^STARV(E|ING)? 46LPLK$/
/^STARV(E|ING)? [4],6LPLK$/
/^STARV(E|ING)? 4,6LPLK$/
/^STARV(E|ING)? [4]6+LPLK$/
/^STARV(E|ING)? 46+LPLK$/
/^STARV(E|ING)? [4],6+LPLK$/
/^STARV(E|ING)? 4,6+LPLK$/
/^STARV(E|ING)? [B]FLPLK$/
/^STARV(E|ING)? BFLPLK$/
/^STARV(E|ING)? [B],FLPLK$/
/^STARV(E|ING)? B,FLPLK$/
/^STARV(E|ING)? [B]F+LPLK$/
/^STARV(E|ING)? BF+LPLK$/
/^STARV(E|ING)? [B],F+LPLK$/
/^STARV(E|ING)? B,F+LPLK$/
/^STARV(E|ING)? 46 LPLK$/
/^STARV(E|ING)? [4]6LP+LK$/
/^STARV(E|ING)? 46LP+LK$/
/^STARV(E|ING)? [4],6LP+LK$/
/^STARV(E|ING)? 4,6LP+LK$/
/^STARV(E|ING)? [4]6+LP+LK$/
/^STARV(E|ING)? 46+LP+LK$/
/^STARV(E|ING)? [4],6+LP+LK$/
/^STARV(E|ING)? 4,6+LP+LK$/
/^STARV(E|ING)? [B]FLP+LK$/
/^STARV(E|ING)? BFLP+LK$/
/^STARV(E|ING)? [B],FLP+LK$/
/^STARV(E|ING)? B,FLP+LK$/
/^STARV(E|ING)? [B]F+LP+LK$/
/^STARV(E|ING)? BF+LP+LK$/
/^STARV(E|ING)? [B],F+LP+LK$/
/^STARV(E|ING)? B,F+LP+LK$/
/^STARV(E|ING)? 46 LP+LK$/</t>
  </si>
  <si>
    <t>Command Grab, Mid</t>
  </si>
  <si>
    <t>Hit Grab, 55%
Damage Scaling</t>
  </si>
  <si>
    <t>0, 675*2,
1000, 0</t>
  </si>
  <si>
    <t>(2.5%) 3% x3,
5% x2</t>
  </si>
  <si>
    <t>Wall Bounce OR
Soft KD (Invuln.)</t>
  </si>
  <si>
    <t>1 (as throw),
2 (as strike)</t>
  </si>
  <si>
    <t xml:space="preserve">- Is a command grab only for the first frame, after which it becomes a hit grab. Can be comboed into without stagger because of this.
- Fills Hunger Meter during the throw animation.
- Hungern will automatically chomp the opponent a number of times determined by the hunger state.
- If used more than once in a combo, does 20% less damage and results in an invulnerable soft knockdown.
- As an assist, this move is never a command grab. </t>
  </si>
  <si>
    <t>https://wiki.gbl.gg/images/c/ca/SG_umb_bfthrow_hb2.png</t>
  </si>
  <si>
    <t>https://wiki.gbl.gg/images/d/da/SG_umb_bfthrow3_fd.png</t>
  </si>
  <si>
    <t>TONGUE TWISTER RAVENOUS</t>
  </si>
  <si>
    <t>/^TONGUE TWISTER RAV(ENOUS)?$/
/^RAV(ENOUS)? TONGUE TWISTER$/
/^COMMAND GRAB RAV(ENOUS)?$/
/^CMD GRAB RAV(ENOUS)?$/
/^TWISTER RAV(ENOUS)?$/
/^RAV(ENOUS)? TWISTER$/
/^TT RAV(ENOUS)?$/
/^RAV(ENOUS)? TT$/
/^[4]6LPLK RAV(ENOUS)?$/
/^46LPLK RAV(ENOUS)?$/
/^[4],6LPLK RAV(ENOUS)?$/
/^4,6LPLK RAV(ENOUS)?$/
/^[4]6+LPLK RAV(ENOUS)?$/
/^46+LPLK RAV(ENOUS)?$/
/^[4],6+LPLK RAV(ENOUS)?$/
/^4,6+LPLK RAV(ENOUS)?$/
/^[B]FLPLK RAV(ENOUS)?$/
/^BFLPLK RAV(ENOUS)?$/
/^[B],FLPLK RAV(ENOUS)?$/
/^B,FLPLK RAV(ENOUS)?$/
/^[B]F+LPLK RAV(ENOUS)?$/
/^BF+LPLK RAV(ENOUS)?$/
/^[B],F+LPLK RAV(ENOUS)?$/
/^B,F+LPLK RAV(ENOUS)?$/
/^46 LPLK RAV(ENOUS)?$/
/^[4]6LP+LK RAV(ENOUS)?$/
/^46LP+LK RAV(ENOUS)?$/
/^[4],6LP+LK RAV(ENOUS)?$/
/^4,6LP+LK RAV(ENOUS)?$/
/^[4]6+LP+LK RAV(ENOUS)?$/
/^46+LP+LK RAV(ENOUS)?$/
/^[4],6+LP+LK RAV(ENOUS)?$/
/^4,6+LP+LK RAV(ENOUS)?$/
/^[B]FLP+LK RAV(ENOUS)?$/
/^BFLP+LK RAV(ENOUS)?$/
/^[B],FLP+LK RAV(ENOUS)?$/
/^B,FLP+LK RAV(ENOUS)?$/
/^[B]F+LP+LK RAV(ENOUS)?$/
/^BF+LP+LK RAV(ENOUS)?$/
/^[B],F+LP+LK RAV(ENOUS)?$/
/^B,F+LP+LK RAV(ENOUS)?$/
/^46 LP+LK RAV(ENOUS)?$/
/^RAV(ENOUS)? COMMAND GRAB$/
/^RAV(ENOUS)? CMD GRAB$/
/^RAV(ENOUS)? [4]6LPLK$/
/^RAV(ENOUS)? 46LPLK$/
/^RAV(ENOUS)? [4],6LPLK$/
/^RAV(ENOUS)? 4,6LPLK$/
/^RAV(ENOUS)? [4]6+LPLK$/
/^RAV(ENOUS)? 46+LPLK$/
/^RAV(ENOUS)? [4],6+LPLK$/
/^RAV(ENOUS)? 4,6+LPLK$/
/^RAV(ENOUS)? [B]FLPLK$/
/^RAV(ENOUS)? BFLPLK$/
/^RAV(ENOUS)? [B],FLPLK$/
/^RAV(ENOUS)? B,FLPLK$/
/^RAV(ENOUS)? [B]F+LPLK$/
/^RAV(ENOUS)? BF+LPLK$/
/^RAV(ENOUS)? [B],F+LPLK$/
/^RAV(ENOUS)? B,F+LPLK$/
/^RAV(ENOUS)? 46 LPLK$/
/^RAV(ENOUS)? [4]6LP+LK$/
/^RAV(ENOUS)? 46LP+LK$/
/^RAV(ENOUS)? [4],6LP+LK$/
/^RAV(ENOUS)? 4,6LP+LK$/
/^RAV(ENOUS)? [4]6+LP+LK$/
/^RAV(ENOUS)? 46+LP+LK$/
/^RAV(ENOUS)? [4],6+LP+LK$/
/^RAV(ENOUS)? 4,6+LP+LK$/
/^RAV(ENOUS)? [B]FLP+LK$/
/^RAV(ENOUS)? BFLP+LK$/
/^RAV(ENOUS)? [B],FLP+LK$/
/^RAV(ENOUS)? B,FLP+LK$/
/^RAV(ENOUS)? [B]F+LP+LK$/
/^RAV(ENOUS)? BF+LP+LK$/
/^RAV(ENOUS)? [B],F+LP+LK$/
/^RAV(ENOUS)? B,F+LP+LK$/
/^RAV(ENOUS)? 46 LP+LK$/</t>
  </si>
  <si>
    <t xml:space="preserve">-30 to -89 </t>
  </si>
  <si>
    <t xml:space="preserve">1 (as throw),
2-27 (as strike) </t>
  </si>
  <si>
    <t xml:space="preserve">43-102 </t>
  </si>
  <si>
    <t xml:space="preserve">- Is a command grab only for the first frame, after which it becomes a hit grab. Can be comboed into without stagger because of this.
- Hold to keep extending, increasing the active and recovery frames (Rav/Satiated only). Frame data ticker is for a full hold, see the wiki otherwise.
- Fills Hunger Meter during the throw animation. 
- Hungern will automatically chomp the opponent a number of times determined by the hunger state.
- If used more than once in a combo, does 20% less damage and results in an invulnerable soft knockdown.
- As an assist, this move is never a command grab. </t>
  </si>
  <si>
    <t>https://wiki.gbl.gg/images/4/47/SG_umb_bfthrow2_fd2.png</t>
  </si>
  <si>
    <t>TONGUE TWISTER SATIATED</t>
  </si>
  <si>
    <t>TONGUE TWISTER
/^TONGUE TWISTER SAT(IATED)?$/
/^SAT(IATED)? TONGUE TWISTER$/
COMMAND GRAB
CMD GRAB
TWISTER
/^TWISTER SAT(IATED)?$/
/^SAT(IATED)? TWISTER$/
TT
/^TT SAT(IATED)?$/
/^SAT(IATED)? TT$/
[4]6LPLK
46LPLK
[4],6LPLK
4,6LPLK
[4]6+LPLK
46+LPLK
[4],6+LPLK
4,6+LPLK
[B]FLPLK
BFLPLK
[B],FLPLK
B,FLPLK
[B]F+LPLK
BF+LPLK
[B],F+LPLK
B,F+LPLK
46 LPLK
[4]6LP+LK
46LP+LK
[4],6LP+LK
4,6LP+LK
[4]6+LP+LK
46+LP+LK
[4],6+LP+LK
4,6+LP+LK
[B]FLP+LK
BFLP+LK
[B],FLP+LK
B,FLP+LK
[B]F+LP+LK
BF+LP+LK
[B],F+LP+LK
B,F+LP+LK
46 LP+LK
/^COMMAND GRAB SAT(IATED)?$/
/^CMD GRAB SAT(IATED)?$/
/^[4]6LPLK SAT(IATED)?$/
/^46LPLK SAT(IATED)?$/
/^[4],6LPLK SAT(IATED)?$/
/^4,6LPLK SAT(IATED)?$/
/^[4]6+LPLK SAT(IATED)?$/
/^46+LPLK SAT(IATED)?$/
/^[4],6+LPLK SAT(IATED)?$/
/^4,6+LPLK SAT(IATED)?$/
/^[B]FLPLK SAT(IATED)?$/
/^BFLPLK SAT(IATED)?$/
/^[B],FLPLK SAT(IATED)?$/
/^B,FLPLK SAT(IATED)?$/
/^[B]F+LPLK SAT(IATED)?$/
/^BF+LPLK SAT(IATED)?$/
/^[B],F+LPLK SAT(IATED)?$/
/^B,F+LPLK SAT(IATED)?$/
/^46 LPLK SAT(IATED)?$/
/^[4]6LP+LK SAT(IATED)?$/
/^46LP+LK SAT(IATED)?$/
/^[4],6LP+LK SAT(IATED)?$/
/^4,6LP+LK SAT(IATED)?$/
/^[4]6+LP+LK SAT(IATED)?$/
/^46+LP+LK SAT(IATED)?$/
/^[4],6+LP+LK SAT(IATED)?$/
/^4,6+LP+LK SAT(IATED)?$/
/^[B]FLP+LK SAT(IATED)?$/
/^BFLP+LK SAT(IATED)?$/
/^[B],FLP+LK SAT(IATED)?$/
/^B,FLP+LK SAT(IATED)?$/
/^[B]F+LP+LK SAT(IATED)?$/
/^BF+LP+LK SAT(IATED)?$/
/^[B],F+LP+LK SAT(IATED)?$/
/^B,F+LP+LK SAT(IATED)?$/
/^46 LP+LK SAT(IATED)?$/
/^SAT(IATED)? COMMAND GRAB$/
/^SAT(IATED)? CMD GRAB$/
/^SAT(IATED)? [4]6LPLK$/
/^SAT(IATED)? 46LPLK$/
/^SAT(IATED)? [4],6LPLK$/
/^SAT(IATED)? 4,6LPLK$/
/^SAT(IATED)? [4]6+LPLK$/
/^SAT(IATED)? 46+LPLK$/
/^SAT(IATED)? [4],6+LPLK$/
/^SAT(IATED)? 4,6+LPLK$/
/^SAT(IATED)? [B]FLPLK$/
/^SAT(IATED)? BFLPLK$/
/^SAT(IATED)? [B],FLPLK$/
/^SAT(IATED)? B,FLPLK$/
/^SAT(IATED)? [B]F+LPLK$/
/^SAT(IATED)? BF+LPLK$/
/^SAT(IATED)? [B],F+LPLK$/
/^SAT(IATED)? B,F+LPLK$/
/^SAT(IATED)? 46 LPLK$/
/^SAT(IATED)? [4]6LP+LK$/
/^SAT(IATED)? 46LP+LK$/
/^SAT(IATED)? [4],6LP+LK$/
/^SAT(IATED)? 4,6LP+LK$/
/^SAT(IATED)? [4]6+LP+LK$/
/^SAT(IATED)? 46+LP+LK$/
/^SAT(IATED)? [4],6+LP+LK$/
/^SAT(IATED)? 4,6+LP+LK$/
/^SAT(IATED)? [B]FLP+LK$/
/^SAT(IATED)? BFLP+LK$/
/^SAT(IATED)? [B],FLP+LK$/
/^SAT(IATED)? B,FLP+LK$/
/^SAT(IATED)? [B]F+LP+LK$/
/^SAT(IATED)? BF+LP+LK$/
/^SAT(IATED)? [B],F+LP+LK$/
/^SAT(IATED)? B,F+LP+LK$/
/^SAT(IATED)? 46 LP+LK$/</t>
  </si>
  <si>
    <t>0, 675,
1000, 0</t>
  </si>
  <si>
    <t>(2.5%) 3% x2,
5% x2</t>
  </si>
  <si>
    <t xml:space="preserve">-28 to -50 </t>
  </si>
  <si>
    <t xml:space="preserve">1 (as throw),
2-13 (as strike) </t>
  </si>
  <si>
    <t xml:space="preserve">41-63 </t>
  </si>
  <si>
    <t>https://wiki.gbl.gg/images/a/ab/SG_umb_bfthrow3_fd2.png</t>
  </si>
  <si>
    <t>TONGUE TWISTER OVERSTUFFED</t>
  </si>
  <si>
    <t>/^TONGUE TWISTER (OVER)?STUFF(ED)?$/
/^(OVER)?STUFF(ED)? TONGUE TWISTER$/
/^COMMAND GRAB (OVER)?STUFF(ED)?$/
/^CMD GRAB (OVER)?STUFF(ED)?$/
/^TWISTER (OVER)?STUFF(ED)?$/
/^(OVER)?STUFF(ED)? TWISTER$/
/^TT (OVER)?STUFF(ED)?$/
/^(OVER)?STUFF(ED)? TT$/
/^[4]6LPLK (OVER)?STUFF(ED)?$/
/^46LPLK (OVER)?STUFF(ED)?$/
/^[4],6LPLK (OVER)?STUFF(ED)?$/
/^4,6LPLK (OVER)?STUFF(ED)?$/
/^[4]6+LPLK (OVER)?STUFF(ED)?$/
/^46+LPLK (OVER)?STUFF(ED)?$/
/^[4],6+LPLK (OVER)?STUFF(ED)?$/
/^4,6+LPLK (OVER)?STUFF(ED)?$/
/^[B]FLPLK (OVER)?STUFF(ED)?$/
/^BFLPLK (OVER)?STUFF(ED)?$/
/^[B],FLPLK (OVER)?STUFF(ED)?$/
/^B,FLPLK (OVER)?STUFF(ED)?$/
/^[B]F+LPLK (OVER)?STUFF(ED)?$/
/^BF+LPLK (OVER)?STUFF(ED)?$/
/^[B],F+LPLK (OVER)?STUFF(ED)?$/
/^B,F+LPLK (OVER)?STUFF(ED)?$/
/^46 LPLK (OVER)?STUFF(ED)?$/
/^[4]6LP+LK (OVER)?STUFF(ED)?$/
/^46LP+LK (OVER)?STUFF(ED)?$/
/^[4],6LP+LK (OVER)?STUFF(ED)?$/
/^4,6LP+LK (OVER)?STUFF(ED)?$/
/^[4]6+LP+LK (OVER)?STUFF(ED)?$/
/^46+LP+LK (OVER)?STUFF(ED)?$/
/^[4],6+LP+LK (OVER)?STUFF(ED)?$/
/^4,6+LP+LK (OVER)?STUFF(ED)?$/
/^[B]FLP+LK (OVER)?STUFF(ED)?$/
/^BFLP+LK (OVER)?STUFF(ED)?$/
/^[B],FLP+LK (OVER)?STUFF(ED)?$/
/^B,FLP+LK (OVER)?STUFF(ED)?$/
/^[B]F+LP+LK (OVER)?STUFF(ED)?$/
/^BF+LP+LK (OVER)?STUFF(ED)?$/
/^[B],F+LP+LK (OVER)?STUFF(ED)?$/
/^B,F+LP+LK (OVER)?STUFF(ED)?$/
/^46 LP+LK (OVER)?STUFF(ED)?$/
/^(OVER)?STUFF(ED)? COMMAND GRAB$/
/^(OVER)?STUFF(ED)? CMD GRAB$/
/^(OVER)?STUFF(ED)? [4]6LPLK$/
/^(OVER)?STUFF(ED)? 46LPLK$/
/^(OVER)?STUFF(ED)? [4],6LPLK$/
/^(OVER)?STUFF(ED)? 4,6LPLK$/
/^(OVER)?STUFF(ED)? [4]6+LPLK$/
/^(OVER)?STUFF(ED)? 46+LPLK$/
/^(OVER)?STUFF(ED)? [4],6+LPLK$/
/^(OVER)?STUFF(ED)? 4,6+LPLK$/
/^(OVER)?STUFF(ED)? [B]FLPLK$/
/^(OVER)?STUFF(ED)? BFLPLK$/
/^(OVER)?STUFF(ED)? [B],FLPLK$/
/^(OVER)?STUFF(ED)? B,FLPLK$/
/^(OVER)?STUFF(ED)? [B]F+LPLK$/
/^(OVER)?STUFF(ED)? BF+LPLK$/
/^(OVER)?STUFF(ED)? [B],F+LPLK$/
/^(OVER)?STUFF(ED)? B,F+LPLK$/
/^(OVER)?STUFF(ED)? 46 LPLK$/
/^(OVER)?STUFF(ED)? [4]6LP+LK$/
/^(OVER)?STUFF(ED)? 46LP+LK$/
/^(OVER)?STUFF(ED)? [4],6LP+LK$/
/^(OVER)?STUFF(ED)? 4,6LP+LK$/
/^(OVER)?STUFF(ED)? [4]6+LP+LK$/
/^(OVER)?STUFF(ED)? 46+LP+LK$/
/^(OVER)?STUFF(ED)? [4],6+LP+LK$/
/^(OVER)?STUFF(ED)? 4,6+LP+LK$/
/^(OVER)?STUFF(ED)? [B]FLP+LK$/
/^(OVER)?STUFF(ED)? BFLP+LK$/
/^(OVER)?STUFF(ED)? [B],FLP+LK$/
/^(OVER)?STUFF(ED)? B,FLP+LK$/
/^(OVER)?STUFF(ED)? [B]F+LP+LK$/
/^(OVER)?STUFF(ED)? BF+LP+LK$/
/^(OVER)?STUFF(ED)? [B],F+LP+LK$/
/^(OVER)?STUFF(ED)? B,F+LP+LK$/
/^(OVER)?STUFF(ED)? 46 LP+LK$/</t>
  </si>
  <si>
    <t>KD OR
Soft KD (Invuln.)</t>
  </si>
  <si>
    <t xml:space="preserve">- Is a command grab only for the first frame, after which it becomes a hit grab. Can be comboed into without stagger because of this.
- Fills Hunger Meter during the throw animation. 
- Hungern will automatically chomp the opponent a number of times determined by the hunger state.
- If used more than once in a combo, does 20% less damage and results in an invulnerable soft knockdown.
- As an assist, this move is never a command grab. 
- Overstuffed only: Hungern does not chomp or spit the opponent, but instead drops them in front of Umbrella in a knockdown state. Does not apply throw scaling. </t>
  </si>
  <si>
    <t>SALT GRINDER STARVING</t>
  </si>
  <si>
    <t>/SALT GRINDER ^STARV(E|ING)?$/
/^STARV(E|ING)? SALT GRINDER$/
/^STARV(E|ING)? GRINDER$/
/^GRINDER STARV(E|ING)?$/
/^BITE STARV(E|ING)?$/
/^STARV(E|ING)? BITE$/
/^236LP STARV(E|ING)?$/
/^236 LP STARV(E|ING)?$/
/^236+LP STARV(E|ING)?$/
/^QCFLP STARV(E|ING)?$/
/^QCF LP STARV(E|ING)?$/
/^QCF+LP STARV(E|ING)?$/
/^QCF\.LP STARV(E|ING)?$/
/^STARV(E|ING)? 236LP$/
/^STARV(E|ING)? 236 LP$/
/^STARV(E|ING)? 236+LP$/
/^STARV(E|ING)? QCFLP$/
/^STARV(E|ING)? QCF LP$/
/^STARV(E|ING)? QCF+LP$/
/^STARV(E|ING)? QCF\.LP$/</t>
  </si>
  <si>
    <r>
      <rPr>
        <sz val="9.0"/>
      </rPr>
      <t>Hit Grab</t>
    </r>
    <r>
      <rPr>
        <sz val="9.0"/>
      </rPr>
      <t xml:space="preserve">, 
</t>
    </r>
    <r>
      <rPr>
        <sz val="9.0"/>
      </rPr>
      <t>55% Damage Scaling</t>
    </r>
  </si>
  <si>
    <t>500, 100 x5, 150 x3,
375, 750 (150)</t>
  </si>
  <si>
    <t>(2.5%) 3%, 1% x5,
2% x3, 3%, 4%</t>
  </si>
  <si>
    <r>
      <rPr>
        <sz val="9.0"/>
      </rPr>
      <t xml:space="preserve">Stagger
</t>
    </r>
    <r>
      <rPr>
        <sz val="9.0"/>
      </rPr>
      <t>OR</t>
    </r>
    <r>
      <rPr>
        <sz val="9.0"/>
      </rPr>
      <t xml:space="preserve"> Soft K</t>
    </r>
    <r>
      <rPr>
        <sz val="9.0"/>
      </rPr>
      <t>D</t>
    </r>
  </si>
  <si>
    <t>N/A (7 on block)</t>
  </si>
  <si>
    <t>- Mashing LP &amp; HP or left &amp; right cause Hungern to grind up to 10 additional times, filling the Hungern Bar each hit. The move will end prematurely if the Hungern bar is filled.
- The damage of each hit is determined by the initial Hungern state, so if used while Satiated and Hungern turns Overstuffed, additional hits will still deal Satiated damage.
- If used more than once in a combo, does 20% less damage.</t>
  </si>
  <si>
    <t>https://wiki.gbl.gg/images/c/c2/SG_umb_qcflp_hb.png</t>
  </si>
  <si>
    <t>https://wiki.gbl.gg/images/6/65/SG_umb_qcflp1_fd.png</t>
  </si>
  <si>
    <t>SALT GRINDER RAVENOUS</t>
  </si>
  <si>
    <t>/^SALT GRINDER RAV(ENOUS)?$/
/^RAV(ENOUS)? SALT GRINDER$/
/^GRINDER RAV(ENOUS)?$/
/^RAV(ENOUS)? GRINDER$/
/^RAV(ENOUS)? BITE$/
/^BITE RAV(ENOUS)?$/
/^236LP RAV(ENOUS)?$/
/^236 LP RAV(ENOUS)?$/
/^236+LP RAV(ENOUS)?$/
/^QCFLP RAV(ENOUS)?$/
/^QCF LP RAV(ENOUS)?$/
/^QCF+LP RAV(ENOUS)?$/
/^QCF\.LP RAV(ENOUS)?$/
/^RAV(ENOUS)? 236LP$/
/^RAV(ENOUS)? 236 LP$/
/^RAV(ENOUS)? 236+LP$/
/^RAV(ENOUS)? QCFLP$/
/^RAV(ENOUS)? QCF LP$/
/^RAV(ENOUS)? QCF+LP$/
/^RAV(ENOUS)? QCF\.LP$/</t>
  </si>
  <si>
    <r>
      <rPr>
        <sz val="9.0"/>
      </rPr>
      <t>Hit Grab</t>
    </r>
    <r>
      <rPr>
        <sz val="9.0"/>
      </rPr>
      <t xml:space="preserve">, 
</t>
    </r>
    <r>
      <rPr>
        <sz val="9.0"/>
      </rPr>
      <t>55% Damage Scaling</t>
    </r>
  </si>
  <si>
    <r>
      <rPr>
        <sz val="9.0"/>
      </rPr>
      <t xml:space="preserve">Stagger
</t>
    </r>
    <r>
      <rPr>
        <sz val="9.0"/>
      </rPr>
      <t>OR</t>
    </r>
    <r>
      <rPr>
        <sz val="9.0"/>
      </rPr>
      <t xml:space="preserve"> Soft K</t>
    </r>
    <r>
      <rPr>
        <sz val="9.0"/>
      </rPr>
      <t>D</t>
    </r>
  </si>
  <si>
    <t>https://wiki.gbl.gg/images/8/89/SG_umb_qcflp2_fd.png</t>
  </si>
  <si>
    <t>SALT GRINDER SATIATED</t>
  </si>
  <si>
    <t>SALT GRINDER
/^SALT GRINDER SAT(IATED)?$/
/^SAT(IATED)? SALT GRINDER$/
GRINDER
/^SAT(IATED)? GRINDER$/
/^GRINDER SAT(IATED)?$/
BITE
/^SAT(IATED)? BITE$/
/^BITE SAT(IATED)?$/
MACRO_236LP
/^236LP SAT(IATED)?$/
/^236 LP SAT(IATED)?$/
/^236+LP SAT(IATED)?$/
/^QCFLP SAT(IATED)?$/
/^QCF LP SAT(IATED)?$/
/^QCF+LP SAT(IATED)?$/
/^QCF\.LP SAT(IATED)?$/
/^SAT(IATED)? 236LP$/
/^SAT(IATED)? 236 LP$/
/^SAT(IATED)? 236+LP$/
/^SAT(IATED)? QCFLP$/
/^SAT(IATED)? QCF LP$/
/^SAT(IATED)? QCF+LP$/
/^SAT(IATED)? QCF\.LP$/</t>
  </si>
  <si>
    <r>
      <rPr>
        <sz val="9.0"/>
      </rPr>
      <t>Hit Grab</t>
    </r>
    <r>
      <rPr>
        <sz val="9.0"/>
      </rPr>
      <t xml:space="preserve">, 
</t>
    </r>
    <r>
      <rPr>
        <sz val="9.0"/>
      </rPr>
      <t>55% Damage Scaling</t>
    </r>
  </si>
  <si>
    <r>
      <rPr>
        <sz val="9.0"/>
      </rPr>
      <t xml:space="preserve">Stagger
</t>
    </r>
    <r>
      <rPr>
        <sz val="9.0"/>
      </rPr>
      <t>OR</t>
    </r>
    <r>
      <rPr>
        <sz val="9.0"/>
      </rPr>
      <t xml:space="preserve"> Soft K</t>
    </r>
    <r>
      <rPr>
        <sz val="9.0"/>
      </rPr>
      <t>D</t>
    </r>
  </si>
  <si>
    <t>https://wiki.gbl.gg/images/2/25/SG_umb_qcflp3_fd.png</t>
  </si>
  <si>
    <t>SALT GRINDER OVERSTUFFED</t>
  </si>
  <si>
    <t>/^SALT GRINDER (OVER)?STUFF(ED)?$/
/^(OVER)?STUFF(ED)? SALT GRINDER$/
/^(OVER)?STUFF(ED)? GRINDER$/
/^GRINDER (OVER)?STUFF(ED)?$/
/^BITE (OVER)?STUFF(ED)?$/
/^(OVER)?STUFF(ED)? BITE$/
/^236LP (OVER)?STUFF(ED)?$/
/^236 LP (OVER)?STUFF(ED)?$/
/^236+LP (OVER)?STUFF(ED)?$/
/^QCFLP (OVER)?STUFF(ED)?$/
/^QCF LP (OVER)?STUFF(ED)?$/
/^QCF+LP (OVER)?STUFF(ED)?$/
/^QCF\.LP (OVER)?STUFF(ED)?$/
/^(OVER)?STUFF(ED)? 236LP$/
/^(OVER)?STUFF(ED)? 236 LP$/
/^(OVER)?STUFF(ED)? 236+LP$/
/^(OVER)?STUFF(ED)? QCFLP$/
/^(OVER)?STUFF(ED)? QCF LP$/
/^(OVER)?STUFF(ED)? QCF+LP$/
/^(OVER)?STUFF(ED)? QCF\.LP$/</t>
  </si>
  <si>
    <t xml:space="preserve">(2.5%) 6.25% </t>
  </si>
  <si>
    <r>
      <rPr>
        <color rgb="FF000000"/>
        <sz val="9.0"/>
      </rPr>
      <t>Stagger</t>
    </r>
    <r>
      <rPr>
        <sz val="9.0"/>
      </rPr>
      <t xml:space="preserve">
O</t>
    </r>
    <r>
      <rPr>
        <color rgb="FF000000"/>
        <sz val="9.0"/>
      </rPr>
      <t xml:space="preserve">R </t>
    </r>
    <r>
      <rPr>
        <sz val="9.0"/>
      </rPr>
      <t>KD</t>
    </r>
  </si>
  <si>
    <t>- Overstuffed only: Not a hitgrab, only one hit, &amp; knocks down on air hit.
- If used more than once in a combo, does 20% less damage.</t>
  </si>
  <si>
    <t>https://wiki.gbl.gg/images/7/76/SG_umb_qcflp4_fd.png</t>
  </si>
  <si>
    <t>SLURP 'N' SLIDE STARVING</t>
  </si>
  <si>
    <t>/^SLURP '?N'? SLIDE STARV(E|ING)?$/
/^SLURP AND SLIDE STARV(E|ING)?$/
/^SLURP STARV(E|ING)?$/
/^SLIDE STARV(E|ING)?$/
/^SNS STARV(E|ING)?$/
/^STARV(E|ING)? SLURP '?N'? SLIDE$/
/^STARV(E|ING)? SLURP AND SLIDE$/
/^STARV(E|ING)? SLURP$/
/^STARV(E|ING)? SNS$/
/^[4]6MP STARV(E|ING)?$/
/^46MP STARV(E|ING)?$/
/^[4],6MP STARV(E|ING)?$/
/^4,6MP STARV(E|ING)?$/
/^[4]6+MP STARV(E|ING)?$/
/^46+MP STARV(E|ING)?$/
/^[4],6+MP STARV(E|ING)?$/
/^4,6+MP STARV(E|ING)?$/
/^[B]FMP STARV(E|ING)?$/
/^BFMP STARV(E|ING)?$/
/^[B],FMP STARV(E|ING)?$/
/^B,FMP STARV(E|ING)?$/
/^[B]F+MP STARV(E|ING)?$/
/^BF+MP STARV(E|ING)?$/
/^[B],F+MP STARV(E|ING)?$/
/^B,F+MP STARV(E|ING)?$/
/^46 MP STARV(E|ING)?$/
/^STARV(E|ING)? [4]6MP$/
/^STARV(E|ING)? 46MP$/
/^STARV(E|ING)? [4],6MP$/
/^STARV(E|ING)? 4,6MP$/
/^STARV(E|ING)? [4]6+MP$/
/^STARV(E|ING)? 46+MP$/
/^STARV(E|ING)? [4],6+MP$/
/^STARV(E|ING)? 4,6+MP$/
/^STARV(E|ING)? [B]FMP$/
/^STARV(E|ING)? BFMP$/
/^STARV(E|ING)? [B],FMP$/
/^STARV(E|ING)? B,FMP$/
/^STARV(E|ING)? [B]F+MP$/
/^STARV(E|ING)? BF+MP$/
/^STARV(E|ING)? [B],F+MP$/
/^STARV(E|ING)? B,F+MP$/
/^STARV(E|ING)? 46 MP$/</t>
  </si>
  <si>
    <t>650 (150)</t>
  </si>
  <si>
    <t>- Goes into recovery on contact, similar to Double's Cilia Slide, granting static frame advantage.
- Unsafe on both hit and block when Starving.
- When in Starving, Umbrella trips and does into a techable KD when running into a bubble or puddle.</t>
  </si>
  <si>
    <t>https://wiki.gbl.gg/images/c/c9/SG_umb_bfmp_hb.png</t>
  </si>
  <si>
    <t>https://wiki.gbl.gg/images/f/f9/SG_umb_bfmp1_fd.png</t>
  </si>
  <si>
    <t>SLURP 'N' SLIDE RAVENOUS</t>
  </si>
  <si>
    <t>/^SLURP '?N'? SLIDE RAV(ENOUS)?$/
/^SLURP AND SLIDE RAV(ENOUS)?$/
/^SLURP RAV(ENOUS)?$/
/^SLIDE RAV(ENOUS)?$/
/^SNS RAV(ENOUS)?$/
/^RAV(ENOUS)? SLURP '?N'? SLIDE$/
/^RAV(ENOUS)? SLURP AND SLIDE$/
/^RAV(ENOUS)? SLURP$/
/^RAV(ENOUS)? SLIDE$/
/^RAV(ENOUS)? SNS$/
/^[4]6MP RAV(ENOUS)?$/
/^46MP RAV(ENOUS)?$/
/^[4],6MP RAV(ENOUS)?$/
/^4,6MP RAV(ENOUS)?$/
/^[4]6+MP RAV(ENOUS)?$/
/^46+MP RAV(ENOUS)?$/
/^[4],6+MP RAV(ENOUS)?$/
/^4,6+MP RAV(ENOUS)?$/
/^[B]FMP RAV(ENOUS)?$/
/^BFMP RAV(ENOUS)?$/
/^[B],FMP RAV(ENOUS)?$/
/^B,FMP RAV(ENOUS)?$/
/^[B]F+MP RAV(ENOUS)?$/
/^BF+MP RAV(ENOUS)?$/
/^[B],F+MP RAV(ENOUS)?$/
/^B,F+MP RAV(ENOUS)?$/
/^46 MP RAV(ENOUS)?$/
/^RAV(ENOUS)? [4]6MP$/
/^RAV(ENOUS)? 46MP$/
/^RAV(ENOUS)? [4],6MP$/
/^RAV(ENOUS)? 4,6MP$/
/^RAV(ENOUS)? [4]6+MP$/
/^RAV(ENOUS)? 46+MP$/
/^RAV(ENOUS)? [4],6+MP$/
/^RAV(ENOUS)? 4,6+MP$/
/^RAV(ENOUS)? [B]FMP$/
/^RAV(ENOUS)? BFMP$/
/^RAV(ENOUS)? [B],FMP$/
/^RAV(ENOUS)? B,FMP$/
/^RAV(ENOUS)? [B]F+MP$/
/^RAV(ENOUS)? BF+MP$/
/^RAV(ENOUS)? [B],F+MP$/
/^RAV(ENOUS)? B,F+MP$/
/^RAV(ENOUS)? 46 MP$/</t>
  </si>
  <si>
    <t>800 (150)</t>
  </si>
  <si>
    <t>- Goes into recovery on contact, similar to Double's Cilia Slide, granting static frame advantage.
- When Ravenous, swaps sides on hit which allows for pickups, and travels much further than in other hunger states.
- When not in Starving and running into a bubble or puddle: +100 damage, travel a bit over fullscreen, +4 on block, blockstun increased to 27, hitstop changed to 10.</t>
  </si>
  <si>
    <t>https://wiki.gbl.gg/images/f/ff/SG_umb_bfmp2_fd.png</t>
  </si>
  <si>
    <t>SLURP 'N' SLIDE SATIATED</t>
  </si>
  <si>
    <t>SLURP 'N' SLIDE
SLURP N' SLIDE
SLURP N SLIDE
SLURP AND SLIDE
SLURP
SLIDE
SNS
MACRO_46MP
/^SLURP '?N'? SLIDE SAT(IATED)?$/
/^SLURP AND SLIDE SAT(IATED)?$/
/^SLURP SAT(IATED)?$/
/^SLIDE SAT(IATED)?$/
/^SNS SAT(IATED)?$/
/^SAT(IATED)? SLURP '?N'? SLIDE$/
/^SAT(IATED)? SLURP AND SLIDE$/
/^SAT(IATED)? SLURP$/
/^SAT(IATED)? SLIDE$/
/^SAT(IATED)? SNS$/
/^[4]6MP SAT(IATED)?$/
/^46MP SAT(IATED)?$/
/^[4],6MP SAT(IATED)?$/
/^4,6MP SAT(IATED)?$/
/^[4]6+MP SAT(IATED)?$/
/^46+MP SAT(IATED)?$/
/^[4],6+MP SAT(IATED)?$/
/^4,6+MP SAT(IATED)?$/
/^[B]FMP SAT(IATED)?$/
/^BFMP SAT(IATED)?$/
/^[B],FMP SAT(IATED)?$/
/^B,FMP SAT(IATED)?$/
/^[B]F+MP SAT(IATED)?$/
/^BF+MP SAT(IATED)?$/
/^[B],F+MP SAT(IATED)?$/
/^B,F+MP SAT(IATED)?$/
/^46 MP SAT(IATED)?$/
/^SAT(IATED)? [4]6MP$/
/^SAT(IATED)? 46MP$/
/^SAT(IATED)? [4],6MP$/
/^SAT(IATED)? 4,6MP$/
/^SAT(IATED)? [4]6+MP$/
/^SAT(IATED)? 46+MP$/
/^SAT(IATED)? [4],6+MP$/
/^SAT(IATED)? 4,6+MP$/
/^SAT(IATED)? [B]FMP$/
/^SAT(IATED)? BFMP$/
/^SAT(IATED)? [B],FMP$/
/^SAT(IATED)? B,FMP$/
/^SAT(IATED)? [B]F+MP$/
/^SAT(IATED)? BF+MP$/
/^SAT(IATED)? [B],F+MP$/
/^SAT(IATED)? B,F+MP$/
/^SAT(IATED)? 46 MP$/</t>
  </si>
  <si>
    <t>- Goes into recovery on contact, similar to Double's Cilia Slide, granting static frame advantage.
- When not in Starving and running into a bubble or puddle: +150 damage, travel a bit over fullscreen, +4 on block, blockstun increased to 27, hitstop changed to 10.</t>
  </si>
  <si>
    <t>https://wiki.gbl.gg/images/4/44/SG_umb_bfmp3_fd.png</t>
  </si>
  <si>
    <t>SLURP 'N' SLIDE OVERSTUFFED</t>
  </si>
  <si>
    <t>/^SLURP '?N'? SLIDE (OVER)?STUFF(ED)?$/
/^SLURP AND SLIDE (OVER)?STUFF(ED)?$/
/^SLURP (OVER)?STUFF(ED)?$/
/^SLIDE (OVER)?STUFF(ED)?$/
/^SNS (OVER)?STUFF(ED)?$/
/^(OVER)?STUFF(ED)? SLURP '?N'? SLIDE$/
/^(OVER)?STUFF(ED)? SLURP AND SLIDE$/
/^(OVER)?STUFF(ED)? SLURP$/
/^(OVER)?STUFF(ED)? SLIDE$/
/^(OVER)?STUFF(ED)? SNS$/
/^[4]6MP (OVER)?STUFF(ED)?$/
/^46MP (OVER)?STUFF(ED)?$/
/^[4],6MP (OVER)?STUFF(ED)?$/
/^4,6MP (OVER)?STUFF(ED)?$/
/^[4]6+MP (OVER)?STUFF(ED)?$/
/^46+MP (OVER)?STUFF(ED)?$/
/^[4],6+MP (OVER)?STUFF(ED)?$/
/^4,6+MP (OVER)?STUFF(ED)?$/
/^[B]FMP (OVER)?STUFF(ED)?$/
/^BFMP (OVER)?STUFF(ED)?$/
/^[B],FMP (OVER)?STUFF(ED)?$/
/^B,FMP (OVER)?STUFF(ED)?$/
/^[B]F+MP (OVER)?STUFF(ED)?$/
/^BF+MP (OVER)?STUFF(ED)?$/
/^[B],F+MP (OVER)?STUFF(ED)?$/
/^B,F+MP (OVER)?STUFF(ED)?$/
/^46 MP (OVER)?STUFF(ED)?$/
/^(OVER)?STUFF(ED)? [4]6MP$/
/^(OVER)?STUFF(ED)? 46MP$/
/^(OVER)?STUFF(ED)? [4],6MP$/
/^(OVER)?STUFF(ED)? 4,6MP$/
/^(OVER)?STUFF(ED)? [4]6+MP$/
/^(OVER)?STUFF(ED)? 46+MP$/
/^(OVER)?STUFF(ED)? [4],6+MP$/
/^(OVER)?STUFF(ED)? 4,6+MP$/
/^(OVER)?STUFF(ED)? [B]FMP$/
/^(OVER)?STUFF(ED)? BFMP$/
/^(OVER)?STUFF(ED)? [B],FMP$/
/^(OVER)?STUFF(ED)? B,FMP$/
/^(OVER)?STUFF(ED)? [B]F+MP$/
/^(OVER)?STUFF(ED)? BF+MP$/
/^(OVER)?STUFF(ED)? [B],F+MP$/
/^(OVER)?STUFF(ED)? B,F+MP$/
/^(OVER)?STUFF(ED)? 46 MP$/</t>
  </si>
  <si>
    <t>1000 (150)</t>
  </si>
  <si>
    <t>- Goes into recovery on contact, similar to Double's Cilia Slide, granting static frame advantage.
- When not in Starving and running into a bubble or puddle: +100 damage, travel a bit over fullscreen, +4 on block, blockstun increased to 27, hitstop changed to 10.</t>
  </si>
  <si>
    <t>https://wiki.gbl.gg/images/3/3f/SG_umb_bfmp4_fd.png</t>
  </si>
  <si>
    <t>HUNGERN RUSH STARVING</t>
  </si>
  <si>
    <t>/^HUNGERN RUSH STARV(E|ING)?$/
/^RUSH STARV(E|ING)?$/
/^DP STARV(E|ING)?$/
/^FLASH KICK STARV(E|ING)?$/
/^FLASHKICK STARV(E|ING)?$/
/^STARV(E|ING)? HUNGERN RUSH$/
/^STARV(E|ING)? RUSH$/
/^STARV(E|ING)? DP$/
/^STARV(E|ING)? FLASH KICK$/
/^STARV(E|ING)? FLASHKICK$/
/^[2]8HP STARV(E|ING)?$/
/^28HP STARV(E|ING)?$/
/^[2],8HP STARV(E|ING)?$/
/^2,8HP STARV(E|ING)?$/
/^[2]8+HP STARV(E|ING)?$/
/^28+HP STARV(E|ING)?$/
/^[2],8+HP STARV(E|ING)?$/
/^2,8+HP STARV(E|ING)?$/
/^[D]UHP STARV(E|ING)?$/
/^DUHP STARV(E|ING)?$/
/^[D],UHP STARV(E|ING)?$/
/^D,UHP STARV(E|ING)?$/
/^[D]U+HP STARV(E|ING)?$/
/^DU+HP STARV(E|ING)?$/
/^[D],U+HP STARV(E|ING)?$/
/^D,U+HP STARV(E|ING)?$/
/^CHARGE HP STARV(E|ING)?$/
/^STARV(E|ING)? [2]8HP$/
/^STARV(E|ING)? 28HP$/
/^STARV(E|ING)? [2],8HP$/
/^STARV(E|ING)? 2,8HP$/
/^STARV(E|ING)? [2]8+HP$/
/^STARV(E|ING)? 28+HP$/
/^STARV(E|ING)? [2],8+HP$/
/^STARV(E|ING)? 2,8+HP$/
/^STARV(E|ING)? [D]UHP$/
/^STARV(E|ING)? DUHP$/
/^STARV(E|ING)? [D],UHP$/
/^STARV(E|ING)? D,UHP$/
/^STARV(E|ING)? [D]U+HP$/
/^STARV(E|ING)? DU+HP$/
/^STARV(E|ING)? [D],U+HP$/
/^STARV(E|ING)? D,U+HP$/
/^STARV(E|ING)? CHARGE HP$/</t>
  </si>
  <si>
    <r>
      <rPr>
        <rFont val="Arial"/>
        <color theme="1"/>
        <sz val="9.0"/>
      </rPr>
      <t>Invuln. (Strike)</t>
    </r>
    <r>
      <rPr>
        <rFont val="Arial"/>
        <color theme="1"/>
        <sz val="9.0"/>
      </rPr>
      <t xml:space="preserve">, </t>
    </r>
    <r>
      <rPr>
        <rFont val="Arial"/>
        <color theme="1"/>
        <sz val="9.0"/>
      </rPr>
      <t xml:space="preserve"> Hit Grab</t>
    </r>
    <r>
      <rPr>
        <rFont val="Arial"/>
        <color theme="1"/>
        <sz val="9.0"/>
      </rPr>
      <t>,</t>
    </r>
    <r>
      <rPr>
        <rFont val="Arial"/>
        <color theme="1"/>
        <sz val="9.0"/>
      </rPr>
      <t xml:space="preserve">
</t>
    </r>
    <r>
      <rPr>
        <rFont val="Arial"/>
        <color theme="1"/>
        <sz val="9.0"/>
      </rPr>
      <t>55% Damage Scalin</t>
    </r>
    <r>
      <rPr>
        <rFont val="Arial"/>
        <color theme="1"/>
        <sz val="9.0"/>
      </rPr>
      <t>g</t>
    </r>
  </si>
  <si>
    <t>500, 650</t>
  </si>
  <si>
    <t>(2.5%) 4%, 8%</t>
  </si>
  <si>
    <t>2, 6</t>
  </si>
  <si>
    <t>- Airborne 2 frames before active (3 while Overstuffed), making it count as Stage 1.
- Unblockable while rising, loses the property as an assist.
- As an assist, applies its 55% scaling on its first hit, lowering the damage of the second one.</t>
  </si>
  <si>
    <t>https://wiki.gbl.gg/images/3/31/SG_umb_duhp_hb.png</t>
  </si>
  <si>
    <t>https://wiki.gbl.gg/images/3/3c/SG_umb_duhp1_fd.png</t>
  </si>
  <si>
    <t>HUNGERN RUSH RAVENOUS</t>
  </si>
  <si>
    <t>/^HUNGERN RUSH RAV(ENOUS)?$/
/^RUSH RAV(ENOUS)?$/
/^DP RAV(ENOUS)?$/
/^FLASH KICK RAV(ENOUS)?$/
/^FLASHKICK RAV(ENOUS)?$/
/^RAV(ENOUS)? HUNGERN RUSH$/
/^RAV(ENOUS)? RUSH$/
/^RAV(ENOUS)? DP$/
/^RAV(ENOUS)? FLASH KICK$/
/^RAV(ENOUS)? FLASHKICK$/
/^[2]8HP RAV(ENOUS)?$/
/^28HP RAV(ENOUS)?$/
/^[2],8HP RAV(ENOUS)?$/
/^2,8HP RAV(ENOUS)?$/
/^[2]8+HP RAV(ENOUS)?$/
/^28+HP RAV(ENOUS)?$/
/^[2],8+HP RAV(ENOUS)?$/
/^2,8+HP RAV(ENOUS)?$/
/^[D]UHP RAV(ENOUS)?$/
/^DUHP RAV(ENOUS)?$/
/^[D],UHP RAV(ENOUS)?$/
/^D,UHP RAV(ENOUS)?$/
/^[D]U+HP RAV(ENOUS)?$/
/^DU+HP RAV(ENOUS)?$/
/^[D],U+HP RAV(ENOUS)?$/
/^D,U+HP RAV(ENOUS)?$/
/^CHARGE HP RAV(ENOUS)?$/
/^RAV(ENOUS)? [2]8HP$/
/^RAV(ENOUS)? 28HP$/
/^RAV(ENOUS)? [2],8HP$/
/^RAV(ENOUS)? 2,8HP$/
/^RAV(ENOUS)? [2]8+HP$/
/^RAV(ENOUS)? 28+HP$/
/^RAV(ENOUS)? [2],8+HP$/
/^RAV(ENOUS)? 2,8+HP$/
/^RAV(ENOUS)? [D]UHP$/
/^RAV(ENOUS)? DUHP$/
/^RAV(ENOUS)? [D],UHP$/
/^RAV(ENOUS)? D,UHP$/
/^RAV(ENOUS)? [D]U+HP$/
/^RAV(ENOUS)? DU+HP$/
/^RAV(ENOUS)? [D],U+HP$/
/^RAV(ENOUS)? D,U+HP$/
/^RAV(ENOUS)? CHARGE HP$/</t>
  </si>
  <si>
    <t>Invuln. (Full),  Hit Grab,
55% Damage Scaling</t>
  </si>
  <si>
    <t>2, 13</t>
  </si>
  <si>
    <t>79</t>
  </si>
  <si>
    <t>https://wiki.gbl.gg/images/e/e4/SG_umb_duhp2_fd.png</t>
  </si>
  <si>
    <t>HUNGERN RUSH SATIATED</t>
  </si>
  <si>
    <t>HUNGERN RUSH
RUSH
DP
FLASH KICK
FLASHKICK
[2]8HP
28HP
[2],8HP
2,8HP
[2]8+HP
28+HP
[2],8+HP
2,8+HP
[D]UHP
DUHP
[D],UHP
D,UHP
[D]U+HP
DU+HP
[D],U+HP
D,U+HP
CHARGE HP
/^HUNGERN RUSH SAT(IATED)?$/
/^RUSH SAT(IATED)?$/
/^DP SAT(IATED)?$/
/^FLASH KICK SAT(IATED)?$/
/^FLASHKICK SAT(IATED)?$/
/^SAT(IATED)? HUNGERN RUSH$/
/^SAT(IATED)? RUSH$/
/^SAT(IATED)? DP$/
/^SAT(IATED)? FLASH KICK$/
/^SAT(IATED)? FLASHKICK$/
/^[2]8HP SAT(IATED)?$/
/^28HP SAT(IATED)?$/
/^[2],8HP SAT(IATED)?$/
/^2,8HP SAT(IATED)?$/
/^[2]8+HP SAT(IATED)?$/
/^28+HP SAT(IATED)?$/
/^[2],8+HP SAT(IATED)?$/
/^2,8+HP SAT(IATED)?$/
/^[D]UHP SAT(IATED)?$/
/^DUHP SAT(IATED)?$/
/^[D],UHP SAT(IATED)?$/
/^D,UHP SAT(IATED)?$/
/^[D]U+HP SAT(IATED)?$/
/^DU+HP SAT(IATED)?$/
/^[D],U+HP SAT(IATED)?$/
/^D,U+HP SAT(IATED)?$/
/^CHARGE HP SAT(IATED)?$/
/^SAT(IATED)? [2]8HP$/
/^SAT(IATED)? 28HP$/
/^SAT(IATED)? [2],8HP$/
/^SAT(IATED)? 2,8HP$/
/^SAT(IATED)? [2]8+HP$/
/^SAT(IATED)? 28+HP$/
/^SAT(IATED)? [2],8+HP$/
/^SAT(IATED)? 2,8+HP$/
/^SAT(IATED)? [D]UHP$/
/^SAT(IATED)? DUHP$/
/^SAT(IATED)? [D],UHP$/
/^SAT(IATED)? D,UHP$/
/^SAT(IATED)? [D]U+HP$/
/^SAT(IATED)? DU+HP$/
/^SAT(IATED)? [D],U+HP$/
/^SAT(IATED)? D,U+HP$/
/^SAT(IATED)? CHARGE HP$/</t>
  </si>
  <si>
    <r>
      <rPr>
        <rFont val="Arial"/>
        <color theme="1"/>
        <sz val="9.0"/>
      </rPr>
      <t>Invuln. (Strike)</t>
    </r>
    <r>
      <rPr>
        <rFont val="Arial"/>
        <color theme="1"/>
        <sz val="9.0"/>
      </rPr>
      <t xml:space="preserve">, </t>
    </r>
    <r>
      <rPr>
        <rFont val="Arial"/>
        <color theme="1"/>
        <sz val="9.0"/>
      </rPr>
      <t xml:space="preserve"> Hit Grab</t>
    </r>
    <r>
      <rPr>
        <rFont val="Arial"/>
        <color theme="1"/>
        <sz val="9.0"/>
      </rPr>
      <t>,</t>
    </r>
    <r>
      <rPr>
        <rFont val="Arial"/>
        <color theme="1"/>
        <sz val="9.0"/>
      </rPr>
      <t xml:space="preserve">
</t>
    </r>
    <r>
      <rPr>
        <rFont val="Arial"/>
        <color theme="1"/>
        <sz val="9.0"/>
      </rPr>
      <t>55% Damage Scalin</t>
    </r>
    <r>
      <rPr>
        <rFont val="Arial"/>
        <color theme="1"/>
        <sz val="9.0"/>
      </rPr>
      <t>g</t>
    </r>
  </si>
  <si>
    <t>- Airborne 2 frames before active (3 while Overstuffed), making it count as Stage 1.
- Overstuffed only: Is not a hitgrab and both hits come out even on whiff or block.
- As an assist, applies its 55% scaling on its first hit, lowering the damage of the second one.</t>
  </si>
  <si>
    <t>https://wiki.gbl.gg/images/9/9e/SG_umb_duhp3_fd.png</t>
  </si>
  <si>
    <t>HUNGERN RUSH OVERSTUFFED</t>
  </si>
  <si>
    <t>/^HUNGERN RUSH (OVER)?STUFF(ED)?$/
/^RUSH (OVER)?STUFF(ED)?$/
/^DP (OVER)?STUFF(ED)?$/
/^FLASH KICK (OVER)?STUFF(ED)?$/
/^FLASHKICK (OVER)?STUFF(ED)?$/
/^(OVER)?STUFF(ED)? HUNGERN RUSH$/
/^(OVER)?STUFF(ED)? RUSH$/
/^(OVER)?STUFF(ED)? DP$/
/^(OVER)?STUFF(ED)? FLASH KICK$/
/^(OVER)?STUFF(ED)? FLASHKICK$/
/^[2]8HP (OVER)?STUFF(ED)?$/
/^28HP (OVER)?STUFF(ED)?$/
/^[2],8HP (OVER)?STUFF(ED)?$/
/^2,8HP (OVER)?STUFF(ED)?$/
/^[2]8+HP (OVER)?STUFF(ED)?$/
/^28+HP (OVER)?STUFF(ED)?$/
/^[2],8+HP (OVER)?STUFF(ED)?$/
/^2,8+HP (OVER)?STUFF(ED)?$/
/^[D]UHP (OVER)?STUFF(ED)?$/
/^DUHP (OVER)?STUFF(ED)?$/
/^[D],UHP (OVER)?STUFF(ED)?$/
/^D,UHP (OVER)?STUFF(ED)?$/
/^[D]U+HP (OVER)?STUFF(ED)?$/
/^DU+HP (OVER)?STUFF(ED)?$/
/^[D],U+HP (OVER)?STUFF(ED)?$/
/^D,U+HP (OVER)?STUFF(ED)?$/
/^CHARGE HP (OVER)?STUFF(ED)?$/
/^(OVER)?STUFF(ED)? [2]8HP$/
/^(OVER)?STUFF(ED)? 28HP$/
/^(OVER)?STUFF(ED)? [2],8HP$/
/^(OVER)?STUFF(ED)? 2,8HP$/
/^(OVER)?STUFF(ED)? [2]8+HP$/
/^(OVER)?STUFF(ED)? 28+HP$/
/^(OVER)?STUFF(ED)? [2],8+HP$/
/^(OVER)?STUFF(ED)? 2,8+HP$/
/^(OVER)?STUFF(ED)? [D]UHP$/
/^(OVER)?STUFF(ED)? DUHP$/
/^(OVER)?STUFF(ED)? [D],UHP$/
/^(OVER)?STUFF(ED)? D,UHP$/
/^(OVER)?STUFF(ED)? [D]U+HP$/
/^(OVER)?STUFF(ED)? DU+HP$/
/^(OVER)?STUFF(ED)? [D],U+HP$/
/^(OVER)?STUFF(ED)? D,U+HP$/
/^(OVER)?STUFF(ED)? CHARGE HP$/</t>
  </si>
  <si>
    <r>
      <rPr>
        <rFont val="Arial"/>
        <color theme="1"/>
        <sz val="9.0"/>
      </rPr>
      <t>Invuln. (Strike)</t>
    </r>
    <r>
      <rPr>
        <rFont val="Arial"/>
        <color theme="1"/>
        <sz val="9.0"/>
      </rPr>
      <t xml:space="preserve">, </t>
    </r>
    <r>
      <rPr>
        <rFont val="Arial"/>
        <color theme="1"/>
        <sz val="9.0"/>
      </rPr>
      <t xml:space="preserve"> Hit Grab</t>
    </r>
    <r>
      <rPr>
        <rFont val="Arial"/>
        <color theme="1"/>
        <sz val="9.0"/>
      </rPr>
      <t>,</t>
    </r>
    <r>
      <rPr>
        <rFont val="Arial"/>
        <color theme="1"/>
        <sz val="9.0"/>
      </rPr>
      <t xml:space="preserve">
</t>
    </r>
    <r>
      <rPr>
        <rFont val="Arial"/>
        <color theme="1"/>
        <sz val="9.0"/>
      </rPr>
      <t>55% Damage Scalin</t>
    </r>
    <r>
      <rPr>
        <rFont val="Arial"/>
        <color theme="1"/>
        <sz val="9.0"/>
      </rPr>
      <t>g</t>
    </r>
  </si>
  <si>
    <t>3, 3, 4</t>
  </si>
  <si>
    <t>- Airborne 2 frames before active (3 while Overstuffed), making it count as Stage 1.
- When Overstuffed, becomes a single, non-supercancellable normal hit.
- Unblockable while rising, loses the property as an assist.
- As an assist, applies its 55% scaling on its first hit, lowering the damage of the second one.</t>
  </si>
  <si>
    <t>https://wiki.gbl.gg/images/6/6f/SG_umb_duhp4_fd.png</t>
  </si>
  <si>
    <t>CUTIE PTOOIE</t>
  </si>
  <si>
    <t>CUTIE
PTOOIE
MACRO_214LK
/^CUTIE PTOOIE STARV(E|ING)?$/
/^CUTIE STARV(E|ING)?$/
/^PTOOIE STARV(E|ING)?$/
/^214LK STARV(E|ING)?$/
/^214 LK STARV(E|ING)?$/
/^214+LK STARV(E|ING)?$/
/^QCBLK STARV(E|ING)?$/
/^QCB LK STARV(E|ING)?$/
/^QCB+LK STARV(E|ING)?$/
/^QCB\.LK STARV(E|ING)?$/
/^STARV(E|ING)? CUTIE PTOOIE$/
/^STARV(E|ING)? CUTIE$/
/^STARV(E|ING)? PTOOIE$/
/^STARV(E|ING)? 214LK$/
/^STARV(E|ING)? 214 LK$/
/^STARV(E|ING)? 214+LK$/
/^STARV(E|ING)? QCBLK$/
/^STARV(E|ING)? QCB LK$/
/^STARV(E|ING)? QCB+LK$/
/^STARV(E|ING)? QCB\.LK$/
/^CUTIE PTOOIE RAV(ENOUS)?$/
/^CUTIE RAV(ENOUS)?$/
/^PTOOIE RAV(ENOUS)?$/
/^214LK RAV(ENOUS)?$/
/^214 LK RAV(ENOUS)?$/
/^214+LK RAV(ENOUS)?$/
/^QCBLK RAV(ENOUS)?$/
/^QCB LK RAV(ENOUS)?$/
/^QCB+LK RAV(ENOUS)?$/
/^QCB\.LK RAV(ENOUS)?$/
/^RAV(ENOUS)? CUTIE PTOOIE$/
/^RAV(ENOUS)? CUTIE$/
/^RAV(ENOUS)? PTOOIE$/
/^RAV(ENOUS)? 214LK$/
/^RAV(ENOUS)? 214 LK$/
/^RAV(ENOUS)? 214+LK$/
/^RAV(ENOUS)? QCBLK$/
/^RAV(ENOUS)? QCB LK$/
/^RAV(ENOUS)? QCB+LK$/
/^RAV(ENOUS)? QCB\.LK$/
/^CUTIE PTOOIE SAT(IATED)?$/
/^CUTIE SAT(IATED)?$/
/^PTOOIE SAT(IATED)?$/
/^214LK SAT(IATED)?$/
/^214 LK SAT(IATED)?$/
/^214+LK SAT(IATED)?$/
/^QCBLK SAT(IATED)?$/
/^QCB LK SAT(IATED)?$/
/^QCB+LK SAT(IATED)?$/
/^QCB\.LK SAT(IATED)?$/
/^SAT(IATED)? CUTIE PTOOIE$/
/^SAT(IATED)? CUTIE$/
/^SAT(IATED)? PTOOIE$/
/^SAT(IATED)? 214LK$/
/^SAT(IATED)? 214 LK$/
/^SAT(IATED)? 214+LK$/
/^SAT(IATED)? QCBLK$/
/^SAT(IATED)? QCB LK$/
/^SAT(IATED)? QCB+LK$/
/^SAT(IATED)? QCB\.LK$/
/^CUTIE PTOOIE (OVER)?STUFF(ED)?$/
/^CUTIE (OVER)?STUFF(ED)?$/
/^PTOOIE (OVER)?STUFF(ED)?$/
/^214LK (OVER)?STUFF(ED)?$/
/^214 LK (OVER)?STUFF(ED)?$/
/^214+LK (OVER)?STUFF(ED)?$/
/^QCBLK (OVER)?STUFF(ED)?$/
/^QCB LK (OVER)?STUFF(ED)?$/
/^QCB+LK (OVER)?STUFF(ED)?$/
/^QCB\.LK (OVER)?STUFF(ED)?$/
/^(OVER)?STUFF(ED)? CUTIE PTOOIE$/
/^(OVER)?STUFF(ED)? CUTIE$/
/^(OVER)?STUFF(ED)? PTOOIE$/
/^(OVER)?STUFF(ED)? 214LK$/
/^(OVER)?STUFF(ED)? 214 LK$/
/^(OVER)?STUFF(ED)? 214+LK$/
/^(OVER)?STUFF(ED)? QCBLK$/
/^(OVER)?STUFF(ED)? QCB LK$/
/^(OVER)?STUFF(ED)? QCB+LK$/
/^(OVER)?STUFF(ED)? QCB\.LK$/
L BUBBLE
/^L BUBBLE STARV(E|ING)?$/
/^STARV(E|ING)? L BUBBLE$/
/^L BUBBLE RAV(ENOUS)?$/
/^RAV(ENOUS)? L BUBBLE$/
/^L BUBBLE SAT(IATED)?$/
/^SAT(IATED)? L BUBBLE$/
/^L BUBBLE (OVER)?STUFF(ED)?$/
/^(OVER)?STUFF(ED)? L BUBBLE$/</t>
  </si>
  <si>
    <t>350 / 500 (150)</t>
  </si>
  <si>
    <t>(2.5%) 7.2%</t>
  </si>
  <si>
    <t>-5 /  KD</t>
  </si>
  <si>
    <t>~178</t>
  </si>
  <si>
    <t>16-30</t>
  </si>
  <si>
    <t>15-21</t>
  </si>
  <si>
    <t>6-8</t>
  </si>
  <si>
    <t>- Second values are when Overstuffed.
- Hit/Blockstun and Hitstop increased based on travel time, bubble travels ~60% of the screen over the course of its active period in Satiated and Overstuffed.
- Once active, the projectile won’t disappear if Umbrella gets hit.
- Starving: No bubble is spawned.
- Ravenous: Range greatly decreases. Bubble falls to the ground very quickly.
- Overstuffed: Size and damage increases slightly and knocks down on hit. Visually, the bubble contains 2 eyeballs.</t>
  </si>
  <si>
    <t>https://wiki.gbl.gg/images/d/de/SG_umb_qcblk_hb.png</t>
  </si>
  <si>
    <t>https://wiki.gbl.gg/images/d/d5/SG_umb_qcblk_fd.png</t>
  </si>
  <si>
    <t>BOBBLIN' BUBBLE SUMMON</t>
  </si>
  <si>
    <t>BOBBLIN' BUBBLE
BOBBLIN BUBBLE
BOBBLIN BUBBLE SUMMON
MACRO_214MK
/^BOBBLIN' BUBBLE STARV(E|ING)?$/
/^BOBBLIN' BUBBLE SUMMON STARV(E|ING)?$/
/^BOBBLIN BUBBLE STARV(E|ING)?$/
/^BOBBLIN BUBBLE SUMMON STARV(E|ING)?$/
/^214MK STARV(E|ING)?$/
/^214 MK STARV(E|ING)?$/
/^214+MK STARV(E|ING)?$/
/^QCBMK STARV(E|ING)?$/
/^QCB MK STARV(E|ING)?$/
/^QCB+MK STARV(E|ING)?$/
/^QCB\.MK STARV(E|ING)?$/
/^STARV(E|ING)? BOBBLIN' BUBBLE$/
/^STARV(E|ING)? BOBBLIN' BUBBLE SUMMON$/
/^STARV(E|ING)? BOBBLIN BUBBLE$/
/^STARV(E|ING)? BOBBLIN BUBBLE SUMMON$/
/^STARV(E|ING)? 214MK$/
/^STARV(E|ING)? 214 MK$/
/^STARV(E|ING)? 214+MK$/
/^STARV(E|ING)? QCBMK$/
/^STARV(E|ING)? QCB MK$/
/^STARV(E|ING)? QCB+MK$/
/^STARV(E|ING)? QCB\.MK$/
/^BOBBLIN' BUBBLE RAV(ENOUS)?$/
/^BOBBLIN' BUBBLE SUMMON RAV(ENOUS)?$/
/^BOBBLIN BUBBLE RAV(ENOUS)?$/
/^BOBBLIN BUBBLE SUMMON RAV(ENOUS)?$/
/^214MK RAV(ENOUS)?$/
/^214 MK RAV(ENOUS)?$/
/^214+MK RAV(ENOUS)?$/
/^QCBMK RAV(ENOUS)?$/
/^QCB MK RAV(ENOUS)?$/
/^QCB+MK RAV(ENOUS)?$/
/^QCB\.MK RAV(ENOUS)?$/
/^RAV(ENOUS)? BOBBLIN' BUBBLE$/
/^RAV(ENOUS)? BOBBLIN' BUBBLE SUMMON$/
/^RAV(ENOUS)? BOBBLIN BUBBLE$/
/^RAV(ENOUS)? BOBBLIN BUBBLE SUMMON$/
/^RAV(ENOUS)? 214MK$/
/^RAV(ENOUS)? 214 MK$/
/^RAV(ENOUS)? 214+MK$/
/^RAV(ENOUS)? QCBMK$/
/^RAV(ENOUS)? QCB MK$/
/^RAV(ENOUS)? QCB+MK$/
/^RAV(ENOUS)? QCB\.MK$/
/^BOBBLIN' BUBBLE SAT(IATED)?$/
/^BOBBLIN' BUBBLE SUMMON SAT(IATED)?$/
/^BOBBLIN BUBBLE SAT(IATED)?$/
/^BOBBLIN BUBBLE SUMMON SAT(IATED)?$/
/^214MK SAT(IATED)?$/
/^214 MK SAT(IATED)?$/
/^214+MK SAT(IATED)?$/
/^QCBMK SAT(IATED)?$/
/^QCB MK SAT(IATED)?$/
/^QCB+MK SAT(IATED)?$/
/^QCB\.MK SAT(IATED)?$/
/^SAT(IATED)? BOBBLIN' BUBBLE$/
/^SAT(IATED)? BOBBLIN' BUBBLE SUMMON$/
/^SAT(IATED)? BOBBLIN BUBBLE$/
/^SAT(IATED)? BOBBLIN BUBBLE SUMMON$/
/^SAT(IATED)? 214MK$/
/^SAT(IATED)? 214 MK$/
/^SAT(IATED)? 214+MK$/
/^SAT(IATED)? QCBMK$/
/^SAT(IATED)? QCB MK$/
/^SAT(IATED)? QCB+MK$/
/^SAT(IATED)? QCB\.MK$/
/^BOBBLIN' BUBBLE (OVER)?STUFF(ED)?$/
/^BOBBLIN' BUBBLE SUMMON (OVER)?STUFF(ED)?$/
/^BOBBLIN BUBBLE (OVER)?STUFF(ED)?$/
/^BOBBLIN BUBBLE SUMMON (OVER)?STUFF(ED)?$/
/^214MK (OVER)?STUFF(ED)?$/
/^214 MK (OVER)?STUFF(ED)?$/
/^214+MK (OVER)?STUFF(ED)?$/
/^QCBMK (OVER)?STUFF(ED)?$/
/^QCB MK (OVER)?STUFF(ED)?$/
/^QCB+MK (OVER)?STUFF(ED)?$/
/^QCB\.MK (OVER)?STUFF(ED)?$/
/^(OVER)?STUFF(ED)? BOBBLIN' BUBBLE$/
/^(OVER)?STUFF(ED)? BOBBLIN' BUBBLE SUMMON$/
/^(OVER)?STUFF(ED)? BOBBLIN BUBBLE$/
/^(OVER)?STUFF(ED)? BOBBLIN BUBBLE SUMMON$/
/^(OVER)?STUFF(ED)? 214MK$/
/^(OVER)?STUFF(ED)? 214 MK$/
/^(OVER)?STUFF(ED)? 214+MK$/
/^(OVER)?STUFF(ED)? QCBMK$/
/^(OVER)?STUFF(ED)? QCB MK$/
/^(OVER)?STUFF(ED)? QCB+MK$/
/^(OVER)?STUFF(ED)? QCB\.MK$/
M BUBBLE
/^M BUBBLE STARV(E|ING)?$/
/^STARV(E|ING)? M BUBBLE$/
/^M BUBBLE RAV(ENOUS)?$/
/^RAV(ENOUS)? M BUBBLE$/
/^M BUBBLE SAT(IATED)?$/
/^SAT(IATED)? M BUBBLE$/
/^M BUBBLE (OVER)?STUFF(ED)?$/
/^(OVER)?STUFF(ED)? M BUBBLE$/
BOBBLE
/^BOBBLE STARV(E|ING)?$/
/^BOBBLE RAV(ENOUS)?$/
/^BOBBLE SAT(IATED)?$/
/^BOBBLE (OVER)?STUFF(ED)?$/
/^STARV(E|ING)? BOBBLE$/
/^RAV(ENOUS)? BOBBLE$/
/^SAT(IATED)? BOBBLE$/
/^(OVER)?STUFF(ED)? BOBBLE$/</t>
  </si>
  <si>
    <t>(2.5)% 0%</t>
  </si>
  <si>
    <t>21, 12</t>
  </si>
  <si>
    <t>- Spawns a bubble that travels ~55% of the screen before staying in place briefly.
- Bubble spawns on f22 and is not interactable until frame 13 of spawning.
- Jumping onto the bubble gains Umbrella a new jump arc that is both high up and travels far, popping the bubble and leaving a puddle. By holding left or right Umbrella can influence the trajectory of her jump, like Marvel superjumps.
- Starving: No bubble spawned.
- Ravenous: Bubble pops almost immediately and leaves no puddle.
- Can be struck by SLURP N' SLIDE to enhance it, leaving a puddle underneath.
- See also BOBBLIN' BUBBLE POP for the pop itself.</t>
  </si>
  <si>
    <t>https://wiki.gbl.gg/images/2/2e/SG_umb_qcbmk_hb.png</t>
  </si>
  <si>
    <t>https://wiki.gbl.gg/images/4/47/SG_umb_qcbmk1_fd.png</t>
  </si>
  <si>
    <t>BOBBLIN' BUBBLE POP</t>
  </si>
  <si>
    <t>BOBBLIN BUBBLE POP
BOBBLIN POP
BOBBLIN' POP
M BUBBLE POP</t>
  </si>
  <si>
    <t>550 / 600
(225 / 300)</t>
  </si>
  <si>
    <t>1, 1, 1</t>
  </si>
  <si>
    <t>- Damage is for Ravenous &amp; Satiated, then Overstuffed.
- See BOBBLIN' BUBBLE SUMMON for the move that creates the bubble.</t>
  </si>
  <si>
    <t>WISH MAKER</t>
  </si>
  <si>
    <t>WISH
WM
WISHMAKER
MACRO_214HK
/^WISH STARV(E|ING)?$/
/^WM STARV(E|ING)?$/
/^WISH MAKER STARV(E|ING)?$/
/^WISHMAKER STARV(E|ING)?$/
/^214HK STARV(E|ING)?$/
/^214 HK STARV(E|ING)?$/
/^214+HK STARV(E|ING)?$/
/^QCBHK STARV(E|ING)?$/
/^QCB HK STARV(E|ING)?$/
/^QCB+HK STARV(E|ING)?$/
/^QCB\.HK STARV(E|ING)?$/
/^STARV(E|ING)? WISH$/
/^STARV(E|ING)? WISH MAKER$/
/^STARV(E|ING)? WM$/
/^STARV(E|ING)? WISHMAKER$/
/^STARV(E|ING)? 214HK$/
/^STARV(E|ING)? 214 HK$/
/^STARV(E|ING)? 214+HK$/
/^STARV(E|ING)? QCBHK$/
/^STARV(E|ING)? QCB HK$/
/^STARV(E|ING)? QCB+HK$/
/^STARV(E|ING)? QCB\.HK$/
/^WISH RAV(ENOUS)?$/
/^WISH MAKER RAV(ENOUS)?$/
/^WM RAV(ENOUS)?$/
/^WISHMAKER RAV(ENOUS)?$/
/^214HK RAV(ENOUS)?$/
/^214 HK RAV(ENOUS)?$/
/^214+HK RAV(ENOUS)?$/
/^QCBHK RAV(ENOUS)?$/
/^QCB HK RAV(ENOUS)?$/
/^QCB+HK RAV(ENOUS)?$/
/^QCB\.HK RAV(ENOUS)?$/
/^RAV(ENOUS)? WISH$/
/^RAV(ENOUS)? WISH MAKER$/
/^RAV(ENOUS)? WM$/
/^RAV(ENOUS)? WISHMAKER$/
/^RAV(ENOUS)? 214HK$/
/^RAV(ENOUS)? 214 HK$/
/^RAV(ENOUS)? 214+HK$/
/^RAV(ENOUS)? QCBHK$/
/^RAV(ENOUS)? QCB HK$/
/^RAV(ENOUS)? QCB+HK$/
/^RAV(ENOUS)? QCB\.HK$/
/^WISH SAT(IATED)?$/
/^WISH MAKER SAT(IATED)?$/
/^WM SAT(IATED)?$/
/^WISHMAKER SAT(IATED)?$/
/^214HK SAT(IATED)?$/
/^214 HK SAT(IATED)?$/
/^214+HK SAT(IATED)?$/
/^QCBHK SAT(IATED)?$/
/^QCB HK SAT(IATED)?$/
/^QCB+HK SAT(IATED)?$/
/^QCB\.HK SAT(IATED)?$/
/^SAT(IATED)? WISH$/
/^SAT(IATED)? WISH MAKER$/
/^SAT(IATED)? WM$/
/^SAT(IATED)? WISHMAKER$/
/^SAT(IATED)? 214HK$/
/^SAT(IATED)? 214 HK$/
/^SAT(IATED)? 214+HK$/
/^SAT(IATED)? QCBHK$/
/^SAT(IATED)? QCB HK$/
/^SAT(IATED)? QCB+HK$/
/^SAT(IATED)? QCB\.HK$/
/^WISH (OVER)?STUFF(ED)?$/
/^WISH MAKER (OVER)?STUFF(ED)?$/
/^WM (OVER)?STUFF(ED)?$/
/^WISHMAKER (OVER)?STUFF(ED)?$/
/^214HK (OVER)?STUFF(ED)?$/
/^214 HK (OVER)?STUFF(ED)?$/
/^214+HK (OVER)?STUFF(ED)?$/
/^QCBHK (OVER)?STUFF(ED)?$/
/^QCB HK (OVER)?STUFF(ED)?$/
/^QCB+HK (OVER)?STUFF(ED)?$/
/^QCB\.HK (OVER)?STUFF(ED)?$/
/^(OVER)?STUFF(ED)? WISH$/
/^(OVER)?STUFF(ED)? WISH MAKER$/
/^(OVER)?STUFF(ED)? WM$/
/^(OVER)?STUFF(ED)? WISHMAKER$/
/^(OVER)?STUFF(ED)? 214HK$/
/^(OVER)?STUFF(ED)? 214 HK$/
/^(OVER)?STUFF(ED)? 214+HK$/
/^(OVER)?STUFF(ED)? QCBHK$/
/^(OVER)?STUFF(ED)? QCB HK$/
/^(OVER)?STUFF(ED)? QCB+HK$/
/^(OVER)?STUFF(ED)? QCB\.HK$/
H BUBBLE
/^H BUBBLE STARV(E|ING)?$/
/^STARV(E|ING)? H BUBBLE$/
/^H BUBBLE RAV(ENOUS)?$/
/^RAV(ENOUS)? H BUBBLE$/
/^H BUBBLE SAT(IATED)?$/
/^SAT(IATED)? H BUBBLE$/
/^H BUBBLE (OVER)?STUFF(ED)?$/
/^(OVER)?STUFF(ED)? H BUBBLE$/</t>
  </si>
  <si>
    <r>
      <rPr>
        <sz val="9.0"/>
      </rPr>
      <t>50% Damage Scaling</t>
    </r>
    <r>
      <rPr>
        <sz val="9.0"/>
      </rPr>
      <t xml:space="preserve">,
</t>
    </r>
    <r>
      <rPr>
        <sz val="9.0"/>
      </rPr>
      <t>Hit Grab</t>
    </r>
    <r>
      <rPr>
        <sz val="9.0"/>
      </rPr>
      <t xml:space="preserve">, </t>
    </r>
    <r>
      <rPr>
        <sz val="9.0"/>
      </rPr>
      <t>Projectile</t>
    </r>
  </si>
  <si>
    <t>107 / 179</t>
  </si>
  <si>
    <t>0 (6 on block)</t>
  </si>
  <si>
    <t>- No bubble is spawned while Starving.
- Ravenous: Range decreases greatly (barely a character length away), opponents aren't trapped as long, and no puddle is created.
- Second active value is while Overstuffed, the bubble travels for significantly longer.
- Puts the opponent into a trapped state on hit that lasts for 98f, and has 15f of regular hitstun afterwards.
- Pops and spawns a puddle after being hit or after the trapped state ends.</t>
  </si>
  <si>
    <t>https://wiki.gbl.gg/images/9/9a/SG_umb_qcbhk_hb.png</t>
  </si>
  <si>
    <t>https://wiki.gbl.gg/images/a/a1/SG_umb_qcbhk1_fd.png</t>
  </si>
  <si>
    <t>PUDDLE</t>
  </si>
  <si>
    <t xml:space="preserve">SPLASH
PUDDLE SPLASH
JMK PUDDLE
PUDDLE JMK
JMK SPLASH
SPLASH JMK
5MK PUDDLE
PUDDLE 5MK
5MK SPLASH
SPLASH 5MK
2MK PUDDLE
PUDDLE 2MK
2MK SPLASH
SPLASH 2MK
</t>
  </si>
  <si>
    <t>400 / 600 (100)</t>
  </si>
  <si>
    <t>+19 / KD</t>
  </si>
  <si>
    <t>-5 / +1</t>
  </si>
  <si>
    <t>20 / 33</t>
  </si>
  <si>
    <t>8 / 6</t>
  </si>
  <si>
    <t>- When a bubble from Bobblin' Bubble is popped, or when the opponent is released from the bubble state from Air Throw or Wish maker, it leaves a puddle on the ground.
- Umbrella can interact with puddles using MK buttons and Slurp n' Slide.
- Data is for 5MK / 2MK &amp; j[MK] (excluding j[MK] on block, due to the nature of the move).
- Puddles take 2f before being interactable, and last for ~1500f.
- Umbrella's point must be within the activation range for the puddle to splash.
- If there are multiple puddles on top of each other, all within range are used, but only one set of hitboxes will be created.</t>
  </si>
  <si>
    <t>https://wiki.gbl.gg/images/7/7c/SG_umb_puddle.png</t>
  </si>
  <si>
    <t>RETINA REFLECTOR MIRROR</t>
  </si>
  <si>
    <t>RETINA REFLECTOR
RETINA
REFLECTOR
MACRO_236KK
/^RETINA REFLECTOR MIRROR STARV(E|ING)?$/
/^RETINA REFLECTOR STARV(E|ING)?$/
/^RETINA STARV(E|ING)?$/
/^REFLECTOR STARV(E|ING)?$/
/^236KK STARV(E|ING)?$/
/^236 KK STARV(E|ING)?$/
/^236+KK STARV(E|ING)?$/
/^QCFKK STARV(E|ING)?$/
/^QCF KK STARV(E|ING)?$/
/^QCF+KK STARV(E|ING)?$/
/^STARV(E|ING)? RETINA REFLECTOR MIRROR$/
/^STARV(E|ING)? RETINA REFLECTOR$/
/^STARV(E|ING)? RETINA$/
/^STARV(E|ING)? REFLECTOR$/
/^STARV(E|ING)? 236KK$/
/^STARV(E|ING)? 236 KK$/
/^STARV(E|ING)? 236+KK$/
/^STARV(E|ING)? QCFKK$/
/^STARV(E|ING)? QCF KK$/
/^STARV(E|ING)? QCF+KK$/
/^RETINA REFLECTOR MIRROR RAV(ENOUS)?$/
/^RETINA REFLECTOR RAV(ENOUS)?$/
/^RETINA RAV(ENOUS)?$/
/^REFLECTOR RAV(ENOUS)?$/
/^236KK RAV(ENOUS)?$/
/^236 KK RAV(ENOUS)?$/
/^236+KK RAV(ENOUS)?$/
/^QCFKK RAV(ENOUS)?$/
/^QCF KK RAV(ENOUS)?$/
/^QCF+KK RAV(ENOUS)?$/
/^RAV(ENOUS)? RETINA REFLECTOR MIRROR$/
/^RAV(ENOUS)? RETINA REFLECTOR$/
/^RAV(ENOUS)? RETINA$/
/^RAV(ENOUS)? REFLECTOR$/
/^RAV(ENOUS)? 236KK$/
/^RAV(ENOUS)? 236 KK$/
/^RAV(ENOUS)? 236+KK$/
/^RAV(ENOUS)? QCFKK$/
/^RAV(ENOUS)? QCF KK$/
/^RAV(ENOUS)? QCF+KK$/
/^RETINA REFLECTOR MIRROR SAT(IATED)?$/
/^RETINA REFLECTOR SAT(IATED)?$/
/^RETINA SAT(IATED)?$/
/^REFLECTOR SAT(IATED)?$/
/^236KK SAT(IATED)?$/
/^236 KK SAT(IATED)?$/
/^236+KK SAT(IATED)?$/
/^QCFKK SAT(IATED)?$/
/^QCF KK SAT(IATED)?$/
/^QCF+KK SAT(IATED)?$/
/^SAT(IATED)? RETINA REFLECTOR MIRROR$/
/^SAT(IATED)? RETINA REFLECTOR$/
/^SAT(IATED)? RETINA$/
/^SAT(IATED)? REFLECTOR$/
/^SAT(IATED)? 236KK$/
/^SAT(IATED)? 236 KK$/
/^SAT(IATED)? 236+KK$/
/^SAT(IATED)? QCFKK$/
/^SAT(IATED)? QCF KK$/
/^SAT(IATED)? QCF+KK$/
/^RETINA REFLECTOR MIRROR (OVER)?STUFF(ED)?$/
/^RETINA REFLECTOR (OVER)?STUFF(ED)?$/
/^RETINA (OVER)?STUFF(ED)?$/
/^REFLECTOR (OVER)?STUFF(ED)?$/
/^236KK (OVER)?STUFF(ED)?$/
/^236 KK (OVER)?STUFF(ED)?$/
/^236+KK (OVER)?STUFF(ED)?$/
/^QCFKK (OVER)?STUFF(ED)?$/
/^QCF KK (OVER)?STUFF(ED)?$/
/^QCF+KK (OVER)?STUFF(ED)?$/
/^(OVER)?STUFF(ED)? RETINA REFLECTOR MIRROR$/
/^(OVER)?STUFF(ED)? RETINA REFLECTOR$/
/^(OVER)?STUFF(ED)? RETINA$/
/^(OVER)?STUFF(ED)? REFLECTOR$/
/^(OVER)?STUFF(ED)? 236KK$/
/^(OVER)?STUFF(ED)? 236 KK$/
/^(OVER)?STUFF(ED)? 236+KK$/
/^(OVER)?STUFF(ED)? QCFKK$/
/^(OVER)?STUFF(ED)? QCF KK$/
/^(OVER)?STUFF(ED)? QCF+KK$/
AEGIS
/^AEGIS STARV(E|ING)?$/
/^STARV(E|ING)? AEGIS$/
/^AEGIS RAV(ENOUS)?$/
/^RAV(ENOUS)? AEGIS$/
/^AEGIS SAT(IATED)?$/
/^SAT(IATED)? AEGIS$/
/^AEGIS (OVER)?STUFF(ED)?$/
/^(OVER)?STUFF(ED)? AEGIS$/
AEGIS REFLECTOR
/^AEGIS REFLECTOR STARV(E|ING)?$/
/^STARV(E|ING)? AEGIS REFLECTOR$/
/^AEGIS REFLECTOR RAV(ENOUS)?$/
/^RAV(ENOUS)? AEGIS REFLECTOR$/
/^AEGIS REFLECTOR SAT(IATED)?$/
/^SAT(IATED)? AEGIS REFLECTOR$/
/^AEGIS REFLECTOR (OVER)?STUFF(ED)?$/
/^(OVER)?STUFF(ED)? AEGIS REFLECTOR$/</t>
  </si>
  <si>
    <r>
      <rPr>
        <rFont val="Arial"/>
        <color theme="1"/>
        <sz val="9.0"/>
      </rPr>
      <t>Invuln. (Proj.</t>
    </r>
    <r>
      <rPr>
        <rFont val="Arial"/>
        <color theme="1"/>
        <sz val="9.0"/>
      </rPr>
      <t xml:space="preserve">), </t>
    </r>
    <r>
      <rPr>
        <rFont val="Arial"/>
        <color theme="1"/>
        <sz val="9.0"/>
      </rPr>
      <t xml:space="preserve"> Invuln.
(Full)</t>
    </r>
    <r>
      <rPr>
        <rFont val="Arial"/>
        <color theme="1"/>
        <sz val="9.0"/>
      </rPr>
      <t xml:space="preserve">, </t>
    </r>
    <r>
      <rPr>
        <rFont val="Arial"/>
        <color theme="1"/>
        <sz val="9.0"/>
      </rPr>
      <t xml:space="preserve"> Projectile</t>
    </r>
  </si>
  <si>
    <t>375x 6/8</t>
  </si>
  <si>
    <t>+57/66/75</t>
  </si>
  <si>
    <t>+36/44/54</t>
  </si>
  <si>
    <t>6 + 0,
16/24/34</t>
  </si>
  <si>
    <t>~358f 
(9 x6/8 on contact)</t>
  </si>
  <si>
    <t>35 x6/8</t>
  </si>
  <si>
    <t>13 x6/8</t>
  </si>
  <si>
    <t>(1), 0</t>
  </si>
  <si>
    <t>- Mirror slowly moves forwards and nullifies beams/projectiles.
- Spawns with 8 eyes while Ravenous. When the mirror is hit, the eyes shoot forwards as projectiles that stick to the opponent on contact, detonating after a period of time.
- See also RETINA REFLECTOR EYEBALLS.
- Startup, advantage, and mirror placement depends on buttons used (LKMK / LKHK / MKHK)
- Ticker is for the LKMK version. See the wiki for more details.</t>
  </si>
  <si>
    <t>https://wiki.gbl.gg/images/e/ef/SG_umb_qcfkk_hb.png</t>
  </si>
  <si>
    <t>https://wiki.gbl.gg/images/3/35/SG_umb_qcflkmk_fd.png</t>
  </si>
  <si>
    <t>RETINA REFLECTOR EYEBALLS</t>
  </si>
  <si>
    <t>RETINA EYEBALLS</t>
  </si>
  <si>
    <t>250 xN (100 xN)</t>
  </si>
  <si>
    <t>5, 166</t>
  </si>
  <si>
    <t>-. 3 xN</t>
  </si>
  <si>
    <t>22 xN</t>
  </si>
  <si>
    <t>6 xN</t>
  </si>
  <si>
    <t>- The mirror spawns with 8 eyes while Ravenous. When the mirror is hit, the eyes shoot forwards as projectiles that stick to the opponent on contact, detonating after a period of time.
- See also RETINA REFLECTOR MIRROR.</t>
  </si>
  <si>
    <t>https://wiki.gbl.gg/images/8/8f/SG_umb_qcfpp_hb.png</t>
  </si>
  <si>
    <t>RETINA REFLECTOR: CONTACT LENS</t>
  </si>
  <si>
    <t>REFLECTOR CONTACT LENS
RETINA REFLECTOR CONTACT LENS
CONTACT LENS
QCF SUPER
RETINA QCF
RETINA QCF SUPER
REFLECTOR QCF
REFLECTOR QCF SUPER
RETINA REFLECTOR QCF
MACRO_236PP
/^REFLECTOR CONTACT LENS STARV(E|ING)?$/
/^RETINA REFLECTOR CONTACT LENS STARV(E|ING)?$/
/^CONTACT LENS STARV(E|ING)?$/
/^QCF SUPER STARV(E|ING)?$/
/^RETINA QCF STARV(E|ING)?$/
/^RETINA QCF SUPER STARV(E|ING)?$/
/^REFLECTOR QCF STARV(E|ING)?$/
/^REFLECTOR QCF SUPER STARV(E|ING)?$/
/^RETINA REFLECTOR QCF STARV(E|ING)?$/
/^236PP STARV(E|ING)?$/
/^236 PP STARV(E|ING)?$/
/^236+PP STARV(E|ING)?$/
/^QCFPP STARV(E|ING)?$/
/^QCF PP STARV(E|ING)?$/
/^QCF+PP STARV(E|ING)?$/
/^STARV(E|ING)? REFLECTOR CONTACT LENS$/
/^STARV(E|ING)? RETINA REFLECTOR CONTACT LENS$/
/^STARV(E|ING)? CONTACT LENS$/
/^STARV(E|ING)? QCF SUPER$/
/^STARV(E|ING)? RETINA QCF$/
/^STARV(E|ING)? RETINA QCF SUPER$/
/^STARV(E|ING)? REFLECTOR QCF$/
/^STARV(E|ING)? REFLECTOR QCF SUPER$/
/^STARV(E|ING)? RETINA REFLECTOR QCF$/
/^STARV(E|ING)? 236PP$/
/^STARV(E|ING)? 236 PP$/
/^STARV(E|ING)? 236+PP$/
/^STARV(E|ING)? QCFPP$/
/^STARV(E|ING)? QCF PP$/
/^STARV(E|ING)? QCF+PP$/
/^REFLECTOR CONTACT LENS RAV(ENOUS)?$/
/^RETINA REFLECTOR CONTACT LENS RAV(ENOUS)?$/
/^CONTACT LENS RAV(ENOUS)?$/
/^QCF SUPER RAV(ENOUS)?$/
/^RETINA QCF RAV(ENOUS)?$/
/^RETINA QCF SUPER RAV(ENOUS)?$/
/^REFLECTOR QCF RAV(ENOUS)?$/
/^REFLECTOR QCF SUPER RAV(ENOUS)?$/
/^RETINA REFLECTOR QCF RAV(ENOUS)?$/
/^236PP RAV(ENOUS)?$/
/^236 PP RAV(ENOUS)?$/
/^236+PP RAV(ENOUS)?$/
/^QCFPP RAV(ENOUS)?$/
/^QCF PP RAV(ENOUS)?$/
/^QCF+PP RAV(ENOUS)?$/
/^RAV(ENOUS)? REFLECTOR CONTACT LENS$/
/^RAV(ENOUS)? RETINA REFLECTOR CONTACT LENS$/
/^RAV(ENOUS)? CONTACT LENS$/
/^RAV(ENOUS)? QCF SUPER$/
/^RAV(ENOUS)? RETINA QCF$/
/^RAV(ENOUS)? RETINA QCF SUPER$/
/^RAV(ENOUS)? REFLECTOR QCF$/
/^RAV(ENOUS)? REFLECTOR QCF SUPER$/
/^RAV(ENOUS)? RETINA REFLECTOR QCF$/
/^RAV(ENOUS)? 236PP$/
/^RAV(ENOUS)? 236 PP$/
/^RAV(ENOUS)? 236+PP$/
/^RAV(ENOUS)? QCFPP$/
/^RAV(ENOUS)? QCF PP$/
/^RAV(ENOUS)? QCF+PP$/
/^REFLECTOR CONTACT LENS SAT(IATED)?$/
/^RETINA REFLECTOR CONTACT LENS SAT(IATED)?$/
/^CONTACT LENS SAT(IATED)?$/
/^QCF SUPER SAT(IATED)?$/
/^RETINA QCF SAT(IATED)?$/
/^RETINA QCF SUPER SAT(IATED)?$/
/^REFLECTOR QCF SAT(IATED)?$/
/^REFLECTOR QCF SUPER SAT(IATED)?$/
/^RETINA REFLECTOR QCF SAT(IATED)?$/
/^236PP SAT(IATED)?$/
/^236 PP SAT(IATED)?$/
/^236+PP SAT(IATED)?$/
/^QCFPP SAT(IATED)?$/
/^QCF PP SAT(IATED)?$/
/^QCF+PP SAT(IATED)?$/
/^SAT(IATED)? REFLECTOR CONTACT LENS$/
/^SAT(IATED)? RETINA REFLECTOR CONTACT LENS$/
/^SAT(IATED)? CONTACT LENS$/
/^SAT(IATED)? QCF SUPER$/
/^SAT(IATED)? RETINA QCF$/
/^SAT(IATED)? RETINA QCF SUPER$/
/^SAT(IATED)? REFLECTOR QCF$/
/^SAT(IATED)? REFLECTOR QCF SUPER$/
/^SAT(IATED)? RETINA REFLECTOR QCF$/
/^SAT(IATED)? 236PP$/
/^SAT(IATED)? 236 PP$/
/^SAT(IATED)? 236+PP$/
/^SAT(IATED)? QCFPP$/
/^SAT(IATED)? QCF PP$/
/^SAT(IATED)? QCF+PP$/
/^REFLECTOR CONTACT LENS (OVER)?STUFF(ED)?$/
/^RETINA REFLECTOR CONTACT LENS (OVER)?STUFF(ED)?$/
/^CONTACT LENS (OVER)?STUFF(ED)?$/
/^QCF SUPER (OVER)?STUFF(ED)?$/
/^RETINA QCF (OVER)?STUFF(ED)?$/
/^RETINA QCF SUPER (OVER)?STUFF(ED)?$/
/^REFLECTOR QCF (OVER)?STUFF(ED)?$/
/^REFLECTOR QCF SUPER (OVER)?STUFF(ED)?$/
/^RETINA REFLECTOR QCF (OVER)?STUFF(ED)?$/
/^236PP (OVER)?STUFF(ED)?$/
/^236 PP (OVER)?STUFF(ED)?$/
/^236+PP (OVER)?STUFF(ED)?$/
/^QCFPP (OVER)?STUFF(ED)?$/
/^QCF PP (OVER)?STUFF(ED)?$/
/^QCF+PP (OVER)?STUFF(ED)?$/
/^(OVER)?STUFF(ED)? REFLECTOR CONTACT LENS$/
/^(OVER)?STUFF(ED)? RETINA REFLECTOR CONTACT LENS$/
/^(OVER)?STUFF(ED)? CONTACT LENS$/
/^(OVER)?STUFF(ED)? QCF SUPER$/
/^(OVER)?STUFF(ED)? RETINA QCF$/
/^(OVER)?STUFF(ED)? RETINA QCF SUPER$/
/^(OVER)?STUFF(ED)? REFLECTOR QCF$/
/^(OVER)?STUFF(ED)? REFLECTOR QCF SUPER$/
/^(OVER)?STUFF(ED)? RETINA REFLECTOR QCF$/
/^(OVER)?STUFF(ED)? 236PP$/
/^(OVER)?STUFF(ED)? 236 PP$/
/^(OVER)?STUFF(ED)? 236+PP$/
/^(OVER)?STUFF(ED)? QCFPP$/
/^(OVER)?STUFF(ED)? QCF PP$/
/^(OVER)?STUFF(ED)? QCF+PP$/</t>
  </si>
  <si>
    <t>1750 (500)</t>
  </si>
  <si>
    <t>-49</t>
  </si>
  <si>
    <t>(5), 15</t>
  </si>
  <si>
    <t>- Long DHC window.</t>
  </si>
  <si>
    <t>https://wiki.gbl.gg/images/2/2d/SG_umb_qcfpp_fd.png</t>
  </si>
  <si>
    <t>UNDER THE WEATHER</t>
  </si>
  <si>
    <t>UTW
BUBBLE SUPER
RAIN SUPER
MACRO_214KK
/^UNDER THE WEATHER STARV(E|ING)?$/
/^UTW STARV(E|ING)?$/
/^BUBBLE SUPER STARV(E|ING)?$/
/^RAIN SUPER STARV(E|ING)?$/
/^214KK STARV(E|ING)?$/
/^214 KK STARV(E|ING)?$/
/^214+KK STARV(E|ING)?$/
/^QCBKK STARV(E|ING)?$/
/^QCB KK STARV(E|ING)?$/
/^QCB+KK STARV(E|ING)?$/
/^STARV(E|ING)? UNDER THE WEATHER$/
/^STARV(E|ING)? UTW$/
/^STARV(E|ING)? BUBBLE SUPER$/
/^STARV(E|ING)? RAIN SUPER$/
/^STARV(E|ING)? 214KK$/
/^STARV(E|ING)? 214 KK$/
/^STARV(E|ING)? 214+KK$/
/^STARV(E|ING)? QCBKK$/
/^STARV(E|ING)? QCB KK$/
/^STARV(E|ING)? QCB+KK$/
/^UNDER THE WEATHER RAV(ENOUS)?$/
/^UTW RAV(ENOUS)?$/
/^BUBBLE SUPER RAV(ENOUS)?$/
/^RAIN SUPER RAV(ENOUS)?$/
/^214KK RAV(ENOUS)?$/
/^214 KK RAV(ENOUS)?$/
/^214+KK RAV(ENOUS)?$/
/^QCBKK RAV(ENOUS)?$/
/^QCB KK RAV(ENOUS)?$/
/^QCB+KK RAV(ENOUS)?$/
/^RAV(ENOUS)? UNDER THE WEATHER$/
/^RAV(ENOUS)? UTW$/
/^RAV(ENOUS)? BUBBLE SUPER$/
/^RAV(ENOUS)? RAIN SUPER$/
/^RAV(ENOUS)? 214KK$/
/^RAV(ENOUS)? 214 KK$/
/^RAV(ENOUS)? 214+KK$/
/^RAV(ENOUS)? QCBKK$/
/^RAV(ENOUS)? QCB KK$/
/^RAV(ENOUS)? QCB+KK$/
/^UNDER THE WEATHER SAT(IATED)?$/
/^UTW SAT(IATED)?$/
/^BUBBLE SUPER SAT(IATED)?$/
/^RAIN SUPER SAT(IATED)?$/
/^214KK SAT(IATED)?$/
/^214 KK SAT(IATED)?$/
/^214+KK SAT(IATED)?$/
/^QCBKK SAT(IATED)?$/
/^QCB KK SAT(IATED)?$/
/^QCB+KK SAT(IATED)?$/
/^SAT(IATED)? UNDER THE WEATHER$/
/^SAT(IATED)? UTW$/
/^SAT(IATED)? BUBBLE SUPER$/
/^SAT(IATED)? RAIN SUPER$/
/^SAT(IATED)? 214KK$/
/^SAT(IATED)? 214 KK$/
/^SAT(IATED)? 214+KK$/
/^SAT(IATED)? QCBKK$/
/^SAT(IATED)? QCB KK$/
/^SAT(IATED)? QCB+KK$/
/^UNDER THE WEATHER (OVER)?STUFF(ED)?$/
/^UTW (OVER)?STUFF(ED)?$/
/^BUBBLE SUPER (OVER)?STUFF(ED)?$/
/^RAIN SUPER (OVER)?STUFF(ED)?$/
/^214KK (OVER)?STUFF(ED)?$/
/^214 KK (OVER)?STUFF(ED)?$/
/^214+KK (OVER)?STUFF(ED)?$/
/^QCBKK (OVER)?STUFF(ED)?$/
/^QCB KK (OVER)?STUFF(ED)?$/
/^QCB+KK (OVER)?STUFF(ED)?$/
/^(OVER)?STUFF(ED)? UNDER THE WEATHER$/
/^(OVER)?STUFF(ED)? UTW$/
/^(OVER)?STUFF(ED)? BUBBLE SUPER$/
/^(OVER)?STUFF(ED)? RAIN SUPER$/
/^(OVER)?STUFF(ED)? 214KK$/
/^(OVER)?STUFF(ED)? 214 KK$/
/^(OVER)?STUFF(ED)? 214+KK$/
/^(OVER)?STUFF(ED)? QCBKK$/
/^(OVER)?STUFF(ED)? QCB KK$/
/^(OVER)?STUFF(ED)? QCB+KK$/</t>
  </si>
  <si>
    <t xml:space="preserve">Invuln. (Full)
(frame 9-19) </t>
  </si>
  <si>
    <t>See Notes</t>
  </si>
  <si>
    <t>9 + 4, 13</t>
  </si>
  <si>
    <t>(1), 11</t>
  </si>
  <si>
    <t>- Spawns 12 bubbles, each having 175 damage, 75 chip, 26 hitstun, 19 blockstun, 6 hitstop.
- Bubbles can directed by holding 4 or 6 before they spawn. 
- While Starving/Ravenous, will spawn 3 bubbles that can not be directed, and loses the first hit.
- While Overstuffed, will spawn 9 bubbles with 225 damage, 125 chip, KD on hit, 24 hitstun, 21 blockstun, 9 hitstop.
- Only one wave of bubbles will be active at a time, doing the super again will despawn all bubbles active from previous super.
- Getting hit with a snapback will destroy all the bubbles spawned by this move.
- Ticker is for the non-Starving version. See the wiki for more details.</t>
  </si>
  <si>
    <t>https://wiki.gbl.gg/images/7/7d/SG_umb_qcbkk_hb.png</t>
  </si>
  <si>
    <t>https://wiki.gbl.gg/images/c/cb/SG_umb_qcbkk_fd.png</t>
  </si>
  <si>
    <t>FEEDING TIME</t>
  </si>
  <si>
    <t>FEEDING
FEED
GRAB SUPER
COMMAND GRAB SUPER
CMD GRAB SUPER
MACRO_214PP
/^FEEDING TIME STARV(E|ING)?$/
/^FEEDING STARV(E|ING)?$/
/^FEED STARV(E|ING)?$/
/^GRAB SUPER STARV(E|ING)?$/
/^COMMAND GRAB SUPER STARV(E|ING)?$/
/^CMD GRAB SUPER STARV(E|ING)?$/
/^214PP STARV(E|ING)?$/
/^214 PP STARV(E|ING)?$/
/^214+PP STARV(E|ING)?$/
/^QCBPP STARV(E|ING)?$/
/^QCB PP STARV(E|ING)?$/
/^QCB+PP STARV(E|ING)?$/
/^LEVEL 3 STARV(E|ING)?$/
/^LEVEL3 STARV(E|ING)?$/
/^LVL 3 STARV(E|ING)?$/
/^LVL3 STARV(E|ING)?$/
/^LV3 STARV(E|ING)?$/
/^LV 3 STARV(E|ING)?$/
/^STARV(E|ING)? FEEDING TIME$/
/^STARV(E|ING)? FEEDING$/
/^STARV(E|ING)? FEED$/
/^STARV(E|ING)? GRAB SUPER$/
/^STARV(E|ING)? COMMAND GRAB SUPER$/
/^STARV(E|ING)? CMD GRAB SUPER$/
/^STARV(E|ING)? 214PP$/
/^STARV(E|ING)? 214 PP$/
/^STARV(E|ING)? 214+PP$/
/^STARV(E|ING)? QCBPP$/
/^STARV(E|ING)? QCB PP$/
/^STARV(E|ING)? QCB+PP$/
/^STARV(E|ING)? LEVEL 3$/
/^STARV(E|ING)? LEVEL3$/
/^STARV(E|ING)? LVL 3$/
/^STARV(E|ING)? LVL3$/
/^STARV(E|ING)? LV3$/
/^STARV(E|ING)? LV 3$/
/^FEEDING TIME RAV(ENOUS)?$/
/^FEEDING RAV(ENOUS)?$/
/^FEED RAV(ENOUS)?$/
/^GRAB SUPER RAV(ENOUS)?$/
/^COMMAND GRAB SUPER RAV(ENOUS)?$/
/^CMD GRAB SUPER RAV(ENOUS)?$/
/^214PP RAV(ENOUS)?$/
/^214 PP RAV(ENOUS)?$/
/^214+PP RAV(ENOUS)?$/
/^QCBPP RAV(ENOUS)?$/
/^QCB PP RAV(ENOUS)?$/
/^QCB+PP RAV(ENOUS)?$/
/^LEVEL 3 RAV(ENOUS)?$/
/^LEVEL3 RAV(ENOUS)?$/
/^LVL 3 RAV(ENOUS)?$/
/^LVL3 RAV(ENOUS)?$/
/^LV3 RAV(ENOUS)?$/
/^LV 3 RAV(ENOUS)?$/
/^RAV(ENOUS)? FEEDING TIME$/
/^RAV(ENOUS)? FEEDING$/
/^RAV(ENOUS)? FEED$/
/^RAV(ENOUS)? GRAB SUPER$/
/^RAV(ENOUS)? COMMAND GRAB SUPER$/
/^RAV(ENOUS)? CMD GRAB SUPER$/
/^RAV(ENOUS)? 214PP$/
/^RAV(ENOUS)? 214 PP$/
/^RAV(ENOUS)? 214+PP$/
/^RAV(ENOUS)? QCBPP$/
/^RAV(ENOUS)? QCB PP$/
/^RAV(ENOUS)? QCB+PP$/
/^RAV(ENOUS)? LEVEL 3$/
/^RAV(ENOUS)? LEVEL3$/
/^RAV(ENOUS)? LVL 3$/
/^RAV(ENOUS)? LVL3$/
/^RAV(ENOUS)? LV3$/
/^RAV(ENOUS)? LV 3$/
/^FEEDING TIME SAT(IATED)?$/
/^FEEDING SAT(IATED)?$/
/^FEED SAT(IATED)?$/
/^GRAB SUPER SAT(IATED)?$/
/^COMMAND GRAB SUPER SAT(IATED)?$/
/^CMD GRAB SUPER SAT(IATED)?$/
/^214PP SAT(IATED)?$/
/^214 PP SAT(IATED)?$/
/^214+PP SAT(IATED)?$/
/^QCBPP SAT(IATED)?$/
/^QCB PP SAT(IATED)?$/
/^QCB+PP SAT(IATED)?$/
/^LEVEL 3 SAT(IATED)?$/
/^LEVEL3 SAT(IATED)?$/
/^LVL 3 SAT(IATED)?$/
/^LVL3 SAT(IATED)?$/
/^LV3 SAT(IATED)?$/
/^LV 3 SAT(IATED)?$/
/^SAT(IATED)? FEEDING TIME$/
/^SAT(IATED)? FEEDING$/
/^SAT(IATED)? FEED$/
/^SAT(IATED)? GRAB SUPER$/
/^SAT(IATED)? COMMAND GRAB SUPER$/
/^SAT(IATED)? CMD GRAB SUPER$/
/^SAT(IATED)? 214PP$/
/^SAT(IATED)? 214 PP$/
/^SAT(IATED)? 214+PP$/
/^SAT(IATED)? QCBPP$/
/^SAT(IATED)? QCB PP$/
/^SAT(IATED)? QCB+PP$/
/^SAT(IATED)? LEVEL 3$/
/^SAT(IATED)? LEVEL3$/
/^SAT(IATED)? LVL 3$/
/^SAT(IATED)? LVL3$/
/^SAT(IATED)? LV3$/
/^SAT(IATED)? LV 3$/
/^FEEDING TIME (OVER)?STUFF(ED)?$/
/^FEEDING (OVER)?STUFF(ED)?$/
/^FEED (OVER)?STUFF(ED)?$/
/^GRAB SUPER (OVER)?STUFF(ED)?$/
/^COMMAND GRAB SUPER (OVER)?STUFF(ED)?$/
/^CMD GRAB SUPER (OVER)?STUFF(ED)?$/
/^214PP (OVER)?STUFF(ED)?$/
/^214 PP (OVER)?STUFF(ED)?$/
/^214+PP (OVER)?STUFF(ED)?$/
/^QCBPP (OVER)?STUFF(ED)?$/
/^QCB PP (OVER)?STUFF(ED)?$/
/^QCB+PP (OVER)?STUFF(ED)?$/
/^LEVEL 3 (OVER)?STUFF(ED)?$/
/^LEVEL3 (OVER)?STUFF(ED)?$/
/^LVL 3 (OVER)?STUFF(ED)?$/
/^LVL3 (OVER)?STUFF(ED)?$/
/^LV3 (OVER)?STUFF(ED)?$/
/^LV 3 (OVER)?STUFF(ED)?$/
/^(OVER)?STUFF(ED)? FEEDING TIME$/
/^(OVER)?STUFF(ED)? FEEDING$/
/^(OVER)?STUFF(ED)? FEED$/
/^(OVER)?STUFF(ED)? GRAB SUPER$/
/^(OVER)?STUFF(ED)? COMMAND GRAB SUPER$/
/^(OVER)?STUFF(ED)? CMD GRAB SUPER$/
/^(OVER)?STUFF(ED)? 214PP$/
/^(OVER)?STUFF(ED)? 214 PP$/
/^(OVER)?STUFF(ED)? 214+PP$/
/^(OVER)?STUFF(ED)? QCBPP$/
/^(OVER)?STUFF(ED)? QCB PP$/
/^(OVER)?STUFF(ED)? QCB+PP$/
/^(OVER)?STUFF(ED)? LEVEL 3$/
/^(OVER)?STUFF(ED)? LEVEL3$/
/^(OVER)?STUFF(ED)? LVL 3$/
/^(OVER)?STUFF(ED)? LVL3$/
/^(OVER)?STUFF(ED)? LV3$/
/^(OVER)?STUFF(ED)? LV 3$/</t>
  </si>
  <si>
    <r>
      <rPr>
        <color rgb="FF000000"/>
        <sz val="9.0"/>
      </rPr>
      <t>Invuln. (Full)</t>
    </r>
    <r>
      <rPr>
        <sz val="9.0"/>
      </rPr>
      <t xml:space="preserve">, </t>
    </r>
    <r>
      <rPr>
        <color rgb="FF000000"/>
        <sz val="9.0"/>
      </rPr>
      <t>55% Damage Scaling</t>
    </r>
    <r>
      <rPr>
        <sz val="9.0"/>
      </rPr>
      <t xml:space="preserve">,
</t>
    </r>
    <r>
      <rPr>
        <color rgb="FF000000"/>
        <sz val="9.0"/>
      </rPr>
      <t>55% Minimum Scaling</t>
    </r>
  </si>
  <si>
    <t>0, 6000/4750/3500,
500</t>
  </si>
  <si>
    <t>78</t>
  </si>
  <si>
    <t xml:space="preserve">- Damage values are Starving/Ravenous, Satiated, and then Overstuffed in that order.
- Fills Hungern bar by 1 pip.
- Killing a character with this move removes them from the screen, similar to a dead body snap, and increases the Ravenous section of the Hungern bar by 2 pips, then by 1 pip for the next character killed. Bonus is removed on taunt, which spits the character(s) out.
</t>
  </si>
  <si>
    <t>https://wiki.gbl.gg/images/2/21/SG_umb_qcbpp_hb.png</t>
  </si>
  <si>
    <t>https://wiki.gbl.gg/images/3/3b/SG_umb_qcbpp_fd.png</t>
  </si>
  <si>
    <t>360LPLK
360+LPLK
HUG IT OUT
HUG</t>
  </si>
  <si>
    <t xml:space="preserve">82 in Starving;
75+ otherwise </t>
  </si>
  <si>
    <t>- Hunger Meter drains faster during the animation. Can be held to increase recovery and amount of Hunger Meter emptied..
- Spits out characters consumed by Feeding Time, nullifying any benefits. See FEEDING TIME for more info.
- In Starving only: Umbrella will instead feed Hungern a snack and return to Satiated state. This animation can't be cancelled.</t>
  </si>
  <si>
    <t>https://wiki.gbl.gg/images/c/cd/SG_umb_taunt.png</t>
  </si>
  <si>
    <t>https://wiki.gbl.gg/images/8/8d/SG_umb_assist.png</t>
  </si>
  <si>
    <t>- See "5LP x2" and "5LP x3".</t>
  </si>
  <si>
    <t>https://wiki.gbl.gg/images/1/10/SG_val_slp_hb.png</t>
  </si>
  <si>
    <t>https://wiki.gbl.gg/images/0/06/SG_val_slp1_fd.png</t>
  </si>
  <si>
    <t>- See "5LP x3"</t>
  </si>
  <si>
    <t>https://wiki.gbl.gg/images/9/9b/SG_val_slp2_fd.png</t>
  </si>
  <si>
    <t>5LP X3</t>
  </si>
  <si>
    <t>SLP x3
S.LP x3
5.LP x3 
JAB x3
SLP 3RD
S.LP 3RD
5.LP 3RD
JAB 3RD</t>
  </si>
  <si>
    <t>- The item she jabs with is random (scalpel, tongue depressor, or lollipop) but all have the same properties.</t>
  </si>
  <si>
    <t>https://wiki.gbl.gg/images/f/f2/SG_val_slp3_fd.png</t>
  </si>
  <si>
    <t>140 x3, 325</t>
  </si>
  <si>
    <t>2.25% x47.5%, 1.8% x4</t>
  </si>
  <si>
    <t>1, 1, 1, 1</t>
  </si>
  <si>
    <t>24 x4</t>
  </si>
  <si>
    <t>21 x4, 21</t>
  </si>
  <si>
    <t>1 x3, 10</t>
  </si>
  <si>
    <t>- This is just for the first slash. See also "5MP x2"</t>
  </si>
  <si>
    <t>https://wiki.gbl.gg/images/e/eb/SG_val_smp_hb.png</t>
  </si>
  <si>
    <t>https://wiki.gbl.gg/images/3/32/SG_val_smp1_fd.png</t>
  </si>
  <si>
    <t>5MP X2</t>
  </si>
  <si>
    <r>
      <rPr>
        <sz val="9.0"/>
      </rPr>
      <t xml:space="preserve">SMP x2
S.MP x2
</t>
    </r>
    <r>
      <rPr>
        <color rgb="FF1155CC"/>
        <sz val="9.0"/>
        <u/>
      </rPr>
      <t>5.MP</t>
    </r>
    <r>
      <rPr>
        <sz val="9.0"/>
      </rPr>
      <t xml:space="preserve"> x2 
STRONG x2
5MPX2
SMPx2
S.MPx2
5.MPx2 
STRONGx2
5MP 2ND
SMP 2ND
S.MP 2ND
5.MP 2ND
STRONG 2ND</t>
    </r>
  </si>
  <si>
    <t>300, 100 x4</t>
  </si>
  <si>
    <t>3, (7), 3, (3), 3, (3), 3, (3), 3</t>
  </si>
  <si>
    <t>27, 25x4</t>
  </si>
  <si>
    <t>17, 21 x4</t>
  </si>
  <si>
    <t>9, 1 x4</t>
  </si>
  <si>
    <t>https://wiki.gbl.gg/images/1/1a/SG_val_smp2_fd.png</t>
  </si>
  <si>
    <t>- Valentine takes a massive step back before this move is active, making it an effective backwards kara move.</t>
  </si>
  <si>
    <t>https://wiki.gbl.gg/images/9/9c/SG_val_shp_hb.png</t>
  </si>
  <si>
    <t>https://wiki.gbl.gg/images/b/b1/SG_val_shp_fd.png</t>
  </si>
  <si>
    <t>https://wiki.gbl.gg/images/5/56/SG_val_slk_hb.png</t>
  </si>
  <si>
    <t>https://wiki.gbl.gg/images/d/d1/SG_val_slk_fd.png</t>
  </si>
  <si>
    <t>400, 75 x4</t>
  </si>
  <si>
    <t>7.5%, 1.8% x4</t>
  </si>
  <si>
    <t>2, (4), 3, 3, 3, 5</t>
  </si>
  <si>
    <t>22, 20 x4</t>
  </si>
  <si>
    <t>25, 23 x4</t>
  </si>
  <si>
    <t>9, 2 x4</t>
  </si>
  <si>
    <t>- Surpisingly disjointed.</t>
  </si>
  <si>
    <t>https://wiki.gbl.gg/images/0/0c/SG_val_smk_hb.png</t>
  </si>
  <si>
    <t>https://wiki.gbl.gg/images/b/bc/SG_val_smk_fd.png</t>
  </si>
  <si>
    <t>- See "5HK x2" and "5HK x3"
- The third hit of this series in a hard knockdown which allows Valentine to safely load Vials.</t>
  </si>
  <si>
    <t>https://wiki.gbl.gg/images/3/34/SG_val_shk_hb.png</t>
  </si>
  <si>
    <t>https://wiki.gbl.gg/images/3/35/SG_val_shk1_fd.png</t>
  </si>
  <si>
    <t>SHK x2
S.HK x2
5.HK x2 
5HKX2
SHKX2
S.HKX2
5.HKX2
ROUNDHOUSE x2
SHK 2ND
S.HK 2ND
5.HK 2ND
ROUNDHOUSE 2ND</t>
  </si>
  <si>
    <t>https://wiki.gbl.gg/images/0/02/SG_val_shk2_fd.png</t>
  </si>
  <si>
    <t>5HK X3</t>
  </si>
  <si>
    <t>SHK x3
S.HK x3
5.HK x3 
5HKX3
SHKX3
S.HKX3
5.HKX3
ROUNDHOUSE x3
SHK 3RD
S.HK 3RD
5.HK 3RD
ROUNDHOUSE 3RD</t>
  </si>
  <si>
    <t>- Hard knockdown which allows Valentine to safely load Vials.</t>
  </si>
  <si>
    <t>https://wiki.gbl.gg/images/7/71/SG_val_shk3_fd.png</t>
  </si>
  <si>
    <t>https://wiki.gbl.gg/images/1/16/SG_val_clp_hb.png</t>
  </si>
  <si>
    <t>https://wiki.gbl.gg/images/2/2f/SG_val_clp_fd.png</t>
  </si>
  <si>
    <t>160 x2, 300</t>
  </si>
  <si>
    <t>2.25% x3</t>
  </si>
  <si>
    <t>1, 1, 2</t>
  </si>
  <si>
    <t>16 x2, 24</t>
  </si>
  <si>
    <t>17 x2, 21</t>
  </si>
  <si>
    <t>2 x2, 10 (1 x2, 10 on block)</t>
  </si>
  <si>
    <t>https://wiki.gbl.gg/images/e/e9/SG_val_cmp_hb.png</t>
  </si>
  <si>
    <t>https://wiki.gbl.gg/images/c/c8/SG_val_cmp_fd.png</t>
  </si>
  <si>
    <t>https://wiki.gbl.gg/images/5/52/SG_val_chp_hb.png</t>
  </si>
  <si>
    <t>https://wiki.gbl.gg/images/b/bb/SG_val_chp_fd.png</t>
  </si>
  <si>
    <t>- See "2LK x2"</t>
  </si>
  <si>
    <t>https://wiki.gbl.gg/images/f/f4/SG_val_clk_hb.png</t>
  </si>
  <si>
    <t>https://wiki.gbl.gg/images/f/f6/SG_val_clk1_fd.png</t>
  </si>
  <si>
    <t>2LK X2</t>
  </si>
  <si>
    <r>
      <rPr>
        <sz val="9.0"/>
      </rPr>
      <t xml:space="preserve">CLK x2
C.LK x2
2.LK x2 
SHORT x2
2LKX2
CLKx2
C.LKx2
2.LKx2 
SHORTx2
CLK 2ND
C.LK 2ND
</t>
    </r>
    <r>
      <rPr>
        <color rgb="FF1155CC"/>
        <sz val="9.0"/>
        <u/>
      </rPr>
      <t>2.LK</t>
    </r>
    <r>
      <rPr>
        <sz val="9.0"/>
      </rPr>
      <t xml:space="preserve"> 2ND
SHORT 2ND</t>
    </r>
  </si>
  <si>
    <t>85 x3</t>
  </si>
  <si>
    <t>17 x3</t>
  </si>
  <si>
    <t>1 x3</t>
  </si>
  <si>
    <t>https://wiki.gbl.gg/images/c/c8/SG_val_clk2_fd.png</t>
  </si>
  <si>
    <t>3, (3), 2</t>
  </si>
  <si>
    <t>- Second hit has a vacuum effect.</t>
  </si>
  <si>
    <t>https://wiki.gbl.gg/images/9/94/SG_val_cmk_hb.png</t>
  </si>
  <si>
    <t>https://wiki.gbl.gg/images/f/f5/SG_val_cmk_fd.png</t>
  </si>
  <si>
    <t>https://wiki.gbl.gg/images/d/d4/SG_val_chk_hb.png</t>
  </si>
  <si>
    <t>https://wiki.gbl.gg/images/9/97/SG_val_chk_fd.png</t>
  </si>
  <si>
    <t>- Valentine's fastest option for her "instant overhead' achieved by doing 44 &gt; 6 &gt; jLP jLK.
- Hits the entire cast crouching when performed as such.
- Cannot cross-up if done from a backdash airdash.</t>
  </si>
  <si>
    <t>https://wiki.gbl.gg/images/0/01/SG_val_jlp_hb.png</t>
  </si>
  <si>
    <t>https://wiki.gbl.gg/images/1/17/SG_val_jlp_fd.png</t>
  </si>
  <si>
    <t>250, 175 x4</t>
  </si>
  <si>
    <t>1.8% x5</t>
  </si>
  <si>
    <t>6 x5</t>
  </si>
  <si>
    <t>https://wiki.gbl.gg/images/d/da/SG_val_jmp_hb.png</t>
  </si>
  <si>
    <t>https://wiki.gbl.gg/images/e/ed/SG_val_jmp_fd.png</t>
  </si>
  <si>
    <t>- Amazing cross up normal.</t>
  </si>
  <si>
    <t>https://wiki.gbl.gg/images/a/a3/SG_val_jhp_hb.png</t>
  </si>
  <si>
    <t>https://wiki.gbl.gg/images/a/a8/SG_val_jhp_fd.png</t>
  </si>
  <si>
    <t>325, 100 x3 OR 200, 100 x2</t>
  </si>
  <si>
    <t>2%, 1.8% x3 OR 1.8% x3</t>
  </si>
  <si>
    <t>3, (1), 10</t>
  </si>
  <si>
    <t>21 x4 OR 21 x3</t>
  </si>
  <si>
    <t>17 x4 OR 17 x3</t>
  </si>
  <si>
    <t>7, 2x3 OR 2 x3</t>
  </si>
  <si>
    <t>https://wiki.gbl.gg/images/c/c2/SG_val_jlk_hb.png</t>
  </si>
  <si>
    <t>https://wiki.gbl.gg/images/0/05/SG_val_jlk_fd.png</t>
  </si>
  <si>
    <t>300, 550</t>
  </si>
  <si>
    <t>- The added hover this move gives Val in the air can be used sometimes for an extra pinch of air mobility when needed.</t>
  </si>
  <si>
    <t>https://wiki.gbl.gg/images/f/fd/SG_val_jmk_hb.png</t>
  </si>
  <si>
    <t>https://wiki.gbl.gg/images/2/2c/SG_val_jmk_fd.png</t>
  </si>
  <si>
    <t>500, 600</t>
  </si>
  <si>
    <t>13, 25</t>
  </si>
  <si>
    <t>16, 20</t>
  </si>
  <si>
    <t>12 x2</t>
  </si>
  <si>
    <t>https://wiki.gbl.gg/images/8/81/SG_val_jhk_hb.png</t>
  </si>
  <si>
    <t>https://wiki.gbl.gg/images/7/77/SG_val_jhk_fd.png</t>
  </si>
  <si>
    <t>https://wiki.gbl.gg/images/3/3a/SG_val_throw_hb.png</t>
  </si>
  <si>
    <t>https://wiki.gbl.gg/images/2/21/SG_val_throw_fd.png</t>
  </si>
  <si>
    <t>0, 75 x4, 800</t>
  </si>
  <si>
    <t>5%, 1% x4, 0</t>
  </si>
  <si>
    <t>https://wiki.gbl.gg/images/7/79/SG_val_airthrow_hb.png</t>
  </si>
  <si>
    <t>https://wiki.gbl.gg/images/1/14/SG_val_airthrow_fd.png</t>
  </si>
  <si>
    <t>38 to 58</t>
  </si>
  <si>
    <t>https://wiki.gbl.gg/images/0/04/SG_val_tag_hb.png</t>
  </si>
  <si>
    <t>https://wiki.gbl.gg/images/8/85/SG_val_tag_fd.png</t>
  </si>
  <si>
    <t>https://wiki.gbl.gg/images/2/22/SG_val_snap_hb.png</t>
  </si>
  <si>
    <t>https://wiki.gbl.gg/images/1/17/SG_val_snap_fd.png</t>
  </si>
  <si>
    <t>DEAD CROSS</t>
  </si>
  <si>
    <t>MACRO_236P
MACRO_236LP
MACRO_236MP
MACRO_236HP
DEADCROSS
CROSS
SHURIKEN
CROSS GROUND</t>
  </si>
  <si>
    <t>- See "DEAD CROSS AIR"
- Throws a fixed range, single hit shuriken. LP, MP, and HP versions all travel between half and full screen before hitting the ground. The air versions travel at a wider angles with increasing button strength.
- 24F cooldown once it hits the floor, hits the opponent, or goes off-screen.</t>
  </si>
  <si>
    <t>https://wiki.gbl.gg/images/9/9a/SG_val_qcfp_hb.png</t>
  </si>
  <si>
    <t>https://wiki.gbl.gg/images/a/ab/SG_val_qcfp_fd.png</t>
  </si>
  <si>
    <t>DEAD CROSS AIR</t>
  </si>
  <si>
    <t>MACRO_J236P
MACRO_J236HP
MACRO_J236MP
MACRO_J236LP
DEADCROSS AIR
AIR DEADCROSS
AIR CROSS
AIR SHURIKEN
CROSS AIR
L DEAD CROSS AIR
M DEAD CROSS AIR
H DEAD CROSS AIR
L CROSS AIR
M CROSS AIR 
H CROSS AIR
CROSS AIR L
CROSS AIR M
CROSS AIR H</t>
  </si>
  <si>
    <t>- See "DEAD CROSS" for the ground version.
- Throws a fixed range, single hit shuriken. LP, MP, and HP versions all travel between half and full screen before hitting the ground. The air versions travel at a wider angles with increasing button strength.
- 24F cooldown once it hits the floor, hits the opponent, or goes off-screen.</t>
  </si>
  <si>
    <t>https://wiki.gbl.gg/images/e/e1/SG_val_jqcfp_fd.png</t>
  </si>
  <si>
    <t>L BYPASS</t>
  </si>
  <si>
    <t>MACRO_236LK
BYPASS L</t>
  </si>
  <si>
    <t>15 (10 on block)</t>
  </si>
  <si>
    <t>- Active frames end as soon as Valentine touches the opponent. Valentine will cross through the opponent on hit, if they are NOT in the corner</t>
  </si>
  <si>
    <t>https://wiki.gbl.gg/images/b/b9/SG_val_qcfk_hb.png</t>
  </si>
  <si>
    <t>https://wiki.gbl.gg/images/7/7d/SG_val_qcflk_fd.png</t>
  </si>
  <si>
    <t>M BYPASS</t>
  </si>
  <si>
    <t>MACRO_236MK
BYPASS M</t>
  </si>
  <si>
    <t>1100 (150)</t>
  </si>
  <si>
    <t>39 (37 on block)</t>
  </si>
  <si>
    <t>https://wiki.gbl.gg/images/9/9c/SG_val_qcfmk_fd.png</t>
  </si>
  <si>
    <t>H BYPASS</t>
  </si>
  <si>
    <t>MACRO_236HK
MACRO_236K
BYPASS H
BYPASS</t>
  </si>
  <si>
    <t>1275 (200)</t>
  </si>
  <si>
    <t>44 (40 on block)</t>
  </si>
  <si>
    <t>https://wiki.gbl.gg/images/8/85/SG_val_qcfhk_fd.png</t>
  </si>
  <si>
    <t>L BYPASS AIR</t>
  </si>
  <si>
    <t>MACRO_J236LK
AIR L BYPASS
AIR BYPASS L
L AIR BYPASS
BYPASS AIR L
BYPASS L AIR</t>
  </si>
  <si>
    <t>75% Damage Scaling</t>
  </si>
  <si>
    <t>- Active frames end as soon as Valentine touches the opponent. Valentine will cross through the opponent on hit, if they are NOT in the corner
- Valentine is vulnerable (and in a counter hit state) during her falling recovery if air bypass misses or is blocked. On hit, she can act.</t>
  </si>
  <si>
    <t>https://wiki.gbl.gg/images/6/63/SG_val_jqcflk_fd.png</t>
  </si>
  <si>
    <t>M BYPASS AIR</t>
  </si>
  <si>
    <t>MACRO_J236MK
AIR M BYPASS
AIR BYPASS M
M AIR BYPASS
BYPASS AIR M
BYPASS M AIR</t>
  </si>
  <si>
    <t>825 (150)</t>
  </si>
  <si>
    <t>https://wiki.gbl.gg/images/8/85/SG_val_jqcfmk_fd.png</t>
  </si>
  <si>
    <t>H BYPASS AIR</t>
  </si>
  <si>
    <t>MACRO_J236HK
MACRO_J236K
AIR H BYPASS
AIR BYPASS H
H AIR BYPASS
BYPASS AIR H
BYPASS H AIR</t>
  </si>
  <si>
    <t>900 (200)</t>
  </si>
  <si>
    <t>https://wiki.gbl.gg/images/8/80/SG_val_jqcfhk_fd.png</t>
  </si>
  <si>
    <t>VIAL HAZARD</t>
  </si>
  <si>
    <t>MACRO_214P
MACRO_214LP
MACRO_214MP
MACRO_214HP
VIAL LOAD
LOAD
PREP
L VIAL
M VIAL
H VIAL
LP VIAL
MP VIAL
HP VIAL
POISON VIAL
GREEN VIAL
ORANGE VIAL</t>
  </si>
  <si>
    <t>67 (Lv.1) / 72 (Lv.2) / 77 (Lv.3) / 88 (Assist)</t>
  </si>
  <si>
    <t>- See "FLEW SHOT" and "FLEW SHOT AIR" for throwing vial frame data.
- Recovery is increased as the vial is leveled up via second and third loading.
- LP [PURPLE]: Damage over time for 480f duration in even 1f increments. Damage done scales along with Valentine's ratio.
--- Level 1: 1343 total damage. (Stops dealing damage at 10% health)
--- Level 2: 2008 total damage. (Stops dealing damage at 10% health)
--- Level 3: 2782 total damage. (Stops dealing damage at 1% health)
- MP [GREEN]: Increases hit and block stuns and removes undizzy.
--- Level 1: Adds 20f to all hit stuns, block stuns and OTG hitstops; ~360f duration.
--- Level 2: Adds 30f to all hit stuns, block stuns and OTG hitstops; ~420f duration; subtracts 50 undizzy.
--- Level 3: Adds 40f to all hit stuns, block stuns and OTG hitstops; ~480f duration; subtracts 100 undizzy.
- HP [ORANGE]: Casues input lag. When infecting an assist character, team actions (DHC, assist calls, etc) are delayed.
--- Level 1: 3f input lag effect; ~180f duration. Removed when Val is hit or blocks any move.
--- Level 2: 5f input lag effect; ~270f duration. Removed when Val is hit or blocks any move.
--- Level 3: 7f input lag effect; ~360f duration. Removed when Val is hit.
- As an Assist, Val will throw the poison if loaded, and load it if it is not.</t>
  </si>
  <si>
    <t>https://wiki.gbl.gg/images/d/df/SG_val_qcbp.png</t>
  </si>
  <si>
    <t>https://wiki.gbl.gg/images/e/e3/SG_val_qcbp1_fd.png</t>
  </si>
  <si>
    <t>FLEW SHOT</t>
  </si>
  <si>
    <t>236[P]
236 [P]
236+[P]
QCF[P]
QCF [P]
QCF+[P]
HELD 236P
HELD 236 P
HELD 236+P
HELD QCFP
HELD QCF P
HELD QCF+P
236P HELD
236 P HELD
236+P HELD
QCFP HELD
QCF P HELD 
QCF+P HELD
VIAL THROW
VIAL TOSS
VIAL
POISON</t>
  </si>
  <si>
    <t>(5%) 6%</t>
  </si>
  <si>
    <t>- See "VIAL HAZARD" for the vial preperation frame data.
- See "FLEW SHOT AIR" for air frame data.
- LP [PURPLE]: Damage over time for 480f duration in even 1f increments. Damage done scales along with Valentine's ratio.
--- Level 1: 1343 total damage. (Stops dealing damage at 10% health)
--- Level 2: 2008 total damage. (Stops dealing damage at 10% health)
--- Level 3: 2782 total damage. (Stops dealing damage at 1% health)
- MP [GREEN]: Increases hit and block stuns and removes undizzy.
--- Level 1: Adds 20f to all hit stuns, block stuns and OTG hitstops; ~360f duration.
--- Level 2: Adds 30f to all hit stuns, block stuns and OTG hitstops; ~420f duration; subtracts 50 undizzy.
--- Level 3: Adds 40f to all hit stuns, block stuns and OTG hitstops; ~480f duration; subtracts 100 undizzy.
- HP [ORANGE]: Casues input lag. When infecting an assist character, team actions (DHC, assist calls, etc) are delayed.
--- Level 1: 3f input lag effect; ~180f duration. Removed when Val is hit or blocks any move.
--- Level 2: 5f input lag effect; ~270f duration. Removed when Val is hit or blocks any move.
--- Level 3: 7f input lag effect; ~360f duration. Removed when Val is hit.
- As an Assist, Val will throw the poison if loaded, and load it if it is not.</t>
  </si>
  <si>
    <t>https://wiki.gbl.gg/images/2/2d/SG_val_qcfp_vial_hb.png</t>
  </si>
  <si>
    <t>https://wiki.gbl.gg/images/0/09/SG_val_qcfp_vial_fd.png</t>
  </si>
  <si>
    <t>FLEW SHOT AIR</t>
  </si>
  <si>
    <t>J236[P]
J236 [P]
J236+[P]
JQCF[P]
JQCF [P]
JQCF+[P]
HELD J236P
HELD J236 P
HELD J236+P
HELD JQCFP
HELD JQCF P
HELD JQCF+P
J236P HELD
J236 P HELD
J236+P HELD
JQCFP HELD
JQCF P HELD 
JQCF+P HELD
AIR VIAL THROW
JUMPING VIAL THROW
VIAL THROW AIR
J VIAL THROW
AIR VIAL TOSS
JUMPING VIAL TOSS
J VIAL TOSS
VIAL TOSS AIR
J VIAL
JUMPING POISON
J POISON
JUMPING VIAL HAZARD</t>
  </si>
  <si>
    <t>+17</t>
  </si>
  <si>
    <t>- See "VIAL HAZARD" for the vial preperation frame data.
- See "FLEW SHOT" for ground frame data.
- LP [PURPLE]: Damage over time for 480f duration in even 1f increments. Damage done scales along with Valentine's ratio.
--- Level 1: 1343 total damage. (Stops dealing damage at 10% health)
--- Level 2: 2008 total damage. (Stops dealing damage at 10% health)
--- Level 3: 2782 total damage. (Stops dealing damage at 1% health)
- MP [GREEN]: Increases hit and block stuns and removes undizzy.
--- Level 1: Adds 20f to all hit stuns, block stuns and OTG hitstops; ~360f duration.
--- Level 2: Adds 30f to all hit stuns, block stuns and OTG hitstops; ~420f duration; subtracts 50 undizzy.
--- Level 3: Adds 40f to all hit stuns, block stuns and OTG hitstops; ~480f duration; subtracts 100 undizzy.
- HP [ORANGE]: Casues input lag. When infecting an assist character, team actions (DHC, assist calls, etc) are delayed.
--- Level 1: 3f input lag effect; ~180f duration. Removed when Val is hit or blocks any move.
--- Level 2: 5f input lag effect; ~270f duration. Removed when Val is hit or blocks any move.
--- Level 3: 7f input lag effect; ~360f duration. Removed when Val is hit.
- As an Assist, Val will throw the poison if loaded, and load it if it is not.</t>
  </si>
  <si>
    <t>https://wiki.gbl.gg/images/4/41/SG_val_jqcfp_vial_fd.png</t>
  </si>
  <si>
    <t>MORTUARY DROP</t>
  </si>
  <si>
    <t>MACRO_214LPLK
MORT DROP
MORT
DROP
CMD GRAB
COMMAND GRAB</t>
  </si>
  <si>
    <t>50% Damage Scaling,
 Invuln. (Throw)</t>
  </si>
  <si>
    <t>0x2, 1200</t>
  </si>
  <si>
    <t>(2.5%) 7%, 3%, 8%</t>
  </si>
  <si>
    <t>- Slow command grab.</t>
  </si>
  <si>
    <t>https://wiki.gbl.gg/images/e/eb/SG_val_qcbthrow_hb.png</t>
  </si>
  <si>
    <t>https://wiki.gbl.gg/images/7/7f/SG_val_qcbthrow_fd.png</t>
  </si>
  <si>
    <t>CHECKMATE INCISION</t>
  </si>
  <si>
    <t>MACRO_236PP
SCALPELS
SCALPEL
INCISION</t>
  </si>
  <si>
    <t>Invuln. (Full) (Frame 3)</t>
  </si>
  <si>
    <t>450 x8 (125 x8)</t>
  </si>
  <si>
    <t>5 + 0, 2</t>
  </si>
  <si>
    <t>16 x8</t>
  </si>
  <si>
    <t>(3), 30 x8 (8 x8 on block)</t>
  </si>
  <si>
    <t>- See "CHECKMATE INCISION AIR" or "J236PP"
- Decent chip damage.</t>
  </si>
  <si>
    <t>https://wiki.gbl.gg/images/1/16/SG_val_qcfpp_hb.png</t>
  </si>
  <si>
    <t>https://wiki.gbl.gg/images/7/7c/SG_val_qcfpp_fd.png</t>
  </si>
  <si>
    <t>CHECKMATE INCISION AIR</t>
  </si>
  <si>
    <t>MACRO_J236PP
AIR SCALPELS
SCALPELS AIR
AIR SCAPEL
SCALPEL AIR
AIR INCISION
INCISION AIR
AIR CHECKMATE INCISION</t>
  </si>
  <si>
    <t>Invuln. (Full) (Frame 3),
 Airdash Cancel</t>
  </si>
  <si>
    <t>-2 (at best)</t>
  </si>
  <si>
    <t>5 + 2, 2</t>
  </si>
  <si>
    <t>(4), 30 x8 (8 x8 on block)</t>
  </si>
  <si>
    <t>- Recovers extremely fast. Safe on block in many scenarios against a lot of characters.</t>
  </si>
  <si>
    <t>https://wiki.gbl.gg/images/a/ab/SG_val_jqcfpp_fd.png</t>
  </si>
  <si>
    <t>EKG FLATLINER</t>
  </si>
  <si>
    <t>MACRO_236KK
FLATLINER
EKG
BYPASS SUPER</t>
  </si>
  <si>
    <t>275 x12, 1850 (75)</t>
  </si>
  <si>
    <t>30 x13</t>
  </si>
  <si>
    <t>(5), 30 x12, 34 (10 on block)</t>
  </si>
  <si>
    <t>- See "EKG FLATLINER AIR".
- Crosses through the opponent even on block.</t>
  </si>
  <si>
    <t>https://wiki.gbl.gg/images/f/fb/SG_val_qcfkk_hb.png</t>
  </si>
  <si>
    <t>https://wiki.gbl.gg/images/4/4e/SG_val_qcfkk_fd.png</t>
  </si>
  <si>
    <t>EKG FLATLINER AIR</t>
  </si>
  <si>
    <t>MACRO_J236KK
AIR EKG
AIR FLATLINER
AIR BYPASS SUPER</t>
  </si>
  <si>
    <t>240 x12, 1750 (75)</t>
  </si>
  <si>
    <t>-30 (at best)</t>
  </si>
  <si>
    <t>(5), 38 x12, 34 (10 on block)</t>
  </si>
  <si>
    <t>- Crosses through the opponent even on block.</t>
  </si>
  <si>
    <t>https://wiki.gbl.gg/images/4/4d/SG_val_jqcfkk_fd.png</t>
  </si>
  <si>
    <t>ACQUISITIVE PRESCRIPTION</t>
  </si>
  <si>
    <t>COUNTER
TIME STOP
FREEZE
TIMESTOP</t>
  </si>
  <si>
    <t>(0), 130</t>
  </si>
  <si>
    <t>- See "COUNTER VENOM" for the vial loaded version, which delivers a hit with the loaded vial.
- Frame data here is for the recovery on SUCCESS.
- A counter type move that freezes the attacker if they hit Valentine with a physical hit.
- Removes invulnerability and armor from the opponent on activation, allowing you to counter hit moves that normally cannot be hit.
- Consumes meter even on whiff.
- Countering a Burst (it works!) applies 50% damage scaling on the next attack.</t>
  </si>
  <si>
    <t>https://wiki.gbl.gg/images/0/0f/SG_val_rdpkk.png</t>
  </si>
  <si>
    <t>https://wiki.gbl.gg/images/b/b3/SG_val_rdpkk_hitfd.png</t>
  </si>
  <si>
    <t>COUNTERVENOM</t>
  </si>
  <si>
    <t>COUNTER VENOM
CV
421KK
421+KK
RDP KK
RDP+KK
RDPKK
COUNTER SUPER</t>
  </si>
  <si>
    <t>2250 (300)</t>
  </si>
  <si>
    <t>+45</t>
  </si>
  <si>
    <t>(0), 7, 51</t>
  </si>
  <si>
    <t>- See "COUNTER" for the non vial loaded version, which freezes the opponent.
- Frame data here is for the recovery on SUCCESS.
- Removes invulnerability and armor from the opponent on activation, allowing you to counter hit moves that normally cannot be hit.
- Pulls the opponent down if they are too far above Valentine on hit.
- Applies the loaded vial effect, but at a level 3 strength ALWAYS. Can also hit assists.
- If Vial Hazard is prepared, Valentine can use Countervenom as a DHC. This version has reduced damage, is unsafe on block, and always applies the level 1 version of a given Vial Hazard status effect.</t>
  </si>
  <si>
    <t>https://wiki.gbl.gg/images/d/de/SG_val_rdpkk_vial_hb.png</t>
  </si>
  <si>
    <t>https://wiki.gbl.gg/images/4/40/SG_val_rdpkk_vial_hit_fd.png</t>
  </si>
  <si>
    <t>DEAD ON ARRIVAL</t>
  </si>
  <si>
    <t>MACRO_214PP
DOA</t>
  </si>
  <si>
    <t>Invuln. (Full),
55% Min. Scaling,
 Hit Grab</t>
  </si>
  <si>
    <t>0 x2, 1000, 4000 (250)</t>
  </si>
  <si>
    <t>4 + 10</t>
  </si>
  <si>
    <t>(8), N/A (8 on block)</t>
  </si>
  <si>
    <t>- Hold any button to shorten the animation.
- Assists heal life as normal during the cinematic. If you have more red health to recover than your opponent, let the animation play out to maximize your healing.</t>
  </si>
  <si>
    <t>https://wiki.gbl.gg/images/c/cb/SG_val_qcbpp_hb.png</t>
  </si>
  <si>
    <t>https://wiki.gbl.gg/images/0/0a/SG_val_qcbpp_fd.png</t>
  </si>
  <si>
    <t>FORBIDDEN PROCEDURE</t>
  </si>
  <si>
    <t>214MM
214 MM
214+MM
QCBMM
QCB MM
QCB+MM
214HH
214 HH
214+HH
QCBHH
QCB HH
QCB+HH
LEVEL 5
LEVEL5
LVL5
LVL 5
LV5
LV 5
REVIVE
RESURRECTION
RESURRECT
PROCEDURE</t>
  </si>
  <si>
    <t>4500 (300)</t>
  </si>
  <si>
    <t>(9), 25 (18 on block)</t>
  </si>
  <si>
    <t>- Revives the corpse of a fallen teammate while hitting opponents.
- The move MUST make contant with a corpse in order to revive them. Teammates resurrect with 33% life.
- If two corpses are touching, you can select which corpse is revived by using MM vs HH, similar to the tag input.</t>
  </si>
  <si>
    <t>https://wiki.gbl.gg/images/8/86/SG_val_qcbtag_hb.png</t>
  </si>
  <si>
    <t>https://wiki.gbl.gg/images/b/b7/SG_val_qcbtag_fd.png</t>
  </si>
  <si>
    <t>CHOCOGLYCEMIA
CHOCOLATE
CHOCOLATE BAR</t>
  </si>
  <si>
    <t>101</t>
  </si>
  <si>
    <t>- Restores 5 red HP.</t>
  </si>
  <si>
    <t>https://wiki.gbl.gg/images/4/4c/SG_val_taunt.png</t>
  </si>
  <si>
    <t>- Amount of time it takes for the character to turn invulnerable after they finish performing their assist action.
- Longer recovery → more time to punish the assist.
- Since Valentine "teleports" off screen once she's done, she recovers extra fast as she doesn't need to hop off screen like other characters.
- If using a crouching assist, she needs to uncrouch before teleporting, so it adds extra recovery. Keep this in mind when using cMK.</t>
  </si>
  <si>
    <t>https://wiki.gbl.gg/images/b/bf/SG_val_assist.png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</si>
</sst>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 d"/>
    <numFmt numFmtId="165" formatCode="m, d, yy"/>
  </numFmts>
  <fonts count="48">
    <font>
      <sz val="10.0"/>
      <color rgb="FF000000"/>
      <name val="Arial"/>
      <scheme val="minor"/>
    </font>
    <font>
      <sz val="24.0"/>
      <color theme="1"/>
      <name val="Arial"/>
    </font>
    <font>
      <sz val="14.0"/>
      <color theme="1"/>
      <name val="Arial"/>
    </font>
    <font>
      <u/>
      <sz val="14.0"/>
      <color rgb="FF0000FF"/>
      <name val="Arial"/>
    </font>
    <font>
      <b/>
      <sz val="14.0"/>
      <color theme="1"/>
      <name val="Arial"/>
    </font>
    <font>
      <b/>
      <color theme="1"/>
      <name val="Roboto"/>
    </font>
    <font>
      <b/>
      <sz val="12.0"/>
      <color theme="1"/>
      <name val="Arial"/>
      <scheme val="minor"/>
    </font>
    <font>
      <sz val="12.0"/>
      <color theme="1"/>
      <name val="Google Sans Mono"/>
    </font>
    <font>
      <b/>
      <sz val="12.0"/>
      <color rgb="FFFFFFFF"/>
      <name val="Arial"/>
      <scheme val="minor"/>
    </font>
    <font>
      <sz val="12.0"/>
      <color rgb="FFFFFFFF"/>
      <name val="Google Sans Mono"/>
    </font>
    <font>
      <b/>
      <sz val="10.0"/>
      <color rgb="FFFFFFFF"/>
      <name val="Roboto"/>
    </font>
    <font>
      <b/>
      <sz val="10.0"/>
      <color theme="1"/>
      <name val="Arial"/>
      <scheme val="minor"/>
    </font>
    <font>
      <sz val="8.0"/>
      <color theme="1"/>
      <name val="Arial"/>
      <scheme val="minor"/>
    </font>
    <font>
      <sz val="10.0"/>
      <color rgb="FF000000"/>
      <name val="Roboto"/>
    </font>
    <font>
      <b/>
      <sz val="10.0"/>
      <color rgb="FF000000"/>
      <name val="Roboto"/>
    </font>
    <font>
      <sz val="10.0"/>
      <color rgb="FFFFFFFF"/>
      <name val="Arial"/>
      <scheme val="minor"/>
    </font>
    <font>
      <b/>
      <color rgb="FF000000"/>
      <name val="Roboto"/>
    </font>
    <font>
      <sz val="9.0"/>
      <color theme="1"/>
      <name val="Arial"/>
      <scheme val="minor"/>
    </font>
    <font>
      <u/>
      <color rgb="FF0000FF"/>
    </font>
    <font>
      <u/>
      <color rgb="FF0000FF"/>
    </font>
    <font>
      <u/>
      <sz val="9.0"/>
      <color rgb="FF0000FF"/>
    </font>
    <font>
      <sz val="9.0"/>
      <color rgb="FF000000"/>
      <name val="&quot;Arial&quot;"/>
    </font>
    <font>
      <sz val="9.0"/>
      <color rgb="FF000000"/>
      <name val="Arial"/>
      <scheme val="minor"/>
    </font>
    <font>
      <u/>
      <sz val="9.0"/>
      <color rgb="FF1155CC"/>
    </font>
    <font>
      <u/>
      <color rgb="FF1155CC"/>
    </font>
    <font>
      <u/>
      <sz val="9.0"/>
      <color rgb="FF1155CC"/>
      <name val="Arial"/>
      <scheme val="minor"/>
    </font>
    <font>
      <sz val="9.0"/>
      <color rgb="FF0000FF"/>
    </font>
    <font>
      <u/>
      <color rgb="FF1155CC"/>
    </font>
    <font>
      <color theme="1"/>
      <name val="Arial"/>
      <scheme val="minor"/>
    </font>
    <font>
      <u/>
      <sz val="9.0"/>
      <color rgb="FF0000FF"/>
    </font>
    <font>
      <u/>
      <sz val="9.0"/>
      <color rgb="FF0000FF"/>
    </font>
    <font>
      <u/>
      <color rgb="FF0000FF"/>
    </font>
    <font>
      <u/>
      <color rgb="FF0000FF"/>
    </font>
    <font>
      <sz val="9.0"/>
      <color theme="1"/>
      <name val="Roboto"/>
    </font>
    <font>
      <u/>
      <color rgb="FF0000FF"/>
    </font>
    <font>
      <u/>
      <color rgb="FF0000FF"/>
    </font>
    <font>
      <u/>
      <sz val="9.0"/>
      <color rgb="FF0000FF"/>
    </font>
    <font>
      <u/>
      <sz val="9.0"/>
      <color rgb="FF0000FF"/>
    </font>
    <font>
      <u/>
      <color rgb="FF1155CC"/>
    </font>
    <font>
      <u/>
      <color rgb="FF0000FF"/>
    </font>
    <font>
      <b/>
      <sz val="9.0"/>
      <color theme="1"/>
      <name val="Arial"/>
      <scheme val="minor"/>
    </font>
    <font>
      <color rgb="FF000000"/>
      <name val="Arial"/>
      <scheme val="minor"/>
    </font>
    <font>
      <i/>
      <u/>
      <color rgb="FF1155CC"/>
    </font>
    <font>
      <i/>
      <u/>
      <color rgb="FF1155CC"/>
    </font>
    <font>
      <sz val="8.0"/>
      <color rgb="FF000000"/>
      <name val="Arial"/>
    </font>
    <font>
      <sz val="8.0"/>
      <color rgb="FF000000"/>
      <name val="&quot;Aptos Narrow&quot;"/>
    </font>
    <font>
      <u/>
      <sz val="9.0"/>
      <color rgb="FF0000FF"/>
    </font>
    <font>
      <sz val="9.0"/>
      <color theme="1"/>
      <name val="Arial"/>
    </font>
  </fonts>
  <fills count="24">
    <fill>
      <patternFill patternType="none"/>
    </fill>
    <fill>
      <patternFill patternType="lightGray"/>
    </fill>
    <fill>
      <patternFill patternType="solid">
        <fgColor rgb="FF68D2BC"/>
        <bgColor rgb="FF68D2BC"/>
      </patternFill>
    </fill>
    <fill>
      <patternFill patternType="solid">
        <fgColor rgb="FFB9B39C"/>
        <bgColor rgb="FFB9B39C"/>
      </patternFill>
    </fill>
    <fill>
      <patternFill patternType="solid">
        <fgColor rgb="FFD4BB8B"/>
        <bgColor rgb="FFD4BB8B"/>
      </patternFill>
    </fill>
    <fill>
      <patternFill patternType="solid">
        <fgColor rgb="FF493F5F"/>
        <bgColor rgb="FF493F5F"/>
      </patternFill>
    </fill>
    <fill>
      <patternFill patternType="solid">
        <fgColor rgb="FFEE973D"/>
        <bgColor rgb="FFEE973D"/>
      </patternFill>
    </fill>
    <fill>
      <patternFill patternType="solid">
        <fgColor rgb="FF6A6596"/>
        <bgColor rgb="FF6A6596"/>
      </patternFill>
    </fill>
    <fill>
      <patternFill patternType="solid">
        <fgColor rgb="FFE8CA7A"/>
        <bgColor rgb="FFE8CA7A"/>
      </patternFill>
    </fill>
    <fill>
      <patternFill patternType="solid">
        <fgColor rgb="FF483A5A"/>
        <bgColor rgb="FF483A5A"/>
      </patternFill>
    </fill>
    <fill>
      <patternFill patternType="solid">
        <fgColor rgb="FF3A753F"/>
        <bgColor rgb="FF3A753F"/>
      </patternFill>
    </fill>
    <fill>
      <patternFill patternType="solid">
        <fgColor rgb="FFA3FFDE"/>
        <bgColor rgb="FFA3FFDE"/>
      </patternFill>
    </fill>
    <fill>
      <patternFill patternType="solid">
        <fgColor rgb="FF79C2C1"/>
        <bgColor rgb="FF79C2C1"/>
      </patternFill>
    </fill>
    <fill>
      <patternFill patternType="solid">
        <fgColor rgb="FF999999"/>
        <bgColor rgb="FF999999"/>
      </patternFill>
    </fill>
    <fill>
      <patternFill patternType="solid">
        <fgColor rgb="FFFF0000"/>
        <bgColor rgb="FFFF0000"/>
      </patternFill>
    </fill>
    <fill>
      <patternFill patternType="solid">
        <fgColor rgb="FF8F3C53"/>
        <bgColor rgb="FF8F3C53"/>
      </patternFill>
    </fill>
    <fill>
      <patternFill patternType="solid">
        <fgColor rgb="FF85C0AA"/>
        <bgColor rgb="FF85C0AA"/>
      </patternFill>
    </fill>
    <fill>
      <patternFill patternType="solid">
        <fgColor rgb="FF514D71"/>
        <bgColor rgb="FF514D71"/>
      </patternFill>
    </fill>
    <fill>
      <patternFill patternType="solid">
        <fgColor rgb="FFEF799F"/>
        <bgColor rgb="FFEF799F"/>
      </patternFill>
    </fill>
    <fill>
      <patternFill patternType="solid">
        <fgColor rgb="FF59789A"/>
        <bgColor rgb="FF59789A"/>
      </patternFill>
    </fill>
    <fill>
      <patternFill patternType="solid">
        <fgColor rgb="FF434343"/>
        <bgColor rgb="FF434343"/>
      </patternFill>
    </fill>
    <fill>
      <patternFill patternType="solid">
        <fgColor rgb="FFF1C232"/>
        <bgColor rgb="FFF1C232"/>
      </patternFill>
    </fill>
    <fill>
      <patternFill patternType="solid">
        <fgColor rgb="FFFFFFFF"/>
        <bgColor rgb="FFFFFFFF"/>
      </patternFill>
    </fill>
    <fill>
      <patternFill patternType="solid">
        <fgColor rgb="FFFFF2CC"/>
        <bgColor rgb="FFFFF2CC"/>
      </patternFill>
    </fill>
  </fills>
  <borders count="9">
    <border/>
    <border>
      <right style="thin">
        <color rgb="FF000000"/>
      </right>
    </border>
    <border>
      <left style="thin">
        <color rgb="FF000000"/>
      </left>
      <right style="thin">
        <color rgb="FF000000"/>
      </right>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s>
  <cellStyleXfs count="1">
    <xf borderId="0" fillId="0" fontId="0" numFmtId="0" applyAlignment="1" applyFont="1"/>
  </cellStyleXfs>
  <cellXfs count="170">
    <xf borderId="0" fillId="0" fontId="0" numFmtId="0" xfId="0" applyAlignment="1" applyFont="1">
      <alignment readingOrder="0" shrinkToFit="0" vertical="bottom" wrapText="0"/>
    </xf>
    <xf borderId="0" fillId="0" fontId="1" numFmtId="0" xfId="0" applyAlignment="1" applyFont="1">
      <alignment horizontal="left" readingOrder="0" vertical="bottom"/>
    </xf>
    <xf borderId="0" fillId="0" fontId="1" numFmtId="0" xfId="0" applyAlignment="1" applyFont="1">
      <alignment readingOrder="0" vertical="bottom"/>
    </xf>
    <xf borderId="0" fillId="0" fontId="2" numFmtId="0" xfId="0" applyAlignment="1" applyFont="1">
      <alignment readingOrder="0" vertical="bottom"/>
    </xf>
    <xf borderId="0" fillId="0" fontId="2" numFmtId="0" xfId="0" applyAlignment="1" applyFont="1">
      <alignment readingOrder="0" vertical="bottom"/>
    </xf>
    <xf borderId="0" fillId="0" fontId="3" numFmtId="0" xfId="0" applyAlignment="1" applyFont="1">
      <alignment readingOrder="0" vertical="bottom"/>
    </xf>
    <xf borderId="0" fillId="0" fontId="4" numFmtId="0" xfId="0" applyAlignment="1" applyFont="1">
      <alignment readingOrder="0" vertical="bottom"/>
    </xf>
    <xf borderId="0" fillId="0" fontId="5" numFmtId="0" xfId="0" applyAlignment="1" applyFont="1">
      <alignment horizontal="center" readingOrder="0" vertical="center"/>
    </xf>
    <xf borderId="0" fillId="2" fontId="6" numFmtId="0" xfId="0" applyAlignment="1" applyFill="1" applyFont="1">
      <alignment horizontal="center" readingOrder="0" vertical="center"/>
    </xf>
    <xf borderId="0" fillId="2" fontId="7" numFmtId="0" xfId="0" applyAlignment="1" applyFont="1">
      <alignment horizontal="center" readingOrder="0" vertical="center"/>
    </xf>
    <xf borderId="0" fillId="3" fontId="6" numFmtId="0" xfId="0" applyAlignment="1" applyFill="1" applyFont="1">
      <alignment horizontal="center" readingOrder="0" vertical="center"/>
    </xf>
    <xf borderId="0" fillId="3" fontId="7" numFmtId="0" xfId="0" applyAlignment="1" applyFont="1">
      <alignment horizontal="center" readingOrder="0" vertical="center"/>
    </xf>
    <xf borderId="0" fillId="4" fontId="6" numFmtId="0" xfId="0" applyAlignment="1" applyFill="1" applyFont="1">
      <alignment horizontal="center" readingOrder="0" vertical="center"/>
    </xf>
    <xf borderId="0" fillId="4" fontId="7" numFmtId="0" xfId="0" applyAlignment="1" applyFont="1">
      <alignment horizontal="center" readingOrder="0" vertical="center"/>
    </xf>
    <xf borderId="0" fillId="5" fontId="8" numFmtId="0" xfId="0" applyAlignment="1" applyFill="1" applyFont="1">
      <alignment horizontal="center" readingOrder="0" vertical="center"/>
    </xf>
    <xf borderId="0" fillId="5" fontId="9" numFmtId="0" xfId="0" applyAlignment="1" applyFont="1">
      <alignment horizontal="center" readingOrder="0" vertical="center"/>
    </xf>
    <xf borderId="0" fillId="6" fontId="6" numFmtId="0" xfId="0" applyAlignment="1" applyFill="1" applyFont="1">
      <alignment horizontal="center" readingOrder="0" vertical="center"/>
    </xf>
    <xf borderId="0" fillId="6" fontId="7" numFmtId="0" xfId="0" applyAlignment="1" applyFont="1">
      <alignment horizontal="center" readingOrder="0" vertical="center"/>
    </xf>
    <xf borderId="0" fillId="7" fontId="8" numFmtId="0" xfId="0" applyAlignment="1" applyFill="1" applyFont="1">
      <alignment horizontal="center" readingOrder="0" vertical="center"/>
    </xf>
    <xf borderId="0" fillId="7" fontId="9" numFmtId="0" xfId="0" applyAlignment="1" applyFont="1">
      <alignment horizontal="center" readingOrder="0" vertical="center"/>
    </xf>
    <xf borderId="0" fillId="8" fontId="6" numFmtId="0" xfId="0" applyAlignment="1" applyFill="1" applyFont="1">
      <alignment horizontal="center" readingOrder="0" vertical="center"/>
    </xf>
    <xf borderId="0" fillId="8" fontId="7" numFmtId="0" xfId="0" applyAlignment="1" applyFont="1">
      <alignment horizontal="center" readingOrder="0" vertical="center"/>
    </xf>
    <xf borderId="0" fillId="9" fontId="8" numFmtId="0" xfId="0" applyAlignment="1" applyFill="1" applyFont="1">
      <alignment horizontal="center" readingOrder="0" vertical="center"/>
    </xf>
    <xf borderId="0" fillId="9" fontId="9" numFmtId="0" xfId="0" applyAlignment="1" applyFont="1">
      <alignment horizontal="center" readingOrder="0" vertical="center"/>
    </xf>
    <xf borderId="0" fillId="10" fontId="8" numFmtId="0" xfId="0" applyAlignment="1" applyFill="1" applyFont="1">
      <alignment horizontal="center" readingOrder="0" vertical="center"/>
    </xf>
    <xf borderId="0" fillId="10" fontId="9" numFmtId="0" xfId="0" applyAlignment="1" applyFont="1">
      <alignment horizontal="center" readingOrder="0" vertical="center"/>
    </xf>
    <xf borderId="0" fillId="11" fontId="6" numFmtId="0" xfId="0" applyAlignment="1" applyFill="1" applyFont="1">
      <alignment horizontal="center" readingOrder="0" vertical="center"/>
    </xf>
    <xf borderId="0" fillId="11" fontId="7" numFmtId="0" xfId="0" applyAlignment="1" applyFont="1">
      <alignment horizontal="center" readingOrder="0" vertical="center"/>
    </xf>
    <xf borderId="0" fillId="12" fontId="6" numFmtId="0" xfId="0" applyAlignment="1" applyFill="1" applyFont="1">
      <alignment horizontal="center" readingOrder="0" vertical="center"/>
    </xf>
    <xf borderId="0" fillId="12" fontId="7" numFmtId="0" xfId="0" applyAlignment="1" applyFont="1">
      <alignment horizontal="center" readingOrder="0" vertical="center"/>
    </xf>
    <xf borderId="0" fillId="13" fontId="6" numFmtId="0" xfId="0" applyAlignment="1" applyFill="1" applyFont="1">
      <alignment horizontal="center" readingOrder="0" vertical="center"/>
    </xf>
    <xf borderId="0" fillId="13" fontId="7" numFmtId="0" xfId="0" applyAlignment="1" applyFont="1">
      <alignment horizontal="center" readingOrder="0" vertical="center"/>
    </xf>
    <xf borderId="0" fillId="14" fontId="8" numFmtId="0" xfId="0" applyAlignment="1" applyFill="1" applyFont="1">
      <alignment horizontal="center" readingOrder="0" vertical="center"/>
    </xf>
    <xf borderId="0" fillId="14" fontId="9" numFmtId="0" xfId="0" applyAlignment="1" applyFont="1">
      <alignment horizontal="center" readingOrder="0" vertical="center"/>
    </xf>
    <xf borderId="0" fillId="15" fontId="8" numFmtId="0" xfId="0" applyAlignment="1" applyFill="1" applyFont="1">
      <alignment horizontal="center" readingOrder="0" vertical="center"/>
    </xf>
    <xf borderId="0" fillId="15" fontId="9" numFmtId="0" xfId="0" applyAlignment="1" applyFont="1">
      <alignment horizontal="center" readingOrder="0" vertical="center"/>
    </xf>
    <xf borderId="0" fillId="16" fontId="6" numFmtId="0" xfId="0" applyAlignment="1" applyFill="1" applyFont="1">
      <alignment horizontal="center" readingOrder="0" vertical="center"/>
    </xf>
    <xf borderId="0" fillId="16" fontId="7" numFmtId="0" xfId="0" applyAlignment="1" applyFont="1">
      <alignment horizontal="center" readingOrder="0" vertical="center"/>
    </xf>
    <xf borderId="0" fillId="17" fontId="8" numFmtId="0" xfId="0" applyAlignment="1" applyFill="1" applyFont="1">
      <alignment horizontal="center" readingOrder="0" vertical="center"/>
    </xf>
    <xf borderId="0" fillId="17" fontId="9" numFmtId="0" xfId="0" applyAlignment="1" applyFont="1">
      <alignment horizontal="center" readingOrder="0" vertical="center"/>
    </xf>
    <xf borderId="0" fillId="18" fontId="6" numFmtId="0" xfId="0" applyAlignment="1" applyFill="1" applyFont="1">
      <alignment horizontal="center" readingOrder="0" vertical="center"/>
    </xf>
    <xf borderId="0" fillId="18" fontId="7" numFmtId="0" xfId="0" applyAlignment="1" applyFont="1">
      <alignment horizontal="center" readingOrder="0" vertical="center"/>
    </xf>
    <xf borderId="0" fillId="19" fontId="8" numFmtId="0" xfId="0" applyAlignment="1" applyFill="1" applyFont="1">
      <alignment horizontal="center" readingOrder="0" vertical="center"/>
    </xf>
    <xf borderId="0" fillId="19" fontId="9" numFmtId="0" xfId="0" applyAlignment="1" applyFont="1">
      <alignment horizontal="center" readingOrder="0" vertical="center"/>
    </xf>
    <xf borderId="0" fillId="20" fontId="10" numFmtId="0" xfId="0" applyAlignment="1" applyFill="1" applyFont="1">
      <alignment horizontal="center" readingOrder="0"/>
    </xf>
    <xf borderId="0" fillId="0" fontId="11" numFmtId="0" xfId="0" applyAlignment="1" applyFont="1">
      <alignment horizontal="center" readingOrder="0" vertical="center"/>
    </xf>
    <xf borderId="0" fillId="0" fontId="12" numFmtId="0" xfId="0" applyAlignment="1" applyFont="1">
      <alignment horizontal="left" readingOrder="0" vertical="top"/>
    </xf>
    <xf borderId="0" fillId="0" fontId="12" numFmtId="0" xfId="0" applyAlignment="1" applyFont="1">
      <alignment horizontal="left" readingOrder="0" shrinkToFit="0" vertical="top" wrapText="1"/>
    </xf>
    <xf borderId="0" fillId="0" fontId="11" numFmtId="0" xfId="0" applyAlignment="1" applyFont="1">
      <alignment horizontal="center" readingOrder="0" vertical="center"/>
    </xf>
    <xf borderId="0" fillId="0" fontId="12" numFmtId="0" xfId="0" applyAlignment="1" applyFont="1">
      <alignment horizontal="left" readingOrder="0" shrinkToFit="0" vertical="top" wrapText="1"/>
    </xf>
    <xf borderId="0" fillId="21" fontId="13" numFmtId="0" xfId="0" applyAlignment="1" applyFill="1" applyFont="1">
      <alignment horizontal="center" readingOrder="0" shrinkToFit="0" vertical="center" wrapText="1"/>
    </xf>
    <xf borderId="0" fillId="21" fontId="14" numFmtId="0" xfId="0" applyAlignment="1" applyFont="1">
      <alignment horizontal="center" readingOrder="0" shrinkToFit="0" vertical="center" wrapText="1"/>
    </xf>
    <xf borderId="0" fillId="20" fontId="15" numFmtId="0" xfId="0" applyAlignment="1" applyFont="1">
      <alignment horizontal="left" shrinkToFit="0" vertical="bottom" wrapText="1"/>
    </xf>
    <xf borderId="0" fillId="20" fontId="15" numFmtId="49" xfId="0" applyAlignment="1" applyFont="1" applyNumberFormat="1">
      <alignment horizontal="left" shrinkToFit="0" vertical="bottom" wrapText="1"/>
    </xf>
    <xf borderId="1" fillId="20" fontId="15" numFmtId="49" xfId="0" applyAlignment="1" applyBorder="1" applyFont="1" applyNumberFormat="1">
      <alignment horizontal="left" readingOrder="0" shrinkToFit="0" vertical="bottom" wrapText="1"/>
    </xf>
    <xf borderId="2" fillId="21" fontId="16" numFmtId="0" xfId="0" applyAlignment="1" applyBorder="1" applyFont="1">
      <alignment horizontal="center" readingOrder="0" shrinkToFit="0" vertical="top" wrapText="1"/>
    </xf>
    <xf borderId="0" fillId="21" fontId="16" numFmtId="0" xfId="0" applyAlignment="1" applyFont="1">
      <alignment horizontal="center" readingOrder="0" shrinkToFit="0" wrapText="0"/>
    </xf>
    <xf borderId="1" fillId="21" fontId="16" numFmtId="0" xfId="0" applyAlignment="1" applyBorder="1" applyFont="1">
      <alignment horizontal="center" readingOrder="0" shrinkToFit="0" wrapText="0"/>
    </xf>
    <xf borderId="0" fillId="0" fontId="17" numFmtId="0" xfId="0" applyAlignment="1" applyFont="1">
      <alignment horizontal="center" readingOrder="0" shrinkToFit="0" vertical="center" wrapText="1"/>
    </xf>
    <xf borderId="0" fillId="0" fontId="17" numFmtId="0" xfId="0" applyAlignment="1" applyFont="1">
      <alignment horizontal="left" readingOrder="0" shrinkToFit="0" vertical="top" wrapText="1"/>
    </xf>
    <xf borderId="0" fillId="0" fontId="17" numFmtId="49" xfId="0" applyAlignment="1" applyFont="1" applyNumberFormat="1">
      <alignment horizontal="left" readingOrder="0" vertical="top"/>
    </xf>
    <xf borderId="0" fillId="0" fontId="17" numFmtId="49" xfId="0" applyAlignment="1" applyFont="1" applyNumberFormat="1">
      <alignment horizontal="left" shrinkToFit="0" vertical="top" wrapText="1"/>
    </xf>
    <xf quotePrefix="1" borderId="0" fillId="0" fontId="17" numFmtId="49" xfId="0" applyAlignment="1" applyFont="1" applyNumberFormat="1">
      <alignment horizontal="left" readingOrder="0" shrinkToFit="0" vertical="top" wrapText="1"/>
    </xf>
    <xf quotePrefix="1" borderId="0" fillId="0" fontId="17" numFmtId="49" xfId="0" applyAlignment="1" applyFont="1" applyNumberFormat="1">
      <alignment horizontal="left" readingOrder="0" vertical="top"/>
    </xf>
    <xf borderId="0" fillId="0" fontId="17" numFmtId="49" xfId="0" applyAlignment="1" applyFont="1" applyNumberFormat="1">
      <alignment horizontal="left" readingOrder="0" shrinkToFit="0" vertical="top" wrapText="1"/>
    </xf>
    <xf borderId="0" fillId="0" fontId="17" numFmtId="49" xfId="0" applyAlignment="1" applyFont="1" applyNumberFormat="1">
      <alignment horizontal="left" readingOrder="0" shrinkToFit="0" vertical="top" wrapText="1"/>
    </xf>
    <xf quotePrefix="1" borderId="1" fillId="0" fontId="17" numFmtId="49" xfId="0" applyAlignment="1" applyBorder="1" applyFont="1" applyNumberFormat="1">
      <alignment horizontal="left" readingOrder="0" vertical="bottom"/>
    </xf>
    <xf borderId="2" fillId="0" fontId="17" numFmtId="0" xfId="0" applyAlignment="1" applyBorder="1" applyFont="1">
      <alignment horizontal="left" readingOrder="0" vertical="top"/>
    </xf>
    <xf borderId="0" fillId="0" fontId="18" numFmtId="0" xfId="0" applyAlignment="1" applyFont="1">
      <alignment horizontal="left" readingOrder="0" shrinkToFit="0" vertical="top" wrapText="0"/>
    </xf>
    <xf borderId="1" fillId="0" fontId="19" numFmtId="0" xfId="0" applyAlignment="1" applyBorder="1" applyFont="1">
      <alignment horizontal="left" readingOrder="0" shrinkToFit="0" vertical="top" wrapText="0"/>
    </xf>
    <xf borderId="2" fillId="0" fontId="17" numFmtId="0" xfId="0" applyAlignment="1" applyBorder="1" applyFont="1">
      <alignment horizontal="left" readingOrder="0" shrinkToFit="0" vertical="top" wrapText="1"/>
    </xf>
    <xf borderId="0" fillId="0" fontId="17" numFmtId="49" xfId="0" applyAlignment="1" applyFont="1" applyNumberFormat="1">
      <alignment horizontal="left" readingOrder="0" vertical="top"/>
    </xf>
    <xf borderId="1" fillId="0" fontId="17" numFmtId="0" xfId="0" applyAlignment="1" applyBorder="1" applyFont="1">
      <alignment horizontal="left" readingOrder="0" vertical="bottom"/>
    </xf>
    <xf borderId="0" fillId="0" fontId="20" numFmtId="0" xfId="0" applyAlignment="1" applyFont="1">
      <alignment horizontal="left" readingOrder="0" shrinkToFit="0" vertical="top" wrapText="1"/>
    </xf>
    <xf borderId="0" fillId="0" fontId="21" numFmtId="49" xfId="0" applyAlignment="1" applyFont="1" applyNumberFormat="1">
      <alignment horizontal="left" readingOrder="0" vertical="top"/>
    </xf>
    <xf borderId="0" fillId="0" fontId="17" numFmtId="0" xfId="0" applyAlignment="1" applyFont="1">
      <alignment horizontal="left" readingOrder="0" vertical="top"/>
    </xf>
    <xf quotePrefix="1" borderId="1" fillId="0" fontId="17" numFmtId="0" xfId="0" applyAlignment="1" applyBorder="1" applyFont="1">
      <alignment horizontal="left" readingOrder="0" shrinkToFit="0" vertical="bottom" wrapText="1"/>
    </xf>
    <xf borderId="1" fillId="0" fontId="17" numFmtId="0" xfId="0" applyAlignment="1" applyBorder="1" applyFont="1">
      <alignment horizontal="left" readingOrder="0" shrinkToFit="0" vertical="bottom" wrapText="1"/>
    </xf>
    <xf borderId="0" fillId="0" fontId="22" numFmtId="0" xfId="0" applyAlignment="1" applyFont="1">
      <alignment horizontal="left" readingOrder="0" vertical="top"/>
    </xf>
    <xf quotePrefix="1" borderId="1" fillId="0" fontId="17" numFmtId="0" xfId="0" applyAlignment="1" applyBorder="1" applyFont="1">
      <alignment horizontal="left" readingOrder="0" vertical="bottom"/>
    </xf>
    <xf borderId="2" fillId="0" fontId="21" numFmtId="0" xfId="0" applyAlignment="1" applyBorder="1" applyFont="1">
      <alignment horizontal="left" readingOrder="0" vertical="top"/>
    </xf>
    <xf borderId="0" fillId="0" fontId="23" numFmtId="0" xfId="0" applyAlignment="1" applyFont="1">
      <alignment horizontal="left" readingOrder="0" shrinkToFit="0" vertical="top" wrapText="1"/>
    </xf>
    <xf borderId="0" fillId="0" fontId="17" numFmtId="164" xfId="0" applyAlignment="1" applyFont="1" applyNumberFormat="1">
      <alignment horizontal="left" readingOrder="0" shrinkToFit="0" vertical="top" wrapText="1"/>
    </xf>
    <xf borderId="2" fillId="0" fontId="17" numFmtId="0" xfId="0" applyAlignment="1" applyBorder="1" applyFont="1">
      <alignment horizontal="left" vertical="top"/>
    </xf>
    <xf borderId="0" fillId="0" fontId="17" numFmtId="0" xfId="0" applyAlignment="1" applyFont="1">
      <alignment horizontal="left" readingOrder="0" shrinkToFit="0" vertical="top" wrapText="1"/>
    </xf>
    <xf borderId="0" fillId="0" fontId="17" numFmtId="0" xfId="0" applyAlignment="1" applyFont="1">
      <alignment horizontal="left" readingOrder="0" shrinkToFit="0" vertical="top" wrapText="1"/>
    </xf>
    <xf borderId="0" fillId="0" fontId="17" numFmtId="9" xfId="0" applyAlignment="1" applyFont="1" applyNumberFormat="1">
      <alignment horizontal="left" readingOrder="0" shrinkToFit="0" vertical="top" wrapText="1"/>
    </xf>
    <xf borderId="0" fillId="0" fontId="17" numFmtId="0" xfId="0" applyAlignment="1" applyFont="1">
      <alignment horizontal="left" shrinkToFit="0" vertical="top" wrapText="1"/>
    </xf>
    <xf borderId="0" fillId="0" fontId="17" numFmtId="49" xfId="0" applyAlignment="1" applyFont="1" applyNumberFormat="1">
      <alignment horizontal="left" shrinkToFit="0" vertical="top" wrapText="1"/>
    </xf>
    <xf borderId="1" fillId="0" fontId="17" numFmtId="49" xfId="0" applyAlignment="1" applyBorder="1" applyFont="1" applyNumberFormat="1">
      <alignment horizontal="left" readingOrder="0" shrinkToFit="0" vertical="bottom" wrapText="1"/>
    </xf>
    <xf borderId="1" fillId="0" fontId="24" numFmtId="0" xfId="0" applyAlignment="1" applyBorder="1" applyFont="1">
      <alignment horizontal="left" readingOrder="0" shrinkToFit="0" vertical="top" wrapText="0"/>
    </xf>
    <xf borderId="0" fillId="0" fontId="25" numFmtId="0" xfId="0" applyAlignment="1" applyFont="1">
      <alignment horizontal="left" readingOrder="0" shrinkToFit="0" vertical="top" wrapText="1"/>
    </xf>
    <xf borderId="2" fillId="0" fontId="17" numFmtId="0" xfId="0" applyAlignment="1" applyBorder="1" applyFont="1">
      <alignment horizontal="left" shrinkToFit="0" vertical="top" wrapText="1"/>
    </xf>
    <xf borderId="0" fillId="0" fontId="17" numFmtId="0" xfId="0" applyAlignment="1" applyFont="1">
      <alignment horizontal="left" readingOrder="0" shrinkToFit="0" vertical="top" wrapText="1"/>
    </xf>
    <xf quotePrefix="1" borderId="0" fillId="0" fontId="17" numFmtId="49" xfId="0" applyAlignment="1" applyFont="1" applyNumberFormat="1">
      <alignment horizontal="left" shrinkToFit="0" vertical="top" wrapText="1"/>
    </xf>
    <xf borderId="0" fillId="0" fontId="17" numFmtId="0" xfId="0" applyAlignment="1" applyFont="1">
      <alignment horizontal="left" readingOrder="0" shrinkToFit="0" vertical="top" wrapText="1"/>
    </xf>
    <xf borderId="0" fillId="0" fontId="22" numFmtId="0" xfId="0" applyAlignment="1" applyFont="1">
      <alignment horizontal="left" readingOrder="0" shrinkToFit="0" vertical="top" wrapText="1"/>
    </xf>
    <xf borderId="0" fillId="0" fontId="26" numFmtId="0" xfId="0" applyAlignment="1" applyFont="1">
      <alignment horizontal="left" readingOrder="0" shrinkToFit="0" vertical="top" wrapText="1"/>
    </xf>
    <xf borderId="1" fillId="22" fontId="17" numFmtId="49" xfId="0" applyAlignment="1" applyBorder="1" applyFill="1" applyFont="1" applyNumberFormat="1">
      <alignment horizontal="left" readingOrder="0" shrinkToFit="0" vertical="bottom" wrapText="1"/>
    </xf>
    <xf borderId="0" fillId="0" fontId="27" numFmtId="0" xfId="0" applyAlignment="1" applyFont="1">
      <alignment horizontal="left" readingOrder="0" shrinkToFit="0" vertical="top" wrapText="0"/>
    </xf>
    <xf borderId="1" fillId="0" fontId="28" numFmtId="0" xfId="0" applyAlignment="1" applyBorder="1" applyFont="1">
      <alignment horizontal="left" readingOrder="0" shrinkToFit="0" vertical="top" wrapText="0"/>
    </xf>
    <xf borderId="0" fillId="0" fontId="29" numFmtId="0" xfId="0" applyAlignment="1" applyFont="1">
      <alignment horizontal="left" readingOrder="0" shrinkToFit="0" vertical="top" wrapText="1"/>
    </xf>
    <xf borderId="2" fillId="0" fontId="30" numFmtId="0" xfId="0" applyAlignment="1" applyBorder="1" applyFont="1">
      <alignment horizontal="left" readingOrder="0" shrinkToFit="0" vertical="top" wrapText="1"/>
    </xf>
    <xf borderId="0" fillId="0" fontId="31" numFmtId="0" xfId="0" applyAlignment="1" applyFont="1">
      <alignment horizontal="left" readingOrder="0" shrinkToFit="0" vertical="top" wrapText="0"/>
    </xf>
    <xf borderId="3" fillId="0" fontId="17" numFmtId="0" xfId="0" applyAlignment="1" applyBorder="1" applyFont="1">
      <alignment horizontal="left" readingOrder="0" shrinkToFit="0" vertical="top" wrapText="1"/>
    </xf>
    <xf borderId="3" fillId="0" fontId="17" numFmtId="0" xfId="0" applyAlignment="1" applyBorder="1" applyFont="1">
      <alignment horizontal="left" shrinkToFit="0" vertical="top" wrapText="1"/>
    </xf>
    <xf borderId="3" fillId="0" fontId="17" numFmtId="49" xfId="0" applyAlignment="1" applyBorder="1" applyFont="1" applyNumberFormat="1">
      <alignment horizontal="left" readingOrder="0" shrinkToFit="0" vertical="top" wrapText="1"/>
    </xf>
    <xf borderId="3" fillId="0" fontId="17" numFmtId="49" xfId="0" applyAlignment="1" applyBorder="1" applyFont="1" applyNumberFormat="1">
      <alignment horizontal="left" readingOrder="0" shrinkToFit="0" vertical="top" wrapText="1"/>
    </xf>
    <xf borderId="4" fillId="0" fontId="17" numFmtId="49" xfId="0" applyAlignment="1" applyBorder="1" applyFont="1" applyNumberFormat="1">
      <alignment horizontal="left" readingOrder="0" shrinkToFit="0" vertical="bottom" wrapText="1"/>
    </xf>
    <xf borderId="5" fillId="0" fontId="17" numFmtId="0" xfId="0" applyAlignment="1" applyBorder="1" applyFont="1">
      <alignment horizontal="left" readingOrder="0" shrinkToFit="0" vertical="top" wrapText="1"/>
    </xf>
    <xf borderId="3" fillId="0" fontId="32" numFmtId="0" xfId="0" applyAlignment="1" applyBorder="1" applyFont="1">
      <alignment horizontal="left" readingOrder="0" shrinkToFit="0" vertical="top" wrapText="0"/>
    </xf>
    <xf borderId="4" fillId="0" fontId="28" numFmtId="0" xfId="0" applyAlignment="1" applyBorder="1" applyFont="1">
      <alignment horizontal="left" readingOrder="0" shrinkToFit="0" vertical="top" wrapText="0"/>
    </xf>
    <xf borderId="6" fillId="0" fontId="33" numFmtId="0" xfId="0" applyAlignment="1" applyBorder="1" applyFont="1">
      <alignment horizontal="center" vertical="center"/>
    </xf>
    <xf borderId="6" fillId="0" fontId="17" numFmtId="0" xfId="0" applyAlignment="1" applyBorder="1" applyFont="1">
      <alignment horizontal="left" readingOrder="0" shrinkToFit="0" vertical="top" wrapText="1"/>
    </xf>
    <xf borderId="0" fillId="0" fontId="17" numFmtId="0" xfId="0" applyAlignment="1" applyFont="1">
      <alignment horizontal="left" readingOrder="0" vertical="top"/>
    </xf>
    <xf borderId="0" fillId="0" fontId="17" numFmtId="10" xfId="0" applyAlignment="1" applyFont="1" applyNumberFormat="1">
      <alignment horizontal="left" readingOrder="0" vertical="top"/>
    </xf>
    <xf borderId="0" fillId="0" fontId="17" numFmtId="0" xfId="0" applyAlignment="1" applyFont="1">
      <alignment horizontal="left" vertical="top"/>
    </xf>
    <xf borderId="6" fillId="0" fontId="17" numFmtId="0" xfId="0" applyAlignment="1" applyBorder="1" applyFont="1">
      <alignment horizontal="left" readingOrder="0" shrinkToFit="0" vertical="bottom" wrapText="1"/>
    </xf>
    <xf borderId="7" fillId="0" fontId="17" numFmtId="0" xfId="0" applyAlignment="1" applyBorder="1" applyFont="1">
      <alignment horizontal="left" readingOrder="0" vertical="top"/>
    </xf>
    <xf borderId="6" fillId="0" fontId="34" numFmtId="0" xfId="0" applyAlignment="1" applyBorder="1" applyFont="1">
      <alignment horizontal="left" readingOrder="0" shrinkToFit="0" vertical="top" wrapText="0"/>
    </xf>
    <xf borderId="8" fillId="0" fontId="35" numFmtId="0" xfId="0" applyAlignment="1" applyBorder="1" applyFont="1">
      <alignment horizontal="left" readingOrder="0" shrinkToFit="0" vertical="top" wrapText="0"/>
    </xf>
    <xf borderId="0" fillId="0" fontId="33" numFmtId="0" xfId="0" applyAlignment="1" applyFont="1">
      <alignment horizontal="center" readingOrder="0" vertical="center"/>
    </xf>
    <xf borderId="0" fillId="0" fontId="17" numFmtId="0" xfId="0" applyAlignment="1" applyFont="1">
      <alignment horizontal="left" readingOrder="0" shrinkToFit="0" vertical="bottom" wrapText="1"/>
    </xf>
    <xf borderId="0" fillId="0" fontId="33" numFmtId="0" xfId="0" applyAlignment="1" applyFont="1">
      <alignment horizontal="center" vertical="center"/>
    </xf>
    <xf borderId="0" fillId="0" fontId="17" numFmtId="164" xfId="0" applyAlignment="1" applyFont="1" applyNumberFormat="1">
      <alignment horizontal="left" readingOrder="0" vertical="top"/>
    </xf>
    <xf borderId="0" fillId="0" fontId="21" numFmtId="0" xfId="0" applyAlignment="1" applyFont="1">
      <alignment horizontal="left" readingOrder="0" vertical="top"/>
    </xf>
    <xf borderId="0" fillId="0" fontId="17" numFmtId="10" xfId="0" applyAlignment="1" applyFont="1" applyNumberFormat="1">
      <alignment horizontal="left" readingOrder="0" vertical="top"/>
    </xf>
    <xf borderId="0" fillId="0" fontId="36" numFmtId="0" xfId="0" applyAlignment="1" applyFont="1">
      <alignment horizontal="left" readingOrder="0" vertical="top"/>
    </xf>
    <xf borderId="0" fillId="0" fontId="17" numFmtId="0" xfId="0" applyAlignment="1" applyFont="1">
      <alignment horizontal="left" readingOrder="0" vertical="top"/>
    </xf>
    <xf borderId="0" fillId="0" fontId="17" numFmtId="0" xfId="0" applyAlignment="1" applyFont="1">
      <alignment horizontal="left" vertical="top"/>
    </xf>
    <xf borderId="0" fillId="0" fontId="17" numFmtId="9" xfId="0" applyAlignment="1" applyFont="1" applyNumberFormat="1">
      <alignment horizontal="left" readingOrder="0" vertical="top"/>
    </xf>
    <xf borderId="0" fillId="0" fontId="28" numFmtId="0" xfId="0" applyAlignment="1" applyFont="1">
      <alignment horizontal="left" readingOrder="0" vertical="top"/>
    </xf>
    <xf quotePrefix="1" borderId="0" fillId="0" fontId="17" numFmtId="0" xfId="0" applyAlignment="1" applyFont="1">
      <alignment horizontal="left" readingOrder="0" vertical="top"/>
    </xf>
    <xf borderId="0" fillId="0" fontId="17" numFmtId="0" xfId="0" applyAlignment="1" applyFont="1">
      <alignment horizontal="left" readingOrder="0" vertical="top"/>
    </xf>
    <xf borderId="0" fillId="0" fontId="37" numFmtId="0" xfId="0" applyAlignment="1" applyFont="1">
      <alignment horizontal="left" readingOrder="0" vertical="top"/>
    </xf>
    <xf quotePrefix="1" borderId="0" fillId="0" fontId="17" numFmtId="0" xfId="0" applyAlignment="1" applyFont="1">
      <alignment horizontal="left" readingOrder="0" vertical="top"/>
    </xf>
    <xf borderId="0" fillId="0" fontId="17" numFmtId="9" xfId="0" applyAlignment="1" applyFont="1" applyNumberFormat="1">
      <alignment horizontal="left" readingOrder="0" vertical="top"/>
    </xf>
    <xf borderId="0" fillId="0" fontId="17" numFmtId="0" xfId="0" applyAlignment="1" applyFont="1">
      <alignment horizontal="left" readingOrder="0" vertical="top"/>
    </xf>
    <xf borderId="3" fillId="0" fontId="17" numFmtId="0" xfId="0" applyAlignment="1" applyBorder="1" applyFont="1">
      <alignment horizontal="center" readingOrder="0" shrinkToFit="0" vertical="center" wrapText="1"/>
    </xf>
    <xf borderId="3" fillId="0" fontId="17" numFmtId="0" xfId="0" applyAlignment="1" applyBorder="1" applyFont="1">
      <alignment horizontal="left" readingOrder="0" vertical="top"/>
    </xf>
    <xf borderId="3" fillId="0" fontId="17" numFmtId="9" xfId="0" applyAlignment="1" applyBorder="1" applyFont="1" applyNumberFormat="1">
      <alignment horizontal="left" readingOrder="0" vertical="top"/>
    </xf>
    <xf borderId="3" fillId="0" fontId="17" numFmtId="0" xfId="0" applyAlignment="1" applyBorder="1" applyFont="1">
      <alignment horizontal="left" readingOrder="0" shrinkToFit="0" vertical="bottom" wrapText="1"/>
    </xf>
    <xf borderId="5" fillId="0" fontId="17" numFmtId="0" xfId="0" applyAlignment="1" applyBorder="1" applyFont="1">
      <alignment horizontal="left" readingOrder="0" vertical="top"/>
    </xf>
    <xf borderId="0" fillId="0" fontId="38" numFmtId="0" xfId="0" applyAlignment="1" applyFont="1">
      <alignment horizontal="left" readingOrder="0" vertical="top"/>
    </xf>
    <xf borderId="1" fillId="0" fontId="39" numFmtId="0" xfId="0" applyAlignment="1" applyBorder="1" applyFont="1">
      <alignment horizontal="left" readingOrder="0" shrinkToFit="0" vertical="top" wrapText="0"/>
    </xf>
    <xf borderId="0" fillId="0" fontId="17" numFmtId="0" xfId="0" applyAlignment="1" applyFont="1">
      <alignment horizontal="left" shrinkToFit="0" vertical="top" wrapText="1"/>
    </xf>
    <xf borderId="2" fillId="0" fontId="17" numFmtId="0" xfId="0" applyAlignment="1" applyBorder="1" applyFont="1">
      <alignment horizontal="left" readingOrder="0" shrinkToFit="0" vertical="top" wrapText="1"/>
    </xf>
    <xf borderId="0" fillId="0" fontId="17" numFmtId="164" xfId="0" applyAlignment="1" applyFont="1" applyNumberFormat="1">
      <alignment horizontal="left" readingOrder="0" vertical="top"/>
    </xf>
    <xf borderId="0" fillId="0" fontId="17" numFmtId="10" xfId="0" applyAlignment="1" applyFont="1" applyNumberFormat="1">
      <alignment horizontal="left" readingOrder="0" shrinkToFit="0" vertical="top" wrapText="1"/>
    </xf>
    <xf quotePrefix="1" borderId="0" fillId="0" fontId="17" numFmtId="0" xfId="0" applyAlignment="1" applyFont="1">
      <alignment horizontal="left" readingOrder="0" shrinkToFit="0" vertical="top" wrapText="1"/>
    </xf>
    <xf borderId="2" fillId="0" fontId="17" numFmtId="0" xfId="0" applyAlignment="1" applyBorder="1" applyFont="1">
      <alignment horizontal="left" readingOrder="0" shrinkToFit="0" vertical="top" wrapText="1"/>
    </xf>
    <xf borderId="0" fillId="0" fontId="17" numFmtId="165" xfId="0" applyAlignment="1" applyFont="1" applyNumberFormat="1">
      <alignment horizontal="left" readingOrder="0" shrinkToFit="0" vertical="top" wrapText="1"/>
    </xf>
    <xf borderId="0" fillId="23" fontId="17" numFmtId="0" xfId="0" applyAlignment="1" applyFill="1" applyFont="1">
      <alignment horizontal="left" readingOrder="0" shrinkToFit="0" vertical="top" wrapText="1"/>
    </xf>
    <xf borderId="0" fillId="0" fontId="40" numFmtId="0" xfId="0" applyAlignment="1" applyFont="1">
      <alignment horizontal="left" readingOrder="0" shrinkToFit="0" vertical="top" wrapText="1"/>
    </xf>
    <xf borderId="2" fillId="0" fontId="21" numFmtId="0" xfId="0" applyAlignment="1" applyBorder="1" applyFont="1">
      <alignment horizontal="left" readingOrder="0" shrinkToFit="0" vertical="top" wrapText="1"/>
    </xf>
    <xf borderId="1" fillId="0" fontId="41" numFmtId="0" xfId="0" applyAlignment="1" applyBorder="1" applyFont="1">
      <alignment horizontal="left" readingOrder="0" shrinkToFit="0" vertical="top" wrapText="0"/>
    </xf>
    <xf borderId="0" fillId="0" fontId="42" numFmtId="0" xfId="0" applyAlignment="1" applyFont="1">
      <alignment horizontal="left" readingOrder="0" shrinkToFit="0" vertical="top" wrapText="0"/>
    </xf>
    <xf borderId="1" fillId="0" fontId="43" numFmtId="0" xfId="0" applyAlignment="1" applyBorder="1" applyFont="1">
      <alignment horizontal="left" readingOrder="0" shrinkToFit="0" vertical="top" wrapText="0"/>
    </xf>
    <xf borderId="0" fillId="0" fontId="22" numFmtId="0" xfId="0" applyAlignment="1" applyFont="1">
      <alignment horizontal="left" readingOrder="0" shrinkToFit="0" vertical="top" wrapText="1"/>
    </xf>
    <xf borderId="0" fillId="0" fontId="44" numFmtId="0" xfId="0" applyAlignment="1" applyFont="1">
      <alignment readingOrder="0" vertical="bottom"/>
    </xf>
    <xf borderId="2" fillId="0" fontId="17" numFmtId="0" xfId="0" applyAlignment="1" applyBorder="1" applyFont="1">
      <alignment horizontal="left" readingOrder="0" shrinkToFit="0" vertical="top" wrapText="1"/>
    </xf>
    <xf borderId="0" fillId="0" fontId="45" numFmtId="0" xfId="0" applyAlignment="1" applyFont="1">
      <alignment readingOrder="0" vertical="bottom"/>
    </xf>
    <xf borderId="0" fillId="0" fontId="17" numFmtId="49" xfId="0" applyAlignment="1" applyFont="1" applyNumberFormat="1">
      <alignment horizontal="left" readingOrder="0" vertical="top"/>
    </xf>
    <xf borderId="0" fillId="0" fontId="17" numFmtId="49" xfId="0" applyAlignment="1" applyFont="1" applyNumberFormat="1">
      <alignment horizontal="left" readingOrder="0" vertical="top"/>
    </xf>
    <xf borderId="0" fillId="0" fontId="45" numFmtId="0" xfId="0" applyAlignment="1" applyFont="1">
      <alignment readingOrder="0" shrinkToFit="0" vertical="bottom" wrapText="0"/>
    </xf>
    <xf borderId="0" fillId="0" fontId="17" numFmtId="0" xfId="0" applyAlignment="1" applyFont="1">
      <alignment horizontal="left" readingOrder="0" vertical="top"/>
    </xf>
    <xf borderId="0" fillId="0" fontId="17" numFmtId="49" xfId="0" applyAlignment="1" applyFont="1" applyNumberFormat="1">
      <alignment horizontal="left" readingOrder="0" vertical="top"/>
    </xf>
    <xf borderId="0" fillId="0" fontId="46" numFmtId="49" xfId="0" applyAlignment="1" applyFont="1" applyNumberFormat="1">
      <alignment horizontal="left" readingOrder="0" vertical="top"/>
    </xf>
    <xf quotePrefix="1" borderId="0" fillId="0" fontId="17" numFmtId="49" xfId="0" applyAlignment="1" applyFont="1" applyNumberFormat="1">
      <alignment horizontal="left" readingOrder="0" vertical="top"/>
    </xf>
    <xf borderId="0" fillId="0" fontId="47" numFmtId="0" xfId="0" applyAlignment="1" applyFont="1">
      <alignment horizontal="left" readingOrder="0" shrinkToFit="0" vertical="top" wrapText="1"/>
    </xf>
  </cellXfs>
  <cellStyles count="1">
    <cellStyle xfId="0" name="Normal" builtinId="0"/>
  </cellStyles>
  <dxfs count="5">
    <dxf>
      <font/>
      <fill>
        <patternFill patternType="solid">
          <fgColor rgb="FFD9D9D9"/>
          <bgColor rgb="FFD9D9D9"/>
        </patternFill>
      </fill>
      <border/>
    </dxf>
    <dxf>
      <font/>
      <fill>
        <patternFill patternType="solid">
          <fgColor rgb="FFEFEFEF"/>
          <bgColor rgb="FFEFEFEF"/>
        </patternFill>
      </fill>
      <border/>
    </dxf>
    <dxf>
      <font/>
      <fill>
        <patternFill patternType="solid">
          <fgColor rgb="FFFF0000"/>
          <bgColor rgb="FFFF0000"/>
        </patternFill>
      </fill>
      <border/>
    </dxf>
    <dxf>
      <font/>
      <fill>
        <patternFill patternType="solid">
          <fgColor rgb="FFCCCCCC"/>
          <bgColor rgb="FFCCCCCC"/>
        </patternFill>
      </fill>
      <border/>
    </dxf>
    <dxf>
      <font/>
      <fill>
        <patternFill patternType="solid">
          <fgColor rgb="FFD9EAD3"/>
          <bgColor rgb="FFD9EAD3"/>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238250" cy="12382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hugh-braico/robo-valentine"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iki.gbl.gg/images/e/ef/SG_eli_jmp_hb.png" TargetMode="External"/><Relationship Id="rId42" Type="http://schemas.openxmlformats.org/officeDocument/2006/relationships/hyperlink" Target="https://wiki.gbl.gg/images/3/37/SG_eli_jhp_hb.png" TargetMode="External"/><Relationship Id="rId41" Type="http://schemas.openxmlformats.org/officeDocument/2006/relationships/hyperlink" Target="https://wiki.gbl.gg/images/7/73/SG_eli_jmp_fd.png" TargetMode="External"/><Relationship Id="rId44" Type="http://schemas.openxmlformats.org/officeDocument/2006/relationships/hyperlink" Target="https://wiki.gbl.gg/images/c/c0/SG_eli_jlk_hb.png" TargetMode="External"/><Relationship Id="rId43" Type="http://schemas.openxmlformats.org/officeDocument/2006/relationships/hyperlink" Target="https://wiki.gbl.gg/images/3/33/SG_eli_jhp_fd.png" TargetMode="External"/><Relationship Id="rId46" Type="http://schemas.openxmlformats.org/officeDocument/2006/relationships/hyperlink" Target="https://wiki.gbl.gg/images/0/0f/SG_eli_jmk_hb.png" TargetMode="External"/><Relationship Id="rId45" Type="http://schemas.openxmlformats.org/officeDocument/2006/relationships/hyperlink" Target="https://wiki.gbl.gg/images/b/b0/SG_eli_jlk_fd.png" TargetMode="External"/><Relationship Id="rId107" Type="http://schemas.openxmlformats.org/officeDocument/2006/relationships/hyperlink" Target="https://wiki.gbl.gg/images/7/75/SG_eli_qcfpp_hb.png" TargetMode="External"/><Relationship Id="rId106" Type="http://schemas.openxmlformats.org/officeDocument/2006/relationships/hyperlink" Target="https://wiki.gbl.gg/images/f/f7/SG_eli_sekreturn.png" TargetMode="External"/><Relationship Id="rId105" Type="http://schemas.openxmlformats.org/officeDocument/2006/relationships/hyperlink" Target="https://wiki.gbl.gg/images/d/d8/SG_eli_sekbpp_fd.png" TargetMode="External"/><Relationship Id="rId104" Type="http://schemas.openxmlformats.org/officeDocument/2006/relationships/hyperlink" Target="https://wiki.gbl.gg/images/1/1e/SG_eli_sekbpp_hb.png" TargetMode="External"/><Relationship Id="rId109" Type="http://schemas.openxmlformats.org/officeDocument/2006/relationships/hyperlink" Target="https://wiki.gbl.gg/images/7/75/SG_eli_qcfpp_hb.png" TargetMode="External"/><Relationship Id="rId108" Type="http://schemas.openxmlformats.org/officeDocument/2006/relationships/hyperlink" Target="https://wiki.gbl.gg/images/6/6d/SG_eli_qcfpp_fd.png" TargetMode="External"/><Relationship Id="rId48" Type="http://schemas.openxmlformats.org/officeDocument/2006/relationships/hyperlink" Target="https://wiki.gbl.gg/images/1/1b/SG_eli_jhk_hb.png" TargetMode="External"/><Relationship Id="rId47" Type="http://schemas.openxmlformats.org/officeDocument/2006/relationships/hyperlink" Target="https://wiki.gbl.gg/images/a/a0/SG_eli_jmk_fd.png" TargetMode="External"/><Relationship Id="rId49" Type="http://schemas.openxmlformats.org/officeDocument/2006/relationships/hyperlink" Target="https://wiki.gbl.gg/images/a/ab/SG_eli_jhk_fd.png" TargetMode="External"/><Relationship Id="rId103" Type="http://schemas.openxmlformats.org/officeDocument/2006/relationships/hyperlink" Target="https://wiki.gbl.gg/images/6/6d/SG_eli_sekjh_fd.png" TargetMode="External"/><Relationship Id="rId102" Type="http://schemas.openxmlformats.org/officeDocument/2006/relationships/hyperlink" Target="https://wiki.gbl.gg/images/a/a3/SG_eli_sekjh_hb.png" TargetMode="External"/><Relationship Id="rId101" Type="http://schemas.openxmlformats.org/officeDocument/2006/relationships/hyperlink" Target="https://wiki.gbl.gg/images/1/1a/SG_eli_sekjm_fd.png" TargetMode="External"/><Relationship Id="rId100" Type="http://schemas.openxmlformats.org/officeDocument/2006/relationships/hyperlink" Target="https://wiki.gbl.gg/images/3/39/SG_eli_sekh_hb.png" TargetMode="External"/><Relationship Id="rId31" Type="http://schemas.openxmlformats.org/officeDocument/2006/relationships/hyperlink" Target="https://wiki.gbl.gg/images/4/47/SG_eli_chp_fd.png" TargetMode="External"/><Relationship Id="rId30" Type="http://schemas.openxmlformats.org/officeDocument/2006/relationships/hyperlink" Target="https://wiki.gbl.gg/images/8/87/SG_eli_chp_hb.png" TargetMode="External"/><Relationship Id="rId33" Type="http://schemas.openxmlformats.org/officeDocument/2006/relationships/hyperlink" Target="https://wiki.gbl.gg/images/3/35/SG_eli_clk_fd.png" TargetMode="External"/><Relationship Id="rId32" Type="http://schemas.openxmlformats.org/officeDocument/2006/relationships/hyperlink" Target="https://wiki.gbl.gg/images/7/75/SG_eli_clk_hb.png" TargetMode="External"/><Relationship Id="rId35" Type="http://schemas.openxmlformats.org/officeDocument/2006/relationships/hyperlink" Target="https://wiki.gbl.gg/images/0/02/SG_eli_cmk_fd.png" TargetMode="External"/><Relationship Id="rId34" Type="http://schemas.openxmlformats.org/officeDocument/2006/relationships/hyperlink" Target="https://wiki.gbl.gg/images/6/63/SG_eli_cmk_hb.png" TargetMode="External"/><Relationship Id="rId37" Type="http://schemas.openxmlformats.org/officeDocument/2006/relationships/hyperlink" Target="https://wiki.gbl.gg/images/f/ff/SG_eli_chk_fd.png" TargetMode="External"/><Relationship Id="rId36" Type="http://schemas.openxmlformats.org/officeDocument/2006/relationships/hyperlink" Target="https://wiki.gbl.gg/images/d/de/SG_eli_chk_hb.png" TargetMode="External"/><Relationship Id="rId39" Type="http://schemas.openxmlformats.org/officeDocument/2006/relationships/hyperlink" Target="https://wiki.gbl.gg/images/6/6e/SG_eli_jlp_fd.png" TargetMode="External"/><Relationship Id="rId38" Type="http://schemas.openxmlformats.org/officeDocument/2006/relationships/hyperlink" Target="https://wiki.gbl.gg/images/0/08/SG_eli_jlp_hb.png" TargetMode="External"/><Relationship Id="rId20" Type="http://schemas.openxmlformats.org/officeDocument/2006/relationships/hyperlink" Target="https://wiki.gbl.gg/images/1/12/SG_eli_shk_hb.png" TargetMode="External"/><Relationship Id="rId22" Type="http://schemas.openxmlformats.org/officeDocument/2006/relationships/hyperlink" Target="https://wiki.gbl.gg/images/a/ac/SG_eli_clp_hb.png" TargetMode="External"/><Relationship Id="rId21" Type="http://schemas.openxmlformats.org/officeDocument/2006/relationships/hyperlink" Target="https://wiki.gbl.gg/images/1/18/SG_eli_shk2_fd.png" TargetMode="External"/><Relationship Id="rId24" Type="http://schemas.openxmlformats.org/officeDocument/2006/relationships/hyperlink" Target="https://wiki.gbl.gg/images/a/ac/SG_eli_clp_hb.png" TargetMode="External"/><Relationship Id="rId23" Type="http://schemas.openxmlformats.org/officeDocument/2006/relationships/hyperlink" Target="https://wiki.gbl.gg/images/b/bb/SG_eli_clp1_fd.png" TargetMode="External"/><Relationship Id="rId26" Type="http://schemas.openxmlformats.org/officeDocument/2006/relationships/hyperlink" Target="https://wiki.gbl.gg/images/d/d5/SG_eli_cmp_hb.png" TargetMode="External"/><Relationship Id="rId25" Type="http://schemas.openxmlformats.org/officeDocument/2006/relationships/hyperlink" Target="https://wiki.gbl.gg/images/9/9f/SG_eli_clp2_fd.png" TargetMode="External"/><Relationship Id="rId120" Type="http://schemas.openxmlformats.org/officeDocument/2006/relationships/vmlDrawing" Target="../drawings/vmlDrawing7.vml"/><Relationship Id="rId28" Type="http://schemas.openxmlformats.org/officeDocument/2006/relationships/hyperlink" Target="https://wiki.gbl.gg/images/d/d5/SG_eli_cmp_hb.png" TargetMode="External"/><Relationship Id="rId27" Type="http://schemas.openxmlformats.org/officeDocument/2006/relationships/hyperlink" Target="https://wiki.gbl.gg/images/2/26/SG_eli_cmp1_fd.png" TargetMode="External"/><Relationship Id="rId29" Type="http://schemas.openxmlformats.org/officeDocument/2006/relationships/hyperlink" Target="https://wiki.gbl.gg/images/3/3f/SG_eli_cmp2_fd.png" TargetMode="External"/><Relationship Id="rId95" Type="http://schemas.openxmlformats.org/officeDocument/2006/relationships/hyperlink" Target="http://s.hk/" TargetMode="External"/><Relationship Id="rId94" Type="http://schemas.openxmlformats.org/officeDocument/2006/relationships/hyperlink" Target="https://wiki.gbl.gg/images/8/8c/SG_eli_sekm_fd.png" TargetMode="External"/><Relationship Id="rId97" Type="http://schemas.openxmlformats.org/officeDocument/2006/relationships/hyperlink" Target="https://wiki.gbl.gg/images/d/d6/SG_eli_sekh_fd.png" TargetMode="External"/><Relationship Id="rId96" Type="http://schemas.openxmlformats.org/officeDocument/2006/relationships/hyperlink" Target="https://wiki.gbl.gg/images/3/39/SG_eli_sekh_hb.png" TargetMode="External"/><Relationship Id="rId11" Type="http://schemas.openxmlformats.org/officeDocument/2006/relationships/hyperlink" Target="https://wiki.gbl.gg/images/0/0f/SG_eli_shp3_fd.png" TargetMode="External"/><Relationship Id="rId99" Type="http://schemas.openxmlformats.org/officeDocument/2006/relationships/hyperlink" Target="https://wiki.gbl.gg/images/9/9a/SG_eli_sekjl_fd.png" TargetMode="External"/><Relationship Id="rId10" Type="http://schemas.openxmlformats.org/officeDocument/2006/relationships/hyperlink" Target="https://wiki.gbl.gg/images/0/0a/SG_eli_shp_hb.png" TargetMode="External"/><Relationship Id="rId98" Type="http://schemas.openxmlformats.org/officeDocument/2006/relationships/hyperlink" Target="https://wiki.gbl.gg/images/1/1b/SG_eli_sekjl_hb.png" TargetMode="External"/><Relationship Id="rId13" Type="http://schemas.openxmlformats.org/officeDocument/2006/relationships/hyperlink" Target="https://wiki.gbl.gg/images/3/39/SG_eli_slk_fd.png" TargetMode="External"/><Relationship Id="rId12" Type="http://schemas.openxmlformats.org/officeDocument/2006/relationships/hyperlink" Target="https://wiki.gbl.gg/images/1/16/SG_eli_slk_hb.png" TargetMode="External"/><Relationship Id="rId91" Type="http://schemas.openxmlformats.org/officeDocument/2006/relationships/hyperlink" Target="https://wiki.gbl.gg/images/1/1b/SG_eli_sekjl_hb.png" TargetMode="External"/><Relationship Id="rId90" Type="http://schemas.openxmlformats.org/officeDocument/2006/relationships/hyperlink" Target="https://wiki.gbl.gg/images/1/1b/SG_eli_sekl3_fd.png" TargetMode="External"/><Relationship Id="rId93" Type="http://schemas.openxmlformats.org/officeDocument/2006/relationships/hyperlink" Target="https://wiki.gbl.gg/images/c/cb/SG_eli_sekm_hb.png" TargetMode="External"/><Relationship Id="rId92" Type="http://schemas.openxmlformats.org/officeDocument/2006/relationships/hyperlink" Target="https://wiki.gbl.gg/images/1/12/SG_eli_sekcl_fd.png" TargetMode="External"/><Relationship Id="rId118" Type="http://schemas.openxmlformats.org/officeDocument/2006/relationships/hyperlink" Target="https://wiki.gbl.gg/images/1/11/SG_eli_assist.png" TargetMode="External"/><Relationship Id="rId117" Type="http://schemas.openxmlformats.org/officeDocument/2006/relationships/hyperlink" Target="https://wiki.gbl.gg/images/9/9b/SG_eli_taunt.png" TargetMode="External"/><Relationship Id="rId116" Type="http://schemas.openxmlformats.org/officeDocument/2006/relationships/hyperlink" Target="https://wiki.gbl.gg/images/4/41/SG_eli_qcbpp_fd.png" TargetMode="External"/><Relationship Id="rId115" Type="http://schemas.openxmlformats.org/officeDocument/2006/relationships/hyperlink" Target="https://wiki.gbl.gg/images/d/da/SG_eli_qcbpp_hb.png" TargetMode="External"/><Relationship Id="rId119" Type="http://schemas.openxmlformats.org/officeDocument/2006/relationships/drawing" Target="../drawings/drawing10.xml"/><Relationship Id="rId15" Type="http://schemas.openxmlformats.org/officeDocument/2006/relationships/hyperlink" Target="https://wiki.gbl.gg/images/9/96/SG_eli_smk1_fd.png" TargetMode="External"/><Relationship Id="rId110" Type="http://schemas.openxmlformats.org/officeDocument/2006/relationships/hyperlink" Target="https://wiki.gbl.gg/images/8/89/SG_eli_sekqcfpp_fd.png" TargetMode="External"/><Relationship Id="rId14" Type="http://schemas.openxmlformats.org/officeDocument/2006/relationships/hyperlink" Target="https://wiki.gbl.gg/images/c/ca/SG_eli_smk_hb.png" TargetMode="External"/><Relationship Id="rId17" Type="http://schemas.openxmlformats.org/officeDocument/2006/relationships/hyperlink" Target="https://wiki.gbl.gg/images/8/83/SG_eli_smk2_fd.png" TargetMode="External"/><Relationship Id="rId16" Type="http://schemas.openxmlformats.org/officeDocument/2006/relationships/hyperlink" Target="https://wiki.gbl.gg/images/c/ca/SG_eli_smk_hb.png" TargetMode="External"/><Relationship Id="rId19" Type="http://schemas.openxmlformats.org/officeDocument/2006/relationships/hyperlink" Target="https://wiki.gbl.gg/images/9/9a/SG_eli_shk1_fd.png" TargetMode="External"/><Relationship Id="rId114" Type="http://schemas.openxmlformats.org/officeDocument/2006/relationships/hyperlink" Target="https://wiki.gbl.gg/images/b/b5/SG_eli_sekqcfkk_fd.png" TargetMode="External"/><Relationship Id="rId18" Type="http://schemas.openxmlformats.org/officeDocument/2006/relationships/hyperlink" Target="https://wiki.gbl.gg/images/1/12/SG_eli_shk_hb.png" TargetMode="External"/><Relationship Id="rId113" Type="http://schemas.openxmlformats.org/officeDocument/2006/relationships/hyperlink" Target="https://wiki.gbl.gg/images/6/6b/SG_eli_sekqcfkk_hb.png" TargetMode="External"/><Relationship Id="rId112" Type="http://schemas.openxmlformats.org/officeDocument/2006/relationships/hyperlink" Target="https://wiki.gbl.gg/images/8/86/SG_eli_jqcfkk_fd.png" TargetMode="External"/><Relationship Id="rId111" Type="http://schemas.openxmlformats.org/officeDocument/2006/relationships/hyperlink" Target="https://wiki.gbl.gg/images/f/fa/SG_eli_jqcfkk_hb.png" TargetMode="External"/><Relationship Id="rId84" Type="http://schemas.openxmlformats.org/officeDocument/2006/relationships/hyperlink" Target="https://wiki.gbl.gg/images/0/05/SG_eli_sekl1_fd.png" TargetMode="External"/><Relationship Id="rId83" Type="http://schemas.openxmlformats.org/officeDocument/2006/relationships/hyperlink" Target="https://wiki.gbl.gg/images/f/f2/SG_eli_sekl_hb.png" TargetMode="External"/><Relationship Id="rId86" Type="http://schemas.openxmlformats.org/officeDocument/2006/relationships/hyperlink" Target="https://wiki.gbl.gg/images/f/f2/SG_eli_sekl_hb.png" TargetMode="External"/><Relationship Id="rId85" Type="http://schemas.openxmlformats.org/officeDocument/2006/relationships/hyperlink" Target="http://5.lk/" TargetMode="External"/><Relationship Id="rId88" Type="http://schemas.openxmlformats.org/officeDocument/2006/relationships/hyperlink" Target="http://5.lk/" TargetMode="External"/><Relationship Id="rId87" Type="http://schemas.openxmlformats.org/officeDocument/2006/relationships/hyperlink" Target="https://wiki.gbl.gg/images/2/23/SG_eli_sekl2_fd.png" TargetMode="External"/><Relationship Id="rId89" Type="http://schemas.openxmlformats.org/officeDocument/2006/relationships/hyperlink" Target="https://wiki.gbl.gg/images/f/f2/SG_eli_sekl_hb.png" TargetMode="External"/><Relationship Id="rId80" Type="http://schemas.openxmlformats.org/officeDocument/2006/relationships/hyperlink" Target="https://wiki.gbl.gg/images/e/e6/SG_eli_qcfhk_hb.png" TargetMode="External"/><Relationship Id="rId82" Type="http://schemas.openxmlformats.org/officeDocument/2006/relationships/hyperlink" Target="https://wiki.gbl.gg/images/1/15/SG_eli_qcbp.png" TargetMode="External"/><Relationship Id="rId81" Type="http://schemas.openxmlformats.org/officeDocument/2006/relationships/hyperlink" Target="https://wiki.gbl.gg/images/3/35/SG_eli_qcfhk_fd.png" TargetMode="External"/><Relationship Id="rId1" Type="http://schemas.openxmlformats.org/officeDocument/2006/relationships/comments" Target="../comments7.xml"/><Relationship Id="rId2" Type="http://schemas.openxmlformats.org/officeDocument/2006/relationships/hyperlink" Target="https://wiki.gbl.gg/images/9/91/SG_eli_slp_hb.png" TargetMode="External"/><Relationship Id="rId3" Type="http://schemas.openxmlformats.org/officeDocument/2006/relationships/hyperlink" Target="https://wiki.gbl.gg/images/2/2a/SG_eli_slp_fd.png" TargetMode="External"/><Relationship Id="rId4" Type="http://schemas.openxmlformats.org/officeDocument/2006/relationships/hyperlink" Target="https://wiki.gbl.gg/images/f/f0/SG_eli_smp_hb.png" TargetMode="External"/><Relationship Id="rId9" Type="http://schemas.openxmlformats.org/officeDocument/2006/relationships/hyperlink" Target="https://wiki.gbl.gg/images/4/45/SG_eli_shp2_fd.png" TargetMode="External"/><Relationship Id="rId5" Type="http://schemas.openxmlformats.org/officeDocument/2006/relationships/hyperlink" Target="https://wiki.gbl.gg/images/7/78/SG_eli_smp_fd.png" TargetMode="External"/><Relationship Id="rId6" Type="http://schemas.openxmlformats.org/officeDocument/2006/relationships/hyperlink" Target="https://wiki.gbl.gg/images/0/0a/SG_eli_shp_hb.png" TargetMode="External"/><Relationship Id="rId7" Type="http://schemas.openxmlformats.org/officeDocument/2006/relationships/hyperlink" Target="https://wiki.gbl.gg/images/f/fb/SG_eli_shp1_fd.png" TargetMode="External"/><Relationship Id="rId8" Type="http://schemas.openxmlformats.org/officeDocument/2006/relationships/hyperlink" Target="https://wiki.gbl.gg/images/0/0a/SG_eli_shp_hb.png" TargetMode="External"/><Relationship Id="rId73" Type="http://schemas.openxmlformats.org/officeDocument/2006/relationships/hyperlink" Target="https://wiki.gbl.gg/images/d/d6/SG_eli_qcbmk_fd.png" TargetMode="External"/><Relationship Id="rId72" Type="http://schemas.openxmlformats.org/officeDocument/2006/relationships/hyperlink" Target="https://wiki.gbl.gg/images/b/b0/SG_eli_spiral_hb.png" TargetMode="External"/><Relationship Id="rId75" Type="http://schemas.openxmlformats.org/officeDocument/2006/relationships/hyperlink" Target="https://wiki.gbl.gg/images/d/dd/SG_eli_qcbhk_fd.png" TargetMode="External"/><Relationship Id="rId74" Type="http://schemas.openxmlformats.org/officeDocument/2006/relationships/hyperlink" Target="https://wiki.gbl.gg/images/b/b0/SG_eli_spiral_hb.png" TargetMode="External"/><Relationship Id="rId77" Type="http://schemas.openxmlformats.org/officeDocument/2006/relationships/hyperlink" Target="https://wiki.gbl.gg/images/8/88/SG_eli_qcflk_fd.png" TargetMode="External"/><Relationship Id="rId76" Type="http://schemas.openxmlformats.org/officeDocument/2006/relationships/hyperlink" Target="https://wiki.gbl.gg/images/2/20/SG_eli_qcflk_hb.png" TargetMode="External"/><Relationship Id="rId79" Type="http://schemas.openxmlformats.org/officeDocument/2006/relationships/hyperlink" Target="https://wiki.gbl.gg/images/f/fe/SG_eli_qcfmk_fd.png" TargetMode="External"/><Relationship Id="rId78" Type="http://schemas.openxmlformats.org/officeDocument/2006/relationships/hyperlink" Target="https://wiki.gbl.gg/images/d/dc/SG_eli_qcfmk_hb.png" TargetMode="External"/><Relationship Id="rId71" Type="http://schemas.openxmlformats.org/officeDocument/2006/relationships/hyperlink" Target="https://wiki.gbl.gg/images/2/27/SG_eli_qcblk_fd.png" TargetMode="External"/><Relationship Id="rId70" Type="http://schemas.openxmlformats.org/officeDocument/2006/relationships/hyperlink" Target="https://wiki.gbl.gg/images/b/b0/SG_eli_spiral_hb.png" TargetMode="External"/><Relationship Id="rId62" Type="http://schemas.openxmlformats.org/officeDocument/2006/relationships/hyperlink" Target="https://wiki.gbl.gg/images/6/62/SG_eli_dp_hb.png" TargetMode="External"/><Relationship Id="rId61" Type="http://schemas.openxmlformats.org/officeDocument/2006/relationships/hyperlink" Target="https://wiki.gbl.gg/images/a/a3/SG_eli_dplp2_fd.png" TargetMode="External"/><Relationship Id="rId64" Type="http://schemas.openxmlformats.org/officeDocument/2006/relationships/hyperlink" Target="https://wiki.gbl.gg/images/6/62/SG_eli_dp_hb.png" TargetMode="External"/><Relationship Id="rId63" Type="http://schemas.openxmlformats.org/officeDocument/2006/relationships/hyperlink" Target="https://wiki.gbl.gg/images/8/80/SG_eli_dplp3_fd.png" TargetMode="External"/><Relationship Id="rId66" Type="http://schemas.openxmlformats.org/officeDocument/2006/relationships/hyperlink" Target="https://wiki.gbl.gg/images/6/62/SG_eli_dp_hb.png" TargetMode="External"/><Relationship Id="rId65" Type="http://schemas.openxmlformats.org/officeDocument/2006/relationships/hyperlink" Target="https://wiki.gbl.gg/images/6/62/SG_eli_dpmp1_fd.png" TargetMode="External"/><Relationship Id="rId68" Type="http://schemas.openxmlformats.org/officeDocument/2006/relationships/hyperlink" Target="https://wiki.gbl.gg/images/6/62/SG_eli_dp_hb.png" TargetMode="External"/><Relationship Id="rId67" Type="http://schemas.openxmlformats.org/officeDocument/2006/relationships/hyperlink" Target="https://wiki.gbl.gg/images/3/37/SG_eli_dpmp2_fd.png" TargetMode="External"/><Relationship Id="rId60" Type="http://schemas.openxmlformats.org/officeDocument/2006/relationships/hyperlink" Target="https://wiki.gbl.gg/images/6/62/SG_eli_dp_hb.png" TargetMode="External"/><Relationship Id="rId69" Type="http://schemas.openxmlformats.org/officeDocument/2006/relationships/hyperlink" Target="https://wiki.gbl.gg/images/f/f1/SG_eli_dphp_fd.png" TargetMode="External"/><Relationship Id="rId51" Type="http://schemas.openxmlformats.org/officeDocument/2006/relationships/hyperlink" Target="https://wiki.gbl.gg/images/5/5c/SG_eli_throw_fd.png" TargetMode="External"/><Relationship Id="rId50" Type="http://schemas.openxmlformats.org/officeDocument/2006/relationships/hyperlink" Target="https://wiki.gbl.gg/images/a/ad/SG_eli_throw_hb.png" TargetMode="External"/><Relationship Id="rId53" Type="http://schemas.openxmlformats.org/officeDocument/2006/relationships/hyperlink" Target="https://wiki.gbl.gg/images/9/93/SG_eli_airthrow_fd.png" TargetMode="External"/><Relationship Id="rId52" Type="http://schemas.openxmlformats.org/officeDocument/2006/relationships/hyperlink" Target="https://wiki.gbl.gg/images/a/a1/SG_eli_airthrow_hb.png" TargetMode="External"/><Relationship Id="rId55" Type="http://schemas.openxmlformats.org/officeDocument/2006/relationships/hyperlink" Target="https://wiki.gbl.gg/images/d/db/SG_eli_tag_fd.png" TargetMode="External"/><Relationship Id="rId54" Type="http://schemas.openxmlformats.org/officeDocument/2006/relationships/hyperlink" Target="https://wiki.gbl.gg/images/1/11/SG_eli_tag_hb.png" TargetMode="External"/><Relationship Id="rId57" Type="http://schemas.openxmlformats.org/officeDocument/2006/relationships/hyperlink" Target="https://wiki.gbl.gg/images/d/da/SG_eli_snap_fd.png" TargetMode="External"/><Relationship Id="rId56" Type="http://schemas.openxmlformats.org/officeDocument/2006/relationships/hyperlink" Target="https://wiki.gbl.gg/images/d/d0/SG_eli_snap_hb.png" TargetMode="External"/><Relationship Id="rId59" Type="http://schemas.openxmlformats.org/officeDocument/2006/relationships/hyperlink" Target="https://wiki.gbl.gg/images/b/be/SG_eli_dplp1_fd.png" TargetMode="External"/><Relationship Id="rId58" Type="http://schemas.openxmlformats.org/officeDocument/2006/relationships/hyperlink" Target="https://wiki.gbl.gg/images/6/62/SG_eli_dp_hb.png"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iki.gbl.gg/images/3/30/SG_fil_throw_hb.png" TargetMode="External"/><Relationship Id="rId42" Type="http://schemas.openxmlformats.org/officeDocument/2006/relationships/hyperlink" Target="https://wiki.gbl.gg/images/9/99/SG_fil_airthrow_hb.png" TargetMode="External"/><Relationship Id="rId41" Type="http://schemas.openxmlformats.org/officeDocument/2006/relationships/hyperlink" Target="https://wiki.gbl.gg/images/8/82/SG_fil_throw_fd.png" TargetMode="External"/><Relationship Id="rId44" Type="http://schemas.openxmlformats.org/officeDocument/2006/relationships/hyperlink" Target="https://wiki.gbl.gg/images/d/da/SG_fil_tag_hb.png" TargetMode="External"/><Relationship Id="rId43" Type="http://schemas.openxmlformats.org/officeDocument/2006/relationships/hyperlink" Target="https://wiki.gbl.gg/images/b/ba/SG_fil_airthrow_fd.png" TargetMode="External"/><Relationship Id="rId46" Type="http://schemas.openxmlformats.org/officeDocument/2006/relationships/hyperlink" Target="https://wiki.gbl.gg/images/8/88/SG_fil_snap_hb.png" TargetMode="External"/><Relationship Id="rId45" Type="http://schemas.openxmlformats.org/officeDocument/2006/relationships/hyperlink" Target="https://wiki.gbl.gg/images/3/36/SG_fil_tag_fd.png" TargetMode="External"/><Relationship Id="rId48" Type="http://schemas.openxmlformats.org/officeDocument/2006/relationships/hyperlink" Target="https://wiki.gbl.gg/images/a/a1/SG_fil_qcfp_hb.png" TargetMode="External"/><Relationship Id="rId47" Type="http://schemas.openxmlformats.org/officeDocument/2006/relationships/hyperlink" Target="https://wiki.gbl.gg/images/9/92/SG_fil_snap_fd.png" TargetMode="External"/><Relationship Id="rId49" Type="http://schemas.openxmlformats.org/officeDocument/2006/relationships/hyperlink" Target="https://wiki.gbl.gg/images/0/03/SG_fil_qcfp_fd.png" TargetMode="External"/><Relationship Id="rId31" Type="http://schemas.openxmlformats.org/officeDocument/2006/relationships/hyperlink" Target="https://wiki.gbl.gg/images/1/11/SG_fil_jmp_fd.png" TargetMode="External"/><Relationship Id="rId30" Type="http://schemas.openxmlformats.org/officeDocument/2006/relationships/hyperlink" Target="https://wiki.gbl.gg/images/2/2b/SG_fil_jmp_hb.png" TargetMode="External"/><Relationship Id="rId33" Type="http://schemas.openxmlformats.org/officeDocument/2006/relationships/hyperlink" Target="https://wiki.gbl.gg/images/4/41/SG_fil_jhp_fd.png" TargetMode="External"/><Relationship Id="rId32" Type="http://schemas.openxmlformats.org/officeDocument/2006/relationships/hyperlink" Target="https://wiki.gbl.gg/images/9/92/SG_fil_jhp_hb.png" TargetMode="External"/><Relationship Id="rId35" Type="http://schemas.openxmlformats.org/officeDocument/2006/relationships/hyperlink" Target="https://wiki.gbl.gg/images/f/f8/SG_fil_jlk_fd.png" TargetMode="External"/><Relationship Id="rId34" Type="http://schemas.openxmlformats.org/officeDocument/2006/relationships/hyperlink" Target="https://wiki.gbl.gg/images/1/10/SG_fil_jlk_hb.png" TargetMode="External"/><Relationship Id="rId37" Type="http://schemas.openxmlformats.org/officeDocument/2006/relationships/hyperlink" Target="https://wiki.gbl.gg/images/8/8b/SG_fil_jmk_fd.png" TargetMode="External"/><Relationship Id="rId36" Type="http://schemas.openxmlformats.org/officeDocument/2006/relationships/hyperlink" Target="https://wiki.gbl.gg/images/4/4b/SG_fil_jmk_hb.png" TargetMode="External"/><Relationship Id="rId39" Type="http://schemas.openxmlformats.org/officeDocument/2006/relationships/hyperlink" Target="https://wiki.gbl.gg/images/a/a4/SG_fil_jhk_fd.png" TargetMode="External"/><Relationship Id="rId38" Type="http://schemas.openxmlformats.org/officeDocument/2006/relationships/hyperlink" Target="https://wiki.gbl.gg/images/a/a9/SG_fil_jhk_hb.png" TargetMode="External"/><Relationship Id="rId20" Type="http://schemas.openxmlformats.org/officeDocument/2006/relationships/hyperlink" Target="https://wiki.gbl.gg/images/6/67/SG_fil_chp_hb.png" TargetMode="External"/><Relationship Id="rId22" Type="http://schemas.openxmlformats.org/officeDocument/2006/relationships/hyperlink" Target="https://wiki.gbl.gg/images/c/ca/SG_fil_clk_hb.png" TargetMode="External"/><Relationship Id="rId21" Type="http://schemas.openxmlformats.org/officeDocument/2006/relationships/hyperlink" Target="https://wiki.gbl.gg/images/a/a0/SG_fil_chp_fd.png" TargetMode="External"/><Relationship Id="rId24" Type="http://schemas.openxmlformats.org/officeDocument/2006/relationships/hyperlink" Target="https://wiki.gbl.gg/images/d/dc/SG_fil_cmk_hb.png" TargetMode="External"/><Relationship Id="rId23" Type="http://schemas.openxmlformats.org/officeDocument/2006/relationships/hyperlink" Target="https://wiki.gbl.gg/images/5/55/SG_fil_clk_fd.png" TargetMode="External"/><Relationship Id="rId26" Type="http://schemas.openxmlformats.org/officeDocument/2006/relationships/hyperlink" Target="https://wiki.gbl.gg/images/d/db/SG_fil_chk_hb.png" TargetMode="External"/><Relationship Id="rId25" Type="http://schemas.openxmlformats.org/officeDocument/2006/relationships/hyperlink" Target="https://wiki.gbl.gg/images/0/07/SG_fil_cmk_fd.png" TargetMode="External"/><Relationship Id="rId28" Type="http://schemas.openxmlformats.org/officeDocument/2006/relationships/hyperlink" Target="https://wiki.gbl.gg/images/0/0b/SG_fil_jlp_hb.png" TargetMode="External"/><Relationship Id="rId27" Type="http://schemas.openxmlformats.org/officeDocument/2006/relationships/hyperlink" Target="https://wiki.gbl.gg/images/3/37/SG_fil_chk_fd.png" TargetMode="External"/><Relationship Id="rId29" Type="http://schemas.openxmlformats.org/officeDocument/2006/relationships/hyperlink" Target="https://wiki.gbl.gg/images/1/1f/SG_fil_jlp_fd.png" TargetMode="External"/><Relationship Id="rId11" Type="http://schemas.openxmlformats.org/officeDocument/2006/relationships/hyperlink" Target="https://wiki.gbl.gg/images/1/1d/SG_fil_slk_fd.png" TargetMode="External"/><Relationship Id="rId10" Type="http://schemas.openxmlformats.org/officeDocument/2006/relationships/hyperlink" Target="https://wiki.gbl.gg/images/c/c7/SG_fil_slk_hb.png" TargetMode="External"/><Relationship Id="rId13" Type="http://schemas.openxmlformats.org/officeDocument/2006/relationships/hyperlink" Target="https://wiki.gbl.gg/images/a/ac/SG_fil_smk_fd.png" TargetMode="External"/><Relationship Id="rId12" Type="http://schemas.openxmlformats.org/officeDocument/2006/relationships/hyperlink" Target="https://wiki.gbl.gg/images/4/4d/SG_fil_smk_hb.png" TargetMode="External"/><Relationship Id="rId15" Type="http://schemas.openxmlformats.org/officeDocument/2006/relationships/hyperlink" Target="https://wiki.gbl.gg/images/a/ab/SG_fil_shk_fd.png" TargetMode="External"/><Relationship Id="rId14" Type="http://schemas.openxmlformats.org/officeDocument/2006/relationships/hyperlink" Target="https://wiki.gbl.gg/images/d/d3/SG_fil_shk_hb.png" TargetMode="External"/><Relationship Id="rId17" Type="http://schemas.openxmlformats.org/officeDocument/2006/relationships/hyperlink" Target="https://wiki.gbl.gg/images/1/1c/SG_fil_clp_fd.png" TargetMode="External"/><Relationship Id="rId16" Type="http://schemas.openxmlformats.org/officeDocument/2006/relationships/hyperlink" Target="https://wiki.gbl.gg/images/3/3e/SG_fil_clp_hb.png" TargetMode="External"/><Relationship Id="rId19" Type="http://schemas.openxmlformats.org/officeDocument/2006/relationships/hyperlink" Target="https://wiki.gbl.gg/images/9/99/SG_fil_cmp_fd.png" TargetMode="External"/><Relationship Id="rId18" Type="http://schemas.openxmlformats.org/officeDocument/2006/relationships/hyperlink" Target="https://wiki.gbl.gg/images/3/3d/SG_fil_cmp_hb.png" TargetMode="External"/><Relationship Id="rId1" Type="http://schemas.openxmlformats.org/officeDocument/2006/relationships/comments" Target="../comments8.xml"/><Relationship Id="rId2" Type="http://schemas.openxmlformats.org/officeDocument/2006/relationships/hyperlink" Target="https://wiki.gbl.gg/images/3/35/SG_fil_slp_hb.png" TargetMode="External"/><Relationship Id="rId3" Type="http://schemas.openxmlformats.org/officeDocument/2006/relationships/hyperlink" Target="https://wiki.gbl.gg/images/c/cf/SG_fil_slp1_fd.png" TargetMode="External"/><Relationship Id="rId4" Type="http://schemas.openxmlformats.org/officeDocument/2006/relationships/hyperlink" Target="https://wiki.gbl.gg/images/3/35/SG_fil_slp_hb.png" TargetMode="External"/><Relationship Id="rId9" Type="http://schemas.openxmlformats.org/officeDocument/2006/relationships/hyperlink" Target="https://wiki.gbl.gg/images/b/be/SG_fil_shp_fd.png" TargetMode="External"/><Relationship Id="rId5" Type="http://schemas.openxmlformats.org/officeDocument/2006/relationships/hyperlink" Target="https://wiki.gbl.gg/images/5/54/SG_fil_slp2_fd.png" TargetMode="External"/><Relationship Id="rId6" Type="http://schemas.openxmlformats.org/officeDocument/2006/relationships/hyperlink" Target="https://wiki.gbl.gg/images/0/08/SG_fil_smp_hb.png" TargetMode="External"/><Relationship Id="rId7" Type="http://schemas.openxmlformats.org/officeDocument/2006/relationships/hyperlink" Target="https://wiki.gbl.gg/images/2/2c/SG_fil_smp_fd.png" TargetMode="External"/><Relationship Id="rId8" Type="http://schemas.openxmlformats.org/officeDocument/2006/relationships/hyperlink" Target="https://wiki.gbl.gg/images/3/3c/SG_fil_shp_hb.png" TargetMode="External"/><Relationship Id="rId73" Type="http://schemas.openxmlformats.org/officeDocument/2006/relationships/hyperlink" Target="https://wiki.gbl.gg/images/d/d4/SG_fil_qcbpp_fd.png" TargetMode="External"/><Relationship Id="rId72" Type="http://schemas.openxmlformats.org/officeDocument/2006/relationships/hyperlink" Target="https://wiki.gbl.gg/images/5/5d/SG_fil_qcbpp_hb.png" TargetMode="External"/><Relationship Id="rId75" Type="http://schemas.openxmlformats.org/officeDocument/2006/relationships/hyperlink" Target="https://wiki.gbl.gg/images/2/26/SG_fil_taunt_fd.png" TargetMode="External"/><Relationship Id="rId74" Type="http://schemas.openxmlformats.org/officeDocument/2006/relationships/hyperlink" Target="https://wiki.gbl.gg/images/3/3a/SG_fil_taunt_hb.png" TargetMode="External"/><Relationship Id="rId77" Type="http://schemas.openxmlformats.org/officeDocument/2006/relationships/drawing" Target="../drawings/drawing11.xml"/><Relationship Id="rId76" Type="http://schemas.openxmlformats.org/officeDocument/2006/relationships/hyperlink" Target="https://wiki.gbl.gg/images/9/9d/SG_fil_color1.png" TargetMode="External"/><Relationship Id="rId78" Type="http://schemas.openxmlformats.org/officeDocument/2006/relationships/vmlDrawing" Target="../drawings/vmlDrawing8.vml"/><Relationship Id="rId71" Type="http://schemas.openxmlformats.org/officeDocument/2006/relationships/hyperlink" Target="https://wiki.gbl.gg/images/d/d8/SG_fil_jqcbkk_fd.png" TargetMode="External"/><Relationship Id="rId70" Type="http://schemas.openxmlformats.org/officeDocument/2006/relationships/hyperlink" Target="https://wiki.gbl.gg/images/b/bd/SG_fil_qcbkk_hb.png" TargetMode="External"/><Relationship Id="rId62" Type="http://schemas.openxmlformats.org/officeDocument/2006/relationships/hyperlink" Target="https://wiki.gbl.gg/images/8/82/SG_fil_qcbk_hb.png" TargetMode="External"/><Relationship Id="rId61" Type="http://schemas.openxmlformats.org/officeDocument/2006/relationships/hyperlink" Target="https://wiki.gbl.gg/images/9/91/SG_fil_qcbmk_fd.png" TargetMode="External"/><Relationship Id="rId64" Type="http://schemas.openxmlformats.org/officeDocument/2006/relationships/hyperlink" Target="https://wiki.gbl.gg/images/8/82/SG_fil_qcbk_hb.png" TargetMode="External"/><Relationship Id="rId63" Type="http://schemas.openxmlformats.org/officeDocument/2006/relationships/hyperlink" Target="https://wiki.gbl.gg/images/d/de/SG_fil_qcbhk_fd.png" TargetMode="External"/><Relationship Id="rId66" Type="http://schemas.openxmlformats.org/officeDocument/2006/relationships/hyperlink" Target="https://wiki.gbl.gg/images/6/6d/SG_fil_dppp_hb.png" TargetMode="External"/><Relationship Id="rId65" Type="http://schemas.openxmlformats.org/officeDocument/2006/relationships/hyperlink" Target="https://wiki.gbl.gg/images/5/5c/SG_fil_jqcbk_fd.png" TargetMode="External"/><Relationship Id="rId68" Type="http://schemas.openxmlformats.org/officeDocument/2006/relationships/hyperlink" Target="https://wiki.gbl.gg/images/b/bd/SG_fil_qcbkk_hb.png" TargetMode="External"/><Relationship Id="rId67" Type="http://schemas.openxmlformats.org/officeDocument/2006/relationships/hyperlink" Target="https://wiki.gbl.gg/images/e/ea/SG_fil_dppp_fd.png" TargetMode="External"/><Relationship Id="rId60" Type="http://schemas.openxmlformats.org/officeDocument/2006/relationships/hyperlink" Target="https://wiki.gbl.gg/images/8/82/SG_fil_qcbk_hb.png" TargetMode="External"/><Relationship Id="rId69" Type="http://schemas.openxmlformats.org/officeDocument/2006/relationships/hyperlink" Target="https://wiki.gbl.gg/images/1/1c/SG_fil_qcbkk_fd.png" TargetMode="External"/><Relationship Id="rId51" Type="http://schemas.openxmlformats.org/officeDocument/2006/relationships/hyperlink" Target="https://wiki.gbl.gg/images/a/a1/SG_fil_qcfk_fd.png" TargetMode="External"/><Relationship Id="rId50" Type="http://schemas.openxmlformats.org/officeDocument/2006/relationships/hyperlink" Target="https://wiki.gbl.gg/images/b/b9/SG_fil_qcfk.png" TargetMode="External"/><Relationship Id="rId53" Type="http://schemas.openxmlformats.org/officeDocument/2006/relationships/hyperlink" Target="https://wiki.gbl.gg/images/3/31/SG_fil_dplp_fd.png" TargetMode="External"/><Relationship Id="rId52" Type="http://schemas.openxmlformats.org/officeDocument/2006/relationships/hyperlink" Target="https://wiki.gbl.gg/images/b/b6/SG_fil_dpp_hb.png" TargetMode="External"/><Relationship Id="rId55" Type="http://schemas.openxmlformats.org/officeDocument/2006/relationships/hyperlink" Target="https://wiki.gbl.gg/images/d/d8/SG_fil_dpmp_fd.png" TargetMode="External"/><Relationship Id="rId54" Type="http://schemas.openxmlformats.org/officeDocument/2006/relationships/hyperlink" Target="https://wiki.gbl.gg/images/b/b6/SG_fil_dpp_hb.png" TargetMode="External"/><Relationship Id="rId57" Type="http://schemas.openxmlformats.org/officeDocument/2006/relationships/hyperlink" Target="https://wiki.gbl.gg/images/3/3a/SG_fil_dphp_fd.png" TargetMode="External"/><Relationship Id="rId56" Type="http://schemas.openxmlformats.org/officeDocument/2006/relationships/hyperlink" Target="https://wiki.gbl.gg/images/b/b6/SG_fil_dpp_hb.png" TargetMode="External"/><Relationship Id="rId59" Type="http://schemas.openxmlformats.org/officeDocument/2006/relationships/hyperlink" Target="https://wiki.gbl.gg/images/2/29/SG_fil_qcblk_fd.png" TargetMode="External"/><Relationship Id="rId58" Type="http://schemas.openxmlformats.org/officeDocument/2006/relationships/hyperlink" Target="https://wiki.gbl.gg/images/8/82/SG_fil_qcbk_hb.png"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iki.gbl.gg/images/7/7f/SG_fuk_jhk_fd.png" TargetMode="External"/><Relationship Id="rId42" Type="http://schemas.openxmlformats.org/officeDocument/2006/relationships/hyperlink" Target="https://wiki.gbl.gg/images/c/c5/SG_fuk_throw_fd.png" TargetMode="External"/><Relationship Id="rId41" Type="http://schemas.openxmlformats.org/officeDocument/2006/relationships/hyperlink" Target="https://wiki.gbl.gg/images/8/8a/SG_fuk_throw_hb.png" TargetMode="External"/><Relationship Id="rId44" Type="http://schemas.openxmlformats.org/officeDocument/2006/relationships/hyperlink" Target="https://wiki.gbl.gg/images/7/76/SG_fuk_airthrow_fd.png" TargetMode="External"/><Relationship Id="rId43" Type="http://schemas.openxmlformats.org/officeDocument/2006/relationships/hyperlink" Target="https://wiki.gbl.gg/images/1/11/SG_fuk_airthrow_hb.png" TargetMode="External"/><Relationship Id="rId46" Type="http://schemas.openxmlformats.org/officeDocument/2006/relationships/hyperlink" Target="https://wiki.gbl.gg/images/c/c1/SG_fuk_tag_fd.png" TargetMode="External"/><Relationship Id="rId45" Type="http://schemas.openxmlformats.org/officeDocument/2006/relationships/hyperlink" Target="https://wiki.gbl.gg/images/5/54/SG_fuk_tag_hb.png" TargetMode="External"/><Relationship Id="rId48" Type="http://schemas.openxmlformats.org/officeDocument/2006/relationships/hyperlink" Target="https://wiki.gbl.gg/images/7/70/SG_fuk_snap_fd.png" TargetMode="External"/><Relationship Id="rId47" Type="http://schemas.openxmlformats.org/officeDocument/2006/relationships/hyperlink" Target="https://wiki.gbl.gg/images/8/8a/SG_fuk_snap_hb.png" TargetMode="External"/><Relationship Id="rId49" Type="http://schemas.openxmlformats.org/officeDocument/2006/relationships/hyperlink" Target="https://wiki.gbl.gg/images/3/39/SG_fuk_qcfp_hb.png" TargetMode="External"/><Relationship Id="rId31" Type="http://schemas.openxmlformats.org/officeDocument/2006/relationships/hyperlink" Target="https://wiki.gbl.gg/images/d/db/SG_fuk_jmp_hb.png" TargetMode="External"/><Relationship Id="rId30" Type="http://schemas.openxmlformats.org/officeDocument/2006/relationships/hyperlink" Target="https://wiki.gbl.gg/images/1/17/SG_fuk_jlp_fd.png" TargetMode="External"/><Relationship Id="rId33" Type="http://schemas.openxmlformats.org/officeDocument/2006/relationships/hyperlink" Target="https://wiki.gbl.gg/images/1/15/SG_fuk_jhp_hb.png" TargetMode="External"/><Relationship Id="rId32" Type="http://schemas.openxmlformats.org/officeDocument/2006/relationships/hyperlink" Target="https://wiki.gbl.gg/images/f/fa/SG_fuk_jmp_fd.png" TargetMode="External"/><Relationship Id="rId35" Type="http://schemas.openxmlformats.org/officeDocument/2006/relationships/hyperlink" Target="https://wiki.gbl.gg/images/9/97/SG_fuk_jlk_hb.png" TargetMode="External"/><Relationship Id="rId34" Type="http://schemas.openxmlformats.org/officeDocument/2006/relationships/hyperlink" Target="https://wiki.gbl.gg/images/2/21/SG_fuk_jhp_fd.png" TargetMode="External"/><Relationship Id="rId37" Type="http://schemas.openxmlformats.org/officeDocument/2006/relationships/hyperlink" Target="https://wiki.gbl.gg/images/5/54/SG_fuk_jmk_hb.png" TargetMode="External"/><Relationship Id="rId36" Type="http://schemas.openxmlformats.org/officeDocument/2006/relationships/hyperlink" Target="https://wiki.gbl.gg/images/a/ad/SG_fuk_jlk_fd.png" TargetMode="External"/><Relationship Id="rId39" Type="http://schemas.openxmlformats.org/officeDocument/2006/relationships/hyperlink" Target="https://wiki.gbl.gg/images/2/2a/SG_fuk_jhk_hb.png" TargetMode="External"/><Relationship Id="rId38" Type="http://schemas.openxmlformats.org/officeDocument/2006/relationships/hyperlink" Target="https://wiki.gbl.gg/images/2/2e/SG_fuk_jmk_fd.png" TargetMode="External"/><Relationship Id="rId20" Type="http://schemas.openxmlformats.org/officeDocument/2006/relationships/hyperlink" Target="https://wiki.gbl.gg/images/2/25/SG_fuk_cmp_fd.png" TargetMode="External"/><Relationship Id="rId22" Type="http://schemas.openxmlformats.org/officeDocument/2006/relationships/hyperlink" Target="https://wiki.gbl.gg/images/c/c1/SG_fuk_chp_fd.png" TargetMode="External"/><Relationship Id="rId21" Type="http://schemas.openxmlformats.org/officeDocument/2006/relationships/hyperlink" Target="https://wiki.gbl.gg/images/3/38/SG_fuk_chp_hb.png" TargetMode="External"/><Relationship Id="rId24" Type="http://schemas.openxmlformats.org/officeDocument/2006/relationships/hyperlink" Target="https://wiki.gbl.gg/images/5/59/SG_fuk_clk_fd.png" TargetMode="External"/><Relationship Id="rId23" Type="http://schemas.openxmlformats.org/officeDocument/2006/relationships/hyperlink" Target="https://wiki.gbl.gg/images/4/41/SG_fuk_clk_hb.png" TargetMode="External"/><Relationship Id="rId26" Type="http://schemas.openxmlformats.org/officeDocument/2006/relationships/hyperlink" Target="https://wiki.gbl.gg/images/a/ae/SG_fuk_cmk_fd.png" TargetMode="External"/><Relationship Id="rId25" Type="http://schemas.openxmlformats.org/officeDocument/2006/relationships/hyperlink" Target="https://wiki.gbl.gg/images/5/5e/SG_fuk_cmk_hb.png" TargetMode="External"/><Relationship Id="rId28" Type="http://schemas.openxmlformats.org/officeDocument/2006/relationships/hyperlink" Target="https://wiki.gbl.gg/images/8/87/SG_fuk_chk_fd.png" TargetMode="External"/><Relationship Id="rId27" Type="http://schemas.openxmlformats.org/officeDocument/2006/relationships/hyperlink" Target="https://wiki.gbl.gg/images/a/a0/SG_fuk_chk_hb.png" TargetMode="External"/><Relationship Id="rId29" Type="http://schemas.openxmlformats.org/officeDocument/2006/relationships/hyperlink" Target="https://wiki.gbl.gg/images/f/fb/SG_fuk_jlp_hb.png" TargetMode="External"/><Relationship Id="rId11" Type="http://schemas.openxmlformats.org/officeDocument/2006/relationships/hyperlink" Target="https://wiki.gbl.gg/images/2/26/SG_fuk_slk_hb.png" TargetMode="External"/><Relationship Id="rId10" Type="http://schemas.openxmlformats.org/officeDocument/2006/relationships/hyperlink" Target="http://s.lk/" TargetMode="External"/><Relationship Id="rId13" Type="http://schemas.openxmlformats.org/officeDocument/2006/relationships/hyperlink" Target="https://wiki.gbl.gg/images/1/1c/SG_fuk_smk.png" TargetMode="External"/><Relationship Id="rId12" Type="http://schemas.openxmlformats.org/officeDocument/2006/relationships/hyperlink" Target="https://wiki.gbl.gg/images/a/a5/SG_fuk_slk1_fd.png" TargetMode="External"/><Relationship Id="rId15" Type="http://schemas.openxmlformats.org/officeDocument/2006/relationships/hyperlink" Target="https://wiki.gbl.gg/images/5/53/SG_fuk_shk_hb.png" TargetMode="External"/><Relationship Id="rId14" Type="http://schemas.openxmlformats.org/officeDocument/2006/relationships/hyperlink" Target="https://wiki.gbl.gg/images/2/20/SG_fuk_smk_fd.png" TargetMode="External"/><Relationship Id="rId17" Type="http://schemas.openxmlformats.org/officeDocument/2006/relationships/hyperlink" Target="https://wiki.gbl.gg/images/3/3a/SG_fuk_clp_hb.png" TargetMode="External"/><Relationship Id="rId16" Type="http://schemas.openxmlformats.org/officeDocument/2006/relationships/hyperlink" Target="https://wiki.gbl.gg/images/5/59/SG_fuk_shk_fd.png" TargetMode="External"/><Relationship Id="rId19" Type="http://schemas.openxmlformats.org/officeDocument/2006/relationships/hyperlink" Target="https://wiki.gbl.gg/images/a/a2/SG_fuk_cmp_hb.png" TargetMode="External"/><Relationship Id="rId18" Type="http://schemas.openxmlformats.org/officeDocument/2006/relationships/hyperlink" Target="https://wiki.gbl.gg/images/b/ba/SG_fuk_clp_fd.png" TargetMode="External"/><Relationship Id="rId84" Type="http://schemas.openxmlformats.org/officeDocument/2006/relationships/hyperlink" Target="https://wiki.gbl.gg/images/2/25/SG_fuk_assist.png" TargetMode="External"/><Relationship Id="rId83" Type="http://schemas.openxmlformats.org/officeDocument/2006/relationships/hyperlink" Target="https://wiki.gbl.gg/images/3/37/SG_fuk_taunt.png" TargetMode="External"/><Relationship Id="rId86" Type="http://schemas.openxmlformats.org/officeDocument/2006/relationships/vmlDrawing" Target="../drawings/vmlDrawing9.vml"/><Relationship Id="rId85" Type="http://schemas.openxmlformats.org/officeDocument/2006/relationships/drawing" Target="../drawings/drawing12.xml"/><Relationship Id="rId80" Type="http://schemas.openxmlformats.org/officeDocument/2006/relationships/hyperlink" Target="https://wiki.gbl.gg/images/5/5b/SG_fuk_qcbpp_fd.png" TargetMode="External"/><Relationship Id="rId82" Type="http://schemas.openxmlformats.org/officeDocument/2006/relationships/hyperlink" Target="https://wiki.gbl.gg/images/1/11/SG_fuk_360_fd.png" TargetMode="External"/><Relationship Id="rId81" Type="http://schemas.openxmlformats.org/officeDocument/2006/relationships/hyperlink" Target="https://wiki.gbl.gg/images/2/2f/SG_fuk_360_hb.png" TargetMode="External"/><Relationship Id="rId1" Type="http://schemas.openxmlformats.org/officeDocument/2006/relationships/comments" Target="../comments9.xml"/><Relationship Id="rId2" Type="http://schemas.openxmlformats.org/officeDocument/2006/relationships/hyperlink" Target="https://wiki.gbl.gg/images/3/3b/SG_fuk_slp_hb.png" TargetMode="External"/><Relationship Id="rId3" Type="http://schemas.openxmlformats.org/officeDocument/2006/relationships/hyperlink" Target="https://wiki.gbl.gg/images/9/97/SG_fuk_slp1_fd.png" TargetMode="External"/><Relationship Id="rId4" Type="http://schemas.openxmlformats.org/officeDocument/2006/relationships/hyperlink" Target="https://wiki.gbl.gg/images/3/3b/SG_fuk_slp_hb.png" TargetMode="External"/><Relationship Id="rId9" Type="http://schemas.openxmlformats.org/officeDocument/2006/relationships/hyperlink" Target="https://wiki.gbl.gg/images/f/ff/SG_fuk_shp_fd.png" TargetMode="External"/><Relationship Id="rId5" Type="http://schemas.openxmlformats.org/officeDocument/2006/relationships/hyperlink" Target="https://wiki.gbl.gg/images/0/05/SG_fuk_slp2_fd.png" TargetMode="External"/><Relationship Id="rId6" Type="http://schemas.openxmlformats.org/officeDocument/2006/relationships/hyperlink" Target="https://wiki.gbl.gg/images/1/1d/SG_fuk_smp_hb.png" TargetMode="External"/><Relationship Id="rId7" Type="http://schemas.openxmlformats.org/officeDocument/2006/relationships/hyperlink" Target="https://wiki.gbl.gg/images/c/ca/SG_fuk_smp_fd.png" TargetMode="External"/><Relationship Id="rId8" Type="http://schemas.openxmlformats.org/officeDocument/2006/relationships/hyperlink" Target="https://wiki.gbl.gg/images/6/66/SG_fuk_shp_hb.png" TargetMode="External"/><Relationship Id="rId73" Type="http://schemas.openxmlformats.org/officeDocument/2006/relationships/hyperlink" Target="https://wiki.gbl.gg/images/f/f4/SG_fuk_qcfkk_hb.png" TargetMode="External"/><Relationship Id="rId72" Type="http://schemas.openxmlformats.org/officeDocument/2006/relationships/hyperlink" Target="https://wiki.gbl.gg/images/b/b8/SG_fuk_jqcfpp_fd.png" TargetMode="External"/><Relationship Id="rId75" Type="http://schemas.openxmlformats.org/officeDocument/2006/relationships/hyperlink" Target="https://wiki.gbl.gg/images/f/f4/SG_fuk_qcfkk_hb.png" TargetMode="External"/><Relationship Id="rId74" Type="http://schemas.openxmlformats.org/officeDocument/2006/relationships/hyperlink" Target="https://wiki.gbl.gg/images/2/25/SG_fuk_qcfkk_fd.png" TargetMode="External"/><Relationship Id="rId77" Type="http://schemas.openxmlformats.org/officeDocument/2006/relationships/hyperlink" Target="https://wiki.gbl.gg/images/f/fe/SG_fuk_qcbkk_hb.png" TargetMode="External"/><Relationship Id="rId76" Type="http://schemas.openxmlformats.org/officeDocument/2006/relationships/hyperlink" Target="https://wiki.gbl.gg/images/7/78/SG_fuk_jqcfkk_fd.png" TargetMode="External"/><Relationship Id="rId79" Type="http://schemas.openxmlformats.org/officeDocument/2006/relationships/hyperlink" Target="https://wiki.gbl.gg/images/b/b5/SG_fuk_qcbpp_hb.png" TargetMode="External"/><Relationship Id="rId78" Type="http://schemas.openxmlformats.org/officeDocument/2006/relationships/hyperlink" Target="https://wiki.gbl.gg/images/5/55/SG_fuk_qcbkk_fd.png" TargetMode="External"/><Relationship Id="rId71" Type="http://schemas.openxmlformats.org/officeDocument/2006/relationships/hyperlink" Target="https://wiki.gbl.gg/images/e/ea/SG_fuk_qcfpp_hb.png" TargetMode="External"/><Relationship Id="rId70" Type="http://schemas.openxmlformats.org/officeDocument/2006/relationships/hyperlink" Target="https://wiki.gbl.gg/images/1/1c/SG_fuk_qcfpp_fd.png" TargetMode="External"/><Relationship Id="rId62" Type="http://schemas.openxmlformats.org/officeDocument/2006/relationships/hyperlink" Target="https://wiki.gbl.gg/images/3/3f/SG_fuk_qcfmk_fd.png" TargetMode="External"/><Relationship Id="rId61" Type="http://schemas.openxmlformats.org/officeDocument/2006/relationships/hyperlink" Target="https://wiki.gbl.gg/images/0/0f/SG_fuk_qcfk_hb.png" TargetMode="External"/><Relationship Id="rId64" Type="http://schemas.openxmlformats.org/officeDocument/2006/relationships/hyperlink" Target="https://wiki.gbl.gg/images/8/8b/SG_fuk_qcfhk_fd.png" TargetMode="External"/><Relationship Id="rId63" Type="http://schemas.openxmlformats.org/officeDocument/2006/relationships/hyperlink" Target="https://wiki.gbl.gg/images/0/0f/SG_fuk_qcfk_hb.png" TargetMode="External"/><Relationship Id="rId66" Type="http://schemas.openxmlformats.org/officeDocument/2006/relationships/hyperlink" Target="https://wiki.gbl.gg/images/c/c7/SG_fuk_qcfthrow_fd.png" TargetMode="External"/><Relationship Id="rId65" Type="http://schemas.openxmlformats.org/officeDocument/2006/relationships/hyperlink" Target="https://wiki.gbl.gg/images/d/d9/SG_fuk_qcfthrow_hb.png" TargetMode="External"/><Relationship Id="rId68" Type="http://schemas.openxmlformats.org/officeDocument/2006/relationships/hyperlink" Target="https://wiki.gbl.gg/images/1/13/SG_fuk_qcbthrow_fd.png" TargetMode="External"/><Relationship Id="rId67" Type="http://schemas.openxmlformats.org/officeDocument/2006/relationships/hyperlink" Target="https://wiki.gbl.gg/images/1/13/SG_fuk_qcbthrow_hb.png" TargetMode="External"/><Relationship Id="rId60" Type="http://schemas.openxmlformats.org/officeDocument/2006/relationships/hyperlink" Target="https://wiki.gbl.gg/images/f/f1/SG_fuk_qcflk_fd.png" TargetMode="External"/><Relationship Id="rId69" Type="http://schemas.openxmlformats.org/officeDocument/2006/relationships/hyperlink" Target="https://wiki.gbl.gg/images/e/ea/SG_fuk_qcfpp_hb.png" TargetMode="External"/><Relationship Id="rId51" Type="http://schemas.openxmlformats.org/officeDocument/2006/relationships/hyperlink" Target="https://wiki.gbl.gg/images/3/39/SG_fuk_qcfp_hb.png" TargetMode="External"/><Relationship Id="rId50" Type="http://schemas.openxmlformats.org/officeDocument/2006/relationships/hyperlink" Target="https://wiki.gbl.gg/images/f/f0/SG_fuk_qcfp_fd.png" TargetMode="External"/><Relationship Id="rId53" Type="http://schemas.openxmlformats.org/officeDocument/2006/relationships/hyperlink" Target="https://wiki.gbl.gg/images/e/e6/SG_fuk_qcbk_hb.png" TargetMode="External"/><Relationship Id="rId52" Type="http://schemas.openxmlformats.org/officeDocument/2006/relationships/hyperlink" Target="https://wiki.gbl.gg/images/3/31/SG_fuk_jqcfp_fd.png" TargetMode="External"/><Relationship Id="rId55" Type="http://schemas.openxmlformats.org/officeDocument/2006/relationships/hyperlink" Target="https://wiki.gbl.gg/images/e/e6/SG_fuk_qcbk_hb.png" TargetMode="External"/><Relationship Id="rId54" Type="http://schemas.openxmlformats.org/officeDocument/2006/relationships/hyperlink" Target="https://wiki.gbl.gg/images/6/65/SG_fuk_qcblk_fd.png" TargetMode="External"/><Relationship Id="rId57" Type="http://schemas.openxmlformats.org/officeDocument/2006/relationships/hyperlink" Target="https://wiki.gbl.gg/images/e/e6/SG_fuk_qcbk_hb.png" TargetMode="External"/><Relationship Id="rId56" Type="http://schemas.openxmlformats.org/officeDocument/2006/relationships/hyperlink" Target="https://wiki.gbl.gg/images/9/90/SG_fuk_qcbmk_fd.png" TargetMode="External"/><Relationship Id="rId59" Type="http://schemas.openxmlformats.org/officeDocument/2006/relationships/hyperlink" Target="https://wiki.gbl.gg/images/0/0f/SG_fuk_qcfk_hb.png" TargetMode="External"/><Relationship Id="rId58" Type="http://schemas.openxmlformats.org/officeDocument/2006/relationships/hyperlink" Target="https://wiki.gbl.gg/images/1/1a/SG_fuk_qcbhk_fd.png" TargetMode="External"/></Relationships>
</file>

<file path=xl/worksheets/_rels/sheet13.xml.rels><?xml version="1.0" encoding="UTF-8" standalone="yes"?><Relationships xmlns="http://schemas.openxmlformats.org/package/2006/relationships"><Relationship Id="rId40" Type="http://schemas.openxmlformats.org/officeDocument/2006/relationships/hyperlink" Target="https://wiki.gbl.gg/images/0/0c/SG_mar_jhk_hb.png" TargetMode="External"/><Relationship Id="rId42" Type="http://schemas.openxmlformats.org/officeDocument/2006/relationships/hyperlink" Target="https://wiki.gbl.gg/images/2/22/SG_mar_throw_hb.png" TargetMode="External"/><Relationship Id="rId41" Type="http://schemas.openxmlformats.org/officeDocument/2006/relationships/hyperlink" Target="https://wiki.gbl.gg/images/6/6b/SG_mar_jhk_hold_fd.png" TargetMode="External"/><Relationship Id="rId44" Type="http://schemas.openxmlformats.org/officeDocument/2006/relationships/hyperlink" Target="https://wiki.gbl.gg/images/e/ea/SG_mar_airthrow_hb.png" TargetMode="External"/><Relationship Id="rId43" Type="http://schemas.openxmlformats.org/officeDocument/2006/relationships/hyperlink" Target="https://wiki.gbl.gg/images/3/36/SG_mar_throw_fd.png" TargetMode="External"/><Relationship Id="rId46" Type="http://schemas.openxmlformats.org/officeDocument/2006/relationships/hyperlink" Target="https://wiki.gbl.gg/images/4/4e/SG_mar_tag_hb.png" TargetMode="External"/><Relationship Id="rId45" Type="http://schemas.openxmlformats.org/officeDocument/2006/relationships/hyperlink" Target="https://wiki.gbl.gg/images/5/58/SG_mar_airthrow_fd.png" TargetMode="External"/><Relationship Id="rId48" Type="http://schemas.openxmlformats.org/officeDocument/2006/relationships/hyperlink" Target="https://wiki.gbl.gg/images/e/e6/SG_mar_snap_hb.png" TargetMode="External"/><Relationship Id="rId47" Type="http://schemas.openxmlformats.org/officeDocument/2006/relationships/hyperlink" Target="https://wiki.gbl.gg/images/8/8d/SG_mar_tag_fd.png" TargetMode="External"/><Relationship Id="rId49" Type="http://schemas.openxmlformats.org/officeDocument/2006/relationships/hyperlink" Target="https://wiki.gbl.gg/images/d/d5/SG_mar_snap_fd.png" TargetMode="External"/><Relationship Id="rId31" Type="http://schemas.openxmlformats.org/officeDocument/2006/relationships/hyperlink" Target="https://wiki.gbl.gg/images/9/93/SG_mar_jmp_fd.png" TargetMode="External"/><Relationship Id="rId30" Type="http://schemas.openxmlformats.org/officeDocument/2006/relationships/hyperlink" Target="https://wiki.gbl.gg/images/5/54/SG_mar_jmp_hb.png" TargetMode="External"/><Relationship Id="rId33" Type="http://schemas.openxmlformats.org/officeDocument/2006/relationships/hyperlink" Target="https://wiki.gbl.gg/images/c/cc/SG_mar_jhp_fd.png" TargetMode="External"/><Relationship Id="rId32" Type="http://schemas.openxmlformats.org/officeDocument/2006/relationships/hyperlink" Target="https://wiki.gbl.gg/images/4/46/SG_mar_jhp_hb.png" TargetMode="External"/><Relationship Id="rId35" Type="http://schemas.openxmlformats.org/officeDocument/2006/relationships/hyperlink" Target="https://wiki.gbl.gg/images/b/ba/SG_mar_jlk_fd.png" TargetMode="External"/><Relationship Id="rId34" Type="http://schemas.openxmlformats.org/officeDocument/2006/relationships/hyperlink" Target="https://wiki.gbl.gg/images/8/82/SG_mar_jlk_hb.png" TargetMode="External"/><Relationship Id="rId37" Type="http://schemas.openxmlformats.org/officeDocument/2006/relationships/hyperlink" Target="https://wiki.gbl.gg/images/6/64/SG_mar_jmk_fd.png" TargetMode="External"/><Relationship Id="rId36" Type="http://schemas.openxmlformats.org/officeDocument/2006/relationships/hyperlink" Target="https://wiki.gbl.gg/images/3/38/SG_mar_jmk_hb.png" TargetMode="External"/><Relationship Id="rId39" Type="http://schemas.openxmlformats.org/officeDocument/2006/relationships/hyperlink" Target="https://wiki.gbl.gg/images/3/3d/SG_mar_jhk_fd.png" TargetMode="External"/><Relationship Id="rId38" Type="http://schemas.openxmlformats.org/officeDocument/2006/relationships/hyperlink" Target="https://wiki.gbl.gg/images/0/0c/SG_mar_jhk_hb.png" TargetMode="External"/><Relationship Id="rId20" Type="http://schemas.openxmlformats.org/officeDocument/2006/relationships/hyperlink" Target="https://wiki.gbl.gg/images/b/b7/SG_mar_chp_hb.png" TargetMode="External"/><Relationship Id="rId22" Type="http://schemas.openxmlformats.org/officeDocument/2006/relationships/hyperlink" Target="https://wiki.gbl.gg/images/2/2a/SG_mar_clk_hb.png" TargetMode="External"/><Relationship Id="rId21" Type="http://schemas.openxmlformats.org/officeDocument/2006/relationships/hyperlink" Target="https://wiki.gbl.gg/images/2/27/SG_mar_chp_fd.png" TargetMode="External"/><Relationship Id="rId24" Type="http://schemas.openxmlformats.org/officeDocument/2006/relationships/hyperlink" Target="https://wiki.gbl.gg/images/7/7f/SG_mar_cmk_hb.png" TargetMode="External"/><Relationship Id="rId23" Type="http://schemas.openxmlformats.org/officeDocument/2006/relationships/hyperlink" Target="https://wiki.gbl.gg/images/f/f5/SG_mar_clk_fd.png" TargetMode="External"/><Relationship Id="rId26" Type="http://schemas.openxmlformats.org/officeDocument/2006/relationships/hyperlink" Target="https://wiki.gbl.gg/images/0/03/SG_mar_chk_hb.png" TargetMode="External"/><Relationship Id="rId25" Type="http://schemas.openxmlformats.org/officeDocument/2006/relationships/hyperlink" Target="https://wiki.gbl.gg/images/4/4b/SG_mar_cmk_fd.png" TargetMode="External"/><Relationship Id="rId28" Type="http://schemas.openxmlformats.org/officeDocument/2006/relationships/hyperlink" Target="https://wiki.gbl.gg/images/b/b6/SG_mar_jlp_hb.png" TargetMode="External"/><Relationship Id="rId27" Type="http://schemas.openxmlformats.org/officeDocument/2006/relationships/hyperlink" Target="https://wiki.gbl.gg/images/f/f3/SG_mar_chk_fd.png" TargetMode="External"/><Relationship Id="rId29" Type="http://schemas.openxmlformats.org/officeDocument/2006/relationships/hyperlink" Target="https://wiki.gbl.gg/images/f/f9/SG_mar_jlp_fd.png" TargetMode="External"/><Relationship Id="rId11" Type="http://schemas.openxmlformats.org/officeDocument/2006/relationships/hyperlink" Target="https://wiki.gbl.gg/images/4/4e/SG_mar_smk_fd.png" TargetMode="External"/><Relationship Id="rId10" Type="http://schemas.openxmlformats.org/officeDocument/2006/relationships/hyperlink" Target="https://wiki.gbl.gg/images/d/d2/SG_mar_smk_hb.png" TargetMode="External"/><Relationship Id="rId13" Type="http://schemas.openxmlformats.org/officeDocument/2006/relationships/hyperlink" Target="https://wiki.gbl.gg/images/5/5d/SG_mar_shk_fd.png" TargetMode="External"/><Relationship Id="rId12" Type="http://schemas.openxmlformats.org/officeDocument/2006/relationships/hyperlink" Target="https://wiki.gbl.gg/images/d/d7/SG_mar_shk_hb.png" TargetMode="External"/><Relationship Id="rId15" Type="http://schemas.openxmlformats.org/officeDocument/2006/relationships/hyperlink" Target="https://wiki.gbl.gg/images/1/16/SG_mar_clp_fd.png" TargetMode="External"/><Relationship Id="rId14" Type="http://schemas.openxmlformats.org/officeDocument/2006/relationships/hyperlink" Target="https://wiki.gbl.gg/images/f/f9/SG_mar_clp_hb.png" TargetMode="External"/><Relationship Id="rId17" Type="http://schemas.openxmlformats.org/officeDocument/2006/relationships/hyperlink" Target="https://wiki.gbl.gg/images/a/ab/SG_mar_clp2_fd.png" TargetMode="External"/><Relationship Id="rId16" Type="http://schemas.openxmlformats.org/officeDocument/2006/relationships/hyperlink" Target="https://wiki.gbl.gg/images/f/f9/SG_mar_clp_hb.png" TargetMode="External"/><Relationship Id="rId19" Type="http://schemas.openxmlformats.org/officeDocument/2006/relationships/hyperlink" Target="https://wiki.gbl.gg/images/2/21/SG_mar_cmp_fd.png" TargetMode="External"/><Relationship Id="rId18" Type="http://schemas.openxmlformats.org/officeDocument/2006/relationships/hyperlink" Target="https://wiki.gbl.gg/images/4/46/SG_mar_cmp_hb.png" TargetMode="External"/><Relationship Id="rId80" Type="http://schemas.openxmlformats.org/officeDocument/2006/relationships/hyperlink" Target="https://wiki.gbl.gg/images/3/31/SG_mar_assist.png" TargetMode="External"/><Relationship Id="rId82" Type="http://schemas.openxmlformats.org/officeDocument/2006/relationships/vmlDrawing" Target="../drawings/vmlDrawing10.vml"/><Relationship Id="rId81" Type="http://schemas.openxmlformats.org/officeDocument/2006/relationships/drawing" Target="../drawings/drawing13.xml"/><Relationship Id="rId1" Type="http://schemas.openxmlformats.org/officeDocument/2006/relationships/comments" Target="../comments10.xml"/><Relationship Id="rId2" Type="http://schemas.openxmlformats.org/officeDocument/2006/relationships/hyperlink" Target="https://wiki.gbl.gg/images/d/d0/SG_mar_slp_hb.png" TargetMode="External"/><Relationship Id="rId3" Type="http://schemas.openxmlformats.org/officeDocument/2006/relationships/hyperlink" Target="https://wiki.gbl.gg/images/5/51/SG_mar_slp_fd.png" TargetMode="External"/><Relationship Id="rId4" Type="http://schemas.openxmlformats.org/officeDocument/2006/relationships/hyperlink" Target="https://wiki.gbl.gg/images/4/4b/SG_mar_smp_hb.png" TargetMode="External"/><Relationship Id="rId9" Type="http://schemas.openxmlformats.org/officeDocument/2006/relationships/hyperlink" Target="https://wiki.gbl.gg/images/3/31/SG_mar_slk_fd.png" TargetMode="External"/><Relationship Id="rId5" Type="http://schemas.openxmlformats.org/officeDocument/2006/relationships/hyperlink" Target="https://wiki.gbl.gg/images/6/69/SG_mar_smp_fd.png" TargetMode="External"/><Relationship Id="rId6" Type="http://schemas.openxmlformats.org/officeDocument/2006/relationships/hyperlink" Target="https://wiki.gbl.gg/images/3/33/SG_mar_shp_hb.png" TargetMode="External"/><Relationship Id="rId7" Type="http://schemas.openxmlformats.org/officeDocument/2006/relationships/hyperlink" Target="https://wiki.gbl.gg/images/4/49/SG_mar_shp_fd.png" TargetMode="External"/><Relationship Id="rId8" Type="http://schemas.openxmlformats.org/officeDocument/2006/relationships/hyperlink" Target="https://wiki.gbl.gg/images/c/cf/SG_mar_slk_hb.png" TargetMode="External"/><Relationship Id="rId73" Type="http://schemas.openxmlformats.org/officeDocument/2006/relationships/hyperlink" Target="https://wiki.gbl.gg/images/1/15/SG_mar_qcfpp_hb.png" TargetMode="External"/><Relationship Id="rId72" Type="http://schemas.openxmlformats.org/officeDocument/2006/relationships/hyperlink" Target="https://wiki.gbl.gg/images/5/55/SG_mar_qcbk_fd.png" TargetMode="External"/><Relationship Id="rId75" Type="http://schemas.openxmlformats.org/officeDocument/2006/relationships/hyperlink" Target="https://wiki.gbl.gg/images/e/e5/SG_mar_qcfkk_hb.png" TargetMode="External"/><Relationship Id="rId74" Type="http://schemas.openxmlformats.org/officeDocument/2006/relationships/hyperlink" Target="https://wiki.gbl.gg/images/7/76/SG_mar_qcfpp_fd.png" TargetMode="External"/><Relationship Id="rId77" Type="http://schemas.openxmlformats.org/officeDocument/2006/relationships/hyperlink" Target="https://wiki.gbl.gg/images/d/d4/SG_mar_qcbpp_hb.png" TargetMode="External"/><Relationship Id="rId76" Type="http://schemas.openxmlformats.org/officeDocument/2006/relationships/hyperlink" Target="https://wiki.gbl.gg/images/8/89/SG_mar_qcfkk_fd.png" TargetMode="External"/><Relationship Id="rId79" Type="http://schemas.openxmlformats.org/officeDocument/2006/relationships/hyperlink" Target="https://wiki.gbl.gg/images/d/de/SG_mar_taunt.png" TargetMode="External"/><Relationship Id="rId78" Type="http://schemas.openxmlformats.org/officeDocument/2006/relationships/hyperlink" Target="https://wiki.gbl.gg/images/e/e0/SG_mar_qcbpp_fd.png" TargetMode="External"/><Relationship Id="rId71" Type="http://schemas.openxmlformats.org/officeDocument/2006/relationships/hyperlink" Target="https://wiki.gbl.gg/images/0/0a/SG_mar_qcbk_hb.png" TargetMode="External"/><Relationship Id="rId70" Type="http://schemas.openxmlformats.org/officeDocument/2006/relationships/hyperlink" Target="https://wiki.gbl.gg/images/5/55/SG_mar_qcbk_fd.png" TargetMode="External"/><Relationship Id="rId62" Type="http://schemas.openxmlformats.org/officeDocument/2006/relationships/hyperlink" Target="https://wiki.gbl.gg/images/d/d9/SG_mar_qcflk_fd.png" TargetMode="External"/><Relationship Id="rId61" Type="http://schemas.openxmlformats.org/officeDocument/2006/relationships/hyperlink" Target="https://wiki.gbl.gg/images/f/f9/SG_mar_qcfk_hb.png" TargetMode="External"/><Relationship Id="rId64" Type="http://schemas.openxmlformats.org/officeDocument/2006/relationships/hyperlink" Target="https://wiki.gbl.gg/images/f/f7/SG_mar_qcfmk_fd.png" TargetMode="External"/><Relationship Id="rId63" Type="http://schemas.openxmlformats.org/officeDocument/2006/relationships/hyperlink" Target="https://wiki.gbl.gg/images/f/f9/SG_mar_qcfk_hb.png" TargetMode="External"/><Relationship Id="rId66" Type="http://schemas.openxmlformats.org/officeDocument/2006/relationships/hyperlink" Target="https://wiki.gbl.gg/images/6/64/SG_mar_qcfhk_fd.png" TargetMode="External"/><Relationship Id="rId65" Type="http://schemas.openxmlformats.org/officeDocument/2006/relationships/hyperlink" Target="https://wiki.gbl.gg/images/f/f9/SG_mar_qcfk_hb.png" TargetMode="External"/><Relationship Id="rId68" Type="http://schemas.openxmlformats.org/officeDocument/2006/relationships/hyperlink" Target="https://wiki.gbl.gg/images/5/55/SG_mar_qcbk_fd.png" TargetMode="External"/><Relationship Id="rId67" Type="http://schemas.openxmlformats.org/officeDocument/2006/relationships/hyperlink" Target="https://wiki.gbl.gg/images/0/0a/SG_mar_qcbk_hb.png" TargetMode="External"/><Relationship Id="rId60" Type="http://schemas.openxmlformats.org/officeDocument/2006/relationships/hyperlink" Target="https://wiki.gbl.gg/images/9/97/SG_mar_qcfthrow_fd.png" TargetMode="External"/><Relationship Id="rId69" Type="http://schemas.openxmlformats.org/officeDocument/2006/relationships/hyperlink" Target="https://wiki.gbl.gg/images/0/0a/SG_mar_qcbk_hb.png" TargetMode="External"/><Relationship Id="rId51" Type="http://schemas.openxmlformats.org/officeDocument/2006/relationships/hyperlink" Target="https://wiki.gbl.gg/images/6/60/SG_mar_qcfp_fd.png" TargetMode="External"/><Relationship Id="rId50" Type="http://schemas.openxmlformats.org/officeDocument/2006/relationships/hyperlink" Target="https://wiki.gbl.gg/images/9/97/SG_mar_qcfp.png" TargetMode="External"/><Relationship Id="rId53" Type="http://schemas.openxmlformats.org/officeDocument/2006/relationships/hyperlink" Target="https://wiki.gbl.gg/images/1/11/SG_mar_qcbp_hb.png" TargetMode="External"/><Relationship Id="rId52" Type="http://schemas.openxmlformats.org/officeDocument/2006/relationships/hyperlink" Target="https://wiki.gbl.gg/images/b/b4/SG_mar_qcfp_hb.png" TargetMode="External"/><Relationship Id="rId55" Type="http://schemas.openxmlformats.org/officeDocument/2006/relationships/hyperlink" Target="https://wiki.gbl.gg/images/1/11/SG_mar_qcbp_hb.png" TargetMode="External"/><Relationship Id="rId54" Type="http://schemas.openxmlformats.org/officeDocument/2006/relationships/hyperlink" Target="https://wiki.gbl.gg/images/2/28/SG_mar_qcblp_fd.png" TargetMode="External"/><Relationship Id="rId57" Type="http://schemas.openxmlformats.org/officeDocument/2006/relationships/hyperlink" Target="https://wiki.gbl.gg/images/1/11/SG_mar_qcbp_hb.png" TargetMode="External"/><Relationship Id="rId56" Type="http://schemas.openxmlformats.org/officeDocument/2006/relationships/hyperlink" Target="https://wiki.gbl.gg/images/4/42/SG_mar_qcbmp_fd.png" TargetMode="External"/><Relationship Id="rId59" Type="http://schemas.openxmlformats.org/officeDocument/2006/relationships/hyperlink" Target="https://wiki.gbl.gg/images/8/8b/SG_mar_qcfthrow_hb.png" TargetMode="External"/><Relationship Id="rId58" Type="http://schemas.openxmlformats.org/officeDocument/2006/relationships/hyperlink" Target="https://wiki.gbl.gg/images/1/13/SG_mar_qcbhp_fd.png" TargetMode="External"/></Relationships>
</file>

<file path=xl/worksheets/_rels/sheet14.xml.rels><?xml version="1.0" encoding="UTF-8" standalone="yes"?><Relationships xmlns="http://schemas.openxmlformats.org/package/2006/relationships"><Relationship Id="rId40" Type="http://schemas.openxmlformats.org/officeDocument/2006/relationships/hyperlink" Target="https://wiki.gbl.gg/images/6/66/SG_msf_jmk_hb.png" TargetMode="External"/><Relationship Id="rId42" Type="http://schemas.openxmlformats.org/officeDocument/2006/relationships/hyperlink" Target="https://wiki.gbl.gg/images/b/b9/SG_msf_jhk_hb.png" TargetMode="External"/><Relationship Id="rId41" Type="http://schemas.openxmlformats.org/officeDocument/2006/relationships/hyperlink" Target="https://wiki.gbl.gg/images/c/cd/SG_msf_jmk_fd.png" TargetMode="External"/><Relationship Id="rId44" Type="http://schemas.openxmlformats.org/officeDocument/2006/relationships/hyperlink" Target="https://wiki.gbl.gg/images/8/85/SG_msf_throw_hb.png" TargetMode="External"/><Relationship Id="rId43" Type="http://schemas.openxmlformats.org/officeDocument/2006/relationships/hyperlink" Target="https://wiki.gbl.gg/images/3/32/SG_msf_jhk_fd.png" TargetMode="External"/><Relationship Id="rId46" Type="http://schemas.openxmlformats.org/officeDocument/2006/relationships/hyperlink" Target="https://wiki.gbl.gg/images/4/4c/SG_msf_airthrow_hb.png" TargetMode="External"/><Relationship Id="rId45" Type="http://schemas.openxmlformats.org/officeDocument/2006/relationships/hyperlink" Target="https://wiki.gbl.gg/images/1/11/SG_msf_throw_fd.png" TargetMode="External"/><Relationship Id="rId48" Type="http://schemas.openxmlformats.org/officeDocument/2006/relationships/hyperlink" Target="https://wiki.gbl.gg/images/a/a1/SG_msf_tag_hb.png" TargetMode="External"/><Relationship Id="rId47" Type="http://schemas.openxmlformats.org/officeDocument/2006/relationships/hyperlink" Target="https://wiki.gbl.gg/images/6/64/SG_msf_airthrow_fd.png" TargetMode="External"/><Relationship Id="rId49" Type="http://schemas.openxmlformats.org/officeDocument/2006/relationships/hyperlink" Target="https://wiki.gbl.gg/images/f/f1/SG_msf_tag_fd.png" TargetMode="External"/><Relationship Id="rId103" Type="http://schemas.openxmlformats.org/officeDocument/2006/relationships/vmlDrawing" Target="../drawings/vmlDrawing11.vml"/><Relationship Id="rId102" Type="http://schemas.openxmlformats.org/officeDocument/2006/relationships/drawing" Target="../drawings/drawing14.xml"/><Relationship Id="rId101" Type="http://schemas.openxmlformats.org/officeDocument/2006/relationships/hyperlink" Target="https://wiki.gbl.gg/images/4/44/SG_msf_assist.png" TargetMode="External"/><Relationship Id="rId100" Type="http://schemas.openxmlformats.org/officeDocument/2006/relationships/hyperlink" Target="https://wiki.gbl.gg/images/0/0c/SG_msf_taunt.png" TargetMode="External"/><Relationship Id="rId31" Type="http://schemas.openxmlformats.org/officeDocument/2006/relationships/hyperlink" Target="https://wiki.gbl.gg/images/3/34/SG_msf_chk_fd.png" TargetMode="External"/><Relationship Id="rId30" Type="http://schemas.openxmlformats.org/officeDocument/2006/relationships/hyperlink" Target="https://wiki.gbl.gg/images/1/14/SG_msf_chk_hb.png" TargetMode="External"/><Relationship Id="rId33" Type="http://schemas.openxmlformats.org/officeDocument/2006/relationships/hyperlink" Target="https://wiki.gbl.gg/images/2/26/SG_msf_jlp_fd.png" TargetMode="External"/><Relationship Id="rId32" Type="http://schemas.openxmlformats.org/officeDocument/2006/relationships/hyperlink" Target="https://wiki.gbl.gg/images/4/49/SG_msf_jlp_hb.png" TargetMode="External"/><Relationship Id="rId35" Type="http://schemas.openxmlformats.org/officeDocument/2006/relationships/hyperlink" Target="https://wiki.gbl.gg/images/a/a4/SG_msf_jmp_fd.png" TargetMode="External"/><Relationship Id="rId34" Type="http://schemas.openxmlformats.org/officeDocument/2006/relationships/hyperlink" Target="https://wiki.gbl.gg/images/7/76/SG_msf_jmp_hb.png" TargetMode="External"/><Relationship Id="rId37" Type="http://schemas.openxmlformats.org/officeDocument/2006/relationships/hyperlink" Target="https://wiki.gbl.gg/images/2/25/SG_msf_jhp_fd.png" TargetMode="External"/><Relationship Id="rId36" Type="http://schemas.openxmlformats.org/officeDocument/2006/relationships/hyperlink" Target="https://wiki.gbl.gg/images/e/ef/SG_msf_jhp_hb.png" TargetMode="External"/><Relationship Id="rId39" Type="http://schemas.openxmlformats.org/officeDocument/2006/relationships/hyperlink" Target="https://wiki.gbl.gg/images/6/68/SG_msf_jlk_fd.png" TargetMode="External"/><Relationship Id="rId38" Type="http://schemas.openxmlformats.org/officeDocument/2006/relationships/hyperlink" Target="https://wiki.gbl.gg/images/3/32/SG_msf_jlk_hb.png" TargetMode="External"/><Relationship Id="rId20" Type="http://schemas.openxmlformats.org/officeDocument/2006/relationships/hyperlink" Target="https://wiki.gbl.gg/images/a/a9/SG_msf_clp_hb.png" TargetMode="External"/><Relationship Id="rId22" Type="http://schemas.openxmlformats.org/officeDocument/2006/relationships/hyperlink" Target="https://wiki.gbl.gg/images/3/35/SG_msf_cmp_hb.png" TargetMode="External"/><Relationship Id="rId21" Type="http://schemas.openxmlformats.org/officeDocument/2006/relationships/hyperlink" Target="https://wiki.gbl.gg/images/d/d1/SG_msf_clp2_fd.png" TargetMode="External"/><Relationship Id="rId24" Type="http://schemas.openxmlformats.org/officeDocument/2006/relationships/hyperlink" Target="https://wiki.gbl.gg/images/1/10/SG_msf_chp_hb.png" TargetMode="External"/><Relationship Id="rId23" Type="http://schemas.openxmlformats.org/officeDocument/2006/relationships/hyperlink" Target="https://wiki.gbl.gg/images/e/e0/SG_msf_cmp_fd.png" TargetMode="External"/><Relationship Id="rId26" Type="http://schemas.openxmlformats.org/officeDocument/2006/relationships/hyperlink" Target="https://wiki.gbl.gg/images/7/70/SG_msf_clk_hb.png" TargetMode="External"/><Relationship Id="rId25" Type="http://schemas.openxmlformats.org/officeDocument/2006/relationships/hyperlink" Target="https://wiki.gbl.gg/images/1/1a/SG_msf_chp_fd.png" TargetMode="External"/><Relationship Id="rId28" Type="http://schemas.openxmlformats.org/officeDocument/2006/relationships/hyperlink" Target="https://wiki.gbl.gg/images/a/ab/SG_msf_cmk_hb.png" TargetMode="External"/><Relationship Id="rId27" Type="http://schemas.openxmlformats.org/officeDocument/2006/relationships/hyperlink" Target="https://wiki.gbl.gg/images/3/3d/SG_msf_clk_fd.png" TargetMode="External"/><Relationship Id="rId29" Type="http://schemas.openxmlformats.org/officeDocument/2006/relationships/hyperlink" Target="https://wiki.gbl.gg/images/f/ff/SG_msf_cmk_fd.png" TargetMode="External"/><Relationship Id="rId95" Type="http://schemas.openxmlformats.org/officeDocument/2006/relationships/hyperlink" Target="https://wiki.gbl.gg/images/6/6f/SG_msf_qcfpp_hl_fd.png" TargetMode="External"/><Relationship Id="rId94" Type="http://schemas.openxmlformats.org/officeDocument/2006/relationships/hyperlink" Target="https://wiki.gbl.gg/images/c/cb/SG_msf_qcfpp_hb.png" TargetMode="External"/><Relationship Id="rId97" Type="http://schemas.openxmlformats.org/officeDocument/2006/relationships/hyperlink" Target="https://wiki.gbl.gg/images/1/14/SG_msf_jqcbkk_fd.png" TargetMode="External"/><Relationship Id="rId96" Type="http://schemas.openxmlformats.org/officeDocument/2006/relationships/hyperlink" Target="https://wiki.gbl.gg/images/3/38/SG_msf_jqcbkk_hb.png" TargetMode="External"/><Relationship Id="rId11" Type="http://schemas.openxmlformats.org/officeDocument/2006/relationships/hyperlink" Target="https://wiki.gbl.gg/images/5/55/SG_msf_slk_fd.png" TargetMode="External"/><Relationship Id="rId99" Type="http://schemas.openxmlformats.org/officeDocument/2006/relationships/hyperlink" Target="https://wiki.gbl.gg/images/1/1d/SG_msf_qcbpp_fd.png" TargetMode="External"/><Relationship Id="rId10" Type="http://schemas.openxmlformats.org/officeDocument/2006/relationships/hyperlink" Target="https://wiki.gbl.gg/images/d/da/SG_msf_slk_hb.png" TargetMode="External"/><Relationship Id="rId98" Type="http://schemas.openxmlformats.org/officeDocument/2006/relationships/hyperlink" Target="https://wiki.gbl.gg/images/d/d1/SG_msf_qcbpp_hb.png" TargetMode="External"/><Relationship Id="rId13" Type="http://schemas.openxmlformats.org/officeDocument/2006/relationships/hyperlink" Target="https://wiki.gbl.gg/images/d/d4/SG_msf_smk_fd.png" TargetMode="External"/><Relationship Id="rId12" Type="http://schemas.openxmlformats.org/officeDocument/2006/relationships/hyperlink" Target="https://wiki.gbl.gg/images/a/a4/SG_msf_smk_hb.png" TargetMode="External"/><Relationship Id="rId91" Type="http://schemas.openxmlformats.org/officeDocument/2006/relationships/hyperlink" Target="https://wiki.gbl.gg/images/b/b7/SG_msf_head_qcbhp_hb.png" TargetMode="External"/><Relationship Id="rId90" Type="http://schemas.openxmlformats.org/officeDocument/2006/relationships/hyperlink" Target="https://wiki.gbl.gg/images/e/e8/SG_msf_head_dphp_hb.png" TargetMode="External"/><Relationship Id="rId93" Type="http://schemas.openxmlformats.org/officeDocument/2006/relationships/hyperlink" Target="https://wiki.gbl.gg/images/7/71/SG_msf_qcfpp_fd.png" TargetMode="External"/><Relationship Id="rId92" Type="http://schemas.openxmlformats.org/officeDocument/2006/relationships/hyperlink" Target="https://wiki.gbl.gg/images/c/cb/SG_msf_qcfpp_hb.png" TargetMode="External"/><Relationship Id="rId15" Type="http://schemas.openxmlformats.org/officeDocument/2006/relationships/hyperlink" Target="https://wiki.gbl.gg/images/c/c5/SG_msf_shk_fd.png" TargetMode="External"/><Relationship Id="rId14" Type="http://schemas.openxmlformats.org/officeDocument/2006/relationships/hyperlink" Target="https://wiki.gbl.gg/images/d/d1/SG_msf_shk_hb.png" TargetMode="External"/><Relationship Id="rId17" Type="http://schemas.openxmlformats.org/officeDocument/2006/relationships/hyperlink" Target="https://wiki.gbl.gg/images/7/7e/SG_msf_shk_hl_fd.png" TargetMode="External"/><Relationship Id="rId16" Type="http://schemas.openxmlformats.org/officeDocument/2006/relationships/hyperlink" Target="https://wiki.gbl.gg/images/4/4f/SG_msf_shk_hl_hb.png" TargetMode="External"/><Relationship Id="rId19" Type="http://schemas.openxmlformats.org/officeDocument/2006/relationships/hyperlink" Target="https://wiki.gbl.gg/images/9/97/SG_msf_clp1_fd.png" TargetMode="External"/><Relationship Id="rId18" Type="http://schemas.openxmlformats.org/officeDocument/2006/relationships/hyperlink" Target="https://wiki.gbl.gg/images/a/a9/SG_msf_clp_hb.png" TargetMode="External"/><Relationship Id="rId84" Type="http://schemas.openxmlformats.org/officeDocument/2006/relationships/hyperlink" Target="https://wiki.gbl.gg/images/e/e3/SG_msf_jqcbhk_fd.png" TargetMode="External"/><Relationship Id="rId83" Type="http://schemas.openxmlformats.org/officeDocument/2006/relationships/hyperlink" Target="https://wiki.gbl.gg/images/3/30/SG_msf_rekkak_hb.png" TargetMode="External"/><Relationship Id="rId86" Type="http://schemas.openxmlformats.org/officeDocument/2006/relationships/hyperlink" Target="https://wiki.gbl.gg/images/4/4e/SG_msf_qcblpmp_a_fd.png" TargetMode="External"/><Relationship Id="rId85" Type="http://schemas.openxmlformats.org/officeDocument/2006/relationships/hyperlink" Target="https://wiki.gbl.gg/images/d/d9/SG_msf_qcblpmp.png" TargetMode="External"/><Relationship Id="rId88" Type="http://schemas.openxmlformats.org/officeDocument/2006/relationships/hyperlink" Target="https://wiki.gbl.gg/images/5/52/SG_msf_head_hp_hb.png" TargetMode="External"/><Relationship Id="rId87" Type="http://schemas.openxmlformats.org/officeDocument/2006/relationships/hyperlink" Target="https://wiki.gbl.gg/images/3/38/SG_msf_decap_hb.png" TargetMode="External"/><Relationship Id="rId89" Type="http://schemas.openxmlformats.org/officeDocument/2006/relationships/hyperlink" Target="https://wiki.gbl.gg/images/5/50/SG_msf_head_fhp_hb.png" TargetMode="External"/><Relationship Id="rId80" Type="http://schemas.openxmlformats.org/officeDocument/2006/relationships/hyperlink" Target="https://wiki.gbl.gg/images/7/7d/SG_msf_jqcblk_fd.png" TargetMode="External"/><Relationship Id="rId82" Type="http://schemas.openxmlformats.org/officeDocument/2006/relationships/hyperlink" Target="https://wiki.gbl.gg/images/8/86/SG_msf_jqcbmk_fd.png" TargetMode="External"/><Relationship Id="rId81" Type="http://schemas.openxmlformats.org/officeDocument/2006/relationships/hyperlink" Target="https://wiki.gbl.gg/images/3/30/SG_msf_rekkak_hb.png" TargetMode="External"/><Relationship Id="rId1" Type="http://schemas.openxmlformats.org/officeDocument/2006/relationships/comments" Target="../comments11.xml"/><Relationship Id="rId2" Type="http://schemas.openxmlformats.org/officeDocument/2006/relationships/hyperlink" Target="https://wiki.gbl.gg/images/4/40/SG_msf_slp_hb.png" TargetMode="External"/><Relationship Id="rId3" Type="http://schemas.openxmlformats.org/officeDocument/2006/relationships/hyperlink" Target="https://wiki.gbl.gg/images/8/8f/SG_msf_slp_fd.png" TargetMode="External"/><Relationship Id="rId4" Type="http://schemas.openxmlformats.org/officeDocument/2006/relationships/hyperlink" Target="https://wiki.gbl.gg/images/a/a8/SG_msf_smp_hb.png" TargetMode="External"/><Relationship Id="rId9" Type="http://schemas.openxmlformats.org/officeDocument/2006/relationships/hyperlink" Target="https://wiki.gbl.gg/images/1/1a/SG_msf_shp_fd.png" TargetMode="External"/><Relationship Id="rId5" Type="http://schemas.openxmlformats.org/officeDocument/2006/relationships/hyperlink" Target="https://wiki.gbl.gg/images/9/91/SG_msf_smp_fd.png" TargetMode="External"/><Relationship Id="rId6" Type="http://schemas.openxmlformats.org/officeDocument/2006/relationships/hyperlink" Target="https://wiki.gbl.gg/images/c/cd/SG_msf_smp_hl_hb.png" TargetMode="External"/><Relationship Id="rId7" Type="http://schemas.openxmlformats.org/officeDocument/2006/relationships/hyperlink" Target="https://wiki.gbl.gg/images/7/78/SG_msf_smp_hl_fd.png" TargetMode="External"/><Relationship Id="rId8" Type="http://schemas.openxmlformats.org/officeDocument/2006/relationships/hyperlink" Target="https://wiki.gbl.gg/images/7/73/SG_msf_shp_hb.png" TargetMode="External"/><Relationship Id="rId73" Type="http://schemas.openxmlformats.org/officeDocument/2006/relationships/hyperlink" Target="https://wiki.gbl.gg/images/4/44/SG_msf_dpk_hb.png" TargetMode="External"/><Relationship Id="rId72" Type="http://schemas.openxmlformats.org/officeDocument/2006/relationships/hyperlink" Target="https://wiki.gbl.gg/images/d/db/SG_msf_jqcbp_fd.png" TargetMode="External"/><Relationship Id="rId75" Type="http://schemas.openxmlformats.org/officeDocument/2006/relationships/hyperlink" Target="https://wiki.gbl.gg/images/4/44/SG_msf_dpk_hb.png" TargetMode="External"/><Relationship Id="rId74" Type="http://schemas.openxmlformats.org/officeDocument/2006/relationships/hyperlink" Target="https://wiki.gbl.gg/images/9/98/SG_msf_dplk_fd.png" TargetMode="External"/><Relationship Id="rId77" Type="http://schemas.openxmlformats.org/officeDocument/2006/relationships/hyperlink" Target="https://wiki.gbl.gg/images/4/44/SG_msf_dpk_hb.png" TargetMode="External"/><Relationship Id="rId76" Type="http://schemas.openxmlformats.org/officeDocument/2006/relationships/hyperlink" Target="https://wiki.gbl.gg/images/a/a1/SG_msf_dpmk_fd.png" TargetMode="External"/><Relationship Id="rId79" Type="http://schemas.openxmlformats.org/officeDocument/2006/relationships/hyperlink" Target="https://wiki.gbl.gg/images/3/30/SG_msf_rekkak_hb.png" TargetMode="External"/><Relationship Id="rId78" Type="http://schemas.openxmlformats.org/officeDocument/2006/relationships/hyperlink" Target="https://wiki.gbl.gg/images/2/2f/SG_msf_dphk_fd.png" TargetMode="External"/><Relationship Id="rId71" Type="http://schemas.openxmlformats.org/officeDocument/2006/relationships/hyperlink" Target="https://wiki.gbl.gg/images/d/dd/SG_msf_jqcbp_hb.png" TargetMode="External"/><Relationship Id="rId70" Type="http://schemas.openxmlformats.org/officeDocument/2006/relationships/hyperlink" Target="https://wiki.gbl.gg/images/e/e7/SG_msf_qcbp_fd.png" TargetMode="External"/><Relationship Id="rId62" Type="http://schemas.openxmlformats.org/officeDocument/2006/relationships/hyperlink" Target="https://wiki.gbl.gg/images/4/4b/SG_msf_rekkak_fd.png" TargetMode="External"/><Relationship Id="rId61" Type="http://schemas.openxmlformats.org/officeDocument/2006/relationships/hyperlink" Target="https://wiki.gbl.gg/images/3/30/SG_msf_rekkak_hb.png" TargetMode="External"/><Relationship Id="rId64" Type="http://schemas.openxmlformats.org/officeDocument/2006/relationships/hyperlink" Target="https://wiki.gbl.gg/images/2/21/SG_msf_qcbk_hl_fd.png" TargetMode="External"/><Relationship Id="rId63" Type="http://schemas.openxmlformats.org/officeDocument/2006/relationships/hyperlink" Target="https://wiki.gbl.gg/images/3/30/SG_msf_rekkak_hb.png" TargetMode="External"/><Relationship Id="rId66" Type="http://schemas.openxmlformats.org/officeDocument/2006/relationships/hyperlink" Target="https://wiki.gbl.gg/images/3/31/SG_msf_rekkadk_fd.png" TargetMode="External"/><Relationship Id="rId65" Type="http://schemas.openxmlformats.org/officeDocument/2006/relationships/hyperlink" Target="https://wiki.gbl.gg/images/3/31/SG_msf_rekkadk_hb.png" TargetMode="External"/><Relationship Id="rId68" Type="http://schemas.openxmlformats.org/officeDocument/2006/relationships/hyperlink" Target="https://wiki.gbl.gg/images/f/fe/SG_msf_qcfk_hl_fd.png" TargetMode="External"/><Relationship Id="rId67" Type="http://schemas.openxmlformats.org/officeDocument/2006/relationships/hyperlink" Target="https://wiki.gbl.gg/images/3/31/SG_msf_rekkadk_hb.png" TargetMode="External"/><Relationship Id="rId60" Type="http://schemas.openxmlformats.org/officeDocument/2006/relationships/hyperlink" Target="https://wiki.gbl.gg/images/d/da/SG_msf_qcfhp3_fd.png" TargetMode="External"/><Relationship Id="rId69" Type="http://schemas.openxmlformats.org/officeDocument/2006/relationships/hyperlink" Target="https://wiki.gbl.gg/images/1/19/SG_msf_qcbp_hb.png" TargetMode="External"/><Relationship Id="rId51" Type="http://schemas.openxmlformats.org/officeDocument/2006/relationships/hyperlink" Target="https://wiki.gbl.gg/images/c/c1/SG_msf_snap_fd.png" TargetMode="External"/><Relationship Id="rId50" Type="http://schemas.openxmlformats.org/officeDocument/2006/relationships/hyperlink" Target="https://wiki.gbl.gg/images/7/77/SG_msf_snap_hb.png" TargetMode="External"/><Relationship Id="rId53" Type="http://schemas.openxmlformats.org/officeDocument/2006/relationships/hyperlink" Target="https://wiki.gbl.gg/images/2/27/SG_msf_qcfp_hb.png" TargetMode="External"/><Relationship Id="rId52" Type="http://schemas.openxmlformats.org/officeDocument/2006/relationships/hyperlink" Target="https://wiki.gbl.gg/w/Skullgirls/Ms._Fortune" TargetMode="External"/><Relationship Id="rId55" Type="http://schemas.openxmlformats.org/officeDocument/2006/relationships/hyperlink" Target="https://wiki.gbl.gg/w/Skullgirls/Ms._Fortune" TargetMode="External"/><Relationship Id="rId54" Type="http://schemas.openxmlformats.org/officeDocument/2006/relationships/hyperlink" Target="https://wiki.gbl.gg/images/3/35/SG_msf_qcflp3_fd.png" TargetMode="External"/><Relationship Id="rId57" Type="http://schemas.openxmlformats.org/officeDocument/2006/relationships/hyperlink" Target="https://wiki.gbl.gg/images/2/20/SG_msf_qcfmp3_fd.png" TargetMode="External"/><Relationship Id="rId56" Type="http://schemas.openxmlformats.org/officeDocument/2006/relationships/hyperlink" Target="https://wiki.gbl.gg/images/2/27/SG_msf_qcfp_hb.png" TargetMode="External"/><Relationship Id="rId59" Type="http://schemas.openxmlformats.org/officeDocument/2006/relationships/hyperlink" Target="https://wiki.gbl.gg/images/2/27/SG_msf_qcfp_hb.png" TargetMode="External"/><Relationship Id="rId58" Type="http://schemas.openxmlformats.org/officeDocument/2006/relationships/hyperlink" Target="https://wiki.gbl.gg/w/Skullgirls/Ms._Fortune" TargetMode="External"/></Relationships>
</file>

<file path=xl/worksheets/_rels/sheet15.xml.rels><?xml version="1.0" encoding="UTF-8" standalone="yes"?><Relationships xmlns="http://schemas.openxmlformats.org/package/2006/relationships"><Relationship Id="rId40" Type="http://schemas.openxmlformats.org/officeDocument/2006/relationships/hyperlink" Target="https://wiki.gbl.gg/images/8/8f/SG_pwl_chk_hb.png" TargetMode="External"/><Relationship Id="rId42" Type="http://schemas.openxmlformats.org/officeDocument/2006/relationships/hyperlink" Target="https://wiki.gbl.gg/images/3/38/SG_pwl_jlp_hb.png" TargetMode="External"/><Relationship Id="rId41" Type="http://schemas.openxmlformats.org/officeDocument/2006/relationships/hyperlink" Target="https://wiki.gbl.gg/images/a/aa/SG_pwl_chk_hold_fd.png" TargetMode="External"/><Relationship Id="rId44" Type="http://schemas.openxmlformats.org/officeDocument/2006/relationships/hyperlink" Target="https://wiki.gbl.gg/images/7/79/SG_pwl_jmp_hb.png" TargetMode="External"/><Relationship Id="rId43" Type="http://schemas.openxmlformats.org/officeDocument/2006/relationships/hyperlink" Target="https://wiki.gbl.gg/images/c/ce/SG_pwl_jlp_fd.png" TargetMode="External"/><Relationship Id="rId46" Type="http://schemas.openxmlformats.org/officeDocument/2006/relationships/hyperlink" Target="https://wiki.gbl.gg/images/8/8e/SG_pwl_jhp_hb.png" TargetMode="External"/><Relationship Id="rId45" Type="http://schemas.openxmlformats.org/officeDocument/2006/relationships/hyperlink" Target="https://wiki.gbl.gg/images/f/ff/SG_pwl_jmp_fd.png" TargetMode="External"/><Relationship Id="rId107" Type="http://schemas.openxmlformats.org/officeDocument/2006/relationships/hyperlink" Target="https://wiki.gbl.gg/images/4/4b/SG_pwl_taunt_hb.png" TargetMode="External"/><Relationship Id="rId106" Type="http://schemas.openxmlformats.org/officeDocument/2006/relationships/hyperlink" Target="https://wiki.gbl.gg/images/5/52/SG_pwl_qcbpp_fd.png" TargetMode="External"/><Relationship Id="rId105" Type="http://schemas.openxmlformats.org/officeDocument/2006/relationships/hyperlink" Target="https://wiki.gbl.gg/images/4/4b/SG_pwl_ddk_hb.png" TargetMode="External"/><Relationship Id="rId104" Type="http://schemas.openxmlformats.org/officeDocument/2006/relationships/hyperlink" Target="https://wiki.gbl.gg/images/0/09/SG_pwl_qcbkk_fd.png" TargetMode="External"/><Relationship Id="rId109" Type="http://schemas.openxmlformats.org/officeDocument/2006/relationships/hyperlink" Target="https://wiki.gbl.gg/images/9/90/SG_pwl_assist.png" TargetMode="External"/><Relationship Id="rId108" Type="http://schemas.openxmlformats.org/officeDocument/2006/relationships/hyperlink" Target="https://wiki.gbl.gg/images/4/48/SG_pwl_taunt_fd.png" TargetMode="External"/><Relationship Id="rId48" Type="http://schemas.openxmlformats.org/officeDocument/2006/relationships/hyperlink" Target="https://wiki.gbl.gg/images/8/8e/SG_pwl_jhp_hb.png" TargetMode="External"/><Relationship Id="rId47" Type="http://schemas.openxmlformats.org/officeDocument/2006/relationships/hyperlink" Target="https://wiki.gbl.gg/images/1/11/SG_pwl_jhp_fd.png" TargetMode="External"/><Relationship Id="rId49" Type="http://schemas.openxmlformats.org/officeDocument/2006/relationships/hyperlink" Target="https://wiki.gbl.gg/images/f/fa/SG_pwl_jhp_hold_fd.png" TargetMode="External"/><Relationship Id="rId103" Type="http://schemas.openxmlformats.org/officeDocument/2006/relationships/hyperlink" Target="https://wiki.gbl.gg/images/1/10/SG_pwl_qcbkk.png" TargetMode="External"/><Relationship Id="rId102" Type="http://schemas.openxmlformats.org/officeDocument/2006/relationships/hyperlink" Target="https://wiki.gbl.gg/w/Skullgirls/Painwheel" TargetMode="External"/><Relationship Id="rId101" Type="http://schemas.openxmlformats.org/officeDocument/2006/relationships/hyperlink" Target="https://wiki.gbl.gg/images/a/a4/SG_pwl_jqcfkk_fd.png" TargetMode="External"/><Relationship Id="rId100" Type="http://schemas.openxmlformats.org/officeDocument/2006/relationships/hyperlink" Target="https://wiki.gbl.gg/images/6/66/SG_pwl_qcfkk_hb.png" TargetMode="External"/><Relationship Id="rId31" Type="http://schemas.openxmlformats.org/officeDocument/2006/relationships/hyperlink" Target="https://wiki.gbl.gg/images/9/9d/SG_pwl_chp_fd.png" TargetMode="External"/><Relationship Id="rId30" Type="http://schemas.openxmlformats.org/officeDocument/2006/relationships/hyperlink" Target="https://wiki.gbl.gg/images/3/36/SG_pwl_chp_hb.png" TargetMode="External"/><Relationship Id="rId33" Type="http://schemas.openxmlformats.org/officeDocument/2006/relationships/hyperlink" Target="https://wiki.gbl.gg/images/3/33/SG_pwl_chp_hold_fd.png" TargetMode="External"/><Relationship Id="rId32" Type="http://schemas.openxmlformats.org/officeDocument/2006/relationships/hyperlink" Target="https://wiki.gbl.gg/images/3/36/SG_pwl_chp_hb.png" TargetMode="External"/><Relationship Id="rId35" Type="http://schemas.openxmlformats.org/officeDocument/2006/relationships/hyperlink" Target="https://wiki.gbl.gg/images/9/94/SG_pwl_clk_fd.png" TargetMode="External"/><Relationship Id="rId34" Type="http://schemas.openxmlformats.org/officeDocument/2006/relationships/hyperlink" Target="https://wiki.gbl.gg/images/5/5d/SG_pwl_clk_hb.png" TargetMode="External"/><Relationship Id="rId37" Type="http://schemas.openxmlformats.org/officeDocument/2006/relationships/hyperlink" Target="https://wiki.gbl.gg/images/d/dd/SG_pwl_cmk_fd.png" TargetMode="External"/><Relationship Id="rId36" Type="http://schemas.openxmlformats.org/officeDocument/2006/relationships/hyperlink" Target="https://wiki.gbl.gg/images/c/c3/SG_pwl_cmk_hb.png" TargetMode="External"/><Relationship Id="rId39" Type="http://schemas.openxmlformats.org/officeDocument/2006/relationships/hyperlink" Target="https://wiki.gbl.gg/images/5/51/SG_pwl_chk_fd.png" TargetMode="External"/><Relationship Id="rId38" Type="http://schemas.openxmlformats.org/officeDocument/2006/relationships/hyperlink" Target="https://wiki.gbl.gg/images/8/8f/SG_pwl_chk_hb.png" TargetMode="External"/><Relationship Id="rId20" Type="http://schemas.openxmlformats.org/officeDocument/2006/relationships/hyperlink" Target="https://wiki.gbl.gg/images/b/bf/SG_pwl_shk_hb.png" TargetMode="External"/><Relationship Id="rId22" Type="http://schemas.openxmlformats.org/officeDocument/2006/relationships/hyperlink" Target="https://wiki.gbl.gg/images/8/85/SG_pwl_clp_hb.png" TargetMode="External"/><Relationship Id="rId21" Type="http://schemas.openxmlformats.org/officeDocument/2006/relationships/hyperlink" Target="https://wiki.gbl.gg/images/a/af/SG_pwl_shk_fd.png" TargetMode="External"/><Relationship Id="rId24" Type="http://schemas.openxmlformats.org/officeDocument/2006/relationships/hyperlink" Target="https://wiki.gbl.gg/images/8/85/SG_pwl_clp_hb.png" TargetMode="External"/><Relationship Id="rId23" Type="http://schemas.openxmlformats.org/officeDocument/2006/relationships/hyperlink" Target="https://wiki.gbl.gg/images/7/7d/SG_pwl_clp_fd.png" TargetMode="External"/><Relationship Id="rId26" Type="http://schemas.openxmlformats.org/officeDocument/2006/relationships/hyperlink" Target="https://wiki.gbl.gg/images/e/e0/SG_pwl_cmp_hb.png" TargetMode="External"/><Relationship Id="rId25" Type="http://schemas.openxmlformats.org/officeDocument/2006/relationships/hyperlink" Target="https://wiki.gbl.gg/images/b/bd/SG_pwl_clp_hold_fd.png" TargetMode="External"/><Relationship Id="rId28" Type="http://schemas.openxmlformats.org/officeDocument/2006/relationships/hyperlink" Target="https://wiki.gbl.gg/images/e/e0/SG_pwl_cmp_hb.png" TargetMode="External"/><Relationship Id="rId27" Type="http://schemas.openxmlformats.org/officeDocument/2006/relationships/hyperlink" Target="https://wiki.gbl.gg/images/8/85/SG_pwl_cmp_fd.png" TargetMode="External"/><Relationship Id="rId29" Type="http://schemas.openxmlformats.org/officeDocument/2006/relationships/hyperlink" Target="https://wiki.gbl.gg/images/7/79/SG_pwl_cmp_hold_fd.png" TargetMode="External"/><Relationship Id="rId95" Type="http://schemas.openxmlformats.org/officeDocument/2006/relationships/hyperlink" Target="https://wiki.gbl.gg/images/f/f0/SG_pwl_ddmk_fd.png" TargetMode="External"/><Relationship Id="rId94" Type="http://schemas.openxmlformats.org/officeDocument/2006/relationships/hyperlink" Target="https://wiki.gbl.gg/images/4/4b/SG_pwl_ddk_hb.png" TargetMode="External"/><Relationship Id="rId97" Type="http://schemas.openxmlformats.org/officeDocument/2006/relationships/hyperlink" Target="https://wiki.gbl.gg/images/f/f1/SG_pwl_ddhk_fd.png" TargetMode="External"/><Relationship Id="rId96" Type="http://schemas.openxmlformats.org/officeDocument/2006/relationships/hyperlink" Target="https://wiki.gbl.gg/images/4/4b/SG_pwl_ddk_hb.png" TargetMode="External"/><Relationship Id="rId11" Type="http://schemas.openxmlformats.org/officeDocument/2006/relationships/hyperlink" Target="https://wiki.gbl.gg/images/d/dd/SG_pwl_shp_fd.png" TargetMode="External"/><Relationship Id="rId99" Type="http://schemas.openxmlformats.org/officeDocument/2006/relationships/hyperlink" Target="https://wiki.gbl.gg/images/1/1c/SG_pwl_qcfpp_fd.png" TargetMode="External"/><Relationship Id="rId10" Type="http://schemas.openxmlformats.org/officeDocument/2006/relationships/hyperlink" Target="https://wiki.gbl.gg/images/9/90/SG_pwl_shp_hb.png" TargetMode="External"/><Relationship Id="rId98" Type="http://schemas.openxmlformats.org/officeDocument/2006/relationships/hyperlink" Target="https://wiki.gbl.gg/images/e/e9/SG_pwl_qcfpp_hb.png" TargetMode="External"/><Relationship Id="rId13" Type="http://schemas.openxmlformats.org/officeDocument/2006/relationships/hyperlink" Target="https://wiki.gbl.gg/images/b/bc/SG_pwl_shp_hold_fd.png" TargetMode="External"/><Relationship Id="rId12" Type="http://schemas.openxmlformats.org/officeDocument/2006/relationships/hyperlink" Target="https://wiki.gbl.gg/images/9/90/SG_pwl_shp_hb.png" TargetMode="External"/><Relationship Id="rId91" Type="http://schemas.openxmlformats.org/officeDocument/2006/relationships/hyperlink" Target="https://wiki.gbl.gg/images/5/54/SG_pwl_qcfmk_fd.png" TargetMode="External"/><Relationship Id="rId90" Type="http://schemas.openxmlformats.org/officeDocument/2006/relationships/hyperlink" Target="https://wiki.gbl.gg/images/5/51/SG_pwl_qcfk_hb.png" TargetMode="External"/><Relationship Id="rId93" Type="http://schemas.openxmlformats.org/officeDocument/2006/relationships/hyperlink" Target="https://wiki.gbl.gg/images/7/75/SG_pwl_ddlk_fd.png" TargetMode="External"/><Relationship Id="rId92" Type="http://schemas.openxmlformats.org/officeDocument/2006/relationships/hyperlink" Target="https://wiki.gbl.gg/images/4/4b/SG_pwl_ddk_hb.png" TargetMode="External"/><Relationship Id="rId15" Type="http://schemas.openxmlformats.org/officeDocument/2006/relationships/hyperlink" Target="https://wiki.gbl.gg/images/6/60/SG_pwl_slk_fd.png" TargetMode="External"/><Relationship Id="rId110" Type="http://schemas.openxmlformats.org/officeDocument/2006/relationships/drawing" Target="../drawings/drawing15.xml"/><Relationship Id="rId14" Type="http://schemas.openxmlformats.org/officeDocument/2006/relationships/hyperlink" Target="https://wiki.gbl.gg/images/e/e9/SG_pwl_slk_hb.png" TargetMode="External"/><Relationship Id="rId17" Type="http://schemas.openxmlformats.org/officeDocument/2006/relationships/hyperlink" Target="https://wiki.gbl.gg/images/d/d3/SG_pwl_smk_fd.png" TargetMode="External"/><Relationship Id="rId16" Type="http://schemas.openxmlformats.org/officeDocument/2006/relationships/hyperlink" Target="https://wiki.gbl.gg/images/d/d0/SG_pwl_smk_hb.png" TargetMode="External"/><Relationship Id="rId19" Type="http://schemas.openxmlformats.org/officeDocument/2006/relationships/hyperlink" Target="https://wiki.gbl.gg/images/4/45/SG_pwl_smk_hold_fd.png" TargetMode="External"/><Relationship Id="rId18" Type="http://schemas.openxmlformats.org/officeDocument/2006/relationships/hyperlink" Target="https://wiki.gbl.gg/images/d/d0/SG_pwl_smk_hb.png" TargetMode="External"/><Relationship Id="rId111" Type="http://schemas.openxmlformats.org/officeDocument/2006/relationships/vmlDrawing" Target="../drawings/vmlDrawing12.vml"/><Relationship Id="rId84" Type="http://schemas.openxmlformats.org/officeDocument/2006/relationships/hyperlink" Target="https://wiki.gbl.gg/images/5/51/SG_pwl_qcfk_hb.png" TargetMode="External"/><Relationship Id="rId83" Type="http://schemas.openxmlformats.org/officeDocument/2006/relationships/hyperlink" Target="https://wiki.gbl.gg/images/1/16/SG_pwl_qcfmphp_hi_fd.png" TargetMode="External"/><Relationship Id="rId86" Type="http://schemas.openxmlformats.org/officeDocument/2006/relationships/hyperlink" Target="https://wiki.gbl.gg/images/5/51/SG_pwl_qcfk_hb.png" TargetMode="External"/><Relationship Id="rId85" Type="http://schemas.openxmlformats.org/officeDocument/2006/relationships/hyperlink" Target="https://wiki.gbl.gg/images/d/d8/SG_pwl_qcflk_fd.png" TargetMode="External"/><Relationship Id="rId88" Type="http://schemas.openxmlformats.org/officeDocument/2006/relationships/hyperlink" Target="https://wiki.gbl.gg/images/5/51/SG_pwl_qcfk_hb.png" TargetMode="External"/><Relationship Id="rId87" Type="http://schemas.openxmlformats.org/officeDocument/2006/relationships/hyperlink" Target="https://wiki.gbl.gg/images/5/54/SG_pwl_qcfmk_fd.png" TargetMode="External"/><Relationship Id="rId89" Type="http://schemas.openxmlformats.org/officeDocument/2006/relationships/hyperlink" Target="https://wiki.gbl.gg/images/2/29/SG_pwl_qcfhk_fd.png" TargetMode="External"/><Relationship Id="rId80" Type="http://schemas.openxmlformats.org/officeDocument/2006/relationships/hyperlink" Target="https://wiki.gbl.gg/images/9/9c/SG_pwl_qcfp_hb.png" TargetMode="External"/><Relationship Id="rId82" Type="http://schemas.openxmlformats.org/officeDocument/2006/relationships/hyperlink" Target="https://wiki.gbl.gg/images/9/9c/SG_pwl_qcfp_hb.png" TargetMode="External"/><Relationship Id="rId81" Type="http://schemas.openxmlformats.org/officeDocument/2006/relationships/hyperlink" Target="https://wiki.gbl.gg/images/c/cc/SG_pwl_qcfmphp_fd.png" TargetMode="External"/><Relationship Id="rId1" Type="http://schemas.openxmlformats.org/officeDocument/2006/relationships/comments" Target="../comments12.xml"/><Relationship Id="rId2" Type="http://schemas.openxmlformats.org/officeDocument/2006/relationships/hyperlink" Target="https://wiki.gbl.gg/images/d/d8/SG_pwl_slp_hb.png" TargetMode="External"/><Relationship Id="rId3" Type="http://schemas.openxmlformats.org/officeDocument/2006/relationships/hyperlink" Target="https://wiki.gbl.gg/images/1/18/SG_pwl_slp_fd.png" TargetMode="External"/><Relationship Id="rId4" Type="http://schemas.openxmlformats.org/officeDocument/2006/relationships/hyperlink" Target="https://wiki.gbl.gg/images/d/d8/SG_pwl_slp_hb.png" TargetMode="External"/><Relationship Id="rId9" Type="http://schemas.openxmlformats.org/officeDocument/2006/relationships/hyperlink" Target="https://wiki.gbl.gg/images/c/cb/SG_pwl_smp_hold_fd.png" TargetMode="External"/><Relationship Id="rId5" Type="http://schemas.openxmlformats.org/officeDocument/2006/relationships/hyperlink" Target="https://wiki.gbl.gg/images/8/82/SG_pwl_slp_hold_fd.png" TargetMode="External"/><Relationship Id="rId6" Type="http://schemas.openxmlformats.org/officeDocument/2006/relationships/hyperlink" Target="https://wiki.gbl.gg/images/a/af/SG_pwl_smp_hb.png" TargetMode="External"/><Relationship Id="rId7" Type="http://schemas.openxmlformats.org/officeDocument/2006/relationships/hyperlink" Target="https://wiki.gbl.gg/images/d/dd/SG_pwl_smp_fd.png" TargetMode="External"/><Relationship Id="rId8" Type="http://schemas.openxmlformats.org/officeDocument/2006/relationships/hyperlink" Target="https://wiki.gbl.gg/images/a/af/SG_pwl_smp_hb.png" TargetMode="External"/><Relationship Id="rId73" Type="http://schemas.openxmlformats.org/officeDocument/2006/relationships/hyperlink" Target="https://wiki.gbl.gg/images/a/ad/SG_pwl_tag_fd.png" TargetMode="External"/><Relationship Id="rId72" Type="http://schemas.openxmlformats.org/officeDocument/2006/relationships/hyperlink" Target="https://wiki.gbl.gg/images/3/33/SG_pwl_tag_hb.png" TargetMode="External"/><Relationship Id="rId75" Type="http://schemas.openxmlformats.org/officeDocument/2006/relationships/hyperlink" Target="https://wiki.gbl.gg/images/8/8b/SG_pwl_snap_fd.png" TargetMode="External"/><Relationship Id="rId74" Type="http://schemas.openxmlformats.org/officeDocument/2006/relationships/hyperlink" Target="https://wiki.gbl.gg/images/9/9f/SG_pwl_snap_hb.png" TargetMode="External"/><Relationship Id="rId77" Type="http://schemas.openxmlformats.org/officeDocument/2006/relationships/hyperlink" Target="https://wiki.gbl.gg/images/0/0f/SG_pwl_pp.png" TargetMode="External"/><Relationship Id="rId76" Type="http://schemas.openxmlformats.org/officeDocument/2006/relationships/hyperlink" Target="https://wiki.gbl.gg/images/9/91/SG_pwl_qcbk.png" TargetMode="External"/><Relationship Id="rId79" Type="http://schemas.openxmlformats.org/officeDocument/2006/relationships/hyperlink" Target="https://wiki.gbl.gg/images/c/c4/SG_pwl_qcflp_fd.png" TargetMode="External"/><Relationship Id="rId78" Type="http://schemas.openxmlformats.org/officeDocument/2006/relationships/hyperlink" Target="https://wiki.gbl.gg/images/9/9c/SG_pwl_qcfp_hb.png" TargetMode="External"/><Relationship Id="rId71" Type="http://schemas.openxmlformats.org/officeDocument/2006/relationships/hyperlink" Target="https://wiki.gbl.gg/images/3/34/SG_pwl_airthrow_fd.png" TargetMode="External"/><Relationship Id="rId70" Type="http://schemas.openxmlformats.org/officeDocument/2006/relationships/hyperlink" Target="https://wiki.gbl.gg/images/d/d7/SG_pwl_airthrow_hb.png" TargetMode="External"/><Relationship Id="rId62" Type="http://schemas.openxmlformats.org/officeDocument/2006/relationships/hyperlink" Target="http://f.hk/" TargetMode="External"/><Relationship Id="rId61" Type="http://schemas.openxmlformats.org/officeDocument/2006/relationships/hyperlink" Target="https://wiki.gbl.gg/images/9/91/SG_pwl_fhk2_fd.png" TargetMode="External"/><Relationship Id="rId64" Type="http://schemas.openxmlformats.org/officeDocument/2006/relationships/hyperlink" Target="https://wiki.gbl.gg/images/b/b4/SG_pwl_fhk3_fd.png" TargetMode="External"/><Relationship Id="rId63" Type="http://schemas.openxmlformats.org/officeDocument/2006/relationships/hyperlink" Target="https://wiki.gbl.gg/images/d/d3/SG_pwl_fhk_hb.png" TargetMode="External"/><Relationship Id="rId66" Type="http://schemas.openxmlformats.org/officeDocument/2006/relationships/hyperlink" Target="https://wiki.gbl.gg/images/d/d3/SG_pwl_fhk_hb.png" TargetMode="External"/><Relationship Id="rId65" Type="http://schemas.openxmlformats.org/officeDocument/2006/relationships/hyperlink" Target="http://f.hk/" TargetMode="External"/><Relationship Id="rId68" Type="http://schemas.openxmlformats.org/officeDocument/2006/relationships/hyperlink" Target="https://wiki.gbl.gg/images/9/9f/SG_pwl_throw_hb.png" TargetMode="External"/><Relationship Id="rId67" Type="http://schemas.openxmlformats.org/officeDocument/2006/relationships/hyperlink" Target="https://wiki.gbl.gg/images/1/12/SG_pwl_fhk4_fd.png" TargetMode="External"/><Relationship Id="rId60" Type="http://schemas.openxmlformats.org/officeDocument/2006/relationships/hyperlink" Target="https://wiki.gbl.gg/images/d/d3/SG_pwl_fhk_hb.png" TargetMode="External"/><Relationship Id="rId69" Type="http://schemas.openxmlformats.org/officeDocument/2006/relationships/hyperlink" Target="https://wiki.gbl.gg/images/a/a0/SG_pwl_throw_fd.png" TargetMode="External"/><Relationship Id="rId51" Type="http://schemas.openxmlformats.org/officeDocument/2006/relationships/hyperlink" Target="https://wiki.gbl.gg/images/5/5e/SG_pwl_jlk_fd.png" TargetMode="External"/><Relationship Id="rId50" Type="http://schemas.openxmlformats.org/officeDocument/2006/relationships/hyperlink" Target="https://wiki.gbl.gg/images/7/7f/SG_pwl_jlk_hb.png" TargetMode="External"/><Relationship Id="rId53" Type="http://schemas.openxmlformats.org/officeDocument/2006/relationships/hyperlink" Target="https://wiki.gbl.gg/images/e/eb/SG_pwl_jmk_fd.png" TargetMode="External"/><Relationship Id="rId52" Type="http://schemas.openxmlformats.org/officeDocument/2006/relationships/hyperlink" Target="https://wiki.gbl.gg/images/7/79/SG_pwl_jmk_hb.png" TargetMode="External"/><Relationship Id="rId55" Type="http://schemas.openxmlformats.org/officeDocument/2006/relationships/hyperlink" Target="https://wiki.gbl.gg/images/d/d3/SG_pwl_jhk_fd.png" TargetMode="External"/><Relationship Id="rId54" Type="http://schemas.openxmlformats.org/officeDocument/2006/relationships/hyperlink" Target="https://wiki.gbl.gg/images/3/35/SG_pwl_jhk_hb.png" TargetMode="External"/><Relationship Id="rId57" Type="http://schemas.openxmlformats.org/officeDocument/2006/relationships/hyperlink" Target="https://wiki.gbl.gg/images/d/d3/SG_pwl_fhk_hb.png" TargetMode="External"/><Relationship Id="rId56" Type="http://schemas.openxmlformats.org/officeDocument/2006/relationships/hyperlink" Target="http://6.hk/" TargetMode="External"/><Relationship Id="rId59" Type="http://schemas.openxmlformats.org/officeDocument/2006/relationships/hyperlink" Target="http://f.hk/" TargetMode="External"/><Relationship Id="rId58" Type="http://schemas.openxmlformats.org/officeDocument/2006/relationships/hyperlink" Target="https://wiki.gbl.gg/images/f/f8/SG_pwl_fhk1_fd.png" TargetMode="External"/></Relationships>
</file>

<file path=xl/worksheets/_rels/sheet16.xml.rels><?xml version="1.0" encoding="UTF-8" standalone="yes"?><Relationships xmlns="http://schemas.openxmlformats.org/package/2006/relationships"><Relationship Id="rId40" Type="http://schemas.openxmlformats.org/officeDocument/2006/relationships/hyperlink" Target="https://wiki.gbl.gg/images/4/4a/SG_par_jmp_fd.png" TargetMode="External"/><Relationship Id="rId42" Type="http://schemas.openxmlformats.org/officeDocument/2006/relationships/hyperlink" Target="https://wiki.gbl.gg/images/d/db/SG_par_jhp_fd.png" TargetMode="External"/><Relationship Id="rId41" Type="http://schemas.openxmlformats.org/officeDocument/2006/relationships/hyperlink" Target="https://wiki.gbl.gg/images/7/7d/SG_par_jhp_hb.png" TargetMode="External"/><Relationship Id="rId44" Type="http://schemas.openxmlformats.org/officeDocument/2006/relationships/hyperlink" Target="https://wiki.gbl.gg/images/5/50/SG_par_jlk_fd.png" TargetMode="External"/><Relationship Id="rId43" Type="http://schemas.openxmlformats.org/officeDocument/2006/relationships/hyperlink" Target="https://wiki.gbl.gg/images/3/31/SG_par_jlk_hb.png" TargetMode="External"/><Relationship Id="rId46" Type="http://schemas.openxmlformats.org/officeDocument/2006/relationships/hyperlink" Target="https://wiki.gbl.gg/images/b/bc/SG_par_jmk_fd.png" TargetMode="External"/><Relationship Id="rId45" Type="http://schemas.openxmlformats.org/officeDocument/2006/relationships/hyperlink" Target="https://wiki.gbl.gg/images/4/4c/SG_par_jmk_hb.png" TargetMode="External"/><Relationship Id="rId107" Type="http://schemas.openxmlformats.org/officeDocument/2006/relationships/drawing" Target="../drawings/drawing16.xml"/><Relationship Id="rId106" Type="http://schemas.openxmlformats.org/officeDocument/2006/relationships/hyperlink" Target="https://i.imgur.com/ZLPdy84.png" TargetMode="External"/><Relationship Id="rId105" Type="http://schemas.openxmlformats.org/officeDocument/2006/relationships/hyperlink" Target="https://wiki.gbl.gg/images/9/9b/SG_par_color1.png" TargetMode="External"/><Relationship Id="rId104" Type="http://schemas.openxmlformats.org/officeDocument/2006/relationships/hyperlink" Target="https://i.imgur.com/ZLPdy84.png" TargetMode="External"/><Relationship Id="rId108" Type="http://schemas.openxmlformats.org/officeDocument/2006/relationships/vmlDrawing" Target="../drawings/vmlDrawing13.vml"/><Relationship Id="rId48" Type="http://schemas.openxmlformats.org/officeDocument/2006/relationships/hyperlink" Target="https://wiki.gbl.gg/images/9/92/SG_par_jhk_fd.png" TargetMode="External"/><Relationship Id="rId47" Type="http://schemas.openxmlformats.org/officeDocument/2006/relationships/hyperlink" Target="https://wiki.gbl.gg/images/4/47/SG_par_jhk_hb.png" TargetMode="External"/><Relationship Id="rId49" Type="http://schemas.openxmlformats.org/officeDocument/2006/relationships/hyperlink" Target="https://wiki.gbl.gg/images/3/34/SG_par_flp_hb.png" TargetMode="External"/><Relationship Id="rId103" Type="http://schemas.openxmlformats.org/officeDocument/2006/relationships/hyperlink" Target="https://wiki.gbl.gg/images/a/a3/SG_par_taunt.png" TargetMode="External"/><Relationship Id="rId102" Type="http://schemas.openxmlformats.org/officeDocument/2006/relationships/hyperlink" Target="https://wiki.gbl.gg/images/2/2f/SG_par_qcbpp_fd.png" TargetMode="External"/><Relationship Id="rId101" Type="http://schemas.openxmlformats.org/officeDocument/2006/relationships/hyperlink" Target="https://wiki.gbl.gg/images/c/ca/SG_par_qcbpp_hb.png" TargetMode="External"/><Relationship Id="rId100" Type="http://schemas.openxmlformats.org/officeDocument/2006/relationships/hyperlink" Target="https://wiki.gbl.gg/images/c/c7/SG_par_qcfkk_fd.png" TargetMode="External"/><Relationship Id="rId31" Type="http://schemas.openxmlformats.org/officeDocument/2006/relationships/hyperlink" Target="https://wiki.gbl.gg/images/d/d5/SG_par_clk_hb.png" TargetMode="External"/><Relationship Id="rId30" Type="http://schemas.openxmlformats.org/officeDocument/2006/relationships/hyperlink" Target="https://wiki.gbl.gg/images/e/ee/Sg_par_chp_fd.png" TargetMode="External"/><Relationship Id="rId33" Type="http://schemas.openxmlformats.org/officeDocument/2006/relationships/hyperlink" Target="https://wiki.gbl.gg/images/2/2a/SG_par_cmk_hb.png" TargetMode="External"/><Relationship Id="rId32" Type="http://schemas.openxmlformats.org/officeDocument/2006/relationships/hyperlink" Target="https://wiki.gbl.gg/images/9/91/Sg_par_clk_fd.png" TargetMode="External"/><Relationship Id="rId35" Type="http://schemas.openxmlformats.org/officeDocument/2006/relationships/hyperlink" Target="https://wiki.gbl.gg/images/c/c2/SG_par_chk_hb.png" TargetMode="External"/><Relationship Id="rId34" Type="http://schemas.openxmlformats.org/officeDocument/2006/relationships/hyperlink" Target="https://wiki.gbl.gg/images/b/bc/Sg_par_cmk_fd.png" TargetMode="External"/><Relationship Id="rId37" Type="http://schemas.openxmlformats.org/officeDocument/2006/relationships/hyperlink" Target="https://wiki.gbl.gg/images/8/8e/SG_par_jlp_hb.png" TargetMode="External"/><Relationship Id="rId36" Type="http://schemas.openxmlformats.org/officeDocument/2006/relationships/hyperlink" Target="https://wiki.gbl.gg/images/0/05/Sg_par_chk_fd.png" TargetMode="External"/><Relationship Id="rId39" Type="http://schemas.openxmlformats.org/officeDocument/2006/relationships/hyperlink" Target="https://wiki.gbl.gg/images/2/23/SG_par_jmp_hb.png" TargetMode="External"/><Relationship Id="rId38" Type="http://schemas.openxmlformats.org/officeDocument/2006/relationships/hyperlink" Target="https://wiki.gbl.gg/images/5/5e/SG_par_jlp_fd.png" TargetMode="External"/><Relationship Id="rId20" Type="http://schemas.openxmlformats.org/officeDocument/2006/relationships/hyperlink" Target="http://s.mk/" TargetMode="External"/><Relationship Id="rId22" Type="http://schemas.openxmlformats.org/officeDocument/2006/relationships/hyperlink" Target="https://wiki.gbl.gg/images/9/90/Sg_par_smk2_fd.png" TargetMode="External"/><Relationship Id="rId21" Type="http://schemas.openxmlformats.org/officeDocument/2006/relationships/hyperlink" Target="https://wiki.gbl.gg/images/6/6c/SG_par_smk_hb.png" TargetMode="External"/><Relationship Id="rId24" Type="http://schemas.openxmlformats.org/officeDocument/2006/relationships/hyperlink" Target="https://wiki.gbl.gg/images/d/db/Sg_par_shk_fd.png" TargetMode="External"/><Relationship Id="rId23" Type="http://schemas.openxmlformats.org/officeDocument/2006/relationships/hyperlink" Target="https://wiki.gbl.gg/images/4/42/SG_par_shk_hb.png" TargetMode="External"/><Relationship Id="rId26" Type="http://schemas.openxmlformats.org/officeDocument/2006/relationships/hyperlink" Target="https://wiki.gbl.gg/images/b/be/Sg_par_clp_fd.png" TargetMode="External"/><Relationship Id="rId25" Type="http://schemas.openxmlformats.org/officeDocument/2006/relationships/hyperlink" Target="https://wiki.gbl.gg/images/b/b7/SG_par_clp_hb.png" TargetMode="External"/><Relationship Id="rId28" Type="http://schemas.openxmlformats.org/officeDocument/2006/relationships/hyperlink" Target="https://wiki.gbl.gg/images/1/1f/Sg_par_cmp_fd.png" TargetMode="External"/><Relationship Id="rId27" Type="http://schemas.openxmlformats.org/officeDocument/2006/relationships/hyperlink" Target="https://wiki.gbl.gg/images/0/0a/SG_par_cmp_hb.png" TargetMode="External"/><Relationship Id="rId29" Type="http://schemas.openxmlformats.org/officeDocument/2006/relationships/hyperlink" Target="https://wiki.gbl.gg/images/5/50/SG_par_chp_hb.png" TargetMode="External"/><Relationship Id="rId95" Type="http://schemas.openxmlformats.org/officeDocument/2006/relationships/hyperlink" Target="https://wiki.gbl.gg/images/9/91/SG_par_bfhk_hb.png" TargetMode="External"/><Relationship Id="rId94" Type="http://schemas.openxmlformats.org/officeDocument/2006/relationships/hyperlink" Target="https://wiki.gbl.gg/images/f/f0/SG_par_bfmk_fd.png" TargetMode="External"/><Relationship Id="rId97" Type="http://schemas.openxmlformats.org/officeDocument/2006/relationships/hyperlink" Target="https://wiki.gbl.gg/images/6/6d/SG_par_qcfpp_hb.png" TargetMode="External"/><Relationship Id="rId96" Type="http://schemas.openxmlformats.org/officeDocument/2006/relationships/hyperlink" Target="https://wiki.gbl.gg/images/2/2b/SG_par_bfhk_fd.png" TargetMode="External"/><Relationship Id="rId11" Type="http://schemas.openxmlformats.org/officeDocument/2006/relationships/hyperlink" Target="https://wiki.gbl.gg/images/4/44/SG_par_shp_hb.png" TargetMode="External"/><Relationship Id="rId99" Type="http://schemas.openxmlformats.org/officeDocument/2006/relationships/hyperlink" Target="https://wiki.gbl.gg/images/2/26/SG_par_qcfkk_hb.png" TargetMode="External"/><Relationship Id="rId10" Type="http://schemas.openxmlformats.org/officeDocument/2006/relationships/hyperlink" Target="http://s.mk/" TargetMode="External"/><Relationship Id="rId98" Type="http://schemas.openxmlformats.org/officeDocument/2006/relationships/hyperlink" Target="https://wiki.gbl.gg/images/d/da/SG_par_qcfpp_fd.png" TargetMode="External"/><Relationship Id="rId13" Type="http://schemas.openxmlformats.org/officeDocument/2006/relationships/hyperlink" Target="https://wiki.gbl.gg/images/5/5b/SG_par_slk_hb.png" TargetMode="External"/><Relationship Id="rId12" Type="http://schemas.openxmlformats.org/officeDocument/2006/relationships/hyperlink" Target="https://wiki.gbl.gg/images/e/e1/Sg_par_shp2_fd.png" TargetMode="External"/><Relationship Id="rId91" Type="http://schemas.openxmlformats.org/officeDocument/2006/relationships/hyperlink" Target="https://wiki.gbl.gg/images/6/6b/SG_par_bflk.png" TargetMode="External"/><Relationship Id="rId90" Type="http://schemas.openxmlformats.org/officeDocument/2006/relationships/hyperlink" Target="https://wiki.gbl.gg/images/f/fa/SG_par_duhk_fd.png" TargetMode="External"/><Relationship Id="rId93" Type="http://schemas.openxmlformats.org/officeDocument/2006/relationships/hyperlink" Target="https://wiki.gbl.gg/images/5/52/SG_par_bfmk_hb.png" TargetMode="External"/><Relationship Id="rId92" Type="http://schemas.openxmlformats.org/officeDocument/2006/relationships/hyperlink" Target="https://wiki.gbl.gg/images/9/91/SG_par_bflk_fd.png" TargetMode="External"/><Relationship Id="rId15" Type="http://schemas.openxmlformats.org/officeDocument/2006/relationships/hyperlink" Target="http://s.mk/" TargetMode="External"/><Relationship Id="rId14" Type="http://schemas.openxmlformats.org/officeDocument/2006/relationships/hyperlink" Target="https://wiki.gbl.gg/images/4/43/Sg_par_slk1_fd.png" TargetMode="External"/><Relationship Id="rId17" Type="http://schemas.openxmlformats.org/officeDocument/2006/relationships/hyperlink" Target="https://wiki.gbl.gg/images/e/e4/Sg_par_slk2_fd.png" TargetMode="External"/><Relationship Id="rId16" Type="http://schemas.openxmlformats.org/officeDocument/2006/relationships/hyperlink" Target="https://wiki.gbl.gg/images/5/5b/SG_par_slk_hb.png" TargetMode="External"/><Relationship Id="rId19" Type="http://schemas.openxmlformats.org/officeDocument/2006/relationships/hyperlink" Target="https://wiki.gbl.gg/images/8/8f/Sg_par_smk1_fd.png" TargetMode="External"/><Relationship Id="rId18" Type="http://schemas.openxmlformats.org/officeDocument/2006/relationships/hyperlink" Target="https://wiki.gbl.gg/images/6/6c/SG_par_smk_hb.png" TargetMode="External"/><Relationship Id="rId84" Type="http://schemas.openxmlformats.org/officeDocument/2006/relationships/hyperlink" Target="https://wiki.gbl.gg/images/2/23/SG_par_bfhp_fd.png" TargetMode="External"/><Relationship Id="rId83" Type="http://schemas.openxmlformats.org/officeDocument/2006/relationships/hyperlink" Target="https://wiki.gbl.gg/images/8/81/SG_par_bfp_hb.png" TargetMode="External"/><Relationship Id="rId86" Type="http://schemas.openxmlformats.org/officeDocument/2006/relationships/hyperlink" Target="https://i.imgur.com/ZLPdy84.png" TargetMode="External"/><Relationship Id="rId85" Type="http://schemas.openxmlformats.org/officeDocument/2006/relationships/hyperlink" Target="https://wiki.gbl.gg/images/a/a7/SG_par_dulk.png" TargetMode="External"/><Relationship Id="rId88" Type="http://schemas.openxmlformats.org/officeDocument/2006/relationships/hyperlink" Target="https://wiki.gbl.gg/images/9/90/SG_par_dumk_fd.png" TargetMode="External"/><Relationship Id="rId87" Type="http://schemas.openxmlformats.org/officeDocument/2006/relationships/hyperlink" Target="https://wiki.gbl.gg/images/0/07/SG_par_dumk_hb.png" TargetMode="External"/><Relationship Id="rId89" Type="http://schemas.openxmlformats.org/officeDocument/2006/relationships/hyperlink" Target="https://wiki.gbl.gg/images/5/52/SG_par_duhk_hb.png" TargetMode="External"/><Relationship Id="rId80" Type="http://schemas.openxmlformats.org/officeDocument/2006/relationships/hyperlink" Target="https://wiki.gbl.gg/images/a/ad/SG_par_bflp_fd.png" TargetMode="External"/><Relationship Id="rId82" Type="http://schemas.openxmlformats.org/officeDocument/2006/relationships/hyperlink" Target="https://wiki.gbl.gg/images/c/cf/SG_par_bfmp_fd.png" TargetMode="External"/><Relationship Id="rId81" Type="http://schemas.openxmlformats.org/officeDocument/2006/relationships/hyperlink" Target="https://wiki.gbl.gg/images/8/81/SG_par_bfp_hb.png" TargetMode="External"/><Relationship Id="rId1" Type="http://schemas.openxmlformats.org/officeDocument/2006/relationships/comments" Target="../comments13.xml"/><Relationship Id="rId2" Type="http://schemas.openxmlformats.org/officeDocument/2006/relationships/hyperlink" Target="https://wiki.gbl.gg/images/c/cc/SG_par_slp_hb.png" TargetMode="External"/><Relationship Id="rId3" Type="http://schemas.openxmlformats.org/officeDocument/2006/relationships/hyperlink" Target="https://wiki.gbl.gg/images/3/37/Sg_par_slp1_fd.png" TargetMode="External"/><Relationship Id="rId4" Type="http://schemas.openxmlformats.org/officeDocument/2006/relationships/hyperlink" Target="https://wiki.gbl.gg/images/c/cc/SG_par_slp_hb.png" TargetMode="External"/><Relationship Id="rId9" Type="http://schemas.openxmlformats.org/officeDocument/2006/relationships/hyperlink" Target="https://wiki.gbl.gg/images/c/c7/Sg_par_shp1_fd.png" TargetMode="External"/><Relationship Id="rId5" Type="http://schemas.openxmlformats.org/officeDocument/2006/relationships/hyperlink" Target="https://wiki.gbl.gg/images/0/03/Sg_par_slp2_fd.png" TargetMode="External"/><Relationship Id="rId6" Type="http://schemas.openxmlformats.org/officeDocument/2006/relationships/hyperlink" Target="https://wiki.gbl.gg/images/e/e5/SG_par_smp_hb.png" TargetMode="External"/><Relationship Id="rId7" Type="http://schemas.openxmlformats.org/officeDocument/2006/relationships/hyperlink" Target="https://wiki.gbl.gg/images/f/f7/Sg_par_smp_fd.png" TargetMode="External"/><Relationship Id="rId8" Type="http://schemas.openxmlformats.org/officeDocument/2006/relationships/hyperlink" Target="https://wiki.gbl.gg/images/4/44/SG_par_shp_hb.png" TargetMode="External"/><Relationship Id="rId73" Type="http://schemas.openxmlformats.org/officeDocument/2006/relationships/hyperlink" Target="https://wiki.gbl.gg/images/9/9f/SG_par_qcbk.png" TargetMode="External"/><Relationship Id="rId72" Type="http://schemas.openxmlformats.org/officeDocument/2006/relationships/hyperlink" Target="https://wiki.gbl.gg/images/5/50/SG_par_qcbk_fd.png" TargetMode="External"/><Relationship Id="rId75" Type="http://schemas.openxmlformats.org/officeDocument/2006/relationships/hyperlink" Target="https://wiki.gbl.gg/images/3/3f/SG_par_qcbk_hb.png" TargetMode="External"/><Relationship Id="rId74" Type="http://schemas.openxmlformats.org/officeDocument/2006/relationships/hyperlink" Target="https://wiki.gbl.gg/images/d/da/SG_par_jqcbk_fd.png" TargetMode="External"/><Relationship Id="rId77" Type="http://schemas.openxmlformats.org/officeDocument/2006/relationships/hyperlink" Target="https://wiki.gbl.gg/images/3/3f/SG_par_qcbk_hb.png" TargetMode="External"/><Relationship Id="rId76" Type="http://schemas.openxmlformats.org/officeDocument/2006/relationships/hyperlink" Target="https://i.imgur.com/ZLPdy84.png" TargetMode="External"/><Relationship Id="rId79" Type="http://schemas.openxmlformats.org/officeDocument/2006/relationships/hyperlink" Target="https://wiki.gbl.gg/images/8/81/SG_par_bfp_hb.png" TargetMode="External"/><Relationship Id="rId78" Type="http://schemas.openxmlformats.org/officeDocument/2006/relationships/hyperlink" Target="https://i.imgur.com/ZLPdy84.png" TargetMode="External"/><Relationship Id="rId71" Type="http://schemas.openxmlformats.org/officeDocument/2006/relationships/hyperlink" Target="https://wiki.gbl.gg/images/9/9f/SG_par_qcbk.png" TargetMode="External"/><Relationship Id="rId70" Type="http://schemas.openxmlformats.org/officeDocument/2006/relationships/hyperlink" Target="https://wiki.gbl.gg/images/6/66/SG_par_snap_fd.png" TargetMode="External"/><Relationship Id="rId62" Type="http://schemas.openxmlformats.org/officeDocument/2006/relationships/hyperlink" Target="https://wiki.gbl.gg/images/6/65/SG_par_jdmk_fd.png" TargetMode="External"/><Relationship Id="rId61" Type="http://schemas.openxmlformats.org/officeDocument/2006/relationships/hyperlink" Target="https://wiki.gbl.gg/images/9/92/SG_par_jdmk_hb.png" TargetMode="External"/><Relationship Id="rId64" Type="http://schemas.openxmlformats.org/officeDocument/2006/relationships/hyperlink" Target="https://wiki.gbl.gg/images/b/bb/SG_par_throw_fd.png" TargetMode="External"/><Relationship Id="rId63" Type="http://schemas.openxmlformats.org/officeDocument/2006/relationships/hyperlink" Target="https://wiki.gbl.gg/images/1/1e/SG_par_throw_hb.png" TargetMode="External"/><Relationship Id="rId66" Type="http://schemas.openxmlformats.org/officeDocument/2006/relationships/hyperlink" Target="https://wiki.gbl.gg/images/e/ed/SG_par_airthrow_fd.png" TargetMode="External"/><Relationship Id="rId65" Type="http://schemas.openxmlformats.org/officeDocument/2006/relationships/hyperlink" Target="https://wiki.gbl.gg/images/9/96/SG_par_airthrow_hb.png" TargetMode="External"/><Relationship Id="rId68" Type="http://schemas.openxmlformats.org/officeDocument/2006/relationships/hyperlink" Target="https://wiki.gbl.gg/images/1/1f/SG_par_tag_fd.png" TargetMode="External"/><Relationship Id="rId67" Type="http://schemas.openxmlformats.org/officeDocument/2006/relationships/hyperlink" Target="https://wiki.gbl.gg/images/e/e7/SG_par_tag_hb.png" TargetMode="External"/><Relationship Id="rId60" Type="http://schemas.openxmlformats.org/officeDocument/2006/relationships/hyperlink" Target="https://wiki.gbl.gg/images/e/e2/SG_par_jblk_fd.png" TargetMode="External"/><Relationship Id="rId69" Type="http://schemas.openxmlformats.org/officeDocument/2006/relationships/hyperlink" Target="https://wiki.gbl.gg/images/c/c6/SG_par_snap_hb.png" TargetMode="External"/><Relationship Id="rId51" Type="http://schemas.openxmlformats.org/officeDocument/2006/relationships/hyperlink" Target="http://6.mp/" TargetMode="External"/><Relationship Id="rId50" Type="http://schemas.openxmlformats.org/officeDocument/2006/relationships/hyperlink" Target="https://wiki.gbl.gg/images/7/75/Sg_par_flp_fd.png" TargetMode="External"/><Relationship Id="rId53" Type="http://schemas.openxmlformats.org/officeDocument/2006/relationships/hyperlink" Target="https://wiki.gbl.gg/images/4/4c/Sg_par_fmp_fd.png" TargetMode="External"/><Relationship Id="rId52" Type="http://schemas.openxmlformats.org/officeDocument/2006/relationships/hyperlink" Target="https://wiki.gbl.gg/images/d/d3/SG_par_fmp_hb.png" TargetMode="External"/><Relationship Id="rId55" Type="http://schemas.openxmlformats.org/officeDocument/2006/relationships/hyperlink" Target="https://wiki.gbl.gg/images/5/5d/SG_par_fhp_hb.png" TargetMode="External"/><Relationship Id="rId54" Type="http://schemas.openxmlformats.org/officeDocument/2006/relationships/hyperlink" Target="http://6.mp/" TargetMode="External"/><Relationship Id="rId57" Type="http://schemas.openxmlformats.org/officeDocument/2006/relationships/hyperlink" Target="https://wiki.gbl.gg/images/0/03/SG_par_bhk_hb.png" TargetMode="External"/><Relationship Id="rId56" Type="http://schemas.openxmlformats.org/officeDocument/2006/relationships/hyperlink" Target="https://wiki.gbl.gg/images/f/fb/Sg_par_fhp_fd.png" TargetMode="External"/><Relationship Id="rId59" Type="http://schemas.openxmlformats.org/officeDocument/2006/relationships/hyperlink" Target="https://wiki.gbl.gg/images/5/58/SG_par_jblk_hb.png" TargetMode="External"/><Relationship Id="rId58" Type="http://schemas.openxmlformats.org/officeDocument/2006/relationships/hyperlink" Target="https://wiki.gbl.gg/images/d/dc/Sg_par_bhk_fd.png" TargetMode="External"/></Relationships>
</file>

<file path=xl/worksheets/_rels/sheet17.xml.rels><?xml version="1.0" encoding="UTF-8" standalone="yes"?><Relationships xmlns="http://schemas.openxmlformats.org/package/2006/relationships"><Relationship Id="rId40" Type="http://schemas.openxmlformats.org/officeDocument/2006/relationships/hyperlink" Target="http://j.hk/" TargetMode="External"/><Relationship Id="rId42" Type="http://schemas.openxmlformats.org/officeDocument/2006/relationships/hyperlink" Target="https://wiki.gbl.gg/images/d/d3/SG_pea_throw_hb.png" TargetMode="External"/><Relationship Id="rId41" Type="http://schemas.openxmlformats.org/officeDocument/2006/relationships/hyperlink" Target="https://wiki.gbl.gg/images/2/2e/SG_pea_jhk_hb.png" TargetMode="External"/><Relationship Id="rId44" Type="http://schemas.openxmlformats.org/officeDocument/2006/relationships/hyperlink" Target="https://wiki.gbl.gg/images/8/81/SG_pea_airthrow_hb.png" TargetMode="External"/><Relationship Id="rId43" Type="http://schemas.openxmlformats.org/officeDocument/2006/relationships/hyperlink" Target="https://wiki.gbl.gg/images/3/35/SG_pea_throw_fd.png" TargetMode="External"/><Relationship Id="rId46" Type="http://schemas.openxmlformats.org/officeDocument/2006/relationships/hyperlink" Target="https://wiki.gbl.gg/images/9/99/SG_pea_tag_hb.png" TargetMode="External"/><Relationship Id="rId45" Type="http://schemas.openxmlformats.org/officeDocument/2006/relationships/hyperlink" Target="https://wiki.gbl.gg/images/8/86/SG_pea_airthrow_fd.png" TargetMode="External"/><Relationship Id="rId48" Type="http://schemas.openxmlformats.org/officeDocument/2006/relationships/hyperlink" Target="https://wiki.gbl.gg/images/3/39/SG_pea_snap_hb.png" TargetMode="External"/><Relationship Id="rId47" Type="http://schemas.openxmlformats.org/officeDocument/2006/relationships/hyperlink" Target="https://wiki.gbl.gg/images/9/95/SG_pea_tag_fd.png" TargetMode="External"/><Relationship Id="rId49" Type="http://schemas.openxmlformats.org/officeDocument/2006/relationships/hyperlink" Target="https://wiki.gbl.gg/images/0/02/SG_pea_snap_fd.png" TargetMode="External"/><Relationship Id="rId31" Type="http://schemas.openxmlformats.org/officeDocument/2006/relationships/hyperlink" Target="https://wiki.gbl.gg/images/2/25/SG_pea_jmp_fd.png" TargetMode="External"/><Relationship Id="rId30" Type="http://schemas.openxmlformats.org/officeDocument/2006/relationships/hyperlink" Target="https://wiki.gbl.gg/images/4/43/SG_pea_jmp_hb.png" TargetMode="External"/><Relationship Id="rId33" Type="http://schemas.openxmlformats.org/officeDocument/2006/relationships/hyperlink" Target="https://wiki.gbl.gg/images/5/53/SG_pea_jhp_fd.png" TargetMode="External"/><Relationship Id="rId32" Type="http://schemas.openxmlformats.org/officeDocument/2006/relationships/hyperlink" Target="https://wiki.gbl.gg/images/1/16/SG_pea_jhp_hb.png" TargetMode="External"/><Relationship Id="rId35" Type="http://schemas.openxmlformats.org/officeDocument/2006/relationships/hyperlink" Target="https://wiki.gbl.gg/images/2/27/SG_pea_jlk_fd.png" TargetMode="External"/><Relationship Id="rId34" Type="http://schemas.openxmlformats.org/officeDocument/2006/relationships/hyperlink" Target="https://wiki.gbl.gg/images/1/1b/SG_pea_jlk_hb.png" TargetMode="External"/><Relationship Id="rId37" Type="http://schemas.openxmlformats.org/officeDocument/2006/relationships/hyperlink" Target="https://wiki.gbl.gg/images/3/37/SG_pea_jmk_fd.png" TargetMode="External"/><Relationship Id="rId36" Type="http://schemas.openxmlformats.org/officeDocument/2006/relationships/hyperlink" Target="https://wiki.gbl.gg/images/1/17/SG_pea_jmk_hb.png" TargetMode="External"/><Relationship Id="rId39" Type="http://schemas.openxmlformats.org/officeDocument/2006/relationships/hyperlink" Target="https://wiki.gbl.gg/images/2/2c/SG_pea_jhk_fd.png" TargetMode="External"/><Relationship Id="rId38" Type="http://schemas.openxmlformats.org/officeDocument/2006/relationships/hyperlink" Target="https://wiki.gbl.gg/images/2/2e/SG_pea_jhk_hb.png" TargetMode="External"/><Relationship Id="rId20" Type="http://schemas.openxmlformats.org/officeDocument/2006/relationships/hyperlink" Target="https://wiki.gbl.gg/images/b/ba/SG_pea_chp_hb.png" TargetMode="External"/><Relationship Id="rId22" Type="http://schemas.openxmlformats.org/officeDocument/2006/relationships/hyperlink" Target="https://wiki.gbl.gg/images/4/42/SG_pea_clk_hb.png" TargetMode="External"/><Relationship Id="rId21" Type="http://schemas.openxmlformats.org/officeDocument/2006/relationships/hyperlink" Target="https://wiki.gbl.gg/images/6/6a/SG_pea_chp_fd.png" TargetMode="External"/><Relationship Id="rId24" Type="http://schemas.openxmlformats.org/officeDocument/2006/relationships/hyperlink" Target="https://wiki.gbl.gg/images/2/23/SG_pea_cmk_hb.png" TargetMode="External"/><Relationship Id="rId23" Type="http://schemas.openxmlformats.org/officeDocument/2006/relationships/hyperlink" Target="https://wiki.gbl.gg/images/c/cc/SG_pea_clk_fd.png" TargetMode="External"/><Relationship Id="rId26" Type="http://schemas.openxmlformats.org/officeDocument/2006/relationships/hyperlink" Target="https://wiki.gbl.gg/images/7/79/SG_pea_chk_hb.png" TargetMode="External"/><Relationship Id="rId25" Type="http://schemas.openxmlformats.org/officeDocument/2006/relationships/hyperlink" Target="https://wiki.gbl.gg/images/a/a6/SG_pea_cmk_fd.png" TargetMode="External"/><Relationship Id="rId28" Type="http://schemas.openxmlformats.org/officeDocument/2006/relationships/hyperlink" Target="https://wiki.gbl.gg/images/7/74/SG_pea_jlp_hb.png" TargetMode="External"/><Relationship Id="rId27" Type="http://schemas.openxmlformats.org/officeDocument/2006/relationships/hyperlink" Target="https://wiki.gbl.gg/images/4/4d/SG_pea_chk_fd.png" TargetMode="External"/><Relationship Id="rId29" Type="http://schemas.openxmlformats.org/officeDocument/2006/relationships/hyperlink" Target="https://wiki.gbl.gg/images/3/3b/SG_pea_jlp_fd.png" TargetMode="External"/><Relationship Id="rId11" Type="http://schemas.openxmlformats.org/officeDocument/2006/relationships/hyperlink" Target="https://wiki.gbl.gg/images/4/41/SG_pea_smk_fd.png" TargetMode="External"/><Relationship Id="rId10" Type="http://schemas.openxmlformats.org/officeDocument/2006/relationships/hyperlink" Target="https://wiki.gbl.gg/images/9/9a/SG_pea_smk_hb.png" TargetMode="External"/><Relationship Id="rId13" Type="http://schemas.openxmlformats.org/officeDocument/2006/relationships/hyperlink" Target="https://wiki.gbl.gg/images/2/20/SG_pea_shk_fd.png" TargetMode="External"/><Relationship Id="rId12" Type="http://schemas.openxmlformats.org/officeDocument/2006/relationships/hyperlink" Target="https://wiki.gbl.gg/images/1/17/SG_pea_shk_hb.png" TargetMode="External"/><Relationship Id="rId15" Type="http://schemas.openxmlformats.org/officeDocument/2006/relationships/hyperlink" Target="https://wiki.gbl.gg/images/d/d9/SG_pea_clp1_fd.png" TargetMode="External"/><Relationship Id="rId14" Type="http://schemas.openxmlformats.org/officeDocument/2006/relationships/hyperlink" Target="https://wiki.gbl.gg/images/4/49/SG_pea_clp_hb.png" TargetMode="External"/><Relationship Id="rId17" Type="http://schemas.openxmlformats.org/officeDocument/2006/relationships/hyperlink" Target="https://wiki.gbl.gg/images/c/ca/SG_pea_clp2_fd.png" TargetMode="External"/><Relationship Id="rId16" Type="http://schemas.openxmlformats.org/officeDocument/2006/relationships/hyperlink" Target="https://wiki.gbl.gg/images/4/49/SG_pea_clp_hb.png" TargetMode="External"/><Relationship Id="rId19" Type="http://schemas.openxmlformats.org/officeDocument/2006/relationships/hyperlink" Target="https://wiki.gbl.gg/images/a/a3/SG_pea_cmp_fd.png" TargetMode="External"/><Relationship Id="rId18" Type="http://schemas.openxmlformats.org/officeDocument/2006/relationships/hyperlink" Target="https://wiki.gbl.gg/images/2/2b/SG_pea_cmp_hb.png" TargetMode="External"/><Relationship Id="rId84" Type="http://schemas.openxmlformats.org/officeDocument/2006/relationships/hyperlink" Target="https://wiki.gbl.gg/images/4/43/SG_pea_assist.png" TargetMode="External"/><Relationship Id="rId83" Type="http://schemas.openxmlformats.org/officeDocument/2006/relationships/hyperlink" Target="https://wiki.gbl.gg/images/b/bd/SG_pea_taunt.png" TargetMode="External"/><Relationship Id="rId86" Type="http://schemas.openxmlformats.org/officeDocument/2006/relationships/vmlDrawing" Target="../drawings/vmlDrawing14.vml"/><Relationship Id="rId85" Type="http://schemas.openxmlformats.org/officeDocument/2006/relationships/drawing" Target="../drawings/drawing17.xml"/><Relationship Id="rId80" Type="http://schemas.openxmlformats.org/officeDocument/2006/relationships/hyperlink" Target="https://wiki.gbl.gg/images/4/43/SG_pea_qcfkk_fd.png" TargetMode="External"/><Relationship Id="rId82" Type="http://schemas.openxmlformats.org/officeDocument/2006/relationships/hyperlink" Target="https://wiki.gbl.gg/images/2/2f/SG_pea_qcbpp_hb.png" TargetMode="External"/><Relationship Id="rId81" Type="http://schemas.openxmlformats.org/officeDocument/2006/relationships/hyperlink" Target="https://wiki.gbl.gg/images/2/2f/SG_pea_qcbpp_hb.png" TargetMode="External"/><Relationship Id="rId1" Type="http://schemas.openxmlformats.org/officeDocument/2006/relationships/comments" Target="../comments14.xml"/><Relationship Id="rId2" Type="http://schemas.openxmlformats.org/officeDocument/2006/relationships/hyperlink" Target="https://wiki.gbl.gg/images/8/8b/SG_pea_slp_hb.png" TargetMode="External"/><Relationship Id="rId3" Type="http://schemas.openxmlformats.org/officeDocument/2006/relationships/hyperlink" Target="https://wiki.gbl.gg/images/6/61/SG_pea_slp_fd.png" TargetMode="External"/><Relationship Id="rId4" Type="http://schemas.openxmlformats.org/officeDocument/2006/relationships/hyperlink" Target="https://wiki.gbl.gg/images/7/76/SG_pea_smp_hb.png" TargetMode="External"/><Relationship Id="rId9" Type="http://schemas.openxmlformats.org/officeDocument/2006/relationships/hyperlink" Target="https://wiki.gbl.gg/images/f/fd/SG_pea_slk_fd.png" TargetMode="External"/><Relationship Id="rId5" Type="http://schemas.openxmlformats.org/officeDocument/2006/relationships/hyperlink" Target="https://wiki.gbl.gg/images/3/32/SG_pea_smp_fd.png" TargetMode="External"/><Relationship Id="rId6" Type="http://schemas.openxmlformats.org/officeDocument/2006/relationships/hyperlink" Target="https://wiki.gbl.gg/images/2/21/SG_pea_shp_hb.png" TargetMode="External"/><Relationship Id="rId7" Type="http://schemas.openxmlformats.org/officeDocument/2006/relationships/hyperlink" Target="https://wiki.gbl.gg/images/4/47/SG_pea_shp_fd.png" TargetMode="External"/><Relationship Id="rId8" Type="http://schemas.openxmlformats.org/officeDocument/2006/relationships/hyperlink" Target="https://wiki.gbl.gg/images/9/9e/SG_pea_slk_hb.png" TargetMode="External"/><Relationship Id="rId73" Type="http://schemas.openxmlformats.org/officeDocument/2006/relationships/hyperlink" Target="https://wiki.gbl.gg/images/0/06/SG_pea_qcbk.png" TargetMode="External"/><Relationship Id="rId72" Type="http://schemas.openxmlformats.org/officeDocument/2006/relationships/hyperlink" Target="https://wiki.gbl.gg/images/e/e0/SG_pea_qcbp_hb.png" TargetMode="External"/><Relationship Id="rId75" Type="http://schemas.openxmlformats.org/officeDocument/2006/relationships/hyperlink" Target="https://wiki.gbl.gg/images/1/18/SG_pea_qcbkp_hb.png" TargetMode="External"/><Relationship Id="rId74" Type="http://schemas.openxmlformats.org/officeDocument/2006/relationships/hyperlink" Target="https://wiki.gbl.gg/images/b/bd/SG_pea_qcbk_fd.png" TargetMode="External"/><Relationship Id="rId77" Type="http://schemas.openxmlformats.org/officeDocument/2006/relationships/hyperlink" Target="https://wiki.gbl.gg/images/f/fe/SG_pea_qcfpp_hb.png" TargetMode="External"/><Relationship Id="rId76" Type="http://schemas.openxmlformats.org/officeDocument/2006/relationships/hyperlink" Target="https://wiki.gbl.gg/images/d/de/SG_pea_qcbkp_fd.png" TargetMode="External"/><Relationship Id="rId79" Type="http://schemas.openxmlformats.org/officeDocument/2006/relationships/hyperlink" Target="https://wiki.gbl.gg/images/3/3a/SG_pea_qcfkk_hb.png" TargetMode="External"/><Relationship Id="rId78" Type="http://schemas.openxmlformats.org/officeDocument/2006/relationships/hyperlink" Target="https://wiki.gbl.gg/images/1/16/SG_pea_qcfpp_fd.png" TargetMode="External"/><Relationship Id="rId71" Type="http://schemas.openxmlformats.org/officeDocument/2006/relationships/hyperlink" Target="https://wiki.gbl.gg/images/e/e0/SG_pea_qcbp_hb.png" TargetMode="External"/><Relationship Id="rId70" Type="http://schemas.openxmlformats.org/officeDocument/2006/relationships/hyperlink" Target="https://wiki.gbl.gg/images/e/e0/SG_pea_qcbp_hb.png" TargetMode="External"/><Relationship Id="rId62" Type="http://schemas.openxmlformats.org/officeDocument/2006/relationships/hyperlink" Target="https://wiki.gbl.gg/images/f/f0/SG_pea_qcfmk_hb.png" TargetMode="External"/><Relationship Id="rId61" Type="http://schemas.openxmlformats.org/officeDocument/2006/relationships/hyperlink" Target="https://wiki.gbl.gg/images/8/8c/SG_pea_qcflk_fd.png" TargetMode="External"/><Relationship Id="rId64" Type="http://schemas.openxmlformats.org/officeDocument/2006/relationships/hyperlink" Target="https://wiki.gbl.gg/images/f/fd/SG_pea_qcfhk_hb.png" TargetMode="External"/><Relationship Id="rId63" Type="http://schemas.openxmlformats.org/officeDocument/2006/relationships/hyperlink" Target="https://wiki.gbl.gg/images/0/01/SG_pea_qcfmk_fd.png" TargetMode="External"/><Relationship Id="rId66" Type="http://schemas.openxmlformats.org/officeDocument/2006/relationships/hyperlink" Target="https://wiki.gbl.gg/images/b/bc/SG_pea_qcbp.png" TargetMode="External"/><Relationship Id="rId65" Type="http://schemas.openxmlformats.org/officeDocument/2006/relationships/hyperlink" Target="https://wiki.gbl.gg/images/6/68/SG_pea_qcfhk_fd.png" TargetMode="External"/><Relationship Id="rId68" Type="http://schemas.openxmlformats.org/officeDocument/2006/relationships/hyperlink" Target="https://wiki.gbl.gg/images/e/e0/SG_pea_qcbp_hb.png" TargetMode="External"/><Relationship Id="rId67" Type="http://schemas.openxmlformats.org/officeDocument/2006/relationships/hyperlink" Target="https://wiki.gbl.gg/images/3/3d/SG_pea_qcbp_fd.png" TargetMode="External"/><Relationship Id="rId60" Type="http://schemas.openxmlformats.org/officeDocument/2006/relationships/hyperlink" Target="https://wiki.gbl.gg/images/e/e7/SG_pea_qcflk_hb.png" TargetMode="External"/><Relationship Id="rId69" Type="http://schemas.openxmlformats.org/officeDocument/2006/relationships/hyperlink" Target="https://wiki.gbl.gg/images/e/e0/SG_pea_qcbp_hb.png" TargetMode="External"/><Relationship Id="rId51" Type="http://schemas.openxmlformats.org/officeDocument/2006/relationships/hyperlink" Target="https://wiki.gbl.gg/images/3/37/SG_pea_qcflp_fd.png" TargetMode="External"/><Relationship Id="rId50" Type="http://schemas.openxmlformats.org/officeDocument/2006/relationships/hyperlink" Target="https://wiki.gbl.gg/images/a/a7/SG_pea_qcflp_hb.png" TargetMode="External"/><Relationship Id="rId53" Type="http://schemas.openxmlformats.org/officeDocument/2006/relationships/hyperlink" Target="https://wiki.gbl.gg/images/8/8c/SG_pea_qcfmp_fd.png" TargetMode="External"/><Relationship Id="rId52" Type="http://schemas.openxmlformats.org/officeDocument/2006/relationships/hyperlink" Target="https://wiki.gbl.gg/images/2/22/SG_pea_qcfmp_hb.png" TargetMode="External"/><Relationship Id="rId55" Type="http://schemas.openxmlformats.org/officeDocument/2006/relationships/hyperlink" Target="https://wiki.gbl.gg/images/5/56/SG_pea_qcfhp1_fd.png" TargetMode="External"/><Relationship Id="rId54" Type="http://schemas.openxmlformats.org/officeDocument/2006/relationships/hyperlink" Target="https://wiki.gbl.gg/images/d/df/SG_pea_qcfhp_hb.png" TargetMode="External"/><Relationship Id="rId57" Type="http://schemas.openxmlformats.org/officeDocument/2006/relationships/hyperlink" Target="https://wiki.gbl.gg/images/8/8a/SG_pea_qcfhp2_fd.png" TargetMode="External"/><Relationship Id="rId56" Type="http://schemas.openxmlformats.org/officeDocument/2006/relationships/hyperlink" Target="https://wiki.gbl.gg/images/d/df/SG_pea_qcfhp_hb.png" TargetMode="External"/><Relationship Id="rId59" Type="http://schemas.openxmlformats.org/officeDocument/2006/relationships/hyperlink" Target="https://wiki.gbl.gg/images/6/66/SG_pea_qcfhp3_fd.png" TargetMode="External"/><Relationship Id="rId58" Type="http://schemas.openxmlformats.org/officeDocument/2006/relationships/hyperlink" Target="https://wiki.gbl.gg/images/d/df/SG_pea_qcfhp_hb.png" TargetMode="External"/></Relationships>
</file>

<file path=xl/worksheets/_rels/sheet18.xml.rels><?xml version="1.0" encoding="UTF-8" standalone="yes"?><Relationships xmlns="http://schemas.openxmlformats.org/package/2006/relationships"><Relationship Id="rId40" Type="http://schemas.openxmlformats.org/officeDocument/2006/relationships/hyperlink" Target="https://wiki.gbl.gg/images/9/97/SG_rfo_jhk_hb.png" TargetMode="External"/><Relationship Id="rId42" Type="http://schemas.openxmlformats.org/officeDocument/2006/relationships/hyperlink" Target="https://wiki.gbl.gg/images/c/c5/SG_rfo_throw_hb.png" TargetMode="External"/><Relationship Id="rId41" Type="http://schemas.openxmlformats.org/officeDocument/2006/relationships/hyperlink" Target="https://wiki.gbl.gg/images/2/2e/SG_rfo_jhk_fd.png" TargetMode="External"/><Relationship Id="rId44" Type="http://schemas.openxmlformats.org/officeDocument/2006/relationships/hyperlink" Target="https://wiki.gbl.gg/images/b/b4/SG_rfo_airthrow_hb.png" TargetMode="External"/><Relationship Id="rId43" Type="http://schemas.openxmlformats.org/officeDocument/2006/relationships/hyperlink" Target="https://wiki.gbl.gg/images/6/67/SG_rfo_throw_fd.png" TargetMode="External"/><Relationship Id="rId46" Type="http://schemas.openxmlformats.org/officeDocument/2006/relationships/hyperlink" Target="https://wiki.gbl.gg/images/e/e9/SG_rfo_tag_hb.png" TargetMode="External"/><Relationship Id="rId45" Type="http://schemas.openxmlformats.org/officeDocument/2006/relationships/hyperlink" Target="https://wiki.gbl.gg/images/e/ec/SG_rfo_airthrow_fd.png" TargetMode="External"/><Relationship Id="rId48" Type="http://schemas.openxmlformats.org/officeDocument/2006/relationships/hyperlink" Target="https://wiki.gbl.gg/images/2/23/SG_rfo_snap_hb.png" TargetMode="External"/><Relationship Id="rId47" Type="http://schemas.openxmlformats.org/officeDocument/2006/relationships/hyperlink" Target="https://wiki.gbl.gg/images/f/f0/SG_rfo_tag_fd.png" TargetMode="External"/><Relationship Id="rId49" Type="http://schemas.openxmlformats.org/officeDocument/2006/relationships/hyperlink" Target="https://wiki.gbl.gg/images/1/1f/SG_rfo_snap_fd.png" TargetMode="External"/><Relationship Id="rId31" Type="http://schemas.openxmlformats.org/officeDocument/2006/relationships/hyperlink" Target="https://wiki.gbl.gg/images/6/61/SG_rfo_jlp_fd.png" TargetMode="External"/><Relationship Id="rId30" Type="http://schemas.openxmlformats.org/officeDocument/2006/relationships/hyperlink" Target="https://wiki.gbl.gg/images/7/76/SG_rfo_jlp_hb.png" TargetMode="External"/><Relationship Id="rId33" Type="http://schemas.openxmlformats.org/officeDocument/2006/relationships/hyperlink" Target="https://wiki.gbl.gg/images/3/30/SG_rfo_jmp_fd.png" TargetMode="External"/><Relationship Id="rId32" Type="http://schemas.openxmlformats.org/officeDocument/2006/relationships/hyperlink" Target="https://wiki.gbl.gg/images/3/3f/SG_rfo_jmp_hb.png" TargetMode="External"/><Relationship Id="rId35" Type="http://schemas.openxmlformats.org/officeDocument/2006/relationships/hyperlink" Target="https://wiki.gbl.gg/images/0/07/SG_rfo_jhp_fd.png" TargetMode="External"/><Relationship Id="rId34" Type="http://schemas.openxmlformats.org/officeDocument/2006/relationships/hyperlink" Target="https://wiki.gbl.gg/images/7/73/SG_rfo_jhp_hb.png" TargetMode="External"/><Relationship Id="rId37" Type="http://schemas.openxmlformats.org/officeDocument/2006/relationships/hyperlink" Target="https://wiki.gbl.gg/images/7/7b/SG_rfo_jlk_fd.png" TargetMode="External"/><Relationship Id="rId36" Type="http://schemas.openxmlformats.org/officeDocument/2006/relationships/hyperlink" Target="https://wiki.gbl.gg/images/b/b5/SG_rfo_jlk_hb.png" TargetMode="External"/><Relationship Id="rId39" Type="http://schemas.openxmlformats.org/officeDocument/2006/relationships/hyperlink" Target="https://wiki.gbl.gg/images/1/1e/SG_rfo_jmk_fd.png" TargetMode="External"/><Relationship Id="rId38" Type="http://schemas.openxmlformats.org/officeDocument/2006/relationships/hyperlink" Target="https://wiki.gbl.gg/images/b/b4/SG_rfo_jmk_hb.png" TargetMode="External"/><Relationship Id="rId20" Type="http://schemas.openxmlformats.org/officeDocument/2006/relationships/hyperlink" Target="https://wiki.gbl.gg/images/b/b2/SG_rfo_cmp_hb.png" TargetMode="External"/><Relationship Id="rId22" Type="http://schemas.openxmlformats.org/officeDocument/2006/relationships/hyperlink" Target="https://wiki.gbl.gg/images/7/73/SG_rfo_chp_hb.png" TargetMode="External"/><Relationship Id="rId21" Type="http://schemas.openxmlformats.org/officeDocument/2006/relationships/hyperlink" Target="https://wiki.gbl.gg/images/2/23/SG_rfo_cmp_fd.png" TargetMode="External"/><Relationship Id="rId24" Type="http://schemas.openxmlformats.org/officeDocument/2006/relationships/hyperlink" Target="https://wiki.gbl.gg/images/a/a7/SG_rfo_clk_hb.png" TargetMode="External"/><Relationship Id="rId23" Type="http://schemas.openxmlformats.org/officeDocument/2006/relationships/hyperlink" Target="https://wiki.gbl.gg/images/3/33/SG_rfo_chp_fd.png" TargetMode="External"/><Relationship Id="rId26" Type="http://schemas.openxmlformats.org/officeDocument/2006/relationships/hyperlink" Target="https://wiki.gbl.gg/images/3/37/SG_rfo_cmk_hb.png" TargetMode="External"/><Relationship Id="rId25" Type="http://schemas.openxmlformats.org/officeDocument/2006/relationships/hyperlink" Target="https://wiki.gbl.gg/images/8/8e/SG_rfo_clk_fd.png" TargetMode="External"/><Relationship Id="rId28" Type="http://schemas.openxmlformats.org/officeDocument/2006/relationships/hyperlink" Target="https://wiki.gbl.gg/images/8/83/SG_rfo_chk_hb.png" TargetMode="External"/><Relationship Id="rId27" Type="http://schemas.openxmlformats.org/officeDocument/2006/relationships/hyperlink" Target="https://wiki.gbl.gg/images/c/c3/SG_rfo_cmk_fd.png" TargetMode="External"/><Relationship Id="rId29" Type="http://schemas.openxmlformats.org/officeDocument/2006/relationships/hyperlink" Target="https://wiki.gbl.gg/images/4/46/SG_rfo_chk_fd.png" TargetMode="External"/><Relationship Id="rId11" Type="http://schemas.openxmlformats.org/officeDocument/2006/relationships/hyperlink" Target="https://wiki.gbl.gg/images/4/4b/SG_rfo_shp_fd.png" TargetMode="External"/><Relationship Id="rId10" Type="http://schemas.openxmlformats.org/officeDocument/2006/relationships/hyperlink" Target="https://wiki.gbl.gg/images/1/1d/SG_rfo_shp_hb.png" TargetMode="External"/><Relationship Id="rId13" Type="http://schemas.openxmlformats.org/officeDocument/2006/relationships/hyperlink" Target="https://wiki.gbl.gg/images/b/be/SG_rfo_slk_fd.png" TargetMode="External"/><Relationship Id="rId12" Type="http://schemas.openxmlformats.org/officeDocument/2006/relationships/hyperlink" Target="https://wiki.gbl.gg/images/9/92/SG_rfo_slk_hb.png" TargetMode="External"/><Relationship Id="rId15" Type="http://schemas.openxmlformats.org/officeDocument/2006/relationships/hyperlink" Target="https://wiki.gbl.gg/images/4/43/SG_rfo_smk_fd.png" TargetMode="External"/><Relationship Id="rId14" Type="http://schemas.openxmlformats.org/officeDocument/2006/relationships/hyperlink" Target="https://wiki.gbl.gg/images/8/86/SG_rfo_smk_hb.png" TargetMode="External"/><Relationship Id="rId17" Type="http://schemas.openxmlformats.org/officeDocument/2006/relationships/hyperlink" Target="https://wiki.gbl.gg/images/e/ec/SG_rfo_shk_fd.png" TargetMode="External"/><Relationship Id="rId16" Type="http://schemas.openxmlformats.org/officeDocument/2006/relationships/hyperlink" Target="https://wiki.gbl.gg/images/1/1b/SG_rfo_shk_hb.png" TargetMode="External"/><Relationship Id="rId19" Type="http://schemas.openxmlformats.org/officeDocument/2006/relationships/hyperlink" Target="https://wiki.gbl.gg/images/3/33/SG_rfo_clp_fd.png" TargetMode="External"/><Relationship Id="rId18" Type="http://schemas.openxmlformats.org/officeDocument/2006/relationships/hyperlink" Target="https://wiki.gbl.gg/images/b/ba/SG_rfo_clp_hb.png" TargetMode="External"/><Relationship Id="rId84" Type="http://schemas.openxmlformats.org/officeDocument/2006/relationships/hyperlink" Target="https://wiki.gbl.gg/images/2/24/SG_rfo_qcfppholdhp_hb.png" TargetMode="External"/><Relationship Id="rId83" Type="http://schemas.openxmlformats.org/officeDocument/2006/relationships/hyperlink" Target="https://wiki.gbl.gg/images/2/2d/SG_rfo_qcfppholdmp_fd.png" TargetMode="External"/><Relationship Id="rId86" Type="http://schemas.openxmlformats.org/officeDocument/2006/relationships/hyperlink" Target="https://wiki.gbl.gg/images/5/5c/SG_rfo_taunt.png" TargetMode="External"/><Relationship Id="rId85" Type="http://schemas.openxmlformats.org/officeDocument/2006/relationships/hyperlink" Target="https://wiki.gbl.gg/images/d/de/SG_rfo_qcfppholdhp_fd.png" TargetMode="External"/><Relationship Id="rId88" Type="http://schemas.openxmlformats.org/officeDocument/2006/relationships/drawing" Target="../drawings/drawing18.xml"/><Relationship Id="rId87" Type="http://schemas.openxmlformats.org/officeDocument/2006/relationships/hyperlink" Target="https://wiki.gbl.gg/images/f/ff/SG_rfo_assist.png" TargetMode="External"/><Relationship Id="rId89" Type="http://schemas.openxmlformats.org/officeDocument/2006/relationships/vmlDrawing" Target="../drawings/vmlDrawing15.vml"/><Relationship Id="rId80" Type="http://schemas.openxmlformats.org/officeDocument/2006/relationships/hyperlink" Target="https://wiki.gbl.gg/images/0/09/SG_rfo_qcbpp_hb.png" TargetMode="External"/><Relationship Id="rId82" Type="http://schemas.openxmlformats.org/officeDocument/2006/relationships/hyperlink" Target="https://wiki.gbl.gg/images/1/1d/SG_rfo_qcfppholdmp_hb.png" TargetMode="External"/><Relationship Id="rId81" Type="http://schemas.openxmlformats.org/officeDocument/2006/relationships/hyperlink" Target="https://wiki.gbl.gg/images/d/d4/SG_rfo_qcbpp2_fd.png" TargetMode="External"/><Relationship Id="rId1" Type="http://schemas.openxmlformats.org/officeDocument/2006/relationships/comments" Target="../comments15.xml"/><Relationship Id="rId2" Type="http://schemas.openxmlformats.org/officeDocument/2006/relationships/hyperlink" Target="https://wiki.gbl.gg/images/3/39/SG_rfo_slp_hb.png" TargetMode="External"/><Relationship Id="rId3" Type="http://schemas.openxmlformats.org/officeDocument/2006/relationships/hyperlink" Target="https://wiki.gbl.gg/images/1/15/SG_rfo_slp1_fd.png" TargetMode="External"/><Relationship Id="rId4" Type="http://schemas.openxmlformats.org/officeDocument/2006/relationships/hyperlink" Target="https://wiki.gbl.gg/images/3/39/SG_rfo_slp_hb.png" TargetMode="External"/><Relationship Id="rId9" Type="http://schemas.openxmlformats.org/officeDocument/2006/relationships/hyperlink" Target="https://wiki.gbl.gg/images/6/6c/SG_rfo_smp2_fd.png" TargetMode="External"/><Relationship Id="rId5" Type="http://schemas.openxmlformats.org/officeDocument/2006/relationships/hyperlink" Target="https://wiki.gbl.gg/images/6/64/SG_rfo_slp2_fd.png" TargetMode="External"/><Relationship Id="rId6" Type="http://schemas.openxmlformats.org/officeDocument/2006/relationships/hyperlink" Target="https://wiki.gbl.gg/images/1/10/SG_rfo_smp_hb.png" TargetMode="External"/><Relationship Id="rId7" Type="http://schemas.openxmlformats.org/officeDocument/2006/relationships/hyperlink" Target="https://wiki.gbl.gg/images/8/85/SG_rfo_smp1_fd.png" TargetMode="External"/><Relationship Id="rId8" Type="http://schemas.openxmlformats.org/officeDocument/2006/relationships/hyperlink" Target="https://wiki.gbl.gg/images/1/10/SG_rfo_smp_hb.png" TargetMode="External"/><Relationship Id="rId73" Type="http://schemas.openxmlformats.org/officeDocument/2006/relationships/hyperlink" Target="https://wiki.gbl.gg/images/7/79/SG_rfo_qcfhk_fd.png" TargetMode="External"/><Relationship Id="rId72" Type="http://schemas.openxmlformats.org/officeDocument/2006/relationships/hyperlink" Target="https://wiki.gbl.gg/images/8/87/SG_rfo_qcfhk_hb.png" TargetMode="External"/><Relationship Id="rId75" Type="http://schemas.openxmlformats.org/officeDocument/2006/relationships/hyperlink" Target="https://wiki.gbl.gg/images/2/24/SG_rfo_qcfpp_fd.png" TargetMode="External"/><Relationship Id="rId74" Type="http://schemas.openxmlformats.org/officeDocument/2006/relationships/hyperlink" Target="https://wiki.gbl.gg/images/9/98/SG_rfo_qcfpp_hb.png" TargetMode="External"/><Relationship Id="rId77" Type="http://schemas.openxmlformats.org/officeDocument/2006/relationships/hyperlink" Target="https://wiki.gbl.gg/images/6/65/SG_rfo_qcfkk_fd.png" TargetMode="External"/><Relationship Id="rId76" Type="http://schemas.openxmlformats.org/officeDocument/2006/relationships/hyperlink" Target="https://wiki.gbl.gg/images/c/ca/SG_rfo_qcfkk_hb.png" TargetMode="External"/><Relationship Id="rId79" Type="http://schemas.openxmlformats.org/officeDocument/2006/relationships/hyperlink" Target="https://wiki.gbl.gg/images/a/aa/SG_rfo_qcbpp1a_fd.png" TargetMode="External"/><Relationship Id="rId78" Type="http://schemas.openxmlformats.org/officeDocument/2006/relationships/hyperlink" Target="https://wiki.gbl.gg/images/1/1b/SG_rfo_qcbpp.png" TargetMode="External"/><Relationship Id="rId71" Type="http://schemas.openxmlformats.org/officeDocument/2006/relationships/hyperlink" Target="https://wiki.gbl.gg/images/d/d7/SG_rfo_qcfmk_fd.png" TargetMode="External"/><Relationship Id="rId70" Type="http://schemas.openxmlformats.org/officeDocument/2006/relationships/hyperlink" Target="https://wiki.gbl.gg/images/8/82/SG_rfo_qcfmk_hb.png" TargetMode="External"/><Relationship Id="rId62" Type="http://schemas.openxmlformats.org/officeDocument/2006/relationships/hyperlink" Target="https://wiki.gbl.gg/images/3/33/SG_rfo_qcblk_hb.png" TargetMode="External"/><Relationship Id="rId61" Type="http://schemas.openxmlformats.org/officeDocument/2006/relationships/hyperlink" Target="https://wiki.gbl.gg/images/4/41/SG_rfo_jqcfhp_fd.png" TargetMode="External"/><Relationship Id="rId64" Type="http://schemas.openxmlformats.org/officeDocument/2006/relationships/hyperlink" Target="https://wiki.gbl.gg/images/6/63/SG_rfo_qcbmk_hb.png" TargetMode="External"/><Relationship Id="rId63" Type="http://schemas.openxmlformats.org/officeDocument/2006/relationships/hyperlink" Target="https://wiki.gbl.gg/images/d/dc/SG_rfo_qcblk_fd.png" TargetMode="External"/><Relationship Id="rId66" Type="http://schemas.openxmlformats.org/officeDocument/2006/relationships/hyperlink" Target="https://wiki.gbl.gg/images/2/25/SG_rfo_qcbhk_hb.png" TargetMode="External"/><Relationship Id="rId65" Type="http://schemas.openxmlformats.org/officeDocument/2006/relationships/hyperlink" Target="https://wiki.gbl.gg/images/5/5e/SG_rfo_qcbmk_fd.png" TargetMode="External"/><Relationship Id="rId68" Type="http://schemas.openxmlformats.org/officeDocument/2006/relationships/hyperlink" Target="https://wiki.gbl.gg/images/d/de/SG_rfo_qcflk_hb.png" TargetMode="External"/><Relationship Id="rId67" Type="http://schemas.openxmlformats.org/officeDocument/2006/relationships/hyperlink" Target="https://wiki.gbl.gg/images/6/69/SG_rfo_qcbhk_fd.png" TargetMode="External"/><Relationship Id="rId60" Type="http://schemas.openxmlformats.org/officeDocument/2006/relationships/hyperlink" Target="https://wiki.gbl.gg/images/a/a6/SG_rfo_qcfp_hb.png" TargetMode="External"/><Relationship Id="rId69" Type="http://schemas.openxmlformats.org/officeDocument/2006/relationships/hyperlink" Target="https://wiki.gbl.gg/images/e/e2/SG_rfo_qcflk_fd.png" TargetMode="External"/><Relationship Id="rId51" Type="http://schemas.openxmlformats.org/officeDocument/2006/relationships/hyperlink" Target="https://wiki.gbl.gg/images/2/27/SG_rfo_qcflp_fd.png" TargetMode="External"/><Relationship Id="rId50" Type="http://schemas.openxmlformats.org/officeDocument/2006/relationships/hyperlink" Target="https://wiki.gbl.gg/images/a/a6/SG_rfo_qcfp_hb.png" TargetMode="External"/><Relationship Id="rId53" Type="http://schemas.openxmlformats.org/officeDocument/2006/relationships/hyperlink" Target="https://wiki.gbl.gg/images/f/f5/SG_rfo_qcfmp_fd.png" TargetMode="External"/><Relationship Id="rId52" Type="http://schemas.openxmlformats.org/officeDocument/2006/relationships/hyperlink" Target="https://wiki.gbl.gg/images/a/a6/SG_rfo_qcfp_hb.png" TargetMode="External"/><Relationship Id="rId55" Type="http://schemas.openxmlformats.org/officeDocument/2006/relationships/hyperlink" Target="https://wiki.gbl.gg/images/1/15/SG_rfo_qcfhp_fd.png" TargetMode="External"/><Relationship Id="rId54" Type="http://schemas.openxmlformats.org/officeDocument/2006/relationships/hyperlink" Target="https://wiki.gbl.gg/images/a/a6/SG_rfo_qcfp_hb.png" TargetMode="External"/><Relationship Id="rId57" Type="http://schemas.openxmlformats.org/officeDocument/2006/relationships/hyperlink" Target="https://wiki.gbl.gg/images/4/46/SG_rfo_jqcflp_fd.png" TargetMode="External"/><Relationship Id="rId56" Type="http://schemas.openxmlformats.org/officeDocument/2006/relationships/hyperlink" Target="https://wiki.gbl.gg/images/a/a6/SG_rfo_qcfp_hb.png" TargetMode="External"/><Relationship Id="rId59" Type="http://schemas.openxmlformats.org/officeDocument/2006/relationships/hyperlink" Target="https://wiki.gbl.gg/images/9/90/SG_rfo_jqcfmp_fd.png" TargetMode="External"/><Relationship Id="rId58" Type="http://schemas.openxmlformats.org/officeDocument/2006/relationships/hyperlink" Target="https://wiki.gbl.gg/images/a/a6/SG_rfo_qcfp_hb.png" TargetMode="External"/></Relationships>
</file>

<file path=xl/worksheets/_rels/sheet19.xml.rels><?xml version="1.0" encoding="UTF-8" standalone="yes"?><Relationships xmlns="http://schemas.openxmlformats.org/package/2006/relationships"><Relationship Id="rId40" Type="http://schemas.openxmlformats.org/officeDocument/2006/relationships/hyperlink" Target="https://wiki.gbl.gg/images/2/2e/SG_squ_jlk_fd.png" TargetMode="External"/><Relationship Id="rId42" Type="http://schemas.openxmlformats.org/officeDocument/2006/relationships/hyperlink" Target="https://wiki.gbl.gg/images/d/d4/SG_squ_jmk_fd.png" TargetMode="External"/><Relationship Id="rId41" Type="http://schemas.openxmlformats.org/officeDocument/2006/relationships/hyperlink" Target="https://wiki.gbl.gg/images/8/87/SG_squ_jmk_hb.png" TargetMode="External"/><Relationship Id="rId44" Type="http://schemas.openxmlformats.org/officeDocument/2006/relationships/hyperlink" Target="https://wiki.gbl.gg/images/b/b3/SG_squ_jhk_fd.png" TargetMode="External"/><Relationship Id="rId43" Type="http://schemas.openxmlformats.org/officeDocument/2006/relationships/hyperlink" Target="https://wiki.gbl.gg/images/a/aa/SG_squ_jhk_hb.png" TargetMode="External"/><Relationship Id="rId46" Type="http://schemas.openxmlformats.org/officeDocument/2006/relationships/hyperlink" Target="https://wiki.gbl.gg/images/6/69/SG_squ_fhp_fd.png" TargetMode="External"/><Relationship Id="rId45" Type="http://schemas.openxmlformats.org/officeDocument/2006/relationships/hyperlink" Target="https://wiki.gbl.gg/images/8/87/SG_squ_fhp_hb.png" TargetMode="External"/><Relationship Id="rId106" Type="http://schemas.openxmlformats.org/officeDocument/2006/relationships/vmlDrawing" Target="../drawings/vmlDrawing16.vml"/><Relationship Id="rId105" Type="http://schemas.openxmlformats.org/officeDocument/2006/relationships/drawing" Target="../drawings/drawing19.xml"/><Relationship Id="rId104" Type="http://schemas.openxmlformats.org/officeDocument/2006/relationships/hyperlink" Target="https://wiki.gbl.gg/images/7/75/SG_squ_assist.png" TargetMode="External"/><Relationship Id="rId48" Type="http://schemas.openxmlformats.org/officeDocument/2006/relationships/hyperlink" Target="https://wiki.gbl.gg/images/2/26/SG_squ_throw_fd.png" TargetMode="External"/><Relationship Id="rId47" Type="http://schemas.openxmlformats.org/officeDocument/2006/relationships/hyperlink" Target="https://wiki.gbl.gg/images/5/56/SG_squ_throw_hb.png" TargetMode="External"/><Relationship Id="rId49" Type="http://schemas.openxmlformats.org/officeDocument/2006/relationships/hyperlink" Target="https://wiki.gbl.gg/images/e/e2/SG_squ_airthrow_hb.png" TargetMode="External"/><Relationship Id="rId103" Type="http://schemas.openxmlformats.org/officeDocument/2006/relationships/hyperlink" Target="https://wiki.gbl.gg/images/2/2b/SG_squ_taunt.png" TargetMode="External"/><Relationship Id="rId102" Type="http://schemas.openxmlformats.org/officeDocument/2006/relationships/hyperlink" Target="https://wiki.gbl.gg/images/9/9b/SG_squ_lklk6lphk_fd.png" TargetMode="External"/><Relationship Id="rId101" Type="http://schemas.openxmlformats.org/officeDocument/2006/relationships/hyperlink" Target="https://wiki.gbl.gg/images/9/93/SG_squ_lklkflphk_hb.png" TargetMode="External"/><Relationship Id="rId100" Type="http://schemas.openxmlformats.org/officeDocument/2006/relationships/hyperlink" Target="https://wiki.gbl.gg/images/5/5f/SG_squ_qcbpp_fd.png" TargetMode="External"/><Relationship Id="rId31" Type="http://schemas.openxmlformats.org/officeDocument/2006/relationships/hyperlink" Target="https://wiki.gbl.gg/images/2/2a/SG_squ_chk_hb.png" TargetMode="External"/><Relationship Id="rId30" Type="http://schemas.openxmlformats.org/officeDocument/2006/relationships/hyperlink" Target="https://wiki.gbl.gg/images/b/bd/SG_squ_cmk_fd.png" TargetMode="External"/><Relationship Id="rId33" Type="http://schemas.openxmlformats.org/officeDocument/2006/relationships/hyperlink" Target="https://wiki.gbl.gg/images/3/35/SG_squ_jlp_hb.png" TargetMode="External"/><Relationship Id="rId32" Type="http://schemas.openxmlformats.org/officeDocument/2006/relationships/hyperlink" Target="https://wiki.gbl.gg/images/3/31/SG_squ_chk_fd.png" TargetMode="External"/><Relationship Id="rId35" Type="http://schemas.openxmlformats.org/officeDocument/2006/relationships/hyperlink" Target="https://wiki.gbl.gg/images/c/c2/SG_squ_jmp_hb.png" TargetMode="External"/><Relationship Id="rId34" Type="http://schemas.openxmlformats.org/officeDocument/2006/relationships/hyperlink" Target="https://wiki.gbl.gg/images/e/e9/SG_squ_jlp_fd.png" TargetMode="External"/><Relationship Id="rId37" Type="http://schemas.openxmlformats.org/officeDocument/2006/relationships/hyperlink" Target="https://wiki.gbl.gg/images/8/8b/SG_squ_jhp_hb.png" TargetMode="External"/><Relationship Id="rId36" Type="http://schemas.openxmlformats.org/officeDocument/2006/relationships/hyperlink" Target="https://wiki.gbl.gg/images/6/62/SG_squ_jmp_fd.png" TargetMode="External"/><Relationship Id="rId39" Type="http://schemas.openxmlformats.org/officeDocument/2006/relationships/hyperlink" Target="https://wiki.gbl.gg/images/5/52/SG_squ_jlk_hb.png" TargetMode="External"/><Relationship Id="rId38" Type="http://schemas.openxmlformats.org/officeDocument/2006/relationships/hyperlink" Target="https://wiki.gbl.gg/images/6/6c/SG_squ_jhp_fd.png" TargetMode="External"/><Relationship Id="rId20" Type="http://schemas.openxmlformats.org/officeDocument/2006/relationships/hyperlink" Target="https://wiki.gbl.gg/images/0/03/SG_squ_shk_fd.png" TargetMode="External"/><Relationship Id="rId22" Type="http://schemas.openxmlformats.org/officeDocument/2006/relationships/hyperlink" Target="https://wiki.gbl.gg/images/5/5b/SG_squ_clp_fd.png" TargetMode="External"/><Relationship Id="rId21" Type="http://schemas.openxmlformats.org/officeDocument/2006/relationships/hyperlink" Target="https://wiki.gbl.gg/images/a/a9/SG_squ_clp_hb.png" TargetMode="External"/><Relationship Id="rId24" Type="http://schemas.openxmlformats.org/officeDocument/2006/relationships/hyperlink" Target="https://wiki.gbl.gg/images/8/8a/SG_squ_cmp_fd.png" TargetMode="External"/><Relationship Id="rId23" Type="http://schemas.openxmlformats.org/officeDocument/2006/relationships/hyperlink" Target="https://wiki.gbl.gg/images/a/a1/SG_squ_cmp_hb.png" TargetMode="External"/><Relationship Id="rId26" Type="http://schemas.openxmlformats.org/officeDocument/2006/relationships/hyperlink" Target="https://wiki.gbl.gg/images/6/63/SG_squ_chp_fd.png" TargetMode="External"/><Relationship Id="rId25" Type="http://schemas.openxmlformats.org/officeDocument/2006/relationships/hyperlink" Target="https://wiki.gbl.gg/images/a/aa/SG_squ_chp_hb.png" TargetMode="External"/><Relationship Id="rId28" Type="http://schemas.openxmlformats.org/officeDocument/2006/relationships/hyperlink" Target="https://wiki.gbl.gg/images/6/62/SG_squ_clk_fd.png" TargetMode="External"/><Relationship Id="rId27" Type="http://schemas.openxmlformats.org/officeDocument/2006/relationships/hyperlink" Target="https://wiki.gbl.gg/images/4/4e/SG_squ_clk_hb.png" TargetMode="External"/><Relationship Id="rId29" Type="http://schemas.openxmlformats.org/officeDocument/2006/relationships/hyperlink" Target="https://wiki.gbl.gg/images/f/f1/SG_squ_cmk_hb.png" TargetMode="External"/><Relationship Id="rId95" Type="http://schemas.openxmlformats.org/officeDocument/2006/relationships/hyperlink" Target="https://wiki.gbl.gg/images/c/c3/SG_squ_qcbkk.png" TargetMode="External"/><Relationship Id="rId94" Type="http://schemas.openxmlformats.org/officeDocument/2006/relationships/hyperlink" Target="https://wiki.gbl.gg/images/4/44/SG_squ_jqcfhk_hit_2nduse_fd.png" TargetMode="External"/><Relationship Id="rId97" Type="http://schemas.openxmlformats.org/officeDocument/2006/relationships/hyperlink" Target="https://wiki.gbl.gg/images/4/4d/SG_squ_qcbthrow_hb.png" TargetMode="External"/><Relationship Id="rId96" Type="http://schemas.openxmlformats.org/officeDocument/2006/relationships/hyperlink" Target="https://wiki.gbl.gg/images/3/36/SG_squ_qcbkk_fd.png" TargetMode="External"/><Relationship Id="rId11" Type="http://schemas.openxmlformats.org/officeDocument/2006/relationships/hyperlink" Target="https://wiki.gbl.gg/images/f/fe/SG_squ_shp_hb.png" TargetMode="External"/><Relationship Id="rId99" Type="http://schemas.openxmlformats.org/officeDocument/2006/relationships/hyperlink" Target="https://wiki.gbl.gg/images/d/d6/SG_squ_qcbpp_hb.png" TargetMode="External"/><Relationship Id="rId10" Type="http://schemas.openxmlformats.org/officeDocument/2006/relationships/hyperlink" Target="http://s.mk/" TargetMode="External"/><Relationship Id="rId98" Type="http://schemas.openxmlformats.org/officeDocument/2006/relationships/hyperlink" Target="https://wiki.gbl.gg/images/3/35/SG_squ_qcbthrow_fd.png" TargetMode="External"/><Relationship Id="rId13" Type="http://schemas.openxmlformats.org/officeDocument/2006/relationships/hyperlink" Target="https://wiki.gbl.gg/images/6/61/SG_squ_slk_hb.png" TargetMode="External"/><Relationship Id="rId12" Type="http://schemas.openxmlformats.org/officeDocument/2006/relationships/hyperlink" Target="https://wiki.gbl.gg/images/6/60/SG_squ_shp2_fd.png" TargetMode="External"/><Relationship Id="rId91" Type="http://schemas.openxmlformats.org/officeDocument/2006/relationships/hyperlink" Target="https://wiki.gbl.gg/images/3/3f/SG_squ_jqcfk_hb.png" TargetMode="External"/><Relationship Id="rId90" Type="http://schemas.openxmlformats.org/officeDocument/2006/relationships/hyperlink" Target="https://wiki.gbl.gg/images/b/b6/SG_squ_jqcfmk_fd.png" TargetMode="External"/><Relationship Id="rId93" Type="http://schemas.openxmlformats.org/officeDocument/2006/relationships/hyperlink" Target="https://wiki.gbl.gg/images/3/3f/SG_squ_jqcfk_hb.png" TargetMode="External"/><Relationship Id="rId92" Type="http://schemas.openxmlformats.org/officeDocument/2006/relationships/hyperlink" Target="https://wiki.gbl.gg/images/a/a8/SG_squ_jqcfhk_fd.png" TargetMode="External"/><Relationship Id="rId15" Type="http://schemas.openxmlformats.org/officeDocument/2006/relationships/hyperlink" Target="https://wiki.gbl.gg/images/6/61/SG_squ_slk_hb.png" TargetMode="External"/><Relationship Id="rId14" Type="http://schemas.openxmlformats.org/officeDocument/2006/relationships/hyperlink" Target="https://wiki.gbl.gg/images/3/3a/SG_squ_slk1_fd.png" TargetMode="External"/><Relationship Id="rId17" Type="http://schemas.openxmlformats.org/officeDocument/2006/relationships/hyperlink" Target="https://wiki.gbl.gg/images/2/25/SG_squ_smk_hb.png" TargetMode="External"/><Relationship Id="rId16" Type="http://schemas.openxmlformats.org/officeDocument/2006/relationships/hyperlink" Target="https://wiki.gbl.gg/images/b/ba/SG_squ_slk2_fd.png" TargetMode="External"/><Relationship Id="rId19" Type="http://schemas.openxmlformats.org/officeDocument/2006/relationships/hyperlink" Target="https://wiki.gbl.gg/images/6/67/SG_squ_shk_hb.png" TargetMode="External"/><Relationship Id="rId18" Type="http://schemas.openxmlformats.org/officeDocument/2006/relationships/hyperlink" Target="https://wiki.gbl.gg/images/9/9b/SG_squ_smk_fd.png" TargetMode="External"/><Relationship Id="rId84" Type="http://schemas.openxmlformats.org/officeDocument/2006/relationships/hyperlink" Target="https://wiki.gbl.gg/images/e/e7/SG_squ_qcfhk_fd.png" TargetMode="External"/><Relationship Id="rId83" Type="http://schemas.openxmlformats.org/officeDocument/2006/relationships/hyperlink" Target="https://wiki.gbl.gg/images/a/a5/SG_squ_qcfhk_hb.png" TargetMode="External"/><Relationship Id="rId86" Type="http://schemas.openxmlformats.org/officeDocument/2006/relationships/hyperlink" Target="https://wiki.gbl.gg/images/b/b8/SG_squ_qcfhk_charge_fd.png" TargetMode="External"/><Relationship Id="rId85" Type="http://schemas.openxmlformats.org/officeDocument/2006/relationships/hyperlink" Target="https://wiki.gbl.gg/images/a/a5/SG_squ_qcfhk_hb.png" TargetMode="External"/><Relationship Id="rId88" Type="http://schemas.openxmlformats.org/officeDocument/2006/relationships/hyperlink" Target="https://wiki.gbl.gg/images/2/22/SG_squ_jqcflk_fd.png" TargetMode="External"/><Relationship Id="rId87" Type="http://schemas.openxmlformats.org/officeDocument/2006/relationships/hyperlink" Target="https://wiki.gbl.gg/images/3/3f/SG_squ_jqcfk_hb.png" TargetMode="External"/><Relationship Id="rId89" Type="http://schemas.openxmlformats.org/officeDocument/2006/relationships/hyperlink" Target="https://wiki.gbl.gg/images/3/3f/SG_squ_jqcfk_hb.png" TargetMode="External"/><Relationship Id="rId80" Type="http://schemas.openxmlformats.org/officeDocument/2006/relationships/hyperlink" Target="https://wiki.gbl.gg/images/4/46/SG_squ_qcfmk_fd.png" TargetMode="External"/><Relationship Id="rId82" Type="http://schemas.openxmlformats.org/officeDocument/2006/relationships/hyperlink" Target="https://wiki.gbl.gg/images/3/3a/SG_squ_qcfmk_charge_fd.png" TargetMode="External"/><Relationship Id="rId81" Type="http://schemas.openxmlformats.org/officeDocument/2006/relationships/hyperlink" Target="https://wiki.gbl.gg/images/3/32/SG_squ_qcfmk_hb.png" TargetMode="External"/><Relationship Id="rId1" Type="http://schemas.openxmlformats.org/officeDocument/2006/relationships/comments" Target="../comments16.xml"/><Relationship Id="rId2" Type="http://schemas.openxmlformats.org/officeDocument/2006/relationships/hyperlink" Target="https://wiki.gbl.gg/images/4/42/SG_squ_slp_hb.png" TargetMode="External"/><Relationship Id="rId3" Type="http://schemas.openxmlformats.org/officeDocument/2006/relationships/hyperlink" Target="https://wiki.gbl.gg/images/9/9e/SG_squ_slp1_fd.png" TargetMode="External"/><Relationship Id="rId4" Type="http://schemas.openxmlformats.org/officeDocument/2006/relationships/hyperlink" Target="https://wiki.gbl.gg/images/4/42/SG_squ_slp_hb.png" TargetMode="External"/><Relationship Id="rId9" Type="http://schemas.openxmlformats.org/officeDocument/2006/relationships/hyperlink" Target="https://wiki.gbl.gg/images/b/b4/SG_squ_shp1_fd.png" TargetMode="External"/><Relationship Id="rId5" Type="http://schemas.openxmlformats.org/officeDocument/2006/relationships/hyperlink" Target="https://wiki.gbl.gg/images/3/34/SG_squ_slp2_fd.png" TargetMode="External"/><Relationship Id="rId6" Type="http://schemas.openxmlformats.org/officeDocument/2006/relationships/hyperlink" Target="https://wiki.gbl.gg/images/5/55/SG_squ_smp_hb.png" TargetMode="External"/><Relationship Id="rId7" Type="http://schemas.openxmlformats.org/officeDocument/2006/relationships/hyperlink" Target="https://wiki.gbl.gg/images/b/b5/SG_squ_smp_fd.png" TargetMode="External"/><Relationship Id="rId8" Type="http://schemas.openxmlformats.org/officeDocument/2006/relationships/hyperlink" Target="https://wiki.gbl.gg/images/f/fe/SG_squ_shp_hb.png" TargetMode="External"/><Relationship Id="rId73" Type="http://schemas.openxmlformats.org/officeDocument/2006/relationships/hyperlink" Target="https://wiki.gbl.gg/images/1/1d/SG_squ_dpp_hb.png" TargetMode="External"/><Relationship Id="rId72" Type="http://schemas.openxmlformats.org/officeDocument/2006/relationships/hyperlink" Target="https://wiki.gbl.gg/images/9/90/SG_squ_dpp_fd.png" TargetMode="External"/><Relationship Id="rId75" Type="http://schemas.openxmlformats.org/officeDocument/2006/relationships/hyperlink" Target="https://wiki.gbl.gg/images/9/9a/SG_squ_qcflk_hb.png" TargetMode="External"/><Relationship Id="rId74" Type="http://schemas.openxmlformats.org/officeDocument/2006/relationships/hyperlink" Target="https://wiki.gbl.gg/images/b/b1/SG_squ_dpp_charge_fd.png" TargetMode="External"/><Relationship Id="rId77" Type="http://schemas.openxmlformats.org/officeDocument/2006/relationships/hyperlink" Target="https://wiki.gbl.gg/images/9/9a/SG_squ_qcflk_hb.png" TargetMode="External"/><Relationship Id="rId76" Type="http://schemas.openxmlformats.org/officeDocument/2006/relationships/hyperlink" Target="https://wiki.gbl.gg/images/7/7e/SG_squ_qcflk_fd.png" TargetMode="External"/><Relationship Id="rId79" Type="http://schemas.openxmlformats.org/officeDocument/2006/relationships/hyperlink" Target="https://wiki.gbl.gg/images/3/32/SG_squ_qcfmk_hb.png" TargetMode="External"/><Relationship Id="rId78" Type="http://schemas.openxmlformats.org/officeDocument/2006/relationships/hyperlink" Target="https://wiki.gbl.gg/images/d/d5/SG_squ_qcflk_charge_fd.png" TargetMode="External"/><Relationship Id="rId71" Type="http://schemas.openxmlformats.org/officeDocument/2006/relationships/hyperlink" Target="https://wiki.gbl.gg/images/1/1d/SG_squ_dpp_hb.png" TargetMode="External"/><Relationship Id="rId70" Type="http://schemas.openxmlformats.org/officeDocument/2006/relationships/hyperlink" Target="https://wiki.gbl.gg/images/6/6c/SG_squ_qcfhp_charge_fd.png" TargetMode="External"/><Relationship Id="rId62" Type="http://schemas.openxmlformats.org/officeDocument/2006/relationships/hyperlink" Target="https://wiki.gbl.gg/images/1/14/SG_squ_qcflp_charge_fd.png" TargetMode="External"/><Relationship Id="rId61" Type="http://schemas.openxmlformats.org/officeDocument/2006/relationships/hyperlink" Target="https://wiki.gbl.gg/images/4/4d/SG_squ_qcflp_hb.png" TargetMode="External"/><Relationship Id="rId64" Type="http://schemas.openxmlformats.org/officeDocument/2006/relationships/hyperlink" Target="https://wiki.gbl.gg/images/8/8f/SG_squ_qcfmp_fd.png" TargetMode="External"/><Relationship Id="rId63" Type="http://schemas.openxmlformats.org/officeDocument/2006/relationships/hyperlink" Target="https://wiki.gbl.gg/images/5/55/SG_squ_qcfmp.png" TargetMode="External"/><Relationship Id="rId66" Type="http://schemas.openxmlformats.org/officeDocument/2006/relationships/hyperlink" Target="https://wiki.gbl.gg/images/e/e0/SG_squ_qcfmp_charge_fd.png" TargetMode="External"/><Relationship Id="rId65" Type="http://schemas.openxmlformats.org/officeDocument/2006/relationships/hyperlink" Target="https://wiki.gbl.gg/images/5/55/SG_squ_qcfmp.png" TargetMode="External"/><Relationship Id="rId68" Type="http://schemas.openxmlformats.org/officeDocument/2006/relationships/hyperlink" Target="https://wiki.gbl.gg/images/0/0b/SG_squ_qcfhp_fd.png" TargetMode="External"/><Relationship Id="rId67" Type="http://schemas.openxmlformats.org/officeDocument/2006/relationships/hyperlink" Target="https://wiki.gbl.gg/images/e/ec/SG_squ_qcfhp_hb.png" TargetMode="External"/><Relationship Id="rId60" Type="http://schemas.openxmlformats.org/officeDocument/2006/relationships/hyperlink" Target="https://wiki.gbl.gg/images/b/be/SG_squ_qcflp_fd.png" TargetMode="External"/><Relationship Id="rId69" Type="http://schemas.openxmlformats.org/officeDocument/2006/relationships/hyperlink" Target="https://wiki.gbl.gg/images/e/ec/SG_squ_qcfhp_hb.png" TargetMode="External"/><Relationship Id="rId51" Type="http://schemas.openxmlformats.org/officeDocument/2006/relationships/hyperlink" Target="https://wiki.gbl.gg/images/4/4a/SG_squ_tag_hb.png" TargetMode="External"/><Relationship Id="rId50" Type="http://schemas.openxmlformats.org/officeDocument/2006/relationships/hyperlink" Target="https://wiki.gbl.gg/images/8/8e/SG_squ_airthrow_fd.png" TargetMode="External"/><Relationship Id="rId53" Type="http://schemas.openxmlformats.org/officeDocument/2006/relationships/hyperlink" Target="https://wiki.gbl.gg/images/a/a6/SG_squ_snap_hb.png" TargetMode="External"/><Relationship Id="rId52" Type="http://schemas.openxmlformats.org/officeDocument/2006/relationships/hyperlink" Target="https://wiki.gbl.gg/images/6/63/SG_squ_tag_fd.png" TargetMode="External"/><Relationship Id="rId55" Type="http://schemas.openxmlformats.org/officeDocument/2006/relationships/hyperlink" Target="https://wiki.gbl.gg/images/4/4e/SG_squ_qcfp.png" TargetMode="External"/><Relationship Id="rId54" Type="http://schemas.openxmlformats.org/officeDocument/2006/relationships/hyperlink" Target="https://wiki.gbl.gg/images/f/f2/SG_squ_snap_fd.png" TargetMode="External"/><Relationship Id="rId57" Type="http://schemas.openxmlformats.org/officeDocument/2006/relationships/hyperlink" Target="https://wiki.gbl.gg/images/b/bf/SG_squ_qcfk.png" TargetMode="External"/><Relationship Id="rId56" Type="http://schemas.openxmlformats.org/officeDocument/2006/relationships/hyperlink" Target="https://wiki.gbl.gg/images/1/1a/SG_squ_qcfp_charge_fd.png" TargetMode="External"/><Relationship Id="rId59" Type="http://schemas.openxmlformats.org/officeDocument/2006/relationships/hyperlink" Target="https://wiki.gbl.gg/images/4/4d/SG_squ_qcflp_hb.png" TargetMode="External"/><Relationship Id="rId58" Type="http://schemas.openxmlformats.org/officeDocument/2006/relationships/hyperlink" Target="https://wiki.gbl.gg/images/1/1a/SG_squ_qcfp_charge_fd.p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40" Type="http://schemas.openxmlformats.org/officeDocument/2006/relationships/hyperlink" Target="https://wiki.gbl.gg/images/5/5e/SG_umb_clp_hb.png" TargetMode="External"/><Relationship Id="rId190" Type="http://schemas.openxmlformats.org/officeDocument/2006/relationships/hyperlink" Target="https://wiki.gbl.gg/images/2/21/SG_umb_qcbpp_hb.png" TargetMode="External"/><Relationship Id="rId42" Type="http://schemas.openxmlformats.org/officeDocument/2006/relationships/hyperlink" Target="https://wiki.gbl.gg/images/5/5e/SG_umb_clp_hb.png" TargetMode="External"/><Relationship Id="rId41" Type="http://schemas.openxmlformats.org/officeDocument/2006/relationships/hyperlink" Target="https://wiki.gbl.gg/images/5/5b/SG_umb_clp1_fd.png" TargetMode="External"/><Relationship Id="rId44" Type="http://schemas.openxmlformats.org/officeDocument/2006/relationships/hyperlink" Target="https://wiki.gbl.gg/images/5/5e/SG_umb_clp_hb.png" TargetMode="External"/><Relationship Id="rId194" Type="http://schemas.openxmlformats.org/officeDocument/2006/relationships/drawing" Target="../drawings/drawing20.xml"/><Relationship Id="rId43" Type="http://schemas.openxmlformats.org/officeDocument/2006/relationships/hyperlink" Target="https://wiki.gbl.gg/images/a/a8/SG_umb_clp2_fd.png" TargetMode="External"/><Relationship Id="rId193" Type="http://schemas.openxmlformats.org/officeDocument/2006/relationships/hyperlink" Target="https://wiki.gbl.gg/images/8/8d/SG_umb_assist.png" TargetMode="External"/><Relationship Id="rId46" Type="http://schemas.openxmlformats.org/officeDocument/2006/relationships/hyperlink" Target="https://wiki.gbl.gg/images/5/5e/SG_umb_clp_hb.png" TargetMode="External"/><Relationship Id="rId192" Type="http://schemas.openxmlformats.org/officeDocument/2006/relationships/hyperlink" Target="https://wiki.gbl.gg/images/c/cd/SG_umb_taunt.png" TargetMode="External"/><Relationship Id="rId45" Type="http://schemas.openxmlformats.org/officeDocument/2006/relationships/hyperlink" Target="https://wiki.gbl.gg/images/a/a4/SG_umb_clp3_fd.png" TargetMode="External"/><Relationship Id="rId191" Type="http://schemas.openxmlformats.org/officeDocument/2006/relationships/hyperlink" Target="https://wiki.gbl.gg/images/3/3b/SG_umb_qcbpp_fd.png" TargetMode="External"/><Relationship Id="rId48" Type="http://schemas.openxmlformats.org/officeDocument/2006/relationships/hyperlink" Target="https://wiki.gbl.gg/images/e/e9/SG_umb_cmp_hb.png" TargetMode="External"/><Relationship Id="rId187" Type="http://schemas.openxmlformats.org/officeDocument/2006/relationships/hyperlink" Target="https://wiki.gbl.gg/images/7/7d/SG_umb_qcbkk_hb.png" TargetMode="External"/><Relationship Id="rId47" Type="http://schemas.openxmlformats.org/officeDocument/2006/relationships/hyperlink" Target="https://wiki.gbl.gg/images/5/5b/SG_umb_clp4_fd.png" TargetMode="External"/><Relationship Id="rId186" Type="http://schemas.openxmlformats.org/officeDocument/2006/relationships/hyperlink" Target="https://wiki.gbl.gg/images/2/2d/SG_umb_qcfpp_fd.png" TargetMode="External"/><Relationship Id="rId185" Type="http://schemas.openxmlformats.org/officeDocument/2006/relationships/hyperlink" Target="https://wiki.gbl.gg/images/8/8f/SG_umb_qcfpp_hb.png" TargetMode="External"/><Relationship Id="rId49" Type="http://schemas.openxmlformats.org/officeDocument/2006/relationships/hyperlink" Target="https://wiki.gbl.gg/images/d/d7/SG_umb_cmp1_fd.png" TargetMode="External"/><Relationship Id="rId184" Type="http://schemas.openxmlformats.org/officeDocument/2006/relationships/hyperlink" Target="https://wiki.gbl.gg/images/8/8f/SG_umb_qcfpp_hb.png" TargetMode="External"/><Relationship Id="rId189" Type="http://schemas.openxmlformats.org/officeDocument/2006/relationships/hyperlink" Target="https://wiki.gbl.gg/w/Skullgirls/Attacks" TargetMode="External"/><Relationship Id="rId188" Type="http://schemas.openxmlformats.org/officeDocument/2006/relationships/hyperlink" Target="https://wiki.gbl.gg/images/c/cb/SG_umb_qcbkk_fd.png" TargetMode="External"/><Relationship Id="rId31" Type="http://schemas.openxmlformats.org/officeDocument/2006/relationships/hyperlink" Target="https://wiki.gbl.gg/images/6/66/SG_umb_shp3_fd.png" TargetMode="External"/><Relationship Id="rId30" Type="http://schemas.openxmlformats.org/officeDocument/2006/relationships/hyperlink" Target="https://wiki.gbl.gg/images/3/34/SG_umb_shp_hb.png" TargetMode="External"/><Relationship Id="rId33" Type="http://schemas.openxmlformats.org/officeDocument/2006/relationships/hyperlink" Target="https://wiki.gbl.gg/images/6/68/SG_umb_shp4_fd.png" TargetMode="External"/><Relationship Id="rId183" Type="http://schemas.openxmlformats.org/officeDocument/2006/relationships/hyperlink" Target="https://wiki.gbl.gg/images/3/35/SG_umb_qcflkmk_fd.png" TargetMode="External"/><Relationship Id="rId32" Type="http://schemas.openxmlformats.org/officeDocument/2006/relationships/hyperlink" Target="https://wiki.gbl.gg/images/3/34/SG_umb_shp_hb.png" TargetMode="External"/><Relationship Id="rId182" Type="http://schemas.openxmlformats.org/officeDocument/2006/relationships/hyperlink" Target="https://wiki.gbl.gg/images/e/ef/SG_umb_qcfkk_hb.png" TargetMode="External"/><Relationship Id="rId35" Type="http://schemas.openxmlformats.org/officeDocument/2006/relationships/hyperlink" Target="https://wiki.gbl.gg/images/e/e9/SG_umb_slk_fd.png" TargetMode="External"/><Relationship Id="rId181" Type="http://schemas.openxmlformats.org/officeDocument/2006/relationships/hyperlink" Target="https://wiki.gbl.gg/images/7/7c/SG_umb_puddle.png" TargetMode="External"/><Relationship Id="rId34" Type="http://schemas.openxmlformats.org/officeDocument/2006/relationships/hyperlink" Target="https://wiki.gbl.gg/images/3/3f/SG_umb_slk_hb.png" TargetMode="External"/><Relationship Id="rId180" Type="http://schemas.openxmlformats.org/officeDocument/2006/relationships/hyperlink" Target="https://wiki.gbl.gg/images/a/a1/SG_umb_qcbhk1_fd.png" TargetMode="External"/><Relationship Id="rId37" Type="http://schemas.openxmlformats.org/officeDocument/2006/relationships/hyperlink" Target="https://wiki.gbl.gg/images/3/35/SG_umb_smk_fd.png" TargetMode="External"/><Relationship Id="rId176" Type="http://schemas.openxmlformats.org/officeDocument/2006/relationships/hyperlink" Target="https://wiki.gbl.gg/images/2/2e/SG_umb_qcbmk_hb.png" TargetMode="External"/><Relationship Id="rId36" Type="http://schemas.openxmlformats.org/officeDocument/2006/relationships/hyperlink" Target="https://wiki.gbl.gg/images/d/df/SG_umb_smk_hb.png" TargetMode="External"/><Relationship Id="rId175" Type="http://schemas.openxmlformats.org/officeDocument/2006/relationships/hyperlink" Target="https://wiki.gbl.gg/images/4/47/SG_umb_qcbmk1_fd.png" TargetMode="External"/><Relationship Id="rId39" Type="http://schemas.openxmlformats.org/officeDocument/2006/relationships/hyperlink" Target="https://wiki.gbl.gg/images/4/45/SG_umb_shk2_fd.png" TargetMode="External"/><Relationship Id="rId174" Type="http://schemas.openxmlformats.org/officeDocument/2006/relationships/hyperlink" Target="https://wiki.gbl.gg/images/2/2e/SG_umb_qcbmk_hb.png" TargetMode="External"/><Relationship Id="rId38" Type="http://schemas.openxmlformats.org/officeDocument/2006/relationships/hyperlink" Target="https://wiki.gbl.gg/images/a/a3/SG_umb_shk_hb.png" TargetMode="External"/><Relationship Id="rId173" Type="http://schemas.openxmlformats.org/officeDocument/2006/relationships/hyperlink" Target="https://wiki.gbl.gg/images/d/d5/SG_umb_qcblk_fd.png" TargetMode="External"/><Relationship Id="rId179" Type="http://schemas.openxmlformats.org/officeDocument/2006/relationships/hyperlink" Target="https://wiki.gbl.gg/images/9/9a/SG_umb_qcbhk_hb.png" TargetMode="External"/><Relationship Id="rId178" Type="http://schemas.openxmlformats.org/officeDocument/2006/relationships/hyperlink" Target="https://wiki.gbl.gg/w/Skullgirls/Combo_Mechanics" TargetMode="External"/><Relationship Id="rId177" Type="http://schemas.openxmlformats.org/officeDocument/2006/relationships/hyperlink" Target="https://wiki.gbl.gg/images/4/47/SG_umb_qcbmk1_fd.png" TargetMode="External"/><Relationship Id="rId20" Type="http://schemas.openxmlformats.org/officeDocument/2006/relationships/hyperlink" Target="https://wiki.gbl.gg/images/f/f1/SG_umb_smp_hb.png" TargetMode="External"/><Relationship Id="rId22" Type="http://schemas.openxmlformats.org/officeDocument/2006/relationships/hyperlink" Target="https://wiki.gbl.gg/images/f/f1/SG_umb_smp_hb.png" TargetMode="External"/><Relationship Id="rId21" Type="http://schemas.openxmlformats.org/officeDocument/2006/relationships/hyperlink" Target="https://wiki.gbl.gg/images/7/75/SG_umb_smp2_fd2.png" TargetMode="External"/><Relationship Id="rId24" Type="http://schemas.openxmlformats.org/officeDocument/2006/relationships/hyperlink" Target="https://wiki.gbl.gg/images/f/f1/SG_umb_smp_hb.png" TargetMode="External"/><Relationship Id="rId23" Type="http://schemas.openxmlformats.org/officeDocument/2006/relationships/hyperlink" Target="https://wiki.gbl.gg/images/8/80/SG_umb_smp3_fd2.png" TargetMode="External"/><Relationship Id="rId26" Type="http://schemas.openxmlformats.org/officeDocument/2006/relationships/hyperlink" Target="https://wiki.gbl.gg/images/3/34/SG_umb_shp_hb.png" TargetMode="External"/><Relationship Id="rId25" Type="http://schemas.openxmlformats.org/officeDocument/2006/relationships/hyperlink" Target="https://wiki.gbl.gg/images/2/29/SG_umb_smp4_fd2.png" TargetMode="External"/><Relationship Id="rId28" Type="http://schemas.openxmlformats.org/officeDocument/2006/relationships/hyperlink" Target="https://wiki.gbl.gg/images/3/34/SG_umb_shp_hb.png" TargetMode="External"/><Relationship Id="rId27" Type="http://schemas.openxmlformats.org/officeDocument/2006/relationships/hyperlink" Target="https://wiki.gbl.gg/images/8/81/SG_umb_shp1_fd.png" TargetMode="External"/><Relationship Id="rId29" Type="http://schemas.openxmlformats.org/officeDocument/2006/relationships/hyperlink" Target="https://wiki.gbl.gg/images/4/45/SG_umb_shp2_fd.png" TargetMode="External"/><Relationship Id="rId11" Type="http://schemas.openxmlformats.org/officeDocument/2006/relationships/hyperlink" Target="https://wiki.gbl.gg/images/f/ff/SG_umb_smp1_fd1.png" TargetMode="External"/><Relationship Id="rId10" Type="http://schemas.openxmlformats.org/officeDocument/2006/relationships/hyperlink" Target="https://wiki.gbl.gg/images/f/f1/SG_umb_smp_hb.png" TargetMode="External"/><Relationship Id="rId13" Type="http://schemas.openxmlformats.org/officeDocument/2006/relationships/hyperlink" Target="https://wiki.gbl.gg/images/6/6c/SG_umb_smp2_fd1.png" TargetMode="External"/><Relationship Id="rId12" Type="http://schemas.openxmlformats.org/officeDocument/2006/relationships/hyperlink" Target="https://wiki.gbl.gg/images/f/f1/SG_umb_smp_hb.png" TargetMode="External"/><Relationship Id="rId15" Type="http://schemas.openxmlformats.org/officeDocument/2006/relationships/hyperlink" Target="https://wiki.gbl.gg/images/e/ed/SG_umb_smp3_fd1.png" TargetMode="External"/><Relationship Id="rId14" Type="http://schemas.openxmlformats.org/officeDocument/2006/relationships/hyperlink" Target="https://wiki.gbl.gg/images/f/f1/SG_umb_smp_hb.png" TargetMode="External"/><Relationship Id="rId17" Type="http://schemas.openxmlformats.org/officeDocument/2006/relationships/hyperlink" Target="https://wiki.gbl.gg/images/6/6c/SG_umb_smp4_fd1.png" TargetMode="External"/><Relationship Id="rId16" Type="http://schemas.openxmlformats.org/officeDocument/2006/relationships/hyperlink" Target="https://wiki.gbl.gg/images/f/f1/SG_umb_smp_hb.png" TargetMode="External"/><Relationship Id="rId195" Type="http://schemas.openxmlformats.org/officeDocument/2006/relationships/vmlDrawing" Target="../drawings/vmlDrawing17.vml"/><Relationship Id="rId19" Type="http://schemas.openxmlformats.org/officeDocument/2006/relationships/hyperlink" Target="https://wiki.gbl.gg/images/1/1c/SG_umb_smp1_fd2.png" TargetMode="External"/><Relationship Id="rId18" Type="http://schemas.openxmlformats.org/officeDocument/2006/relationships/hyperlink" Target="https://wiki.gbl.gg/images/f/f1/SG_umb_smp_hb.png" TargetMode="External"/><Relationship Id="rId84" Type="http://schemas.openxmlformats.org/officeDocument/2006/relationships/hyperlink" Target="https://wiki.gbl.gg/images/8/88/SG_umb_jmp_hb.png" TargetMode="External"/><Relationship Id="rId83" Type="http://schemas.openxmlformats.org/officeDocument/2006/relationships/hyperlink" Target="https://wiki.gbl.gg/images/9/97/SG_umb_jmp3_fd.png" TargetMode="External"/><Relationship Id="rId86" Type="http://schemas.openxmlformats.org/officeDocument/2006/relationships/hyperlink" Target="https://wiki.gbl.gg/images/7/72/SG_umb_jhp_hb.png" TargetMode="External"/><Relationship Id="rId85" Type="http://schemas.openxmlformats.org/officeDocument/2006/relationships/hyperlink" Target="https://wiki.gbl.gg/images/7/7d/SG_umb_jmp4_fd.png" TargetMode="External"/><Relationship Id="rId88" Type="http://schemas.openxmlformats.org/officeDocument/2006/relationships/hyperlink" Target="https://wiki.gbl.gg/images/7/72/SG_umb_jhp_hb.png" TargetMode="External"/><Relationship Id="rId150" Type="http://schemas.openxmlformats.org/officeDocument/2006/relationships/hyperlink" Target="https://wiki.gbl.gg/w/Skullgirls/Attacks" TargetMode="External"/><Relationship Id="rId87" Type="http://schemas.openxmlformats.org/officeDocument/2006/relationships/hyperlink" Target="https://wiki.gbl.gg/images/1/1c/SG_umb_jhp1_fd.png" TargetMode="External"/><Relationship Id="rId89" Type="http://schemas.openxmlformats.org/officeDocument/2006/relationships/hyperlink" Target="https://wiki.gbl.gg/images/f/fa/SG_umb_jhp2_fd.png" TargetMode="External"/><Relationship Id="rId80" Type="http://schemas.openxmlformats.org/officeDocument/2006/relationships/hyperlink" Target="https://wiki.gbl.gg/images/8/88/SG_umb_jmp_hb.png" TargetMode="External"/><Relationship Id="rId82" Type="http://schemas.openxmlformats.org/officeDocument/2006/relationships/hyperlink" Target="https://wiki.gbl.gg/images/8/88/SG_umb_jmp_hb.png" TargetMode="External"/><Relationship Id="rId81" Type="http://schemas.openxmlformats.org/officeDocument/2006/relationships/hyperlink" Target="https://wiki.gbl.gg/images/0/00/SG_umb_jmp2_fd.png" TargetMode="External"/><Relationship Id="rId1" Type="http://schemas.openxmlformats.org/officeDocument/2006/relationships/comments" Target="../comments17.xml"/><Relationship Id="rId2" Type="http://schemas.openxmlformats.org/officeDocument/2006/relationships/hyperlink" Target="https://wiki.gbl.gg/images/7/74/SG_umb_slp_hb.png" TargetMode="External"/><Relationship Id="rId3" Type="http://schemas.openxmlformats.org/officeDocument/2006/relationships/hyperlink" Target="https://wiki.gbl.gg/images/4/46/SG_umb_slp1_fd.png" TargetMode="External"/><Relationship Id="rId149" Type="http://schemas.openxmlformats.org/officeDocument/2006/relationships/hyperlink" Target="https://wiki.gbl.gg/w/Skullgirls/Attacks" TargetMode="External"/><Relationship Id="rId4" Type="http://schemas.openxmlformats.org/officeDocument/2006/relationships/hyperlink" Target="https://wiki.gbl.gg/images/7/74/SG_umb_slp_hb.png" TargetMode="External"/><Relationship Id="rId148" Type="http://schemas.openxmlformats.org/officeDocument/2006/relationships/hyperlink" Target="https://wiki.gbl.gg/images/8/89/SG_umb_qcflp2_fd.png" TargetMode="External"/><Relationship Id="rId9" Type="http://schemas.openxmlformats.org/officeDocument/2006/relationships/hyperlink" Target="https://wiki.gbl.gg/images/f/fb/SG_umb_slp4_fd.png" TargetMode="External"/><Relationship Id="rId143" Type="http://schemas.openxmlformats.org/officeDocument/2006/relationships/hyperlink" Target="https://wiki.gbl.gg/images/c/c2/SG_umb_qcflp_hb.png" TargetMode="External"/><Relationship Id="rId142" Type="http://schemas.openxmlformats.org/officeDocument/2006/relationships/hyperlink" Target="https://wiki.gbl.gg/w/Skullgirls/Attacks" TargetMode="External"/><Relationship Id="rId141" Type="http://schemas.openxmlformats.org/officeDocument/2006/relationships/hyperlink" Target="https://wiki.gbl.gg/w/Skullgirls/Attacks" TargetMode="External"/><Relationship Id="rId140" Type="http://schemas.openxmlformats.org/officeDocument/2006/relationships/hyperlink" Target="https://wiki.gbl.gg/images/d/da/SG_umb_bfthrow3_fd.png" TargetMode="External"/><Relationship Id="rId5" Type="http://schemas.openxmlformats.org/officeDocument/2006/relationships/hyperlink" Target="https://wiki.gbl.gg/images/2/22/SG_umb_slp2_fd.png" TargetMode="External"/><Relationship Id="rId147" Type="http://schemas.openxmlformats.org/officeDocument/2006/relationships/hyperlink" Target="https://wiki.gbl.gg/images/c/c2/SG_umb_qcflp_hb.png" TargetMode="External"/><Relationship Id="rId6" Type="http://schemas.openxmlformats.org/officeDocument/2006/relationships/hyperlink" Target="https://wiki.gbl.gg/images/7/74/SG_umb_slp_hb.png" TargetMode="External"/><Relationship Id="rId146" Type="http://schemas.openxmlformats.org/officeDocument/2006/relationships/hyperlink" Target="https://wiki.gbl.gg/w/Skullgirls/Attacks" TargetMode="External"/><Relationship Id="rId7" Type="http://schemas.openxmlformats.org/officeDocument/2006/relationships/hyperlink" Target="https://wiki.gbl.gg/images/7/73/SG_umb_slp3_fd.png" TargetMode="External"/><Relationship Id="rId145" Type="http://schemas.openxmlformats.org/officeDocument/2006/relationships/hyperlink" Target="https://wiki.gbl.gg/w/Skullgirls/Attacks" TargetMode="External"/><Relationship Id="rId8" Type="http://schemas.openxmlformats.org/officeDocument/2006/relationships/hyperlink" Target="https://wiki.gbl.gg/images/7/74/SG_umb_slp_hb.png" TargetMode="External"/><Relationship Id="rId144" Type="http://schemas.openxmlformats.org/officeDocument/2006/relationships/hyperlink" Target="https://wiki.gbl.gg/images/6/65/SG_umb_qcflp1_fd.png" TargetMode="External"/><Relationship Id="rId73" Type="http://schemas.openxmlformats.org/officeDocument/2006/relationships/hyperlink" Target="https://wiki.gbl.gg/images/9/93/SG_umb_jlp2_fd.png" TargetMode="External"/><Relationship Id="rId72" Type="http://schemas.openxmlformats.org/officeDocument/2006/relationships/hyperlink" Target="https://wiki.gbl.gg/images/f/f6/SG_umb_jlp_hb.png" TargetMode="External"/><Relationship Id="rId75" Type="http://schemas.openxmlformats.org/officeDocument/2006/relationships/hyperlink" Target="https://wiki.gbl.gg/images/2/2f/SG_umb_jlp3_fd.png" TargetMode="External"/><Relationship Id="rId74" Type="http://schemas.openxmlformats.org/officeDocument/2006/relationships/hyperlink" Target="https://wiki.gbl.gg/images/f/f6/SG_umb_jlp_hb.png" TargetMode="External"/><Relationship Id="rId77" Type="http://schemas.openxmlformats.org/officeDocument/2006/relationships/hyperlink" Target="https://wiki.gbl.gg/images/2/24/SG_umb_jlp4_fd.png" TargetMode="External"/><Relationship Id="rId76" Type="http://schemas.openxmlformats.org/officeDocument/2006/relationships/hyperlink" Target="https://wiki.gbl.gg/images/f/f6/SG_umb_jlp_hb.png" TargetMode="External"/><Relationship Id="rId79" Type="http://schemas.openxmlformats.org/officeDocument/2006/relationships/hyperlink" Target="https://wiki.gbl.gg/images/4/4e/SG_umb_jmp1_fd.png" TargetMode="External"/><Relationship Id="rId78" Type="http://schemas.openxmlformats.org/officeDocument/2006/relationships/hyperlink" Target="https://wiki.gbl.gg/images/8/88/SG_umb_jmp_hb.png" TargetMode="External"/><Relationship Id="rId71" Type="http://schemas.openxmlformats.org/officeDocument/2006/relationships/hyperlink" Target="https://wiki.gbl.gg/images/7/7f/SG_umb_jlp1_fd.png" TargetMode="External"/><Relationship Id="rId70" Type="http://schemas.openxmlformats.org/officeDocument/2006/relationships/hyperlink" Target="https://wiki.gbl.gg/images/f/f6/SG_umb_jlp_hb.png" TargetMode="External"/><Relationship Id="rId139" Type="http://schemas.openxmlformats.org/officeDocument/2006/relationships/hyperlink" Target="https://wiki.gbl.gg/images/c/ca/SG_umb_bfthrow_hb2.png" TargetMode="External"/><Relationship Id="rId138" Type="http://schemas.openxmlformats.org/officeDocument/2006/relationships/hyperlink" Target="https://wiki.gbl.gg/images/a/ab/SG_umb_bfthrow3_fd2.png" TargetMode="External"/><Relationship Id="rId137" Type="http://schemas.openxmlformats.org/officeDocument/2006/relationships/hyperlink" Target="https://wiki.gbl.gg/images/c/ca/SG_umb_bfthrow_hb2.png" TargetMode="External"/><Relationship Id="rId132" Type="http://schemas.openxmlformats.org/officeDocument/2006/relationships/hyperlink" Target="https://wiki.gbl.gg/images/4/4e/SG_umb_snap_fd.png" TargetMode="External"/><Relationship Id="rId131" Type="http://schemas.openxmlformats.org/officeDocument/2006/relationships/hyperlink" Target="https://wiki.gbl.gg/images/0/0c/SG_umb_snap_hb.png" TargetMode="External"/><Relationship Id="rId130" Type="http://schemas.openxmlformats.org/officeDocument/2006/relationships/hyperlink" Target="https://wiki.gbl.gg/images/1/13/SG_umb_tag_fd.png" TargetMode="External"/><Relationship Id="rId136" Type="http://schemas.openxmlformats.org/officeDocument/2006/relationships/hyperlink" Target="https://wiki.gbl.gg/images/4/47/SG_umb_bfthrow2_fd2.png" TargetMode="External"/><Relationship Id="rId135" Type="http://schemas.openxmlformats.org/officeDocument/2006/relationships/hyperlink" Target="https://wiki.gbl.gg/images/c/ca/SG_umb_bfthrow_hb2.png" TargetMode="External"/><Relationship Id="rId134" Type="http://schemas.openxmlformats.org/officeDocument/2006/relationships/hyperlink" Target="https://wiki.gbl.gg/images/d/da/SG_umb_bfthrow3_fd.png" TargetMode="External"/><Relationship Id="rId133" Type="http://schemas.openxmlformats.org/officeDocument/2006/relationships/hyperlink" Target="https://wiki.gbl.gg/images/c/ca/SG_umb_bfthrow_hb2.png" TargetMode="External"/><Relationship Id="rId62" Type="http://schemas.openxmlformats.org/officeDocument/2006/relationships/hyperlink" Target="https://wiki.gbl.gg/images/3/31/SG_umb_chp_hb.png" TargetMode="External"/><Relationship Id="rId61" Type="http://schemas.openxmlformats.org/officeDocument/2006/relationships/hyperlink" Target="https://wiki.gbl.gg/images/3/32/SG_umb_chp3_fd.png" TargetMode="External"/><Relationship Id="rId64" Type="http://schemas.openxmlformats.org/officeDocument/2006/relationships/hyperlink" Target="https://wiki.gbl.gg/images/7/71/SG_umb_clk_hb.png" TargetMode="External"/><Relationship Id="rId63" Type="http://schemas.openxmlformats.org/officeDocument/2006/relationships/hyperlink" Target="https://wiki.gbl.gg/images/5/5b/SG_umb_chp4_fd.png" TargetMode="External"/><Relationship Id="rId66" Type="http://schemas.openxmlformats.org/officeDocument/2006/relationships/hyperlink" Target="https://wiki.gbl.gg/images/8/8b/SG_umb_cmk_hb.png" TargetMode="External"/><Relationship Id="rId172" Type="http://schemas.openxmlformats.org/officeDocument/2006/relationships/hyperlink" Target="https://wiki.gbl.gg/images/d/de/SG_umb_qcblk_hb.png" TargetMode="External"/><Relationship Id="rId65" Type="http://schemas.openxmlformats.org/officeDocument/2006/relationships/hyperlink" Target="https://wiki.gbl.gg/images/2/2a/SG_umb_clk_fd.png" TargetMode="External"/><Relationship Id="rId171" Type="http://schemas.openxmlformats.org/officeDocument/2006/relationships/hyperlink" Target="https://wiki.gbl.gg/images/6/6f/SG_umb_duhp4_fd.png" TargetMode="External"/><Relationship Id="rId68" Type="http://schemas.openxmlformats.org/officeDocument/2006/relationships/hyperlink" Target="https://wiki.gbl.gg/images/7/7e/SG_umb_chk_hb.png" TargetMode="External"/><Relationship Id="rId170" Type="http://schemas.openxmlformats.org/officeDocument/2006/relationships/hyperlink" Target="https://wiki.gbl.gg/images/3/31/SG_umb_duhp_hb.png" TargetMode="External"/><Relationship Id="rId67" Type="http://schemas.openxmlformats.org/officeDocument/2006/relationships/hyperlink" Target="https://wiki.gbl.gg/images/8/8c/SG_umb_cmk_fd.png" TargetMode="External"/><Relationship Id="rId60" Type="http://schemas.openxmlformats.org/officeDocument/2006/relationships/hyperlink" Target="https://wiki.gbl.gg/images/3/31/SG_umb_chp_hb.png" TargetMode="External"/><Relationship Id="rId165" Type="http://schemas.openxmlformats.org/officeDocument/2006/relationships/hyperlink" Target="https://wiki.gbl.gg/images/3/3c/SG_umb_duhp1_fd.png" TargetMode="External"/><Relationship Id="rId69" Type="http://schemas.openxmlformats.org/officeDocument/2006/relationships/hyperlink" Target="https://wiki.gbl.gg/images/c/c1/SG_umb_chk_fd.png" TargetMode="External"/><Relationship Id="rId164" Type="http://schemas.openxmlformats.org/officeDocument/2006/relationships/hyperlink" Target="https://wiki.gbl.gg/images/3/31/SG_umb_duhp_hb.png" TargetMode="External"/><Relationship Id="rId163" Type="http://schemas.openxmlformats.org/officeDocument/2006/relationships/hyperlink" Target="https://wiki.gbl.gg/images/3/3f/SG_umb_bfmp4_fd.png" TargetMode="External"/><Relationship Id="rId162" Type="http://schemas.openxmlformats.org/officeDocument/2006/relationships/hyperlink" Target="https://wiki.gbl.gg/images/c/c9/SG_umb_bfmp_hb.png" TargetMode="External"/><Relationship Id="rId169" Type="http://schemas.openxmlformats.org/officeDocument/2006/relationships/hyperlink" Target="https://wiki.gbl.gg/images/9/9e/SG_umb_duhp3_fd.png" TargetMode="External"/><Relationship Id="rId168" Type="http://schemas.openxmlformats.org/officeDocument/2006/relationships/hyperlink" Target="https://wiki.gbl.gg/images/3/31/SG_umb_duhp_hb.png" TargetMode="External"/><Relationship Id="rId167" Type="http://schemas.openxmlformats.org/officeDocument/2006/relationships/hyperlink" Target="https://wiki.gbl.gg/images/e/e4/SG_umb_duhp2_fd.png" TargetMode="External"/><Relationship Id="rId166" Type="http://schemas.openxmlformats.org/officeDocument/2006/relationships/hyperlink" Target="https://wiki.gbl.gg/images/3/31/SG_umb_duhp_hb.png" TargetMode="External"/><Relationship Id="rId51" Type="http://schemas.openxmlformats.org/officeDocument/2006/relationships/hyperlink" Target="https://wiki.gbl.gg/images/4/45/SG_umb_cmp2_fd.png" TargetMode="External"/><Relationship Id="rId50" Type="http://schemas.openxmlformats.org/officeDocument/2006/relationships/hyperlink" Target="https://wiki.gbl.gg/images/e/e9/SG_umb_cmp_hb.png" TargetMode="External"/><Relationship Id="rId53" Type="http://schemas.openxmlformats.org/officeDocument/2006/relationships/hyperlink" Target="https://wiki.gbl.gg/images/5/51/SG_umb_cmp3_fd.png" TargetMode="External"/><Relationship Id="rId52" Type="http://schemas.openxmlformats.org/officeDocument/2006/relationships/hyperlink" Target="https://wiki.gbl.gg/images/e/e9/SG_umb_cmp_hb.png" TargetMode="External"/><Relationship Id="rId55" Type="http://schemas.openxmlformats.org/officeDocument/2006/relationships/hyperlink" Target="https://wiki.gbl.gg/images/9/99/SG_umb_cmp4_fd.png" TargetMode="External"/><Relationship Id="rId161" Type="http://schemas.openxmlformats.org/officeDocument/2006/relationships/hyperlink" Target="https://wiki.gbl.gg/images/4/44/SG_umb_bfmp3_fd.png" TargetMode="External"/><Relationship Id="rId54" Type="http://schemas.openxmlformats.org/officeDocument/2006/relationships/hyperlink" Target="https://wiki.gbl.gg/images/e/e9/SG_umb_cmp_hb.png" TargetMode="External"/><Relationship Id="rId160" Type="http://schemas.openxmlformats.org/officeDocument/2006/relationships/hyperlink" Target="https://wiki.gbl.gg/images/c/c9/SG_umb_bfmp_hb.png" TargetMode="External"/><Relationship Id="rId57" Type="http://schemas.openxmlformats.org/officeDocument/2006/relationships/hyperlink" Target="https://wiki.gbl.gg/images/5/51/SG_umb_chp1_fd.png" TargetMode="External"/><Relationship Id="rId56" Type="http://schemas.openxmlformats.org/officeDocument/2006/relationships/hyperlink" Target="https://wiki.gbl.gg/images/3/31/SG_umb_chp_hb.png" TargetMode="External"/><Relationship Id="rId159" Type="http://schemas.openxmlformats.org/officeDocument/2006/relationships/hyperlink" Target="https://wiki.gbl.gg/images/f/ff/SG_umb_bfmp2_fd.png" TargetMode="External"/><Relationship Id="rId59" Type="http://schemas.openxmlformats.org/officeDocument/2006/relationships/hyperlink" Target="https://wiki.gbl.gg/images/8/85/SG_umb_chp2_fd.png" TargetMode="External"/><Relationship Id="rId154" Type="http://schemas.openxmlformats.org/officeDocument/2006/relationships/hyperlink" Target="https://wiki.gbl.gg/images/c/c2/SG_umb_qcflp_hb.png" TargetMode="External"/><Relationship Id="rId58" Type="http://schemas.openxmlformats.org/officeDocument/2006/relationships/hyperlink" Target="https://wiki.gbl.gg/images/3/31/SG_umb_chp_hb.png" TargetMode="External"/><Relationship Id="rId153" Type="http://schemas.openxmlformats.org/officeDocument/2006/relationships/hyperlink" Target="https://wiki.gbl.gg/w/Skullgirls/Attacks" TargetMode="External"/><Relationship Id="rId152" Type="http://schemas.openxmlformats.org/officeDocument/2006/relationships/hyperlink" Target="https://wiki.gbl.gg/images/2/25/SG_umb_qcflp3_fd.png" TargetMode="External"/><Relationship Id="rId151" Type="http://schemas.openxmlformats.org/officeDocument/2006/relationships/hyperlink" Target="https://wiki.gbl.gg/images/c/c2/SG_umb_qcflp_hb.png" TargetMode="External"/><Relationship Id="rId158" Type="http://schemas.openxmlformats.org/officeDocument/2006/relationships/hyperlink" Target="https://wiki.gbl.gg/images/c/c9/SG_umb_bfmp_hb.png" TargetMode="External"/><Relationship Id="rId157" Type="http://schemas.openxmlformats.org/officeDocument/2006/relationships/hyperlink" Target="https://wiki.gbl.gg/images/f/f9/SG_umb_bfmp1_fd.png" TargetMode="External"/><Relationship Id="rId156" Type="http://schemas.openxmlformats.org/officeDocument/2006/relationships/hyperlink" Target="https://wiki.gbl.gg/images/c/c9/SG_umb_bfmp_hb.png" TargetMode="External"/><Relationship Id="rId155" Type="http://schemas.openxmlformats.org/officeDocument/2006/relationships/hyperlink" Target="https://wiki.gbl.gg/images/7/76/SG_umb_qcflp4_fd.png" TargetMode="External"/><Relationship Id="rId107" Type="http://schemas.openxmlformats.org/officeDocument/2006/relationships/hyperlink" Target="https://wiki.gbl.gg/images/b/be/SG_umb_flp2_fd.png" TargetMode="External"/><Relationship Id="rId106" Type="http://schemas.openxmlformats.org/officeDocument/2006/relationships/hyperlink" Target="https://wiki.gbl.gg/images/5/52/SG_umb_flp_hb.png" TargetMode="External"/><Relationship Id="rId105" Type="http://schemas.openxmlformats.org/officeDocument/2006/relationships/hyperlink" Target="https://wiki.gbl.gg/images/2/27/SG_umb_flp1_fd.png" TargetMode="External"/><Relationship Id="rId104" Type="http://schemas.openxmlformats.org/officeDocument/2006/relationships/hyperlink" Target="https://wiki.gbl.gg/images/5/52/SG_umb_flp_hb.png" TargetMode="External"/><Relationship Id="rId109" Type="http://schemas.openxmlformats.org/officeDocument/2006/relationships/hyperlink" Target="https://wiki.gbl.gg/images/2/24/SG_umb_flp3_fd.png" TargetMode="External"/><Relationship Id="rId108" Type="http://schemas.openxmlformats.org/officeDocument/2006/relationships/hyperlink" Target="https://wiki.gbl.gg/images/5/52/SG_umb_flp_hb.png" TargetMode="External"/><Relationship Id="rId103" Type="http://schemas.openxmlformats.org/officeDocument/2006/relationships/hyperlink" Target="https://wiki.gbl.gg/images/f/fd/SG_umb_jhk_fd.png" TargetMode="External"/><Relationship Id="rId102" Type="http://schemas.openxmlformats.org/officeDocument/2006/relationships/hyperlink" Target="https://wiki.gbl.gg/images/b/b9/SG_umb_jhk_hb.png" TargetMode="External"/><Relationship Id="rId101" Type="http://schemas.openxmlformats.org/officeDocument/2006/relationships/hyperlink" Target="https://wiki.gbl.gg/images/e/ee/SG_umb_jmk2_fd.png" TargetMode="External"/><Relationship Id="rId100" Type="http://schemas.openxmlformats.org/officeDocument/2006/relationships/hyperlink" Target="https://wiki.gbl.gg/images/4/4b/SG_umb_jmk_hb.png" TargetMode="External"/><Relationship Id="rId129" Type="http://schemas.openxmlformats.org/officeDocument/2006/relationships/hyperlink" Target="https://wiki.gbl.gg/images/3/35/SG_umb_tag_hb.png" TargetMode="External"/><Relationship Id="rId128" Type="http://schemas.openxmlformats.org/officeDocument/2006/relationships/hyperlink" Target="https://wiki.gbl.gg/w/Skullgirls/Attacks" TargetMode="External"/><Relationship Id="rId127" Type="http://schemas.openxmlformats.org/officeDocument/2006/relationships/hyperlink" Target="https://wiki.gbl.gg/w/Skullgirls/Team_Mechanics" TargetMode="External"/><Relationship Id="rId126" Type="http://schemas.openxmlformats.org/officeDocument/2006/relationships/hyperlink" Target="https://wiki.gbl.gg/images/8/8e/SG_umb_airthrow_fd.png" TargetMode="External"/><Relationship Id="rId121" Type="http://schemas.openxmlformats.org/officeDocument/2006/relationships/hyperlink" Target="https://wiki.gbl.gg/images/3/34/SG_umb_fhp3_fd.png" TargetMode="External"/><Relationship Id="rId120" Type="http://schemas.openxmlformats.org/officeDocument/2006/relationships/hyperlink" Target="https://wiki.gbl.gg/images/5/55/SG_umb_fhp_hb.png" TargetMode="External"/><Relationship Id="rId125" Type="http://schemas.openxmlformats.org/officeDocument/2006/relationships/hyperlink" Target="https://wiki.gbl.gg/images/d/d2/SG_umb_airthrow_hb.png" TargetMode="External"/><Relationship Id="rId124" Type="http://schemas.openxmlformats.org/officeDocument/2006/relationships/hyperlink" Target="https://wiki.gbl.gg/images/0/00/SG_umb_throw_fd.png" TargetMode="External"/><Relationship Id="rId123" Type="http://schemas.openxmlformats.org/officeDocument/2006/relationships/hyperlink" Target="https://wiki.gbl.gg/images/6/6a/SG_umb_throw_hb.png" TargetMode="External"/><Relationship Id="rId122" Type="http://schemas.openxmlformats.org/officeDocument/2006/relationships/hyperlink" Target="https://wiki.gbl.gg/w/Skullgirls/Attacks" TargetMode="External"/><Relationship Id="rId95" Type="http://schemas.openxmlformats.org/officeDocument/2006/relationships/hyperlink" Target="https://wiki.gbl.gg/images/7/7b/SG_umb_jlk_fd.png" TargetMode="External"/><Relationship Id="rId94" Type="http://schemas.openxmlformats.org/officeDocument/2006/relationships/hyperlink" Target="https://wiki.gbl.gg/images/d/d6/SG_umb_jlk_hb.png" TargetMode="External"/><Relationship Id="rId97" Type="http://schemas.openxmlformats.org/officeDocument/2006/relationships/hyperlink" Target="https://wiki.gbl.gg/images/b/b6/SG_umb_jlk2_fd.png" TargetMode="External"/><Relationship Id="rId96" Type="http://schemas.openxmlformats.org/officeDocument/2006/relationships/hyperlink" Target="https://wiki.gbl.gg/images/d/d6/SG_umb_jlk_hb.png" TargetMode="External"/><Relationship Id="rId99" Type="http://schemas.openxmlformats.org/officeDocument/2006/relationships/hyperlink" Target="https://wiki.gbl.gg/images/b/b7/SG_umb_jmk_fd.png" TargetMode="External"/><Relationship Id="rId98" Type="http://schemas.openxmlformats.org/officeDocument/2006/relationships/hyperlink" Target="https://wiki.gbl.gg/images/4/4b/SG_umb_jmk_hb.png" TargetMode="External"/><Relationship Id="rId91" Type="http://schemas.openxmlformats.org/officeDocument/2006/relationships/hyperlink" Target="https://wiki.gbl.gg/images/1/12/SG_umb_jhp3_fd.png" TargetMode="External"/><Relationship Id="rId90" Type="http://schemas.openxmlformats.org/officeDocument/2006/relationships/hyperlink" Target="https://wiki.gbl.gg/images/7/72/SG_umb_jhp_hb.png" TargetMode="External"/><Relationship Id="rId93" Type="http://schemas.openxmlformats.org/officeDocument/2006/relationships/hyperlink" Target="https://wiki.gbl.gg/images/7/70/SG_umb_jhp4_fd.png" TargetMode="External"/><Relationship Id="rId92" Type="http://schemas.openxmlformats.org/officeDocument/2006/relationships/hyperlink" Target="https://wiki.gbl.gg/images/7/72/SG_umb_jhp_hb.png" TargetMode="External"/><Relationship Id="rId118" Type="http://schemas.openxmlformats.org/officeDocument/2006/relationships/hyperlink" Target="https://wiki.gbl.gg/images/d/d0/SG_umb_dfmp_hb.png" TargetMode="External"/><Relationship Id="rId117" Type="http://schemas.openxmlformats.org/officeDocument/2006/relationships/hyperlink" Target="https://wiki.gbl.gg/images/8/8a/SG_umb_dfmp3_fd.png" TargetMode="External"/><Relationship Id="rId116" Type="http://schemas.openxmlformats.org/officeDocument/2006/relationships/hyperlink" Target="https://wiki.gbl.gg/images/d/d0/SG_umb_dfmp_hb.png" TargetMode="External"/><Relationship Id="rId115" Type="http://schemas.openxmlformats.org/officeDocument/2006/relationships/hyperlink" Target="https://wiki.gbl.gg/images/b/b2/SG_umb_dfmp2_fd.png" TargetMode="External"/><Relationship Id="rId119" Type="http://schemas.openxmlformats.org/officeDocument/2006/relationships/hyperlink" Target="https://wiki.gbl.gg/images/5/57/SG_umb_dfmp4_fd.png" TargetMode="External"/><Relationship Id="rId110" Type="http://schemas.openxmlformats.org/officeDocument/2006/relationships/hyperlink" Target="https://wiki.gbl.gg/images/5/52/SG_umb_flp_hb.png" TargetMode="External"/><Relationship Id="rId114" Type="http://schemas.openxmlformats.org/officeDocument/2006/relationships/hyperlink" Target="https://wiki.gbl.gg/images/d/d0/SG_umb_dfmp_hb.png" TargetMode="External"/><Relationship Id="rId113" Type="http://schemas.openxmlformats.org/officeDocument/2006/relationships/hyperlink" Target="https://wiki.gbl.gg/images/3/39/SG_umb_dfmp1_fd.png" TargetMode="External"/><Relationship Id="rId112" Type="http://schemas.openxmlformats.org/officeDocument/2006/relationships/hyperlink" Target="https://wiki.gbl.gg/images/d/d0/SG_umb_dfmp_hb.png" TargetMode="External"/><Relationship Id="rId111" Type="http://schemas.openxmlformats.org/officeDocument/2006/relationships/hyperlink" Target="https://wiki.gbl.gg/images/c/c7/SG_umb_flp4_fd.png" TargetMode="External"/></Relationships>
</file>

<file path=xl/worksheets/_rels/sheet21.xml.rels><?xml version="1.0" encoding="UTF-8" standalone="yes"?><Relationships xmlns="http://schemas.openxmlformats.org/package/2006/relationships"><Relationship Id="rId40" Type="http://schemas.openxmlformats.org/officeDocument/2006/relationships/hyperlink" Target="https://wiki.gbl.gg/images/0/01/SG_val_jlp_hb.png" TargetMode="External"/><Relationship Id="rId42" Type="http://schemas.openxmlformats.org/officeDocument/2006/relationships/hyperlink" Target="https://wiki.gbl.gg/images/d/da/SG_val_jmp_hb.png" TargetMode="External"/><Relationship Id="rId41" Type="http://schemas.openxmlformats.org/officeDocument/2006/relationships/hyperlink" Target="https://wiki.gbl.gg/images/1/17/SG_val_jlp_fd.png" TargetMode="External"/><Relationship Id="rId44" Type="http://schemas.openxmlformats.org/officeDocument/2006/relationships/hyperlink" Target="https://wiki.gbl.gg/images/a/a3/SG_val_jhp_hb.png" TargetMode="External"/><Relationship Id="rId43" Type="http://schemas.openxmlformats.org/officeDocument/2006/relationships/hyperlink" Target="https://wiki.gbl.gg/images/e/ed/SG_val_jmp_fd.png" TargetMode="External"/><Relationship Id="rId46" Type="http://schemas.openxmlformats.org/officeDocument/2006/relationships/hyperlink" Target="https://wiki.gbl.gg/images/c/c2/SG_val_jlk_hb.png" TargetMode="External"/><Relationship Id="rId45" Type="http://schemas.openxmlformats.org/officeDocument/2006/relationships/hyperlink" Target="https://wiki.gbl.gg/images/a/a8/SG_val_jhp_fd.png" TargetMode="External"/><Relationship Id="rId48" Type="http://schemas.openxmlformats.org/officeDocument/2006/relationships/hyperlink" Target="https://wiki.gbl.gg/images/f/fd/SG_val_jmk_hb.png" TargetMode="External"/><Relationship Id="rId47" Type="http://schemas.openxmlformats.org/officeDocument/2006/relationships/hyperlink" Target="https://wiki.gbl.gg/images/0/05/SG_val_jlk_fd.png" TargetMode="External"/><Relationship Id="rId49" Type="http://schemas.openxmlformats.org/officeDocument/2006/relationships/hyperlink" Target="https://wiki.gbl.gg/images/2/2c/SG_val_jmk_fd.png" TargetMode="External"/><Relationship Id="rId31" Type="http://schemas.openxmlformats.org/officeDocument/2006/relationships/hyperlink" Target="https://wiki.gbl.gg/images/f/f4/SG_val_clk_hb.png" TargetMode="External"/><Relationship Id="rId30" Type="http://schemas.openxmlformats.org/officeDocument/2006/relationships/hyperlink" Target="https://wiki.gbl.gg/images/b/bb/SG_val_chp_fd.png" TargetMode="External"/><Relationship Id="rId33" Type="http://schemas.openxmlformats.org/officeDocument/2006/relationships/hyperlink" Target="http://2.lk/" TargetMode="External"/><Relationship Id="rId32" Type="http://schemas.openxmlformats.org/officeDocument/2006/relationships/hyperlink" Target="https://wiki.gbl.gg/images/f/f6/SG_val_clk1_fd.png" TargetMode="External"/><Relationship Id="rId35" Type="http://schemas.openxmlformats.org/officeDocument/2006/relationships/hyperlink" Target="https://wiki.gbl.gg/images/c/c8/SG_val_clk2_fd.png" TargetMode="External"/><Relationship Id="rId34" Type="http://schemas.openxmlformats.org/officeDocument/2006/relationships/hyperlink" Target="https://wiki.gbl.gg/images/f/f4/SG_val_clk_hb.png" TargetMode="External"/><Relationship Id="rId37" Type="http://schemas.openxmlformats.org/officeDocument/2006/relationships/hyperlink" Target="https://wiki.gbl.gg/images/f/f5/SG_val_cmk_fd.png" TargetMode="External"/><Relationship Id="rId36" Type="http://schemas.openxmlformats.org/officeDocument/2006/relationships/hyperlink" Target="https://wiki.gbl.gg/images/9/94/SG_val_cmk_hb.png" TargetMode="External"/><Relationship Id="rId39" Type="http://schemas.openxmlformats.org/officeDocument/2006/relationships/hyperlink" Target="https://wiki.gbl.gg/images/9/97/SG_val_chk_fd.png" TargetMode="External"/><Relationship Id="rId38" Type="http://schemas.openxmlformats.org/officeDocument/2006/relationships/hyperlink" Target="https://wiki.gbl.gg/images/d/d4/SG_val_chk_hb.png" TargetMode="External"/><Relationship Id="rId20" Type="http://schemas.openxmlformats.org/officeDocument/2006/relationships/hyperlink" Target="https://wiki.gbl.gg/images/3/35/SG_val_shk1_fd.png" TargetMode="External"/><Relationship Id="rId22" Type="http://schemas.openxmlformats.org/officeDocument/2006/relationships/hyperlink" Target="https://wiki.gbl.gg/images/0/02/SG_val_shk2_fd.png" TargetMode="External"/><Relationship Id="rId21" Type="http://schemas.openxmlformats.org/officeDocument/2006/relationships/hyperlink" Target="https://wiki.gbl.gg/images/3/34/SG_val_shk_hb.png" TargetMode="External"/><Relationship Id="rId24" Type="http://schemas.openxmlformats.org/officeDocument/2006/relationships/hyperlink" Target="https://wiki.gbl.gg/images/7/71/SG_val_shk3_fd.png" TargetMode="External"/><Relationship Id="rId23" Type="http://schemas.openxmlformats.org/officeDocument/2006/relationships/hyperlink" Target="https://wiki.gbl.gg/images/3/34/SG_val_shk_hb.png" TargetMode="External"/><Relationship Id="rId26" Type="http://schemas.openxmlformats.org/officeDocument/2006/relationships/hyperlink" Target="https://wiki.gbl.gg/images/2/2f/SG_val_clp_fd.png" TargetMode="External"/><Relationship Id="rId25" Type="http://schemas.openxmlformats.org/officeDocument/2006/relationships/hyperlink" Target="https://wiki.gbl.gg/images/1/16/SG_val_clp_hb.png" TargetMode="External"/><Relationship Id="rId28" Type="http://schemas.openxmlformats.org/officeDocument/2006/relationships/hyperlink" Target="https://wiki.gbl.gg/images/c/c8/SG_val_cmp_fd.png" TargetMode="External"/><Relationship Id="rId27" Type="http://schemas.openxmlformats.org/officeDocument/2006/relationships/hyperlink" Target="https://wiki.gbl.gg/images/e/e9/SG_val_cmp_hb.png" TargetMode="External"/><Relationship Id="rId29" Type="http://schemas.openxmlformats.org/officeDocument/2006/relationships/hyperlink" Target="https://wiki.gbl.gg/images/5/52/SG_val_chp_hb.png" TargetMode="External"/><Relationship Id="rId11" Type="http://schemas.openxmlformats.org/officeDocument/2006/relationships/hyperlink" Target="https://wiki.gbl.gg/images/e/eb/SG_val_smp_hb.png" TargetMode="External"/><Relationship Id="rId10" Type="http://schemas.openxmlformats.org/officeDocument/2006/relationships/hyperlink" Target="http://5.mp/" TargetMode="External"/><Relationship Id="rId13" Type="http://schemas.openxmlformats.org/officeDocument/2006/relationships/hyperlink" Target="https://wiki.gbl.gg/images/9/9c/SG_val_shp_hb.png" TargetMode="External"/><Relationship Id="rId12" Type="http://schemas.openxmlformats.org/officeDocument/2006/relationships/hyperlink" Target="https://wiki.gbl.gg/images/1/1a/SG_val_smp2_fd.png" TargetMode="External"/><Relationship Id="rId15" Type="http://schemas.openxmlformats.org/officeDocument/2006/relationships/hyperlink" Target="https://wiki.gbl.gg/images/5/56/SG_val_slk_hb.png" TargetMode="External"/><Relationship Id="rId14" Type="http://schemas.openxmlformats.org/officeDocument/2006/relationships/hyperlink" Target="https://wiki.gbl.gg/images/b/b1/SG_val_shp_fd.png" TargetMode="External"/><Relationship Id="rId17" Type="http://schemas.openxmlformats.org/officeDocument/2006/relationships/hyperlink" Target="https://wiki.gbl.gg/images/0/0c/SG_val_smk_hb.png" TargetMode="External"/><Relationship Id="rId16" Type="http://schemas.openxmlformats.org/officeDocument/2006/relationships/hyperlink" Target="https://wiki.gbl.gg/images/d/d1/SG_val_slk_fd.png" TargetMode="External"/><Relationship Id="rId19" Type="http://schemas.openxmlformats.org/officeDocument/2006/relationships/hyperlink" Target="https://wiki.gbl.gg/images/3/34/SG_val_shk_hb.png" TargetMode="External"/><Relationship Id="rId18" Type="http://schemas.openxmlformats.org/officeDocument/2006/relationships/hyperlink" Target="https://wiki.gbl.gg/images/b/bc/SG_val_smk_fd.png" TargetMode="External"/><Relationship Id="rId84" Type="http://schemas.openxmlformats.org/officeDocument/2006/relationships/hyperlink" Target="https://wiki.gbl.gg/images/1/16/SG_val_qcfpp_hb.png" TargetMode="External"/><Relationship Id="rId83" Type="http://schemas.openxmlformats.org/officeDocument/2006/relationships/hyperlink" Target="https://wiki.gbl.gg/images/7/7f/SG_val_qcbthrow_fd.png" TargetMode="External"/><Relationship Id="rId86" Type="http://schemas.openxmlformats.org/officeDocument/2006/relationships/hyperlink" Target="https://wiki.gbl.gg/images/1/16/SG_val_qcfpp_hb.png" TargetMode="External"/><Relationship Id="rId85" Type="http://schemas.openxmlformats.org/officeDocument/2006/relationships/hyperlink" Target="https://wiki.gbl.gg/images/7/7c/SG_val_qcfpp_fd.png" TargetMode="External"/><Relationship Id="rId88" Type="http://schemas.openxmlformats.org/officeDocument/2006/relationships/hyperlink" Target="https://wiki.gbl.gg/images/f/fb/SG_val_qcfkk_hb.png" TargetMode="External"/><Relationship Id="rId87" Type="http://schemas.openxmlformats.org/officeDocument/2006/relationships/hyperlink" Target="https://wiki.gbl.gg/images/a/ab/SG_val_jqcfpp_fd.png" TargetMode="External"/><Relationship Id="rId89" Type="http://schemas.openxmlformats.org/officeDocument/2006/relationships/hyperlink" Target="https://wiki.gbl.gg/images/4/4e/SG_val_qcfkk_fd.png" TargetMode="External"/><Relationship Id="rId80" Type="http://schemas.openxmlformats.org/officeDocument/2006/relationships/hyperlink" Target="https://wiki.gbl.gg/images/2/2d/SG_val_qcfp_vial_hb.png" TargetMode="External"/><Relationship Id="rId82" Type="http://schemas.openxmlformats.org/officeDocument/2006/relationships/hyperlink" Target="https://wiki.gbl.gg/images/e/eb/SG_val_qcbthrow_hb.png" TargetMode="External"/><Relationship Id="rId81" Type="http://schemas.openxmlformats.org/officeDocument/2006/relationships/hyperlink" Target="https://wiki.gbl.gg/images/4/41/SG_val_jqcfp_vial_fd.png" TargetMode="External"/><Relationship Id="rId1" Type="http://schemas.openxmlformats.org/officeDocument/2006/relationships/comments" Target="../comments18.xml"/><Relationship Id="rId2" Type="http://schemas.openxmlformats.org/officeDocument/2006/relationships/hyperlink" Target="https://wiki.gbl.gg/images/1/10/SG_val_slp_hb.png" TargetMode="External"/><Relationship Id="rId3" Type="http://schemas.openxmlformats.org/officeDocument/2006/relationships/hyperlink" Target="https://wiki.gbl.gg/images/0/06/SG_val_slp1_fd.png" TargetMode="External"/><Relationship Id="rId4" Type="http://schemas.openxmlformats.org/officeDocument/2006/relationships/hyperlink" Target="https://wiki.gbl.gg/images/1/10/SG_val_slp_hb.png" TargetMode="External"/><Relationship Id="rId9" Type="http://schemas.openxmlformats.org/officeDocument/2006/relationships/hyperlink" Target="https://wiki.gbl.gg/images/3/32/SG_val_smp1_fd.png" TargetMode="External"/><Relationship Id="rId5" Type="http://schemas.openxmlformats.org/officeDocument/2006/relationships/hyperlink" Target="https://wiki.gbl.gg/images/9/9b/SG_val_slp2_fd.png" TargetMode="External"/><Relationship Id="rId6" Type="http://schemas.openxmlformats.org/officeDocument/2006/relationships/hyperlink" Target="https://wiki.gbl.gg/images/1/10/SG_val_slp_hb.png" TargetMode="External"/><Relationship Id="rId7" Type="http://schemas.openxmlformats.org/officeDocument/2006/relationships/hyperlink" Target="https://wiki.gbl.gg/images/f/f2/SG_val_slp3_fd.png" TargetMode="External"/><Relationship Id="rId8" Type="http://schemas.openxmlformats.org/officeDocument/2006/relationships/hyperlink" Target="https://wiki.gbl.gg/images/e/eb/SG_val_smp_hb.png" TargetMode="External"/><Relationship Id="rId73" Type="http://schemas.openxmlformats.org/officeDocument/2006/relationships/hyperlink" Target="https://wiki.gbl.gg/images/8/85/SG_val_jqcfmk_fd.png" TargetMode="External"/><Relationship Id="rId72" Type="http://schemas.openxmlformats.org/officeDocument/2006/relationships/hyperlink" Target="https://wiki.gbl.gg/images/b/b9/SG_val_qcfk_hb.png" TargetMode="External"/><Relationship Id="rId75" Type="http://schemas.openxmlformats.org/officeDocument/2006/relationships/hyperlink" Target="https://wiki.gbl.gg/images/8/80/SG_val_jqcfhk_fd.png" TargetMode="External"/><Relationship Id="rId74" Type="http://schemas.openxmlformats.org/officeDocument/2006/relationships/hyperlink" Target="https://wiki.gbl.gg/images/b/b9/SG_val_qcfk_hb.png" TargetMode="External"/><Relationship Id="rId77" Type="http://schemas.openxmlformats.org/officeDocument/2006/relationships/hyperlink" Target="https://wiki.gbl.gg/images/e/e3/SG_val_qcbp1_fd.png" TargetMode="External"/><Relationship Id="rId76" Type="http://schemas.openxmlformats.org/officeDocument/2006/relationships/hyperlink" Target="https://wiki.gbl.gg/images/d/df/SG_val_qcbp.png" TargetMode="External"/><Relationship Id="rId79" Type="http://schemas.openxmlformats.org/officeDocument/2006/relationships/hyperlink" Target="https://wiki.gbl.gg/images/0/09/SG_val_qcfp_vial_fd.png" TargetMode="External"/><Relationship Id="rId78" Type="http://schemas.openxmlformats.org/officeDocument/2006/relationships/hyperlink" Target="https://wiki.gbl.gg/images/2/2d/SG_val_qcfp_vial_hb.png" TargetMode="External"/><Relationship Id="rId71" Type="http://schemas.openxmlformats.org/officeDocument/2006/relationships/hyperlink" Target="https://wiki.gbl.gg/images/6/63/SG_val_jqcflk_fd.png" TargetMode="External"/><Relationship Id="rId70" Type="http://schemas.openxmlformats.org/officeDocument/2006/relationships/hyperlink" Target="https://wiki.gbl.gg/images/b/b9/SG_val_qcfk_hb.png" TargetMode="External"/><Relationship Id="rId62" Type="http://schemas.openxmlformats.org/officeDocument/2006/relationships/hyperlink" Target="https://wiki.gbl.gg/images/9/9a/SG_val_qcfp_hb.png" TargetMode="External"/><Relationship Id="rId61" Type="http://schemas.openxmlformats.org/officeDocument/2006/relationships/hyperlink" Target="https://wiki.gbl.gg/images/a/ab/SG_val_qcfp_fd.png" TargetMode="External"/><Relationship Id="rId64" Type="http://schemas.openxmlformats.org/officeDocument/2006/relationships/hyperlink" Target="https://wiki.gbl.gg/images/b/b9/SG_val_qcfk_hb.png" TargetMode="External"/><Relationship Id="rId63" Type="http://schemas.openxmlformats.org/officeDocument/2006/relationships/hyperlink" Target="https://wiki.gbl.gg/images/e/e1/SG_val_jqcfp_fd.png" TargetMode="External"/><Relationship Id="rId66" Type="http://schemas.openxmlformats.org/officeDocument/2006/relationships/hyperlink" Target="https://wiki.gbl.gg/images/b/b9/SG_val_qcfk_hb.png" TargetMode="External"/><Relationship Id="rId65" Type="http://schemas.openxmlformats.org/officeDocument/2006/relationships/hyperlink" Target="https://wiki.gbl.gg/images/7/7d/SG_val_qcflk_fd.png" TargetMode="External"/><Relationship Id="rId68" Type="http://schemas.openxmlformats.org/officeDocument/2006/relationships/hyperlink" Target="https://wiki.gbl.gg/images/b/b9/SG_val_qcfk_hb.png" TargetMode="External"/><Relationship Id="rId67" Type="http://schemas.openxmlformats.org/officeDocument/2006/relationships/hyperlink" Target="https://wiki.gbl.gg/images/9/9c/SG_val_qcfmk_fd.png" TargetMode="External"/><Relationship Id="rId60" Type="http://schemas.openxmlformats.org/officeDocument/2006/relationships/hyperlink" Target="https://wiki.gbl.gg/images/9/9a/SG_val_qcfp_hb.png" TargetMode="External"/><Relationship Id="rId69" Type="http://schemas.openxmlformats.org/officeDocument/2006/relationships/hyperlink" Target="https://wiki.gbl.gg/images/8/85/SG_val_qcfhk_fd.png" TargetMode="External"/><Relationship Id="rId51" Type="http://schemas.openxmlformats.org/officeDocument/2006/relationships/hyperlink" Target="https://wiki.gbl.gg/images/7/77/SG_val_jhk_fd.png" TargetMode="External"/><Relationship Id="rId50" Type="http://schemas.openxmlformats.org/officeDocument/2006/relationships/hyperlink" Target="https://wiki.gbl.gg/images/8/81/SG_val_jhk_hb.png" TargetMode="External"/><Relationship Id="rId53" Type="http://schemas.openxmlformats.org/officeDocument/2006/relationships/hyperlink" Target="https://wiki.gbl.gg/images/2/21/SG_val_throw_fd.png" TargetMode="External"/><Relationship Id="rId52" Type="http://schemas.openxmlformats.org/officeDocument/2006/relationships/hyperlink" Target="https://wiki.gbl.gg/images/3/3a/SG_val_throw_hb.png" TargetMode="External"/><Relationship Id="rId55" Type="http://schemas.openxmlformats.org/officeDocument/2006/relationships/hyperlink" Target="https://wiki.gbl.gg/images/1/14/SG_val_airthrow_fd.png" TargetMode="External"/><Relationship Id="rId54" Type="http://schemas.openxmlformats.org/officeDocument/2006/relationships/hyperlink" Target="https://wiki.gbl.gg/images/7/79/SG_val_airthrow_hb.png" TargetMode="External"/><Relationship Id="rId57" Type="http://schemas.openxmlformats.org/officeDocument/2006/relationships/hyperlink" Target="https://wiki.gbl.gg/images/8/85/SG_val_tag_fd.png" TargetMode="External"/><Relationship Id="rId56" Type="http://schemas.openxmlformats.org/officeDocument/2006/relationships/hyperlink" Target="https://wiki.gbl.gg/images/0/04/SG_val_tag_hb.png" TargetMode="External"/><Relationship Id="rId59" Type="http://schemas.openxmlformats.org/officeDocument/2006/relationships/hyperlink" Target="https://wiki.gbl.gg/images/1/17/SG_val_snap_fd.png" TargetMode="External"/><Relationship Id="rId58" Type="http://schemas.openxmlformats.org/officeDocument/2006/relationships/hyperlink" Target="https://wiki.gbl.gg/images/2/22/SG_val_snap_hb.png" TargetMode="External"/><Relationship Id="rId103" Type="http://schemas.openxmlformats.org/officeDocument/2006/relationships/vmlDrawing" Target="../drawings/vmlDrawing18.vml"/><Relationship Id="rId102" Type="http://schemas.openxmlformats.org/officeDocument/2006/relationships/drawing" Target="../drawings/drawing21.xml"/><Relationship Id="rId101" Type="http://schemas.openxmlformats.org/officeDocument/2006/relationships/hyperlink" Target="https://wiki.gbl.gg/images/b/bf/SG_val_assist.png" TargetMode="External"/><Relationship Id="rId100" Type="http://schemas.openxmlformats.org/officeDocument/2006/relationships/hyperlink" Target="https://wiki.gbl.gg/images/4/4c/SG_val_taunt.png" TargetMode="External"/><Relationship Id="rId95" Type="http://schemas.openxmlformats.org/officeDocument/2006/relationships/hyperlink" Target="https://wiki.gbl.gg/images/4/40/SG_val_rdpkk_vial_hit_fd.png" TargetMode="External"/><Relationship Id="rId94" Type="http://schemas.openxmlformats.org/officeDocument/2006/relationships/hyperlink" Target="https://wiki.gbl.gg/images/d/de/SG_val_rdpkk_vial_hb.png" TargetMode="External"/><Relationship Id="rId97" Type="http://schemas.openxmlformats.org/officeDocument/2006/relationships/hyperlink" Target="https://wiki.gbl.gg/images/0/0a/SG_val_qcbpp_fd.png" TargetMode="External"/><Relationship Id="rId96" Type="http://schemas.openxmlformats.org/officeDocument/2006/relationships/hyperlink" Target="https://wiki.gbl.gg/images/c/cb/SG_val_qcbpp_hb.png" TargetMode="External"/><Relationship Id="rId99" Type="http://schemas.openxmlformats.org/officeDocument/2006/relationships/hyperlink" Target="https://wiki.gbl.gg/images/b/b7/SG_val_qcbtag_fd.png" TargetMode="External"/><Relationship Id="rId98" Type="http://schemas.openxmlformats.org/officeDocument/2006/relationships/hyperlink" Target="https://wiki.gbl.gg/images/8/86/SG_val_qcbtag_hb.png" TargetMode="External"/><Relationship Id="rId91" Type="http://schemas.openxmlformats.org/officeDocument/2006/relationships/hyperlink" Target="https://wiki.gbl.gg/images/4/4d/SG_val_jqcfkk_fd.png" TargetMode="External"/><Relationship Id="rId90" Type="http://schemas.openxmlformats.org/officeDocument/2006/relationships/hyperlink" Target="https://wiki.gbl.gg/images/f/fb/SG_val_qcfkk_hb.png" TargetMode="External"/><Relationship Id="rId93" Type="http://schemas.openxmlformats.org/officeDocument/2006/relationships/hyperlink" Target="https://wiki.gbl.gg/images/b/b3/SG_val_rdpkk_hitfd.png" TargetMode="External"/><Relationship Id="rId92" Type="http://schemas.openxmlformats.org/officeDocument/2006/relationships/hyperlink" Target="https://wiki.gbl.gg/images/0/0f/SG_val_rdpkk.png"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iki.gbl.gg/images/f/f0/SG_ann_jlk_hb.png" TargetMode="External"/><Relationship Id="rId42" Type="http://schemas.openxmlformats.org/officeDocument/2006/relationships/hyperlink" Target="https://wiki.gbl.gg/images/9/98/SG_ann_jmk_hb.png" TargetMode="External"/><Relationship Id="rId41" Type="http://schemas.openxmlformats.org/officeDocument/2006/relationships/hyperlink" Target="https://wiki.gbl.gg/images/f/fd/SG_ann_jlk_fd.png" TargetMode="External"/><Relationship Id="rId44" Type="http://schemas.openxmlformats.org/officeDocument/2006/relationships/hyperlink" Target="https://wiki.gbl.gg/images/5/56/SG_ann_jhk_hb.png" TargetMode="External"/><Relationship Id="rId43" Type="http://schemas.openxmlformats.org/officeDocument/2006/relationships/hyperlink" Target="https://wiki.gbl.gg/images/4/4b/SG_ann_jmk_fd.png" TargetMode="External"/><Relationship Id="rId46" Type="http://schemas.openxmlformats.org/officeDocument/2006/relationships/hyperlink" Target="https://wiki.gbl.gg/images/8/8e/SG_ann_fmp_hb.png" TargetMode="External"/><Relationship Id="rId45" Type="http://schemas.openxmlformats.org/officeDocument/2006/relationships/hyperlink" Target="https://wiki.gbl.gg/images/7/70/SG_ann_jhk_fd.png" TargetMode="External"/><Relationship Id="rId107" Type="http://schemas.openxmlformats.org/officeDocument/2006/relationships/hyperlink" Target="https://wiki.gbl.gg/images/5/5a/SG_ann_taunt_hb.png" TargetMode="External"/><Relationship Id="rId106" Type="http://schemas.openxmlformats.org/officeDocument/2006/relationships/hyperlink" Target="https://wiki.gbl.gg/images/b/b8/SG_ann_qcbpp_fd.png" TargetMode="External"/><Relationship Id="rId105" Type="http://schemas.openxmlformats.org/officeDocument/2006/relationships/hyperlink" Target="https://wiki.gbl.gg/images/8/87/SG_ann_qcbpp_hb.png" TargetMode="External"/><Relationship Id="rId104" Type="http://schemas.openxmlformats.org/officeDocument/2006/relationships/hyperlink" Target="https://wiki.gbl.gg/images/5/5f/SG_ann_qcbkk_fd.png" TargetMode="External"/><Relationship Id="rId109" Type="http://schemas.openxmlformats.org/officeDocument/2006/relationships/hyperlink" Target="https://wiki.gbl.gg/images/5/5a/SG_ann_taunt_hb.png" TargetMode="External"/><Relationship Id="rId108" Type="http://schemas.openxmlformats.org/officeDocument/2006/relationships/hyperlink" Target="https://wiki.gbl.gg/images/c/cc/SG_ann_taunt_fd.png" TargetMode="External"/><Relationship Id="rId48" Type="http://schemas.openxmlformats.org/officeDocument/2006/relationships/hyperlink" Target="https://wiki.gbl.gg/images/0/08/SG_ann_fhp_hb.png" TargetMode="External"/><Relationship Id="rId47" Type="http://schemas.openxmlformats.org/officeDocument/2006/relationships/hyperlink" Target="https://wiki.gbl.gg/images/f/fb/SG_ann_fmp_fd.png" TargetMode="External"/><Relationship Id="rId49" Type="http://schemas.openxmlformats.org/officeDocument/2006/relationships/hyperlink" Target="https://wiki.gbl.gg/images/e/e1/SG_ann_fhp_fd.png" TargetMode="External"/><Relationship Id="rId103" Type="http://schemas.openxmlformats.org/officeDocument/2006/relationships/hyperlink" Target="https://wiki.gbl.gg/images/0/07/SG_ann_qcbkk_hb.png" TargetMode="External"/><Relationship Id="rId102" Type="http://schemas.openxmlformats.org/officeDocument/2006/relationships/hyperlink" Target="https://wiki.gbl.gg/images/f/f9/SG_ann_spqcbpp_fd.png" TargetMode="External"/><Relationship Id="rId101" Type="http://schemas.openxmlformats.org/officeDocument/2006/relationships/hyperlink" Target="https://wiki.gbl.gg/images/c/c5/SG_ann_spqcbpp_hb.png" TargetMode="External"/><Relationship Id="rId100" Type="http://schemas.openxmlformats.org/officeDocument/2006/relationships/hyperlink" Target="https://wiki.gbl.gg/images/9/9c/SG_ann_spjddkk_fd.png" TargetMode="External"/><Relationship Id="rId31" Type="http://schemas.openxmlformats.org/officeDocument/2006/relationships/hyperlink" Target="https://wiki.gbl.gg/images/0/0e/SG_ann_cmk_fd.png" TargetMode="External"/><Relationship Id="rId30" Type="http://schemas.openxmlformats.org/officeDocument/2006/relationships/hyperlink" Target="https://wiki.gbl.gg/images/7/77/SG_ann_cmk_hb.png" TargetMode="External"/><Relationship Id="rId33" Type="http://schemas.openxmlformats.org/officeDocument/2006/relationships/hyperlink" Target="https://wiki.gbl.gg/images/2/23/SG_ann_chk_fd.png" TargetMode="External"/><Relationship Id="rId32" Type="http://schemas.openxmlformats.org/officeDocument/2006/relationships/hyperlink" Target="https://wiki.gbl.gg/images/e/e6/SG_ann_chk_hb.png" TargetMode="External"/><Relationship Id="rId35" Type="http://schemas.openxmlformats.org/officeDocument/2006/relationships/hyperlink" Target="https://wiki.gbl.gg/images/9/9c/SG_ann_jlp_fd.png" TargetMode="External"/><Relationship Id="rId34" Type="http://schemas.openxmlformats.org/officeDocument/2006/relationships/hyperlink" Target="https://wiki.gbl.gg/images/0/0d/SG_ann_jlp_hb.png" TargetMode="External"/><Relationship Id="rId37" Type="http://schemas.openxmlformats.org/officeDocument/2006/relationships/hyperlink" Target="https://wiki.gbl.gg/images/c/cc/SG_ann_jmp_fd.png" TargetMode="External"/><Relationship Id="rId36" Type="http://schemas.openxmlformats.org/officeDocument/2006/relationships/hyperlink" Target="https://wiki.gbl.gg/images/e/e4/SG_ann_jmp_hb.png" TargetMode="External"/><Relationship Id="rId39" Type="http://schemas.openxmlformats.org/officeDocument/2006/relationships/hyperlink" Target="https://wiki.gbl.gg/images/d/dd/SG_ann_jhp_fd.png" TargetMode="External"/><Relationship Id="rId38" Type="http://schemas.openxmlformats.org/officeDocument/2006/relationships/hyperlink" Target="https://wiki.gbl.gg/images/4/4f/SG_ann_jhp_hb.png" TargetMode="External"/><Relationship Id="rId20" Type="http://schemas.openxmlformats.org/officeDocument/2006/relationships/hyperlink" Target="https://wiki.gbl.gg/images/1/1e/SG_ann_clp_hb.png" TargetMode="External"/><Relationship Id="rId22" Type="http://schemas.openxmlformats.org/officeDocument/2006/relationships/hyperlink" Target="https://wiki.gbl.gg/images/1/1e/SG_ann_clp_hb.png" TargetMode="External"/><Relationship Id="rId21" Type="http://schemas.openxmlformats.org/officeDocument/2006/relationships/hyperlink" Target="https://wiki.gbl.gg/images/e/ec/SG_ann_clp_fd.png" TargetMode="External"/><Relationship Id="rId24" Type="http://schemas.openxmlformats.org/officeDocument/2006/relationships/hyperlink" Target="https://wiki.gbl.gg/images/f/fe/SG_ann_cmp_hb.png" TargetMode="External"/><Relationship Id="rId23" Type="http://schemas.openxmlformats.org/officeDocument/2006/relationships/hyperlink" Target="https://wiki.gbl.gg/images/8/84/SG_ann_clp2_fd.png" TargetMode="External"/><Relationship Id="rId26" Type="http://schemas.openxmlformats.org/officeDocument/2006/relationships/hyperlink" Target="https://wiki.gbl.gg/images/a/a6/SG_ann_chp_hb.png" TargetMode="External"/><Relationship Id="rId25" Type="http://schemas.openxmlformats.org/officeDocument/2006/relationships/hyperlink" Target="https://wiki.gbl.gg/images/8/85/SG_ann_cmp_fd.png" TargetMode="External"/><Relationship Id="rId28" Type="http://schemas.openxmlformats.org/officeDocument/2006/relationships/hyperlink" Target="https://wiki.gbl.gg/images/d/d7/SG_ann_clk_hb.png" TargetMode="External"/><Relationship Id="rId27" Type="http://schemas.openxmlformats.org/officeDocument/2006/relationships/hyperlink" Target="https://wiki.gbl.gg/images/f/f8/SG_ann_chp_fd.png" TargetMode="External"/><Relationship Id="rId29" Type="http://schemas.openxmlformats.org/officeDocument/2006/relationships/hyperlink" Target="https://wiki.gbl.gg/images/4/4e/SG_ann_clk_fd.png" TargetMode="External"/><Relationship Id="rId95" Type="http://schemas.openxmlformats.org/officeDocument/2006/relationships/hyperlink" Target="https://wiki.gbl.gg/images/5/57/SG_ann_ddkk_fd.png" TargetMode="External"/><Relationship Id="rId94" Type="http://schemas.openxmlformats.org/officeDocument/2006/relationships/hyperlink" Target="https://wiki.gbl.gg/images/b/b1/SG_ann_ddkk.png" TargetMode="External"/><Relationship Id="rId97" Type="http://schemas.openxmlformats.org/officeDocument/2006/relationships/hyperlink" Target="https://wiki.gbl.gg/images/a/a8/SG_ann_spddkk_hb.png" TargetMode="External"/><Relationship Id="rId96" Type="http://schemas.openxmlformats.org/officeDocument/2006/relationships/hyperlink" Target="https://wiki.gbl.gg/images/d/d0/SG_ann_lpmphp.png" TargetMode="External"/><Relationship Id="rId11" Type="http://schemas.openxmlformats.org/officeDocument/2006/relationships/hyperlink" Target="https://wiki.gbl.gg/images/1/1d/SG_ann_shp2_fd.png" TargetMode="External"/><Relationship Id="rId99" Type="http://schemas.openxmlformats.org/officeDocument/2006/relationships/hyperlink" Target="https://wiki.gbl.gg/images/a/a8/SG_ann_spddkk_hb.png" TargetMode="External"/><Relationship Id="rId10" Type="http://schemas.openxmlformats.org/officeDocument/2006/relationships/hyperlink" Target="https://wiki.gbl.gg/images/5/51/SG_ann_shp_hb.png" TargetMode="External"/><Relationship Id="rId98" Type="http://schemas.openxmlformats.org/officeDocument/2006/relationships/hyperlink" Target="https://wiki.gbl.gg/images/2/28/SG_ann_spddkk_fd.png" TargetMode="External"/><Relationship Id="rId13" Type="http://schemas.openxmlformats.org/officeDocument/2006/relationships/hyperlink" Target="https://wiki.gbl.gg/images/a/a8/SG_ann_slk_fd.png" TargetMode="External"/><Relationship Id="rId12" Type="http://schemas.openxmlformats.org/officeDocument/2006/relationships/hyperlink" Target="https://wiki.gbl.gg/images/c/cf/SG_ann_slk_hb.png" TargetMode="External"/><Relationship Id="rId91" Type="http://schemas.openxmlformats.org/officeDocument/2006/relationships/hyperlink" Target="https://wiki.gbl.gg/images/1/18/SG_ann_jqcfpp_fd.png" TargetMode="External"/><Relationship Id="rId90" Type="http://schemas.openxmlformats.org/officeDocument/2006/relationships/hyperlink" Target="https://wiki.gbl.gg/images/1/1d/SG_ann_qcfpp_hb.png" TargetMode="External"/><Relationship Id="rId93" Type="http://schemas.openxmlformats.org/officeDocument/2006/relationships/hyperlink" Target="https://wiki.gbl.gg/images/a/a9/SG_ann_qcfkk_fd.png" TargetMode="External"/><Relationship Id="rId92" Type="http://schemas.openxmlformats.org/officeDocument/2006/relationships/hyperlink" Target="https://wiki.gbl.gg/images/0/05/SG_ann_qcfkk_hb.png" TargetMode="External"/><Relationship Id="rId15" Type="http://schemas.openxmlformats.org/officeDocument/2006/relationships/hyperlink" Target="https://wiki.gbl.gg/images/0/05/SG_ann_smk1_fd.png" TargetMode="External"/><Relationship Id="rId110" Type="http://schemas.openxmlformats.org/officeDocument/2006/relationships/hyperlink" Target="https://wiki.gbl.gg/images/0/09/SG_ann_taunt_hit_fd.png" TargetMode="External"/><Relationship Id="rId14" Type="http://schemas.openxmlformats.org/officeDocument/2006/relationships/hyperlink" Target="https://wiki.gbl.gg/images/a/a4/SG_ann_smk_hb.png" TargetMode="External"/><Relationship Id="rId17" Type="http://schemas.openxmlformats.org/officeDocument/2006/relationships/hyperlink" Target="https://wiki.gbl.gg/images/6/6d/SG_ann_smk2_fd.png" TargetMode="External"/><Relationship Id="rId16" Type="http://schemas.openxmlformats.org/officeDocument/2006/relationships/hyperlink" Target="https://wiki.gbl.gg/images/a/a4/SG_ann_smk_hb.png" TargetMode="External"/><Relationship Id="rId19" Type="http://schemas.openxmlformats.org/officeDocument/2006/relationships/hyperlink" Target="https://wiki.gbl.gg/images/8/87/SG_ann_shk_fd.png" TargetMode="External"/><Relationship Id="rId18" Type="http://schemas.openxmlformats.org/officeDocument/2006/relationships/hyperlink" Target="https://wiki.gbl.gg/images/2/28/SG_ann_shk_hb.png" TargetMode="External"/><Relationship Id="rId113" Type="http://schemas.openxmlformats.org/officeDocument/2006/relationships/vmlDrawing" Target="../drawings/vmlDrawing1.vml"/><Relationship Id="rId112" Type="http://schemas.openxmlformats.org/officeDocument/2006/relationships/drawing" Target="../drawings/drawing4.xml"/><Relationship Id="rId111" Type="http://schemas.openxmlformats.org/officeDocument/2006/relationships/hyperlink" Target="https://wiki.gbl.gg/images/4/41/SG_ann_assist.png" TargetMode="External"/><Relationship Id="rId84" Type="http://schemas.openxmlformats.org/officeDocument/2006/relationships/hyperlink" Target="https://wiki.gbl.gg/images/6/63/SG_ann_jqcfk_hb.png" TargetMode="External"/><Relationship Id="rId83" Type="http://schemas.openxmlformats.org/officeDocument/2006/relationships/hyperlink" Target="https://wiki.gbl.gg/images/6/6c/SG_ann_jqcfkx1_fd.png" TargetMode="External"/><Relationship Id="rId86" Type="http://schemas.openxmlformats.org/officeDocument/2006/relationships/hyperlink" Target="https://wiki.gbl.gg/images/6/63/SG_ann_jqcfk_hb.png" TargetMode="External"/><Relationship Id="rId85" Type="http://schemas.openxmlformats.org/officeDocument/2006/relationships/hyperlink" Target="https://wiki.gbl.gg/images/c/c6/SG_ann_jqcfkx2_fd.png" TargetMode="External"/><Relationship Id="rId88" Type="http://schemas.openxmlformats.org/officeDocument/2006/relationships/hyperlink" Target="https://wiki.gbl.gg/images/1/1d/SG_ann_qcfpp_hb.png" TargetMode="External"/><Relationship Id="rId87" Type="http://schemas.openxmlformats.org/officeDocument/2006/relationships/hyperlink" Target="https://wiki.gbl.gg/images/8/8f/SG_ann_jqcfx3_fd.png" TargetMode="External"/><Relationship Id="rId89" Type="http://schemas.openxmlformats.org/officeDocument/2006/relationships/hyperlink" Target="https://wiki.gbl.gg/images/2/27/SG_ann_qcfpp_fd.png" TargetMode="External"/><Relationship Id="rId80" Type="http://schemas.openxmlformats.org/officeDocument/2006/relationships/hyperlink" Target="https://wiki.gbl.gg/images/f/ff/SG_ann_dpp_hb.png" TargetMode="External"/><Relationship Id="rId82" Type="http://schemas.openxmlformats.org/officeDocument/2006/relationships/hyperlink" Target="https://wiki.gbl.gg/images/6/63/SG_ann_jqcfk_hb.png" TargetMode="External"/><Relationship Id="rId81" Type="http://schemas.openxmlformats.org/officeDocument/2006/relationships/hyperlink" Target="https://wiki.gbl.gg/images/b/b5/SG_ann_dphp_fd.png" TargetMode="External"/><Relationship Id="rId1" Type="http://schemas.openxmlformats.org/officeDocument/2006/relationships/comments" Target="../comments1.xml"/><Relationship Id="rId2" Type="http://schemas.openxmlformats.org/officeDocument/2006/relationships/hyperlink" Target="https://wiki.gbl.gg/images/7/73/SG_ann_slp_hb.png" TargetMode="External"/><Relationship Id="rId3" Type="http://schemas.openxmlformats.org/officeDocument/2006/relationships/hyperlink" Target="https://wiki.gbl.gg/images/0/0f/SG_ann_slp1_fd.png" TargetMode="External"/><Relationship Id="rId4" Type="http://schemas.openxmlformats.org/officeDocument/2006/relationships/hyperlink" Target="https://wiki.gbl.gg/images/7/73/SG_ann_slp_hb.png" TargetMode="External"/><Relationship Id="rId9" Type="http://schemas.openxmlformats.org/officeDocument/2006/relationships/hyperlink" Target="https://wiki.gbl.gg/images/c/c2/SG_ann_shp_fd.png" TargetMode="External"/><Relationship Id="rId5" Type="http://schemas.openxmlformats.org/officeDocument/2006/relationships/hyperlink" Target="https://wiki.gbl.gg/images/3/35/SG_ann_slp2_fd.png" TargetMode="External"/><Relationship Id="rId6" Type="http://schemas.openxmlformats.org/officeDocument/2006/relationships/hyperlink" Target="https://wiki.gbl.gg/images/3/33/SG_ann_smp_hb.png" TargetMode="External"/><Relationship Id="rId7" Type="http://schemas.openxmlformats.org/officeDocument/2006/relationships/hyperlink" Target="https://wiki.gbl.gg/images/3/33/SG_ann_smp_hb.png" TargetMode="External"/><Relationship Id="rId8" Type="http://schemas.openxmlformats.org/officeDocument/2006/relationships/hyperlink" Target="https://wiki.gbl.gg/images/5/51/SG_ann_shp_hb.png" TargetMode="External"/><Relationship Id="rId73" Type="http://schemas.openxmlformats.org/officeDocument/2006/relationships/hyperlink" Target="https://wiki.gbl.gg/images/3/39/SG_ann_qcbhp_fd.png" TargetMode="External"/><Relationship Id="rId72" Type="http://schemas.openxmlformats.org/officeDocument/2006/relationships/hyperlink" Target="https://wiki.gbl.gg/images/3/3e/SG_ann_qcbp_hb.png" TargetMode="External"/><Relationship Id="rId75" Type="http://schemas.openxmlformats.org/officeDocument/2006/relationships/hyperlink" Target="https://wiki.gbl.gg/images/d/d7/SG_ann_qcbpx2_fd.png" TargetMode="External"/><Relationship Id="rId74" Type="http://schemas.openxmlformats.org/officeDocument/2006/relationships/hyperlink" Target="https://wiki.gbl.gg/images/3/3e/SG_ann_qcbp_hb.png" TargetMode="External"/><Relationship Id="rId77" Type="http://schemas.openxmlformats.org/officeDocument/2006/relationships/hyperlink" Target="https://wiki.gbl.gg/images/1/1b/SG_ann_dplp_fd.png" TargetMode="External"/><Relationship Id="rId76" Type="http://schemas.openxmlformats.org/officeDocument/2006/relationships/hyperlink" Target="https://wiki.gbl.gg/images/f/ff/SG_ann_dpp_hb.png" TargetMode="External"/><Relationship Id="rId79" Type="http://schemas.openxmlformats.org/officeDocument/2006/relationships/hyperlink" Target="https://wiki.gbl.gg/images/a/ae/SG_ann_dpmp_fd.png" TargetMode="External"/><Relationship Id="rId78" Type="http://schemas.openxmlformats.org/officeDocument/2006/relationships/hyperlink" Target="https://wiki.gbl.gg/images/f/ff/SG_ann_dpp_hb.png" TargetMode="External"/><Relationship Id="rId71" Type="http://schemas.openxmlformats.org/officeDocument/2006/relationships/hyperlink" Target="https://wiki.gbl.gg/images/d/d7/SG_ann_qcbpx2_fd.png" TargetMode="External"/><Relationship Id="rId70" Type="http://schemas.openxmlformats.org/officeDocument/2006/relationships/hyperlink" Target="https://wiki.gbl.gg/images/3/3e/SG_ann_qcbp_hb.png" TargetMode="External"/><Relationship Id="rId62" Type="http://schemas.openxmlformats.org/officeDocument/2006/relationships/hyperlink" Target="https://wiki.gbl.gg/images/2/2d/SG_ann_qcfp_hb.png" TargetMode="External"/><Relationship Id="rId61" Type="http://schemas.openxmlformats.org/officeDocument/2006/relationships/hyperlink" Target="https://wiki.gbl.gg/images/7/73/SG_ann_qcfmp_fd.png" TargetMode="External"/><Relationship Id="rId64" Type="http://schemas.openxmlformats.org/officeDocument/2006/relationships/hyperlink" Target="https://wiki.gbl.gg/images/3/3e/SG_ann_qcbp_hb.png" TargetMode="External"/><Relationship Id="rId63" Type="http://schemas.openxmlformats.org/officeDocument/2006/relationships/hyperlink" Target="https://wiki.gbl.gg/images/1/12/SG_ann_qcfhp_fd.png" TargetMode="External"/><Relationship Id="rId66" Type="http://schemas.openxmlformats.org/officeDocument/2006/relationships/hyperlink" Target="https://wiki.gbl.gg/images/3/3e/SG_ann_qcbp_hb.png" TargetMode="External"/><Relationship Id="rId65" Type="http://schemas.openxmlformats.org/officeDocument/2006/relationships/hyperlink" Target="https://wiki.gbl.gg/images/a/a0/SG_ann_qcblp_fd.png" TargetMode="External"/><Relationship Id="rId68" Type="http://schemas.openxmlformats.org/officeDocument/2006/relationships/hyperlink" Target="https://wiki.gbl.gg/images/3/3e/SG_ann_qcbp_hb.png" TargetMode="External"/><Relationship Id="rId67" Type="http://schemas.openxmlformats.org/officeDocument/2006/relationships/hyperlink" Target="https://wiki.gbl.gg/images/d/d7/SG_ann_qcbpx2_fd.png" TargetMode="External"/><Relationship Id="rId60" Type="http://schemas.openxmlformats.org/officeDocument/2006/relationships/hyperlink" Target="https://wiki.gbl.gg/images/2/2d/SG_ann_qcfp_hb.png" TargetMode="External"/><Relationship Id="rId69" Type="http://schemas.openxmlformats.org/officeDocument/2006/relationships/hyperlink" Target="https://wiki.gbl.gg/images/2/24/SG_ann_qcbmp_fd.png" TargetMode="External"/><Relationship Id="rId51" Type="http://schemas.openxmlformats.org/officeDocument/2006/relationships/hyperlink" Target="https://wiki.gbl.gg/images/4/46/SG_ann_throw_fd.png" TargetMode="External"/><Relationship Id="rId50" Type="http://schemas.openxmlformats.org/officeDocument/2006/relationships/hyperlink" Target="https://wiki.gbl.gg/images/5/5f/SG_ann_throw_hb.png" TargetMode="External"/><Relationship Id="rId53" Type="http://schemas.openxmlformats.org/officeDocument/2006/relationships/hyperlink" Target="https://wiki.gbl.gg/images/8/86/SG_ann_airthrow_fd.png" TargetMode="External"/><Relationship Id="rId52" Type="http://schemas.openxmlformats.org/officeDocument/2006/relationships/hyperlink" Target="https://wiki.gbl.gg/images/7/72/SG_ann_airthrow_hb.png" TargetMode="External"/><Relationship Id="rId55" Type="http://schemas.openxmlformats.org/officeDocument/2006/relationships/hyperlink" Target="https://wiki.gbl.gg/images/c/ce/SG_ann_tag_fd.png" TargetMode="External"/><Relationship Id="rId54" Type="http://schemas.openxmlformats.org/officeDocument/2006/relationships/hyperlink" Target="https://wiki.gbl.gg/images/2/27/SG_ann_tag_hb.png" TargetMode="External"/><Relationship Id="rId57" Type="http://schemas.openxmlformats.org/officeDocument/2006/relationships/hyperlink" Target="https://wiki.gbl.gg/images/b/b3/SG_ann_snap_fd.png" TargetMode="External"/><Relationship Id="rId56" Type="http://schemas.openxmlformats.org/officeDocument/2006/relationships/hyperlink" Target="https://wiki.gbl.gg/images/e/e3/SG_ann_snap_hb.png" TargetMode="External"/><Relationship Id="rId59" Type="http://schemas.openxmlformats.org/officeDocument/2006/relationships/hyperlink" Target="https://wiki.gbl.gg/images/b/b9/SG_ann_qcflp_fd.png" TargetMode="External"/><Relationship Id="rId58" Type="http://schemas.openxmlformats.org/officeDocument/2006/relationships/hyperlink" Target="https://wiki.gbl.gg/images/2/2d/SG_ann_qcfp_hb.png"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iki.gbl.gg/images/7/73/SG_beo_jhp_cl_hb.png" TargetMode="External"/><Relationship Id="rId42" Type="http://schemas.openxmlformats.org/officeDocument/2006/relationships/hyperlink" Target="https://wiki.gbl.gg/images/4/40/SG_beo_jlk_hb.png" TargetMode="External"/><Relationship Id="rId41" Type="http://schemas.openxmlformats.org/officeDocument/2006/relationships/hyperlink" Target="https://wiki.gbl.gg/images/8/8b/SG_beo_jhp_cl_fd.png" TargetMode="External"/><Relationship Id="rId44" Type="http://schemas.openxmlformats.org/officeDocument/2006/relationships/hyperlink" Target="https://wiki.gbl.gg/images/e/e4/SG_beo_jmk_hb.png" TargetMode="External"/><Relationship Id="rId43" Type="http://schemas.openxmlformats.org/officeDocument/2006/relationships/hyperlink" Target="https://wiki.gbl.gg/images/4/4b/SG_beo_jlk_fd.png" TargetMode="External"/><Relationship Id="rId46" Type="http://schemas.openxmlformats.org/officeDocument/2006/relationships/hyperlink" Target="https://wiki.gbl.gg/images/2/23/SG_beo_jhk_hb.png" TargetMode="External"/><Relationship Id="rId45" Type="http://schemas.openxmlformats.org/officeDocument/2006/relationships/hyperlink" Target="https://wiki.gbl.gg/images/1/1e/SG_beo_jmk_fd.png" TargetMode="External"/><Relationship Id="rId107" Type="http://schemas.openxmlformats.org/officeDocument/2006/relationships/hyperlink" Target="https://wiki.gbl.gg/images/9/97/SG_beo_360_fd.png" TargetMode="External"/><Relationship Id="rId106" Type="http://schemas.openxmlformats.org/officeDocument/2006/relationships/hyperlink" Target="https://wiki.gbl.gg/images/a/af/SG_beo_360_hb.png" TargetMode="External"/><Relationship Id="rId105" Type="http://schemas.openxmlformats.org/officeDocument/2006/relationships/hyperlink" Target="https://wiki.gbl.gg/images/2/2d/SG_beo_qcbpp_fd.png" TargetMode="External"/><Relationship Id="rId104" Type="http://schemas.openxmlformats.org/officeDocument/2006/relationships/hyperlink" Target="https://wiki.gbl.gg/images/3/3a/SG_beo_qcbpp_hb.png" TargetMode="External"/><Relationship Id="rId109" Type="http://schemas.openxmlformats.org/officeDocument/2006/relationships/hyperlink" Target="https://wiki.gbl.gg/images/3/31/SG_beo_color1.png" TargetMode="External"/><Relationship Id="rId108" Type="http://schemas.openxmlformats.org/officeDocument/2006/relationships/hyperlink" Target="https://wiki.gbl.gg/images/2/2c/SG_beo_taunt.png" TargetMode="External"/><Relationship Id="rId48" Type="http://schemas.openxmlformats.org/officeDocument/2006/relationships/hyperlink" Target="http://jd.hk/" TargetMode="External"/><Relationship Id="rId47" Type="http://schemas.openxmlformats.org/officeDocument/2006/relationships/hyperlink" Target="https://wiki.gbl.gg/images/6/61/SG_beo_jhk_fd.png" TargetMode="External"/><Relationship Id="rId49" Type="http://schemas.openxmlformats.org/officeDocument/2006/relationships/hyperlink" Target="https://wiki.gbl.gg/images/6/6b/SG_beo_jdhk_hb.png" TargetMode="External"/><Relationship Id="rId103" Type="http://schemas.openxmlformats.org/officeDocument/2006/relationships/hyperlink" Target="https://wiki.gbl.gg/images/c/c6/SG_beo_qcbkk_fd.png" TargetMode="External"/><Relationship Id="rId102" Type="http://schemas.openxmlformats.org/officeDocument/2006/relationships/hyperlink" Target="https://wiki.gbl.gg/images/a/ad/SG_beo_qcbkk_hb.png" TargetMode="External"/><Relationship Id="rId101" Type="http://schemas.openxmlformats.org/officeDocument/2006/relationships/hyperlink" Target="https://wiki.gbl.gg/images/4/4d/SG_beo_qcfpp_fd.png" TargetMode="External"/><Relationship Id="rId100" Type="http://schemas.openxmlformats.org/officeDocument/2006/relationships/hyperlink" Target="https://wiki.gbl.gg/images/2/2d/SG_beo_qcfpp_hb.png" TargetMode="External"/><Relationship Id="rId31" Type="http://schemas.openxmlformats.org/officeDocument/2006/relationships/hyperlink" Target="https://wiki.gbl.gg/images/e/ef/SG_beo_chk_fd.png" TargetMode="External"/><Relationship Id="rId30" Type="http://schemas.openxmlformats.org/officeDocument/2006/relationships/hyperlink" Target="https://wiki.gbl.gg/images/c/c7/SG_beo_chk_hb.png" TargetMode="External"/><Relationship Id="rId33" Type="http://schemas.openxmlformats.org/officeDocument/2006/relationships/hyperlink" Target="https://wiki.gbl.gg/images/1/15/SG_beo_chk_cl_fd.png" TargetMode="External"/><Relationship Id="rId32" Type="http://schemas.openxmlformats.org/officeDocument/2006/relationships/hyperlink" Target="https://wiki.gbl.gg/images/4/47/SG_beo_chk_cl_hb.png" TargetMode="External"/><Relationship Id="rId35" Type="http://schemas.openxmlformats.org/officeDocument/2006/relationships/hyperlink" Target="https://wiki.gbl.gg/images/f/f8/SG_beo_jlp_fd.png" TargetMode="External"/><Relationship Id="rId34" Type="http://schemas.openxmlformats.org/officeDocument/2006/relationships/hyperlink" Target="https://wiki.gbl.gg/images/1/15/SG_beo_jlp_hb.png" TargetMode="External"/><Relationship Id="rId37" Type="http://schemas.openxmlformats.org/officeDocument/2006/relationships/hyperlink" Target="https://wiki.gbl.gg/images/a/a7/SG_beo_jmp_fd.png" TargetMode="External"/><Relationship Id="rId36" Type="http://schemas.openxmlformats.org/officeDocument/2006/relationships/hyperlink" Target="https://wiki.gbl.gg/images/6/68/SG_beo_jmp_hb.png" TargetMode="External"/><Relationship Id="rId39" Type="http://schemas.openxmlformats.org/officeDocument/2006/relationships/hyperlink" Target="https://wiki.gbl.gg/images/7/71/SG_beo_jhp_fd.png" TargetMode="External"/><Relationship Id="rId38" Type="http://schemas.openxmlformats.org/officeDocument/2006/relationships/hyperlink" Target="https://wiki.gbl.gg/images/3/30/SG_beo_jhp_hb.png" TargetMode="External"/><Relationship Id="rId20" Type="http://schemas.openxmlformats.org/officeDocument/2006/relationships/hyperlink" Target="https://wiki.gbl.gg/images/0/0c/SG_beo_cmp_hb.png" TargetMode="External"/><Relationship Id="rId22" Type="http://schemas.openxmlformats.org/officeDocument/2006/relationships/hyperlink" Target="https://wiki.gbl.gg/images/6/6f/SG_beo_chp_hb.png" TargetMode="External"/><Relationship Id="rId21" Type="http://schemas.openxmlformats.org/officeDocument/2006/relationships/hyperlink" Target="https://wiki.gbl.gg/images/3/3a/SG_beo_cmp_fd.png" TargetMode="External"/><Relationship Id="rId24" Type="http://schemas.openxmlformats.org/officeDocument/2006/relationships/hyperlink" Target="https://wiki.gbl.gg/images/c/c5/SG_beo_chp_cl_hb.png" TargetMode="External"/><Relationship Id="rId23" Type="http://schemas.openxmlformats.org/officeDocument/2006/relationships/hyperlink" Target="https://wiki.gbl.gg/images/2/28/SG_beo_chp_fd.png" TargetMode="External"/><Relationship Id="rId26" Type="http://schemas.openxmlformats.org/officeDocument/2006/relationships/hyperlink" Target="https://wiki.gbl.gg/images/a/ab/SG_beo_clk_hb.png" TargetMode="External"/><Relationship Id="rId25" Type="http://schemas.openxmlformats.org/officeDocument/2006/relationships/hyperlink" Target="https://wiki.gbl.gg/images/6/6a/SG_beo_chp_cl_fd.png" TargetMode="External"/><Relationship Id="rId28" Type="http://schemas.openxmlformats.org/officeDocument/2006/relationships/hyperlink" Target="https://wiki.gbl.gg/images/c/c2/SG_beo_cmk_hb.png" TargetMode="External"/><Relationship Id="rId27" Type="http://schemas.openxmlformats.org/officeDocument/2006/relationships/hyperlink" Target="https://wiki.gbl.gg/images/8/8c/SG_beo_clk_fd.png" TargetMode="External"/><Relationship Id="rId29" Type="http://schemas.openxmlformats.org/officeDocument/2006/relationships/hyperlink" Target="https://wiki.gbl.gg/images/e/e0/SG_beo_cmk_fd.png" TargetMode="External"/><Relationship Id="rId95" Type="http://schemas.openxmlformats.org/officeDocument/2006/relationships/hyperlink" Target="https://wiki.gbl.gg/images/3/39/SG_beo_stancedk.png" TargetMode="External"/><Relationship Id="rId94" Type="http://schemas.openxmlformats.org/officeDocument/2006/relationships/hyperlink" Target="https://wiki.gbl.gg/images/5/50/SG_beo_stancebk.png" TargetMode="External"/><Relationship Id="rId97" Type="http://schemas.openxmlformats.org/officeDocument/2006/relationships/hyperlink" Target="https://wiki.gbl.gg/images/b/b3/SG_beo_stancejdp.png" TargetMode="External"/><Relationship Id="rId96" Type="http://schemas.openxmlformats.org/officeDocument/2006/relationships/hyperlink" Target="https://wiki.gbl.gg/images/3/39/SG_beo_stancedk.png" TargetMode="External"/><Relationship Id="rId11" Type="http://schemas.openxmlformats.org/officeDocument/2006/relationships/hyperlink" Target="https://wiki.gbl.gg/images/f/fc/SG_beo_shp_cl_fd.png" TargetMode="External"/><Relationship Id="rId99" Type="http://schemas.openxmlformats.org/officeDocument/2006/relationships/hyperlink" Target="https://wiki.gbl.gg/images/b/bc/SG_beo_stancesnap.png" TargetMode="External"/><Relationship Id="rId10" Type="http://schemas.openxmlformats.org/officeDocument/2006/relationships/hyperlink" Target="https://wiki.gbl.gg/images/0/01/SG_beo_shp_cl_hb.png" TargetMode="External"/><Relationship Id="rId98" Type="http://schemas.openxmlformats.org/officeDocument/2006/relationships/hyperlink" Target="https://wiki.gbl.gg/images/b/b3/SG_beo_stancejdp.png" TargetMode="External"/><Relationship Id="rId13" Type="http://schemas.openxmlformats.org/officeDocument/2006/relationships/hyperlink" Target="https://wiki.gbl.gg/images/c/c0/SG_beo_slk_fd.png" TargetMode="External"/><Relationship Id="rId12" Type="http://schemas.openxmlformats.org/officeDocument/2006/relationships/hyperlink" Target="https://wiki.gbl.gg/images/1/1e/SG_beo_slk_hb.png" TargetMode="External"/><Relationship Id="rId91" Type="http://schemas.openxmlformats.org/officeDocument/2006/relationships/hyperlink" Target="https://wiki.gbl.gg/images/5/50/SG_beo_stancebk.png" TargetMode="External"/><Relationship Id="rId90" Type="http://schemas.openxmlformats.org/officeDocument/2006/relationships/hyperlink" Target="https://wiki.gbl.gg/images/0/00/SG_beo_stancefk.png" TargetMode="External"/><Relationship Id="rId93" Type="http://schemas.openxmlformats.org/officeDocument/2006/relationships/hyperlink" Target="https://wiki.gbl.gg/images/5/50/SG_beo_stancebk.png" TargetMode="External"/><Relationship Id="rId92" Type="http://schemas.openxmlformats.org/officeDocument/2006/relationships/hyperlink" Target="https://wiki.gbl.gg/images/5/50/SG_beo_stancebk.png" TargetMode="External"/><Relationship Id="rId15" Type="http://schemas.openxmlformats.org/officeDocument/2006/relationships/hyperlink" Target="https://wiki.gbl.gg/images/8/88/SG_beo_smk_fd.png" TargetMode="External"/><Relationship Id="rId110" Type="http://schemas.openxmlformats.org/officeDocument/2006/relationships/drawing" Target="../drawings/drawing5.xml"/><Relationship Id="rId14" Type="http://schemas.openxmlformats.org/officeDocument/2006/relationships/hyperlink" Target="https://wiki.gbl.gg/images/e/e4/SG_beo_smk_hb.png" TargetMode="External"/><Relationship Id="rId17" Type="http://schemas.openxmlformats.org/officeDocument/2006/relationships/hyperlink" Target="https://wiki.gbl.gg/images/7/79/SG_beo_shk_fd.png" TargetMode="External"/><Relationship Id="rId16" Type="http://schemas.openxmlformats.org/officeDocument/2006/relationships/hyperlink" Target="https://wiki.gbl.gg/images/d/d4/SG_beo_shk_hb.png" TargetMode="External"/><Relationship Id="rId19" Type="http://schemas.openxmlformats.org/officeDocument/2006/relationships/hyperlink" Target="https://wiki.gbl.gg/images/9/94/SG_beo_clp_fd.png" TargetMode="External"/><Relationship Id="rId18" Type="http://schemas.openxmlformats.org/officeDocument/2006/relationships/hyperlink" Target="https://wiki.gbl.gg/images/c/c3/SG_beo_clp_hb.png" TargetMode="External"/><Relationship Id="rId111" Type="http://schemas.openxmlformats.org/officeDocument/2006/relationships/vmlDrawing" Target="../drawings/vmlDrawing2.vml"/><Relationship Id="rId84" Type="http://schemas.openxmlformats.org/officeDocument/2006/relationships/hyperlink" Target="https://wiki.gbl.gg/images/4/4a/SG_beo_stancek.png" TargetMode="External"/><Relationship Id="rId83" Type="http://schemas.openxmlformats.org/officeDocument/2006/relationships/hyperlink" Target="https://wiki.gbl.gg/images/b/b1/SG_beo_stancep.png" TargetMode="External"/><Relationship Id="rId86" Type="http://schemas.openxmlformats.org/officeDocument/2006/relationships/hyperlink" Target="https://wiki.gbl.gg/images/5/50/SG_beo_stancefp.png" TargetMode="External"/><Relationship Id="rId85" Type="http://schemas.openxmlformats.org/officeDocument/2006/relationships/hyperlink" Target="https://wiki.gbl.gg/images/5/50/SG_beo_stancefp.png" TargetMode="External"/><Relationship Id="rId88" Type="http://schemas.openxmlformats.org/officeDocument/2006/relationships/hyperlink" Target="https://wiki.gbl.gg/images/0/00/SG_beo_stancefk.png" TargetMode="External"/><Relationship Id="rId87" Type="http://schemas.openxmlformats.org/officeDocument/2006/relationships/hyperlink" Target="https://wiki.gbl.gg/images/0/00/SG_beo_stancefk.png" TargetMode="External"/><Relationship Id="rId89" Type="http://schemas.openxmlformats.org/officeDocument/2006/relationships/hyperlink" Target="https://wiki.gbl.gg/images/0/00/SG_beo_stancefk.png" TargetMode="External"/><Relationship Id="rId80" Type="http://schemas.openxmlformats.org/officeDocument/2006/relationships/hyperlink" Target="https://wiki.gbl.gg/images/c/c9/SG_beo_kk_fd.png" TargetMode="External"/><Relationship Id="rId82" Type="http://schemas.openxmlformats.org/officeDocument/2006/relationships/hyperlink" Target="https://wiki.gbl.gg/images/f/f6/SG_beo_ddkk_fd.png" TargetMode="External"/><Relationship Id="rId81" Type="http://schemas.openxmlformats.org/officeDocument/2006/relationships/hyperlink" Target="https://wiki.gbl.gg/images/d/da/SG_beo_kk.png" TargetMode="External"/><Relationship Id="rId1" Type="http://schemas.openxmlformats.org/officeDocument/2006/relationships/comments" Target="../comments2.xml"/><Relationship Id="rId2" Type="http://schemas.openxmlformats.org/officeDocument/2006/relationships/hyperlink" Target="https://wiki.gbl.gg/images/7/74/SG_beo_slp_hb.png" TargetMode="External"/><Relationship Id="rId3" Type="http://schemas.openxmlformats.org/officeDocument/2006/relationships/hyperlink" Target="https://wiki.gbl.gg/images/a/ae/SG_beo_slp_fd.png" TargetMode="External"/><Relationship Id="rId4" Type="http://schemas.openxmlformats.org/officeDocument/2006/relationships/hyperlink" Target="https://wiki.gbl.gg/images/b/b8/SG_beo_smp_hb.png" TargetMode="External"/><Relationship Id="rId9" Type="http://schemas.openxmlformats.org/officeDocument/2006/relationships/hyperlink" Target="https://wiki.gbl.gg/images/7/7d/SG_beo_shp_fd.png" TargetMode="External"/><Relationship Id="rId5" Type="http://schemas.openxmlformats.org/officeDocument/2006/relationships/hyperlink" Target="https://wiki.gbl.gg/images/e/e6/SG_beo_smp1_fd.png" TargetMode="External"/><Relationship Id="rId6" Type="http://schemas.openxmlformats.org/officeDocument/2006/relationships/hyperlink" Target="https://wiki.gbl.gg/images/b/b8/SG_beo_smp_hb.png" TargetMode="External"/><Relationship Id="rId7" Type="http://schemas.openxmlformats.org/officeDocument/2006/relationships/hyperlink" Target="https://wiki.gbl.gg/images/2/2c/SG_beo_smp2_fd.png" TargetMode="External"/><Relationship Id="rId8" Type="http://schemas.openxmlformats.org/officeDocument/2006/relationships/hyperlink" Target="https://wiki.gbl.gg/images/6/60/SG_beo_shp_hb.png" TargetMode="External"/><Relationship Id="rId73" Type="http://schemas.openxmlformats.org/officeDocument/2006/relationships/hyperlink" Target="https://wiki.gbl.gg/images/9/95/SG_beo_qcfk_hb.jpg" TargetMode="External"/><Relationship Id="rId72" Type="http://schemas.openxmlformats.org/officeDocument/2006/relationships/hyperlink" Target="https://wiki.gbl.gg/images/7/77/SG_beo_jqcflk_fd.png" TargetMode="External"/><Relationship Id="rId75" Type="http://schemas.openxmlformats.org/officeDocument/2006/relationships/hyperlink" Target="https://wiki.gbl.gg/images/9/95/SG_beo_qcfk_hb.jpg" TargetMode="External"/><Relationship Id="rId74" Type="http://schemas.openxmlformats.org/officeDocument/2006/relationships/hyperlink" Target="https://wiki.gbl.gg/images/7/77/SG_beo_jqcflk_fd.png" TargetMode="External"/><Relationship Id="rId77" Type="http://schemas.openxmlformats.org/officeDocument/2006/relationships/hyperlink" Target="https://wiki.gbl.gg/images/9/9c/SG_beo_qcfthrow_hb.png" TargetMode="External"/><Relationship Id="rId76" Type="http://schemas.openxmlformats.org/officeDocument/2006/relationships/hyperlink" Target="https://wiki.gbl.gg/images/7/77/SG_beo_jqcflk_fd.png" TargetMode="External"/><Relationship Id="rId79" Type="http://schemas.openxmlformats.org/officeDocument/2006/relationships/hyperlink" Target="https://wiki.gbl.gg/images/d/da/SG_beo_kk.png" TargetMode="External"/><Relationship Id="rId78" Type="http://schemas.openxmlformats.org/officeDocument/2006/relationships/hyperlink" Target="https://wiki.gbl.gg/images/9/97/SG_beo_qcfthrow_fd.png" TargetMode="External"/><Relationship Id="rId71" Type="http://schemas.openxmlformats.org/officeDocument/2006/relationships/hyperlink" Target="https://wiki.gbl.gg/images/9/95/SG_beo_qcfk_hb.jpg" TargetMode="External"/><Relationship Id="rId70" Type="http://schemas.openxmlformats.org/officeDocument/2006/relationships/hyperlink" Target="https://wiki.gbl.gg/images/d/dd/SG_beo_qcflk_fd.png" TargetMode="External"/><Relationship Id="rId62" Type="http://schemas.openxmlformats.org/officeDocument/2006/relationships/hyperlink" Target="https://wiki.gbl.gg/images/e/ec/SG_beo_qcfmp_fd.png" TargetMode="External"/><Relationship Id="rId61" Type="http://schemas.openxmlformats.org/officeDocument/2006/relationships/hyperlink" Target="https://wiki.gbl.gg/images/d/dd/SG_beo_qcfp_hb.png" TargetMode="External"/><Relationship Id="rId64" Type="http://schemas.openxmlformats.org/officeDocument/2006/relationships/hyperlink" Target="https://wiki.gbl.gg/images/2/24/SG_beo_qcfhp_fd.png" TargetMode="External"/><Relationship Id="rId63" Type="http://schemas.openxmlformats.org/officeDocument/2006/relationships/hyperlink" Target="https://wiki.gbl.gg/images/d/dd/SG_beo_qcfp_hb.png" TargetMode="External"/><Relationship Id="rId66" Type="http://schemas.openxmlformats.org/officeDocument/2006/relationships/hyperlink" Target="https://wiki.gbl.gg/images/d/dd/SG_beo_qcflk_fd.png" TargetMode="External"/><Relationship Id="rId65" Type="http://schemas.openxmlformats.org/officeDocument/2006/relationships/hyperlink" Target="https://wiki.gbl.gg/images/9/95/SG_beo_qcfk_hb.jpg" TargetMode="External"/><Relationship Id="rId68" Type="http://schemas.openxmlformats.org/officeDocument/2006/relationships/hyperlink" Target="https://wiki.gbl.gg/images/d/dd/SG_beo_qcflk_fd.png" TargetMode="External"/><Relationship Id="rId67" Type="http://schemas.openxmlformats.org/officeDocument/2006/relationships/hyperlink" Target="https://wiki.gbl.gg/images/9/95/SG_beo_qcfk_hb.jpg" TargetMode="External"/><Relationship Id="rId60" Type="http://schemas.openxmlformats.org/officeDocument/2006/relationships/hyperlink" Target="https://wiki.gbl.gg/images/6/6a/SG_beo_qcflp_fd.png" TargetMode="External"/><Relationship Id="rId69" Type="http://schemas.openxmlformats.org/officeDocument/2006/relationships/hyperlink" Target="https://wiki.gbl.gg/images/9/95/SG_beo_qcfk_hb.jpg" TargetMode="External"/><Relationship Id="rId51" Type="http://schemas.openxmlformats.org/officeDocument/2006/relationships/hyperlink" Target="https://wiki.gbl.gg/images/4/47/SG_beo_throw_hb.png" TargetMode="External"/><Relationship Id="rId50" Type="http://schemas.openxmlformats.org/officeDocument/2006/relationships/hyperlink" Target="https://wiki.gbl.gg/images/3/3a/SG_beo_jdhk_fd.png" TargetMode="External"/><Relationship Id="rId53" Type="http://schemas.openxmlformats.org/officeDocument/2006/relationships/hyperlink" Target="https://wiki.gbl.gg/images/6/6e/SG_beo_airthrow_hb.png" TargetMode="External"/><Relationship Id="rId52" Type="http://schemas.openxmlformats.org/officeDocument/2006/relationships/hyperlink" Target="https://wiki.gbl.gg/images/d/d1/SG_beo_throw_fd.png" TargetMode="External"/><Relationship Id="rId55" Type="http://schemas.openxmlformats.org/officeDocument/2006/relationships/hyperlink" Target="https://wiki.gbl.gg/images/3/3e/SG_beo_tag_hb.png" TargetMode="External"/><Relationship Id="rId54" Type="http://schemas.openxmlformats.org/officeDocument/2006/relationships/hyperlink" Target="https://wiki.gbl.gg/images/c/c4/SG_beo_airthrow_fd.png" TargetMode="External"/><Relationship Id="rId57" Type="http://schemas.openxmlformats.org/officeDocument/2006/relationships/hyperlink" Target="https://wiki.gbl.gg/images/6/69/SG_beo_snap_hb.png" TargetMode="External"/><Relationship Id="rId56" Type="http://schemas.openxmlformats.org/officeDocument/2006/relationships/hyperlink" Target="https://wiki.gbl.gg/images/d/d5/SG_beo_tag_fd.png" TargetMode="External"/><Relationship Id="rId59" Type="http://schemas.openxmlformats.org/officeDocument/2006/relationships/hyperlink" Target="https://wiki.gbl.gg/images/d/dd/SG_beo_qcfp_hb.png" TargetMode="External"/><Relationship Id="rId58" Type="http://schemas.openxmlformats.org/officeDocument/2006/relationships/hyperlink" Target="https://wiki.gbl.gg/images/1/13/SG_beo_snap_fd.png"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iki.gbl.gg/images/a/a0/SG_big_jmp_fd.png" TargetMode="External"/><Relationship Id="rId42" Type="http://schemas.openxmlformats.org/officeDocument/2006/relationships/hyperlink" Target="https://wiki.gbl.gg/images/e/e1/SG_big_jhp_fd.png" TargetMode="External"/><Relationship Id="rId41" Type="http://schemas.openxmlformats.org/officeDocument/2006/relationships/hyperlink" Target="https://wiki.gbl.gg/images/d/d6/SG_big_jhp_hb.png" TargetMode="External"/><Relationship Id="rId44" Type="http://schemas.openxmlformats.org/officeDocument/2006/relationships/hyperlink" Target="https://wiki.gbl.gg/images/4/45/SG_big_jlk_fd.png" TargetMode="External"/><Relationship Id="rId43" Type="http://schemas.openxmlformats.org/officeDocument/2006/relationships/hyperlink" Target="https://wiki.gbl.gg/images/1/14/SG_big_jlk_hb.png" TargetMode="External"/><Relationship Id="rId46" Type="http://schemas.openxmlformats.org/officeDocument/2006/relationships/hyperlink" Target="https://wiki.gbl.gg/images/6/67/SG_big_jmk1_fd.png" TargetMode="External"/><Relationship Id="rId45" Type="http://schemas.openxmlformats.org/officeDocument/2006/relationships/hyperlink" Target="https://wiki.gbl.gg/images/6/65/SG_big_jmk_hb.png" TargetMode="External"/><Relationship Id="rId107" Type="http://schemas.openxmlformats.org/officeDocument/2006/relationships/hyperlink" Target="https://wiki.gbl.gg/images/4/49/SG_big_assist.png" TargetMode="External"/><Relationship Id="rId106" Type="http://schemas.openxmlformats.org/officeDocument/2006/relationships/hyperlink" Target="https://wiki.gbl.gg/images/5/5c/SG_big_taunt.png" TargetMode="External"/><Relationship Id="rId105" Type="http://schemas.openxmlformats.org/officeDocument/2006/relationships/hyperlink" Target="https://wiki.gbl.gg/images/a/af/SG_big_lvl5_fd.png" TargetMode="External"/><Relationship Id="rId104" Type="http://schemas.openxmlformats.org/officeDocument/2006/relationships/hyperlink" Target="https://wiki.gbl.gg/images/b/ba/SG_big_qcfpp_charge_hb.png" TargetMode="External"/><Relationship Id="rId109" Type="http://schemas.openxmlformats.org/officeDocument/2006/relationships/vmlDrawing" Target="../drawings/vmlDrawing3.vml"/><Relationship Id="rId108" Type="http://schemas.openxmlformats.org/officeDocument/2006/relationships/drawing" Target="../drawings/drawing6.xml"/><Relationship Id="rId48" Type="http://schemas.openxmlformats.org/officeDocument/2006/relationships/hyperlink" Target="https://wiki.gbl.gg/images/6/65/SG_big_jmk_hb.png" TargetMode="External"/><Relationship Id="rId47" Type="http://schemas.openxmlformats.org/officeDocument/2006/relationships/hyperlink" Target="http://j.mk/" TargetMode="External"/><Relationship Id="rId49" Type="http://schemas.openxmlformats.org/officeDocument/2006/relationships/hyperlink" Target="https://wiki.gbl.gg/images/7/72/SG_big_jmk2_fd.png" TargetMode="External"/><Relationship Id="rId103" Type="http://schemas.openxmlformats.org/officeDocument/2006/relationships/hyperlink" Target="https://wiki.gbl.gg/images/a/ad/SG_big_qcbpp_fd.png" TargetMode="External"/><Relationship Id="rId102" Type="http://schemas.openxmlformats.org/officeDocument/2006/relationships/hyperlink" Target="https://wiki.gbl.gg/images/d/d5/SG_big_qcbpp_hb.png" TargetMode="External"/><Relationship Id="rId101" Type="http://schemas.openxmlformats.org/officeDocument/2006/relationships/hyperlink" Target="https://wiki.gbl.gg/images/f/f4/SG_big_jqcfkk_charge_fd.png" TargetMode="External"/><Relationship Id="rId100" Type="http://schemas.openxmlformats.org/officeDocument/2006/relationships/hyperlink" Target="https://wiki.gbl.gg/images/2/2c/SG_big_jqcfkk_hb.png" TargetMode="External"/><Relationship Id="rId31" Type="http://schemas.openxmlformats.org/officeDocument/2006/relationships/hyperlink" Target="https://wiki.gbl.gg/images/5/5c/SG_big_clk_hb.png" TargetMode="External"/><Relationship Id="rId30" Type="http://schemas.openxmlformats.org/officeDocument/2006/relationships/hyperlink" Target="https://wiki.gbl.gg/images/5/5f/SG_big_chp_fd.png" TargetMode="External"/><Relationship Id="rId33" Type="http://schemas.openxmlformats.org/officeDocument/2006/relationships/hyperlink" Target="https://wiki.gbl.gg/images/5/58/SG_big_cmk_hb.png" TargetMode="External"/><Relationship Id="rId32" Type="http://schemas.openxmlformats.org/officeDocument/2006/relationships/hyperlink" Target="https://wiki.gbl.gg/images/c/c1/SG_big_clk_fd.png" TargetMode="External"/><Relationship Id="rId35" Type="http://schemas.openxmlformats.org/officeDocument/2006/relationships/hyperlink" Target="https://wiki.gbl.gg/images/6/61/SG_big_chk_hb.png" TargetMode="External"/><Relationship Id="rId34" Type="http://schemas.openxmlformats.org/officeDocument/2006/relationships/hyperlink" Target="https://wiki.gbl.gg/images/4/4b/SG_big_cmk_fd.png" TargetMode="External"/><Relationship Id="rId37" Type="http://schemas.openxmlformats.org/officeDocument/2006/relationships/hyperlink" Target="https://wiki.gbl.gg/images/4/4b/SG_big_jlp_hb.png" TargetMode="External"/><Relationship Id="rId36" Type="http://schemas.openxmlformats.org/officeDocument/2006/relationships/hyperlink" Target="https://wiki.gbl.gg/images/6/65/SG_big_chk_fd.png" TargetMode="External"/><Relationship Id="rId39" Type="http://schemas.openxmlformats.org/officeDocument/2006/relationships/hyperlink" Target="https://wiki.gbl.gg/images/d/dd/SG_big_jmp_hb.png" TargetMode="External"/><Relationship Id="rId38" Type="http://schemas.openxmlformats.org/officeDocument/2006/relationships/hyperlink" Target="https://wiki.gbl.gg/images/7/70/SG_big_jlp_fd.png" TargetMode="External"/><Relationship Id="rId20" Type="http://schemas.openxmlformats.org/officeDocument/2006/relationships/hyperlink" Target="https://wiki.gbl.gg/images/a/ac/SG_big_shk_fd.png" TargetMode="External"/><Relationship Id="rId22" Type="http://schemas.openxmlformats.org/officeDocument/2006/relationships/hyperlink" Target="https://wiki.gbl.gg/images/5/58/SG_big_clp1_fd.png" TargetMode="External"/><Relationship Id="rId21" Type="http://schemas.openxmlformats.org/officeDocument/2006/relationships/hyperlink" Target="https://wiki.gbl.gg/images/5/57/SG_big_clp_hb.png" TargetMode="External"/><Relationship Id="rId24" Type="http://schemas.openxmlformats.org/officeDocument/2006/relationships/hyperlink" Target="https://wiki.gbl.gg/images/2/20/SG_big_clp2_fd.png" TargetMode="External"/><Relationship Id="rId23" Type="http://schemas.openxmlformats.org/officeDocument/2006/relationships/hyperlink" Target="https://wiki.gbl.gg/images/5/57/SG_big_clp_hb.png" TargetMode="External"/><Relationship Id="rId26" Type="http://schemas.openxmlformats.org/officeDocument/2006/relationships/hyperlink" Target="https://wiki.gbl.gg/images/8/89/SG_big_cmp1_fd.png" TargetMode="External"/><Relationship Id="rId25" Type="http://schemas.openxmlformats.org/officeDocument/2006/relationships/hyperlink" Target="https://wiki.gbl.gg/images/f/fb/SG_big_cmp_hb.png" TargetMode="External"/><Relationship Id="rId28" Type="http://schemas.openxmlformats.org/officeDocument/2006/relationships/hyperlink" Target="https://wiki.gbl.gg/images/3/39/SG_big_cmp2_fd.png" TargetMode="External"/><Relationship Id="rId27" Type="http://schemas.openxmlformats.org/officeDocument/2006/relationships/hyperlink" Target="https://wiki.gbl.gg/images/f/fb/SG_big_cmp_hb.png" TargetMode="External"/><Relationship Id="rId29" Type="http://schemas.openxmlformats.org/officeDocument/2006/relationships/hyperlink" Target="https://wiki.gbl.gg/images/c/cc/SG_big_chp_hb.png" TargetMode="External"/><Relationship Id="rId95" Type="http://schemas.openxmlformats.org/officeDocument/2006/relationships/hyperlink" Target="https://wiki.gbl.gg/images/d/d7/SG_big_qcfpp_fd.png" TargetMode="External"/><Relationship Id="rId94" Type="http://schemas.openxmlformats.org/officeDocument/2006/relationships/hyperlink" Target="https://wiki.gbl.gg/images/0/0a/SG_big_qcfpp_hb.png" TargetMode="External"/><Relationship Id="rId97" Type="http://schemas.openxmlformats.org/officeDocument/2006/relationships/hyperlink" Target="https://wiki.gbl.gg/images/a/a2/SG_big_qcfpp_charge_fd.png" TargetMode="External"/><Relationship Id="rId96" Type="http://schemas.openxmlformats.org/officeDocument/2006/relationships/hyperlink" Target="https://wiki.gbl.gg/images/b/ba/SG_big_qcfpp_charge_hb.png" TargetMode="External"/><Relationship Id="rId11" Type="http://schemas.openxmlformats.org/officeDocument/2006/relationships/hyperlink" Target="https://wiki.gbl.gg/images/e/e1/SG_big_shp_hb.png" TargetMode="External"/><Relationship Id="rId99" Type="http://schemas.openxmlformats.org/officeDocument/2006/relationships/hyperlink" Target="https://wiki.gbl.gg/images/4/46/SG_big_jqcfkk_fd.png" TargetMode="External"/><Relationship Id="rId10" Type="http://schemas.openxmlformats.org/officeDocument/2006/relationships/hyperlink" Target="https://wiki.gbl.gg/images/a/a8/SG_big_smp2_fd.png" TargetMode="External"/><Relationship Id="rId98" Type="http://schemas.openxmlformats.org/officeDocument/2006/relationships/hyperlink" Target="https://wiki.gbl.gg/images/2/2c/SG_big_jqcfkk_hb.png" TargetMode="External"/><Relationship Id="rId13" Type="http://schemas.openxmlformats.org/officeDocument/2006/relationships/hyperlink" Target="https://wiki.gbl.gg/images/6/60/SG_big_slk_hb.png" TargetMode="External"/><Relationship Id="rId12" Type="http://schemas.openxmlformats.org/officeDocument/2006/relationships/hyperlink" Target="https://wiki.gbl.gg/images/2/22/SG_big_shp_fd.png" TargetMode="External"/><Relationship Id="rId91" Type="http://schemas.openxmlformats.org/officeDocument/2006/relationships/hyperlink" Target="https://wiki.gbl.gg/images/4/47/SG_big_jqcbhk_fd.png" TargetMode="External"/><Relationship Id="rId90" Type="http://schemas.openxmlformats.org/officeDocument/2006/relationships/hyperlink" Target="https://wiki.gbl.gg/images/6/64/SG_big_jqcbk_hb.png" TargetMode="External"/><Relationship Id="rId93" Type="http://schemas.openxmlformats.org/officeDocument/2006/relationships/hyperlink" Target="https://wiki.gbl.gg/images/e/e9/SG_big_parry.png" TargetMode="External"/><Relationship Id="rId92" Type="http://schemas.openxmlformats.org/officeDocument/2006/relationships/hyperlink" Target="https://wiki.gbl.gg/w/Skullgirls/Big_Band" TargetMode="External"/><Relationship Id="rId15" Type="http://schemas.openxmlformats.org/officeDocument/2006/relationships/hyperlink" Target="https://wiki.gbl.gg/images/c/c1/SG_big_smk_hb.png" TargetMode="External"/><Relationship Id="rId14" Type="http://schemas.openxmlformats.org/officeDocument/2006/relationships/hyperlink" Target="https://wiki.gbl.gg/images/f/fb/SG_big_slk_fd.png" TargetMode="External"/><Relationship Id="rId17" Type="http://schemas.openxmlformats.org/officeDocument/2006/relationships/hyperlink" Target="https://wiki.gbl.gg/images/c/c1/SG_big_smk_hb.png" TargetMode="External"/><Relationship Id="rId16" Type="http://schemas.openxmlformats.org/officeDocument/2006/relationships/hyperlink" Target="https://wiki.gbl.gg/images/f/fd/SG_big_smk1_fd.png" TargetMode="External"/><Relationship Id="rId19" Type="http://schemas.openxmlformats.org/officeDocument/2006/relationships/hyperlink" Target="https://wiki.gbl.gg/images/f/f1/SG_big_shk_hb.png" TargetMode="External"/><Relationship Id="rId18" Type="http://schemas.openxmlformats.org/officeDocument/2006/relationships/hyperlink" Target="https://wiki.gbl.gg/images/2/2f/SG_big_smk2_fd.png" TargetMode="External"/><Relationship Id="rId84" Type="http://schemas.openxmlformats.org/officeDocument/2006/relationships/hyperlink" Target="https://wiki.gbl.gg/images/d/db/SG_big_qcbk_hb.png" TargetMode="External"/><Relationship Id="rId83" Type="http://schemas.openxmlformats.org/officeDocument/2006/relationships/hyperlink" Target="https://wiki.gbl.gg/images/7/78/SG_big_qcbmk_fd.png" TargetMode="External"/><Relationship Id="rId86" Type="http://schemas.openxmlformats.org/officeDocument/2006/relationships/hyperlink" Target="https://wiki.gbl.gg/images/6/64/SG_big_jqcbk_hb.png" TargetMode="External"/><Relationship Id="rId85" Type="http://schemas.openxmlformats.org/officeDocument/2006/relationships/hyperlink" Target="https://wiki.gbl.gg/images/e/e0/SG_big_qcbhk_fd.png" TargetMode="External"/><Relationship Id="rId88" Type="http://schemas.openxmlformats.org/officeDocument/2006/relationships/hyperlink" Target="https://wiki.gbl.gg/images/6/64/SG_big_jqcbk_hb.png" TargetMode="External"/><Relationship Id="rId87" Type="http://schemas.openxmlformats.org/officeDocument/2006/relationships/hyperlink" Target="https://wiki.gbl.gg/images/f/f0/SG_big_jqcblk_fd.png" TargetMode="External"/><Relationship Id="rId89" Type="http://schemas.openxmlformats.org/officeDocument/2006/relationships/hyperlink" Target="https://wiki.gbl.gg/images/9/9c/SG_big_jqcbmk_fd.png" TargetMode="External"/><Relationship Id="rId80" Type="http://schemas.openxmlformats.org/officeDocument/2006/relationships/hyperlink" Target="https://wiki.gbl.gg/images/d/db/SG_big_qcbk_hb.png" TargetMode="External"/><Relationship Id="rId82" Type="http://schemas.openxmlformats.org/officeDocument/2006/relationships/hyperlink" Target="https://wiki.gbl.gg/images/d/db/SG_big_qcbk_hb.png" TargetMode="External"/><Relationship Id="rId81" Type="http://schemas.openxmlformats.org/officeDocument/2006/relationships/hyperlink" Target="https://wiki.gbl.gg/images/b/b2/SG_big_qcblk_fd.png" TargetMode="External"/><Relationship Id="rId1" Type="http://schemas.openxmlformats.org/officeDocument/2006/relationships/comments" Target="../comments3.xml"/><Relationship Id="rId2" Type="http://schemas.openxmlformats.org/officeDocument/2006/relationships/hyperlink" Target="https://wiki.gbl.gg/images/1/16/SG_big_slp_hb.png" TargetMode="External"/><Relationship Id="rId3" Type="http://schemas.openxmlformats.org/officeDocument/2006/relationships/hyperlink" Target="https://wiki.gbl.gg/images/0/08/SG_big_slp1_fd.png" TargetMode="External"/><Relationship Id="rId4" Type="http://schemas.openxmlformats.org/officeDocument/2006/relationships/hyperlink" Target="https://wiki.gbl.gg/images/1/16/SG_big_slp_hb.png" TargetMode="External"/><Relationship Id="rId9" Type="http://schemas.openxmlformats.org/officeDocument/2006/relationships/hyperlink" Target="https://wiki.gbl.gg/images/b/b0/SG_big_smp_hb.png" TargetMode="External"/><Relationship Id="rId5" Type="http://schemas.openxmlformats.org/officeDocument/2006/relationships/hyperlink" Target="https://wiki.gbl.gg/images/9/98/SG_big_slp2_fd.png" TargetMode="External"/><Relationship Id="rId6" Type="http://schemas.openxmlformats.org/officeDocument/2006/relationships/hyperlink" Target="https://wiki.gbl.gg/images/b/b0/SG_big_smp_hb.png" TargetMode="External"/><Relationship Id="rId7" Type="http://schemas.openxmlformats.org/officeDocument/2006/relationships/hyperlink" Target="https://wiki.gbl.gg/images/f/fd/SG_big_smp1_fd.png" TargetMode="External"/><Relationship Id="rId8" Type="http://schemas.openxmlformats.org/officeDocument/2006/relationships/hyperlink" Target="http://s.mp/" TargetMode="External"/><Relationship Id="rId73" Type="http://schemas.openxmlformats.org/officeDocument/2006/relationships/hyperlink" Target="https://wiki.gbl.gg/images/4/4d/SG_big_bflk_fd.png" TargetMode="External"/><Relationship Id="rId72" Type="http://schemas.openxmlformats.org/officeDocument/2006/relationships/hyperlink" Target="https://wiki.gbl.gg/images/5/53/SG_big_bfk_hb.png" TargetMode="External"/><Relationship Id="rId75" Type="http://schemas.openxmlformats.org/officeDocument/2006/relationships/hyperlink" Target="https://wiki.gbl.gg/images/9/9d/SG_big_bfmk_fd.png" TargetMode="External"/><Relationship Id="rId74" Type="http://schemas.openxmlformats.org/officeDocument/2006/relationships/hyperlink" Target="https://wiki.gbl.gg/images/5/53/SG_big_bfk_hb.png" TargetMode="External"/><Relationship Id="rId77" Type="http://schemas.openxmlformats.org/officeDocument/2006/relationships/hyperlink" Target="https://wiki.gbl.gg/images/b/bc/SG_big_bfhk_fd.png" TargetMode="External"/><Relationship Id="rId76" Type="http://schemas.openxmlformats.org/officeDocument/2006/relationships/hyperlink" Target="https://wiki.gbl.gg/images/5/53/SG_big_bfk_hb.png" TargetMode="External"/><Relationship Id="rId79" Type="http://schemas.openxmlformats.org/officeDocument/2006/relationships/hyperlink" Target="https://wiki.gbl.gg/images/9/93/SG_big_ebrake_train_fd.png" TargetMode="External"/><Relationship Id="rId78" Type="http://schemas.openxmlformats.org/officeDocument/2006/relationships/hyperlink" Target="https://wiki.gbl.gg/images/d/d8/SG_big_ebrake.png" TargetMode="External"/><Relationship Id="rId71" Type="http://schemas.openxmlformats.org/officeDocument/2006/relationships/hyperlink" Target="https://wiki.gbl.gg/images/d/d7/SG_big_bfhp_fd.png" TargetMode="External"/><Relationship Id="rId70" Type="http://schemas.openxmlformats.org/officeDocument/2006/relationships/hyperlink" Target="https://wiki.gbl.gg/images/0/00/SG_big_bfp_hb.png" TargetMode="External"/><Relationship Id="rId62" Type="http://schemas.openxmlformats.org/officeDocument/2006/relationships/hyperlink" Target="https://wiki.gbl.gg/images/9/9c/SG_big_dpp_hb.png" TargetMode="External"/><Relationship Id="rId61" Type="http://schemas.openxmlformats.org/officeDocument/2006/relationships/hyperlink" Target="https://wiki.gbl.gg/images/f/f4/SG_big_dplp_fd.png" TargetMode="External"/><Relationship Id="rId64" Type="http://schemas.openxmlformats.org/officeDocument/2006/relationships/hyperlink" Target="https://wiki.gbl.gg/images/9/9c/SG_big_dpp_hb.png" TargetMode="External"/><Relationship Id="rId63" Type="http://schemas.openxmlformats.org/officeDocument/2006/relationships/hyperlink" Target="https://wiki.gbl.gg/images/a/af/SG_big_dpmp_fd.png" TargetMode="External"/><Relationship Id="rId66" Type="http://schemas.openxmlformats.org/officeDocument/2006/relationships/hyperlink" Target="https://wiki.gbl.gg/images/0/00/SG_big_bfp_hb.png" TargetMode="External"/><Relationship Id="rId65" Type="http://schemas.openxmlformats.org/officeDocument/2006/relationships/hyperlink" Target="https://wiki.gbl.gg/images/2/2b/SG_big_dphp_fd.png" TargetMode="External"/><Relationship Id="rId68" Type="http://schemas.openxmlformats.org/officeDocument/2006/relationships/hyperlink" Target="https://wiki.gbl.gg/images/0/00/SG_big_bfp_hb.png" TargetMode="External"/><Relationship Id="rId67" Type="http://schemas.openxmlformats.org/officeDocument/2006/relationships/hyperlink" Target="https://wiki.gbl.gg/images/5/58/SG_big_bflp_fd.png" TargetMode="External"/><Relationship Id="rId60" Type="http://schemas.openxmlformats.org/officeDocument/2006/relationships/hyperlink" Target="https://wiki.gbl.gg/images/9/9c/SG_big_dpp_hb.png" TargetMode="External"/><Relationship Id="rId69" Type="http://schemas.openxmlformats.org/officeDocument/2006/relationships/hyperlink" Target="https://wiki.gbl.gg/images/3/37/SG_big_bfmp_fd.png" TargetMode="External"/><Relationship Id="rId51" Type="http://schemas.openxmlformats.org/officeDocument/2006/relationships/hyperlink" Target="https://wiki.gbl.gg/images/0/0b/SG_big_jhk_tech_fd.png" TargetMode="External"/><Relationship Id="rId50" Type="http://schemas.openxmlformats.org/officeDocument/2006/relationships/hyperlink" Target="https://wiki.gbl.gg/images/8/8e/SG_big_jhk_hb.png" TargetMode="External"/><Relationship Id="rId53" Type="http://schemas.openxmlformats.org/officeDocument/2006/relationships/hyperlink" Target="https://wiki.gbl.gg/images/8/88/SG_big_throw_fd.png" TargetMode="External"/><Relationship Id="rId52" Type="http://schemas.openxmlformats.org/officeDocument/2006/relationships/hyperlink" Target="https://wiki.gbl.gg/images/7/7b/SG_big_throw_hb.png" TargetMode="External"/><Relationship Id="rId55" Type="http://schemas.openxmlformats.org/officeDocument/2006/relationships/hyperlink" Target="https://wiki.gbl.gg/images/b/b9/SG_big_airthrow_fd.png" TargetMode="External"/><Relationship Id="rId54" Type="http://schemas.openxmlformats.org/officeDocument/2006/relationships/hyperlink" Target="https://wiki.gbl.gg/images/d/d1/SG_big_airthrow_hb.png" TargetMode="External"/><Relationship Id="rId57" Type="http://schemas.openxmlformats.org/officeDocument/2006/relationships/hyperlink" Target="https://wiki.gbl.gg/images/1/12/SG_big_tag_fd.png" TargetMode="External"/><Relationship Id="rId56" Type="http://schemas.openxmlformats.org/officeDocument/2006/relationships/hyperlink" Target="https://wiki.gbl.gg/images/0/00/SG_big_bfp_hb.png" TargetMode="External"/><Relationship Id="rId59" Type="http://schemas.openxmlformats.org/officeDocument/2006/relationships/hyperlink" Target="https://wiki.gbl.gg/images/4/43/SG_big_snap_fd.png" TargetMode="External"/><Relationship Id="rId58" Type="http://schemas.openxmlformats.org/officeDocument/2006/relationships/hyperlink" Target="https://wiki.gbl.gg/images/6/6d/SG_big_snap_hb.png"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iki.gbl.gg/images/6/69/SG_dhl_jlk_hb.png" TargetMode="External"/><Relationship Id="rId42" Type="http://schemas.openxmlformats.org/officeDocument/2006/relationships/hyperlink" Target="https://wiki.gbl.gg/images/9/9c/SG_dhl_jmk_hb.png" TargetMode="External"/><Relationship Id="rId41" Type="http://schemas.openxmlformats.org/officeDocument/2006/relationships/hyperlink" Target="https://wiki.gbl.gg/images/f/f3/SG_dhl_jlk_fd.png" TargetMode="External"/><Relationship Id="rId44" Type="http://schemas.openxmlformats.org/officeDocument/2006/relationships/hyperlink" Target="https://wiki.gbl.gg/images/7/74/SG_dhl_jhk_hb.png" TargetMode="External"/><Relationship Id="rId43" Type="http://schemas.openxmlformats.org/officeDocument/2006/relationships/hyperlink" Target="https://wiki.gbl.gg/images/8/88/SG_dhl_jmk_fd.png" TargetMode="External"/><Relationship Id="rId46" Type="http://schemas.openxmlformats.org/officeDocument/2006/relationships/hyperlink" Target="https://wiki.gbl.gg/images/6/69/SG_dhl_throw_hb.png" TargetMode="External"/><Relationship Id="rId45" Type="http://schemas.openxmlformats.org/officeDocument/2006/relationships/hyperlink" Target="https://wiki.gbl.gg/images/a/a7/SG_dhl_jhk_fd.png" TargetMode="External"/><Relationship Id="rId107" Type="http://schemas.openxmlformats.org/officeDocument/2006/relationships/hyperlink" Target="https://wiki.gbl.gg/w/Skullgirls/Attacks" TargetMode="External"/><Relationship Id="rId106" Type="http://schemas.openxmlformats.org/officeDocument/2006/relationships/hyperlink" Target="https://wiki.gbl.gg/w/Skullgirls/Attacks" TargetMode="External"/><Relationship Id="rId105" Type="http://schemas.openxmlformats.org/officeDocument/2006/relationships/hyperlink" Target="https://wiki.gbl.gg/images/f/fa/SG_dhl_rdphk_fd.png" TargetMode="External"/><Relationship Id="rId104" Type="http://schemas.openxmlformats.org/officeDocument/2006/relationships/hyperlink" Target="https://wiki.gbl.gg/images/0/04/SG_dhl_dpk.png" TargetMode="External"/><Relationship Id="rId109" Type="http://schemas.openxmlformats.org/officeDocument/2006/relationships/hyperlink" Target="https://wiki.gbl.gg/images/0/0e/SG_dhl_qcflkhk_fd.png" TargetMode="External"/><Relationship Id="rId108" Type="http://schemas.openxmlformats.org/officeDocument/2006/relationships/hyperlink" Target="https://wiki.gbl.gg/images/b/b1/SG_dhl_qcfkk_hb.png" TargetMode="External"/><Relationship Id="rId48" Type="http://schemas.openxmlformats.org/officeDocument/2006/relationships/hyperlink" Target="https://wiki.gbl.gg/images/1/1c/SG_dhl_airthrow_hb.png" TargetMode="External"/><Relationship Id="rId47" Type="http://schemas.openxmlformats.org/officeDocument/2006/relationships/hyperlink" Target="https://wiki.gbl.gg/images/3/32/SG_dhl_throw_fd.png" TargetMode="External"/><Relationship Id="rId49" Type="http://schemas.openxmlformats.org/officeDocument/2006/relationships/hyperlink" Target="https://wiki.gbl.gg/images/9/99/SG_dhl_airthrow_fd.png" TargetMode="External"/><Relationship Id="rId103" Type="http://schemas.openxmlformats.org/officeDocument/2006/relationships/hyperlink" Target="https://wiki.gbl.gg/images/3/3f/SG_dhl_rdpk_fd.png" TargetMode="External"/><Relationship Id="rId102" Type="http://schemas.openxmlformats.org/officeDocument/2006/relationships/hyperlink" Target="https://wiki.gbl.gg/images/f/f3/SG_dhl_dpk_hb.png" TargetMode="External"/><Relationship Id="rId101" Type="http://schemas.openxmlformats.org/officeDocument/2006/relationships/hyperlink" Target="https://wiki.gbl.gg/images/b/b6/SG_dhl_rdp_miss_fd.png" TargetMode="External"/><Relationship Id="rId100" Type="http://schemas.openxmlformats.org/officeDocument/2006/relationships/hyperlink" Target="https://wiki.gbl.gg/images/f/f3/SG_dhl_dpk_hb.png" TargetMode="External"/><Relationship Id="rId31" Type="http://schemas.openxmlformats.org/officeDocument/2006/relationships/hyperlink" Target="https://wiki.gbl.gg/images/0/03/SG_dhl_chk_fd.png" TargetMode="External"/><Relationship Id="rId30" Type="http://schemas.openxmlformats.org/officeDocument/2006/relationships/hyperlink" Target="https://wiki.gbl.gg/images/6/6f/SG_dhl_chk_hb.png" TargetMode="External"/><Relationship Id="rId33" Type="http://schemas.openxmlformats.org/officeDocument/2006/relationships/hyperlink" Target="https://wiki.gbl.gg/images/3/37/SG_dhl_jlp_fd.png" TargetMode="External"/><Relationship Id="rId32" Type="http://schemas.openxmlformats.org/officeDocument/2006/relationships/hyperlink" Target="https://wiki.gbl.gg/images/1/14/SG_dhl_jlp_hb.png" TargetMode="External"/><Relationship Id="rId35" Type="http://schemas.openxmlformats.org/officeDocument/2006/relationships/hyperlink" Target="https://wiki.gbl.gg/images/b/b0/SG_dhl_jmp_fd.png" TargetMode="External"/><Relationship Id="rId34" Type="http://schemas.openxmlformats.org/officeDocument/2006/relationships/hyperlink" Target="https://wiki.gbl.gg/images/1/1f/SG_dhl_jmp_hb.png" TargetMode="External"/><Relationship Id="rId37" Type="http://schemas.openxmlformats.org/officeDocument/2006/relationships/hyperlink" Target="https://wiki.gbl.gg/images/c/c7/SG_dhl_jhp_fd.png" TargetMode="External"/><Relationship Id="rId36" Type="http://schemas.openxmlformats.org/officeDocument/2006/relationships/hyperlink" Target="https://wiki.gbl.gg/images/2/2b/SG_dhl_jhp_hb.png" TargetMode="External"/><Relationship Id="rId39" Type="http://schemas.openxmlformats.org/officeDocument/2006/relationships/hyperlink" Target="https://wiki.gbl.gg/images/4/4c/SG_dhl_jhp_hold_fd.png" TargetMode="External"/><Relationship Id="rId38" Type="http://schemas.openxmlformats.org/officeDocument/2006/relationships/hyperlink" Target="https://wiki.gbl.gg/images/2/2b/SG_dhl_jhp_hb.png" TargetMode="External"/><Relationship Id="rId20" Type="http://schemas.openxmlformats.org/officeDocument/2006/relationships/hyperlink" Target="https://wiki.gbl.gg/images/e/ec/SG_dhl_cmp_hb.png" TargetMode="External"/><Relationship Id="rId22" Type="http://schemas.openxmlformats.org/officeDocument/2006/relationships/hyperlink" Target="https://wiki.gbl.gg/images/1/1e/SG_dhl_chp_hb.png" TargetMode="External"/><Relationship Id="rId21" Type="http://schemas.openxmlformats.org/officeDocument/2006/relationships/hyperlink" Target="https://wiki.gbl.gg/images/e/e4/SG_dhl_cmp_fd.png" TargetMode="External"/><Relationship Id="rId24" Type="http://schemas.openxmlformats.org/officeDocument/2006/relationships/hyperlink" Target="https://wiki.gbl.gg/images/1/1e/SG_dhl_chp_hb.png" TargetMode="External"/><Relationship Id="rId23" Type="http://schemas.openxmlformats.org/officeDocument/2006/relationships/hyperlink" Target="https://wiki.gbl.gg/images/1/17/SG_dhl_chp_fd.png" TargetMode="External"/><Relationship Id="rId126" Type="http://schemas.openxmlformats.org/officeDocument/2006/relationships/vmlDrawing" Target="../drawings/vmlDrawing4.vml"/><Relationship Id="rId26" Type="http://schemas.openxmlformats.org/officeDocument/2006/relationships/hyperlink" Target="https://wiki.gbl.gg/images/8/8d/SG_dhl_clk_hb.png" TargetMode="External"/><Relationship Id="rId121" Type="http://schemas.openxmlformats.org/officeDocument/2006/relationships/hyperlink" Target="https://wiki.gbl.gg/images/0/02/SG_dhl_qcbpp_hb.png" TargetMode="External"/><Relationship Id="rId25" Type="http://schemas.openxmlformats.org/officeDocument/2006/relationships/hyperlink" Target="https://wiki.gbl.gg/images/f/f8/SG_dhl_chp_hold_fd.png" TargetMode="External"/><Relationship Id="rId120" Type="http://schemas.openxmlformats.org/officeDocument/2006/relationships/hyperlink" Target="https://wiki.gbl.gg/images/0/02/SG_dhl_qcbpp_hb.png" TargetMode="External"/><Relationship Id="rId28" Type="http://schemas.openxmlformats.org/officeDocument/2006/relationships/hyperlink" Target="https://wiki.gbl.gg/images/9/9b/SG_dhl_cmk_hb.png" TargetMode="External"/><Relationship Id="rId27" Type="http://schemas.openxmlformats.org/officeDocument/2006/relationships/hyperlink" Target="https://wiki.gbl.gg/images/b/b1/SG_dhl_clk_fd.png" TargetMode="External"/><Relationship Id="rId125" Type="http://schemas.openxmlformats.org/officeDocument/2006/relationships/drawing" Target="../drawings/drawing7.xml"/><Relationship Id="rId29" Type="http://schemas.openxmlformats.org/officeDocument/2006/relationships/hyperlink" Target="https://wiki.gbl.gg/images/8/87/SG_dhl_cmk_fd.png" TargetMode="External"/><Relationship Id="rId124" Type="http://schemas.openxmlformats.org/officeDocument/2006/relationships/hyperlink" Target="https://wiki.gbl.gg/images/5/5c/SG_dhl_assist.png" TargetMode="External"/><Relationship Id="rId123" Type="http://schemas.openxmlformats.org/officeDocument/2006/relationships/hyperlink" Target="https://wiki.gbl.gg/images/4/48/SG_dhl_taunt_hb.png" TargetMode="External"/><Relationship Id="rId122" Type="http://schemas.openxmlformats.org/officeDocument/2006/relationships/hyperlink" Target="https://wiki.gbl.gg/images/2/2c/SG_dhl_gnqcbpp.png" TargetMode="External"/><Relationship Id="rId95" Type="http://schemas.openxmlformats.org/officeDocument/2006/relationships/hyperlink" Target="https://wiki.gbl.gg/images/d/d3/SG_dhl_qcbk.png" TargetMode="External"/><Relationship Id="rId94" Type="http://schemas.openxmlformats.org/officeDocument/2006/relationships/hyperlink" Target="https://wiki.gbl.gg/images/8/82/SG_dhl_qcbk_tele_fd.png" TargetMode="External"/><Relationship Id="rId97" Type="http://schemas.openxmlformats.org/officeDocument/2006/relationships/hyperlink" Target="https://wiki.gbl.gg/w/Skullgirls/Attacks" TargetMode="External"/><Relationship Id="rId96" Type="http://schemas.openxmlformats.org/officeDocument/2006/relationships/hyperlink" Target="https://wiki.gbl.gg/images/c/cc/SG_dhl_qcbk_fake_fd.png" TargetMode="External"/><Relationship Id="rId11" Type="http://schemas.openxmlformats.org/officeDocument/2006/relationships/hyperlink" Target="https://wiki.gbl.gg/images/c/cd/SG_dhl_shp_hold_fd.png" TargetMode="External"/><Relationship Id="rId99" Type="http://schemas.openxmlformats.org/officeDocument/2006/relationships/hyperlink" Target="https://wiki.gbl.gg/images/3/3f/SG_dhl_qcflklp_fd.png" TargetMode="External"/><Relationship Id="rId10" Type="http://schemas.openxmlformats.org/officeDocument/2006/relationships/hyperlink" Target="https://wiki.gbl.gg/images/a/a7/SG_dhl_shp_hb.png" TargetMode="External"/><Relationship Id="rId98" Type="http://schemas.openxmlformats.org/officeDocument/2006/relationships/hyperlink" Target="https://wiki.gbl.gg/images/4/48/SG_dhl_qcfthrow_hb.png" TargetMode="External"/><Relationship Id="rId13" Type="http://schemas.openxmlformats.org/officeDocument/2006/relationships/hyperlink" Target="https://wiki.gbl.gg/images/6/6e/SG_dhl_slk_fd.png" TargetMode="External"/><Relationship Id="rId12" Type="http://schemas.openxmlformats.org/officeDocument/2006/relationships/hyperlink" Target="https://wiki.gbl.gg/images/c/ca/SG_dhl_slk_hb.png" TargetMode="External"/><Relationship Id="rId91" Type="http://schemas.openxmlformats.org/officeDocument/2006/relationships/hyperlink" Target="https://wiki.gbl.gg/images/d/d3/SG_dhl_qcbk.png" TargetMode="External"/><Relationship Id="rId90" Type="http://schemas.openxmlformats.org/officeDocument/2006/relationships/hyperlink" Target="https://wiki.gbl.gg/images/a/a6/SG_dhl_qcbp_perfect_fd.png" TargetMode="External"/><Relationship Id="rId93" Type="http://schemas.openxmlformats.org/officeDocument/2006/relationships/hyperlink" Target="https://wiki.gbl.gg/images/d/d3/SG_dhl_qcbk.png" TargetMode="External"/><Relationship Id="rId92" Type="http://schemas.openxmlformats.org/officeDocument/2006/relationships/hyperlink" Target="https://wiki.gbl.gg/images/6/6a/SG_dhl_qcbk_set_fd.png" TargetMode="External"/><Relationship Id="rId118" Type="http://schemas.openxmlformats.org/officeDocument/2006/relationships/hyperlink" Target="https://wiki.gbl.gg/images/a/a2/SG_dhl_qcbpp_fd.png" TargetMode="External"/><Relationship Id="rId117" Type="http://schemas.openxmlformats.org/officeDocument/2006/relationships/hyperlink" Target="https://wiki.gbl.gg/images/0/02/SG_dhl_qcbpp_hb.png" TargetMode="External"/><Relationship Id="rId116" Type="http://schemas.openxmlformats.org/officeDocument/2006/relationships/hyperlink" Target="https://wiki.gbl.gg/images/9/9b/SG_dhl_qcbkk_fd.png" TargetMode="External"/><Relationship Id="rId115" Type="http://schemas.openxmlformats.org/officeDocument/2006/relationships/hyperlink" Target="https://wiki.gbl.gg/images/c/c0/SG_dhl_qcbkk.png" TargetMode="External"/><Relationship Id="rId119" Type="http://schemas.openxmlformats.org/officeDocument/2006/relationships/hyperlink" Target="https://wiki.gbl.gg/images/0/02/SG_dhl_qcbpp_hb.png" TargetMode="External"/><Relationship Id="rId15" Type="http://schemas.openxmlformats.org/officeDocument/2006/relationships/hyperlink" Target="https://wiki.gbl.gg/images/e/eb/SG_dhl_smk_fd.png" TargetMode="External"/><Relationship Id="rId110" Type="http://schemas.openxmlformats.org/officeDocument/2006/relationships/hyperlink" Target="https://wiki.gbl.gg/w/Skullgirls/Attacks" TargetMode="External"/><Relationship Id="rId14" Type="http://schemas.openxmlformats.org/officeDocument/2006/relationships/hyperlink" Target="https://wiki.gbl.gg/images/4/47/SG_dhl_smk_hb.png" TargetMode="External"/><Relationship Id="rId17" Type="http://schemas.openxmlformats.org/officeDocument/2006/relationships/hyperlink" Target="https://wiki.gbl.gg/images/3/3f/SG_dhl_shk_fd.png" TargetMode="External"/><Relationship Id="rId16" Type="http://schemas.openxmlformats.org/officeDocument/2006/relationships/hyperlink" Target="https://wiki.gbl.gg/images/b/b9/SG_dhl_shk_hb.png" TargetMode="External"/><Relationship Id="rId19" Type="http://schemas.openxmlformats.org/officeDocument/2006/relationships/hyperlink" Target="https://wiki.gbl.gg/images/e/e8/SG_dhl_clp_fd.png" TargetMode="External"/><Relationship Id="rId114" Type="http://schemas.openxmlformats.org/officeDocument/2006/relationships/hyperlink" Target="https://wiki.gbl.gg/images/a/aa/SG_dhl_qcfpp_det_fd.png" TargetMode="External"/><Relationship Id="rId18" Type="http://schemas.openxmlformats.org/officeDocument/2006/relationships/hyperlink" Target="https://wiki.gbl.gg/images/5/57/SG_dhl_clp_hb.png" TargetMode="External"/><Relationship Id="rId113" Type="http://schemas.openxmlformats.org/officeDocument/2006/relationships/hyperlink" Target="https://wiki.gbl.gg/images/2/26/SG_dhl_qcfpp_hb.png" TargetMode="External"/><Relationship Id="rId112" Type="http://schemas.openxmlformats.org/officeDocument/2006/relationships/hyperlink" Target="https://wiki.gbl.gg/images/2/2e/SG_dhl_qcfpp_throw_fd.png" TargetMode="External"/><Relationship Id="rId111" Type="http://schemas.openxmlformats.org/officeDocument/2006/relationships/hyperlink" Target="https://wiki.gbl.gg/images/2/26/SG_dhl_qcfpp_hb.png" TargetMode="External"/><Relationship Id="rId84" Type="http://schemas.openxmlformats.org/officeDocument/2006/relationships/hyperlink" Target="https://wiki.gbl.gg/images/d/d1/SG_dhl_qcfp_electric_fd.png" TargetMode="External"/><Relationship Id="rId83" Type="http://schemas.openxmlformats.org/officeDocument/2006/relationships/hyperlink" Target="https://wiki.gbl.gg/images/2/23/SG_dhl_qcfp_hb.png" TargetMode="External"/><Relationship Id="rId86" Type="http://schemas.openxmlformats.org/officeDocument/2006/relationships/hyperlink" Target="https://wiki.gbl.gg/images/2/29/SG_dhl_qcfp_empty_fd.png" TargetMode="External"/><Relationship Id="rId85" Type="http://schemas.openxmlformats.org/officeDocument/2006/relationships/hyperlink" Target="https://wiki.gbl.gg/images/e/ed/SG_dhl_qcfp_empty.png" TargetMode="External"/><Relationship Id="rId88" Type="http://schemas.openxmlformats.org/officeDocument/2006/relationships/hyperlink" Target="https://wiki.gbl.gg/images/5/55/SG_dhl_qcbp_fd.png" TargetMode="External"/><Relationship Id="rId87" Type="http://schemas.openxmlformats.org/officeDocument/2006/relationships/hyperlink" Target="https://wiki.gbl.gg/images/5/54/SG_dhl_qcbp.png" TargetMode="External"/><Relationship Id="rId89" Type="http://schemas.openxmlformats.org/officeDocument/2006/relationships/hyperlink" Target="https://wiki.gbl.gg/images/5/54/SG_dhl_qcbp.png" TargetMode="External"/><Relationship Id="rId80" Type="http://schemas.openxmlformats.org/officeDocument/2006/relationships/hyperlink" Target="https://wiki.gbl.gg/images/5/5c/SG_dhl_qcfp_fire_fd.png" TargetMode="External"/><Relationship Id="rId82" Type="http://schemas.openxmlformats.org/officeDocument/2006/relationships/hyperlink" Target="https://wiki.gbl.gg/images/b/b4/SG_dhl_qcfp_ice_fd.png" TargetMode="External"/><Relationship Id="rId81" Type="http://schemas.openxmlformats.org/officeDocument/2006/relationships/hyperlink" Target="https://wiki.gbl.gg/images/2/23/SG_dhl_qcfp_hb.png" TargetMode="External"/><Relationship Id="rId1" Type="http://schemas.openxmlformats.org/officeDocument/2006/relationships/comments" Target="../comments4.xml"/><Relationship Id="rId2" Type="http://schemas.openxmlformats.org/officeDocument/2006/relationships/hyperlink" Target="https://wiki.gbl.gg/images/5/51/SG_dhl_slp_hb.png" TargetMode="External"/><Relationship Id="rId3" Type="http://schemas.openxmlformats.org/officeDocument/2006/relationships/hyperlink" Target="https://wiki.gbl.gg/images/6/64/SG_dhl_slp1_fd.png" TargetMode="External"/><Relationship Id="rId4" Type="http://schemas.openxmlformats.org/officeDocument/2006/relationships/hyperlink" Target="https://wiki.gbl.gg/images/5/51/SG_dhl_slp_hb.png" TargetMode="External"/><Relationship Id="rId9" Type="http://schemas.openxmlformats.org/officeDocument/2006/relationships/hyperlink" Target="https://wiki.gbl.gg/images/e/e8/SG_dhl_shp_fd.png" TargetMode="External"/><Relationship Id="rId5" Type="http://schemas.openxmlformats.org/officeDocument/2006/relationships/hyperlink" Target="https://wiki.gbl.gg/images/e/e8/SG_dhl_slp2_fd.png" TargetMode="External"/><Relationship Id="rId6" Type="http://schemas.openxmlformats.org/officeDocument/2006/relationships/hyperlink" Target="https://wiki.gbl.gg/images/b/b7/SG_dhl_smp_hb.png" TargetMode="External"/><Relationship Id="rId7" Type="http://schemas.openxmlformats.org/officeDocument/2006/relationships/hyperlink" Target="https://wiki.gbl.gg/images/8/86/SG_dhl_smp_fd.png" TargetMode="External"/><Relationship Id="rId8" Type="http://schemas.openxmlformats.org/officeDocument/2006/relationships/hyperlink" Target="https://wiki.gbl.gg/images/a/a7/SG_dhl_shp_hb.png" TargetMode="External"/><Relationship Id="rId73" Type="http://schemas.openxmlformats.org/officeDocument/2006/relationships/hyperlink" Target="https://wiki.gbl.gg/images/2/23/SG_dhl_qcfp_hb.png" TargetMode="External"/><Relationship Id="rId72" Type="http://schemas.openxmlformats.org/officeDocument/2006/relationships/hyperlink" Target="https://wiki.gbl.gg/images/0/04/SG_dhl_kk_fd.png" TargetMode="External"/><Relationship Id="rId75" Type="http://schemas.openxmlformats.org/officeDocument/2006/relationships/hyperlink" Target="https://wiki.gbl.gg/images/2/23/SG_dhl_qcfp_hb.png" TargetMode="External"/><Relationship Id="rId74" Type="http://schemas.openxmlformats.org/officeDocument/2006/relationships/hyperlink" Target="https://wiki.gbl.gg/images/1/19/SG_dhl_qcfp_standard_fd.png" TargetMode="External"/><Relationship Id="rId77" Type="http://schemas.openxmlformats.org/officeDocument/2006/relationships/hyperlink" Target="https://wiki.gbl.gg/images/2/23/SG_dhl_qcfp_hb.png" TargetMode="External"/><Relationship Id="rId76" Type="http://schemas.openxmlformats.org/officeDocument/2006/relationships/hyperlink" Target="https://wiki.gbl.gg/images/4/41/SG_dhl_qcfp_buck_fd.png" TargetMode="External"/><Relationship Id="rId79" Type="http://schemas.openxmlformats.org/officeDocument/2006/relationships/hyperlink" Target="https://wiki.gbl.gg/images/2/23/SG_dhl_qcfp_hb.png" TargetMode="External"/><Relationship Id="rId78" Type="http://schemas.openxmlformats.org/officeDocument/2006/relationships/hyperlink" Target="https://wiki.gbl.gg/images/5/5a/SG_dhl_qcfp_rail_fd.png" TargetMode="External"/><Relationship Id="rId71" Type="http://schemas.openxmlformats.org/officeDocument/2006/relationships/hyperlink" Target="https://wiki.gbl.gg/images/1/10/SG_dhl_kk.png" TargetMode="External"/><Relationship Id="rId70" Type="http://schemas.openxmlformats.org/officeDocument/2006/relationships/hyperlink" Target="https://wiki.gbl.gg/images/d/d5/SG_dhl_snap_fd.png" TargetMode="External"/><Relationship Id="rId62" Type="http://schemas.openxmlformats.org/officeDocument/2006/relationships/hyperlink" Target="https://wiki.gbl.gg/images/a/a0/SG_dhl_tag_hb.png" TargetMode="External"/><Relationship Id="rId61" Type="http://schemas.openxmlformats.org/officeDocument/2006/relationships/hyperlink" Target="https://wiki.gbl.gg/w/Skullgirls/Team_Mechanics" TargetMode="External"/><Relationship Id="rId64" Type="http://schemas.openxmlformats.org/officeDocument/2006/relationships/hyperlink" Target="https://wiki.gbl.gg/w/Skullgirls/Team_Mechanics" TargetMode="External"/><Relationship Id="rId63" Type="http://schemas.openxmlformats.org/officeDocument/2006/relationships/hyperlink" Target="https://wiki.gbl.gg/images/8/83/SG_dhl_ice_tag_fd.png" TargetMode="External"/><Relationship Id="rId66" Type="http://schemas.openxmlformats.org/officeDocument/2006/relationships/hyperlink" Target="https://wiki.gbl.gg/images/4/4b/SG_dhl_electric_tag_fd.png" TargetMode="External"/><Relationship Id="rId65" Type="http://schemas.openxmlformats.org/officeDocument/2006/relationships/hyperlink" Target="https://wiki.gbl.gg/images/a/a0/SG_dhl_tag_hb.png" TargetMode="External"/><Relationship Id="rId68" Type="http://schemas.openxmlformats.org/officeDocument/2006/relationships/hyperlink" Target="https://wiki.gbl.gg/images/8/82/SG_dhl_empty_tag_fd.png" TargetMode="External"/><Relationship Id="rId67" Type="http://schemas.openxmlformats.org/officeDocument/2006/relationships/hyperlink" Target="https://wiki.gbl.gg/images/a/ab/SG_dhl_tag.png" TargetMode="External"/><Relationship Id="rId60" Type="http://schemas.openxmlformats.org/officeDocument/2006/relationships/hyperlink" Target="https://wiki.gbl.gg/images/c/ce/SG_dhl_fire_tag_fd.png" TargetMode="External"/><Relationship Id="rId69" Type="http://schemas.openxmlformats.org/officeDocument/2006/relationships/hyperlink" Target="https://wiki.gbl.gg/images/5/57/SG_dhl_snap_hb.png" TargetMode="External"/><Relationship Id="rId51" Type="http://schemas.openxmlformats.org/officeDocument/2006/relationships/hyperlink" Target="https://wiki.gbl.gg/images/a/a0/SG_dhl_tag_hb.png" TargetMode="External"/><Relationship Id="rId50" Type="http://schemas.openxmlformats.org/officeDocument/2006/relationships/hyperlink" Target="https://wiki.gbl.gg/w/Skullgirls/Team_Mechanics" TargetMode="External"/><Relationship Id="rId53" Type="http://schemas.openxmlformats.org/officeDocument/2006/relationships/hyperlink" Target="https://wiki.gbl.gg/images/a/a0/SG_dhl_tag_hb.png" TargetMode="External"/><Relationship Id="rId52" Type="http://schemas.openxmlformats.org/officeDocument/2006/relationships/hyperlink" Target="https://wiki.gbl.gg/images/b/bf/SG_dhl_tag_fd.png" TargetMode="External"/><Relationship Id="rId55" Type="http://schemas.openxmlformats.org/officeDocument/2006/relationships/hyperlink" Target="https://wiki.gbl.gg/w/Skullgirls/Team_Mechanics" TargetMode="External"/><Relationship Id="rId54" Type="http://schemas.openxmlformats.org/officeDocument/2006/relationships/hyperlink" Target="https://wiki.gbl.gg/images/e/eb/SG_dhl_buck_tag_fd.png" TargetMode="External"/><Relationship Id="rId57" Type="http://schemas.openxmlformats.org/officeDocument/2006/relationships/hyperlink" Target="https://wiki.gbl.gg/images/d/db/SG_dhl_rail_tag_fd.png" TargetMode="External"/><Relationship Id="rId56" Type="http://schemas.openxmlformats.org/officeDocument/2006/relationships/hyperlink" Target="https://wiki.gbl.gg/images/a/a0/SG_dhl_tag_hb.png" TargetMode="External"/><Relationship Id="rId59" Type="http://schemas.openxmlformats.org/officeDocument/2006/relationships/hyperlink" Target="https://wiki.gbl.gg/images/a/a0/SG_dhl_tag_hb.png" TargetMode="External"/><Relationship Id="rId58" Type="http://schemas.openxmlformats.org/officeDocument/2006/relationships/hyperlink" Target="https://wiki.gbl.gg/w/Skullgirls/Team_Mechanics"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iki.gbl.gg/images/5/5b/SG_cer_jmk_hb.png" TargetMode="External"/><Relationship Id="rId42" Type="http://schemas.openxmlformats.org/officeDocument/2006/relationships/hyperlink" Target="https://wiki.gbl.gg/images/c/ce/SG_cer_jhk_hb.png" TargetMode="External"/><Relationship Id="rId41" Type="http://schemas.openxmlformats.org/officeDocument/2006/relationships/hyperlink" Target="https://wiki.gbl.gg/images/a/ad/SG_cer_jmk_fd.png" TargetMode="External"/><Relationship Id="rId44" Type="http://schemas.openxmlformats.org/officeDocument/2006/relationships/hyperlink" Target="https://wiki.gbl.gg/images/4/4d/SG_cer_fhp_hb.png" TargetMode="External"/><Relationship Id="rId43" Type="http://schemas.openxmlformats.org/officeDocument/2006/relationships/hyperlink" Target="https://wiki.gbl.gg/images/4/4e/SG_cer_jhk_fd.png" TargetMode="External"/><Relationship Id="rId46" Type="http://schemas.openxmlformats.org/officeDocument/2006/relationships/hyperlink" Target="https://wiki.gbl.gg/images/8/86/SG_cer_jdmp_hb.png" TargetMode="External"/><Relationship Id="rId45" Type="http://schemas.openxmlformats.org/officeDocument/2006/relationships/hyperlink" Target="https://wiki.gbl.gg/images/c/cb/SG_cer_fhp_fd.png" TargetMode="External"/><Relationship Id="rId48" Type="http://schemas.openxmlformats.org/officeDocument/2006/relationships/hyperlink" Target="https://wiki.gbl.gg/images/9/90/SG_cer_throw_hb.png" TargetMode="External"/><Relationship Id="rId47" Type="http://schemas.openxmlformats.org/officeDocument/2006/relationships/hyperlink" Target="https://wiki.gbl.gg/images/b/b2/SG_cer_jdmp_fd.png" TargetMode="External"/><Relationship Id="rId49" Type="http://schemas.openxmlformats.org/officeDocument/2006/relationships/hyperlink" Target="https://wiki.gbl.gg/images/6/6d/SG_cer_throw_fd.png" TargetMode="External"/><Relationship Id="rId31" Type="http://schemas.openxmlformats.org/officeDocument/2006/relationships/hyperlink" Target="https://wiki.gbl.gg/images/7/7a/SG_cer_jlp2_fd.png" TargetMode="External"/><Relationship Id="rId30" Type="http://schemas.openxmlformats.org/officeDocument/2006/relationships/hyperlink" Target="https://wiki.gbl.gg/images/8/8d/SG_cer_jlp_hb.png" TargetMode="External"/><Relationship Id="rId33" Type="http://schemas.openxmlformats.org/officeDocument/2006/relationships/hyperlink" Target="https://wiki.gbl.gg/images/9/9b/SG_cer_jmp_fd.png" TargetMode="External"/><Relationship Id="rId32" Type="http://schemas.openxmlformats.org/officeDocument/2006/relationships/hyperlink" Target="https://wiki.gbl.gg/images/6/6d/SG_cer_jmp_hb.png" TargetMode="External"/><Relationship Id="rId35" Type="http://schemas.openxmlformats.org/officeDocument/2006/relationships/hyperlink" Target="https://wiki.gbl.gg/images/3/3e/SG_cer_jhp_fd.png" TargetMode="External"/><Relationship Id="rId34" Type="http://schemas.openxmlformats.org/officeDocument/2006/relationships/hyperlink" Target="https://wiki.gbl.gg/images/c/cb/SG_cer_jhp_hb.png" TargetMode="External"/><Relationship Id="rId37" Type="http://schemas.openxmlformats.org/officeDocument/2006/relationships/hyperlink" Target="https://wiki.gbl.gg/images/8/80/SG_cer_jhpglide_fd.png" TargetMode="External"/><Relationship Id="rId36" Type="http://schemas.openxmlformats.org/officeDocument/2006/relationships/hyperlink" Target="https://wiki.gbl.gg/images/thumb/f/f7/SG_cer_jhp.png/326px-SG_cer_jhp.png" TargetMode="External"/><Relationship Id="rId39" Type="http://schemas.openxmlformats.org/officeDocument/2006/relationships/hyperlink" Target="https://wiki.gbl.gg/images/2/24/SG_cer_jlk_fd.png" TargetMode="External"/><Relationship Id="rId38" Type="http://schemas.openxmlformats.org/officeDocument/2006/relationships/hyperlink" Target="https://wiki.gbl.gg/images/6/6a/SG_cer_jlk_hb.png" TargetMode="External"/><Relationship Id="rId20" Type="http://schemas.openxmlformats.org/officeDocument/2006/relationships/hyperlink" Target="https://wiki.gbl.gg/images/5/5e/SG_cer_chp_hb.png" TargetMode="External"/><Relationship Id="rId22" Type="http://schemas.openxmlformats.org/officeDocument/2006/relationships/hyperlink" Target="https://wiki.gbl.gg/images/6/6d/SG_cer_clk_hb.png" TargetMode="External"/><Relationship Id="rId21" Type="http://schemas.openxmlformats.org/officeDocument/2006/relationships/hyperlink" Target="https://wiki.gbl.gg/images/7/78/SG_cer_chp_fd.png" TargetMode="External"/><Relationship Id="rId24" Type="http://schemas.openxmlformats.org/officeDocument/2006/relationships/hyperlink" Target="https://wiki.gbl.gg/images/b/b9/SG_cer_cmk_hb.png" TargetMode="External"/><Relationship Id="rId23" Type="http://schemas.openxmlformats.org/officeDocument/2006/relationships/hyperlink" Target="https://wiki.gbl.gg/images/9/92/SG_cer_clk_fd.png" TargetMode="External"/><Relationship Id="rId26" Type="http://schemas.openxmlformats.org/officeDocument/2006/relationships/hyperlink" Target="https://wiki.gbl.gg/images/2/2c/SG_cer_chk_hb.png" TargetMode="External"/><Relationship Id="rId25" Type="http://schemas.openxmlformats.org/officeDocument/2006/relationships/hyperlink" Target="https://wiki.gbl.gg/images/c/cb/SG_cer_cmk_fd.png" TargetMode="External"/><Relationship Id="rId28" Type="http://schemas.openxmlformats.org/officeDocument/2006/relationships/hyperlink" Target="https://wiki.gbl.gg/images/8/8d/SG_cer_jlp_hb.png" TargetMode="External"/><Relationship Id="rId27" Type="http://schemas.openxmlformats.org/officeDocument/2006/relationships/hyperlink" Target="https://wiki.gbl.gg/images/e/ed/SG_cer_chk_fd.png" TargetMode="External"/><Relationship Id="rId29" Type="http://schemas.openxmlformats.org/officeDocument/2006/relationships/hyperlink" Target="https://wiki.gbl.gg/images/4/4d/SG_cer_jlp1_fd.png" TargetMode="External"/><Relationship Id="rId95" Type="http://schemas.openxmlformats.org/officeDocument/2006/relationships/hyperlink" Target="https://wiki.gbl.gg/images/4/47/SG_cer_qcbpp_fd.png" TargetMode="External"/><Relationship Id="rId94" Type="http://schemas.openxmlformats.org/officeDocument/2006/relationships/hyperlink" Target="https://wiki.gbl.gg/images/e/e3/SG_cer_qcbpp_hb.png" TargetMode="External"/><Relationship Id="rId97" Type="http://schemas.openxmlformats.org/officeDocument/2006/relationships/hyperlink" Target="https://wiki.gbl.gg/images/0/0b/SG_cer_assist.png" TargetMode="External"/><Relationship Id="rId96" Type="http://schemas.openxmlformats.org/officeDocument/2006/relationships/hyperlink" Target="https://wiki.gbl.gg/images/b/b3/SG_cer_taunt.png" TargetMode="External"/><Relationship Id="rId11" Type="http://schemas.openxmlformats.org/officeDocument/2006/relationships/hyperlink" Target="https://wiki.gbl.gg/images/6/63/SG_cer_slk_fd.png" TargetMode="External"/><Relationship Id="rId99" Type="http://schemas.openxmlformats.org/officeDocument/2006/relationships/vmlDrawing" Target="../drawings/vmlDrawing5.vml"/><Relationship Id="rId10" Type="http://schemas.openxmlformats.org/officeDocument/2006/relationships/hyperlink" Target="https://wiki.gbl.gg/images/1/11/SG_cer_slk_hb.png" TargetMode="External"/><Relationship Id="rId98" Type="http://schemas.openxmlformats.org/officeDocument/2006/relationships/drawing" Target="../drawings/drawing8.xml"/><Relationship Id="rId13" Type="http://schemas.openxmlformats.org/officeDocument/2006/relationships/hyperlink" Target="https://wiki.gbl.gg/images/2/2a/SG_cer_smk_fd.png" TargetMode="External"/><Relationship Id="rId12" Type="http://schemas.openxmlformats.org/officeDocument/2006/relationships/hyperlink" Target="https://wiki.gbl.gg/images/2/27/SG_cer_smk_hb.png" TargetMode="External"/><Relationship Id="rId91" Type="http://schemas.openxmlformats.org/officeDocument/2006/relationships/hyperlink" Target="https://wiki.gbl.gg/images/thumb/2/22/SG_cer_qcfpp_fd.png/788px-SG_cer_qcfpp_fd.png" TargetMode="External"/><Relationship Id="rId90" Type="http://schemas.openxmlformats.org/officeDocument/2006/relationships/hyperlink" Target="https://wiki.gbl.gg/images/7/74/SG_cer_qcfpp_hb.png" TargetMode="External"/><Relationship Id="rId93" Type="http://schemas.openxmlformats.org/officeDocument/2006/relationships/hyperlink" Target="https://wiki.gbl.gg/images/5/58/SG_cer_360_fd.png" TargetMode="External"/><Relationship Id="rId92" Type="http://schemas.openxmlformats.org/officeDocument/2006/relationships/hyperlink" Target="https://wiki.gbl.gg/images/2/23/SG_cer_360_hb.png" TargetMode="External"/><Relationship Id="rId15" Type="http://schemas.openxmlformats.org/officeDocument/2006/relationships/hyperlink" Target="https://wiki.gbl.gg/images/7/7d/SG_cer_shk_fd.png" TargetMode="External"/><Relationship Id="rId14" Type="http://schemas.openxmlformats.org/officeDocument/2006/relationships/hyperlink" Target="https://wiki.gbl.gg/images/thumb/6/6d/SG_cer_shk_hb.png/393px-SG_cer_shk_hb.png" TargetMode="External"/><Relationship Id="rId17" Type="http://schemas.openxmlformats.org/officeDocument/2006/relationships/hyperlink" Target="https://wiki.gbl.gg/images/d/d3/SG_cer_clp_fd.png" TargetMode="External"/><Relationship Id="rId16" Type="http://schemas.openxmlformats.org/officeDocument/2006/relationships/hyperlink" Target="https://wiki.gbl.gg/images/1/1c/SG_cer_clp_hb.png" TargetMode="External"/><Relationship Id="rId19" Type="http://schemas.openxmlformats.org/officeDocument/2006/relationships/hyperlink" Target="https://wiki.gbl.gg/images/7/79/SG_cer_cmp_fd.png" TargetMode="External"/><Relationship Id="rId18" Type="http://schemas.openxmlformats.org/officeDocument/2006/relationships/hyperlink" Target="https://wiki.gbl.gg/images/c/c8/SG_cer_cmp_hb.png" TargetMode="External"/><Relationship Id="rId84" Type="http://schemas.openxmlformats.org/officeDocument/2006/relationships/hyperlink" Target="https://wiki.gbl.gg/images/1/1b/SG_cer_runm.png" TargetMode="External"/><Relationship Id="rId83" Type="http://schemas.openxmlformats.org/officeDocument/2006/relationships/hyperlink" Target="https://wiki.gbl.gg/images/4/42/SG_cer_runm_fd.png" TargetMode="External"/><Relationship Id="rId86" Type="http://schemas.openxmlformats.org/officeDocument/2006/relationships/hyperlink" Target="https://wiki.gbl.gg/images/1/19/SG_cer_runh_hb.png" TargetMode="External"/><Relationship Id="rId85" Type="http://schemas.openxmlformats.org/officeDocument/2006/relationships/hyperlink" Target="https://wiki.gbl.gg/images/d/de/SG_cer_runmfeint_fd.png" TargetMode="External"/><Relationship Id="rId88" Type="http://schemas.openxmlformats.org/officeDocument/2006/relationships/hyperlink" Target="https://wiki.gbl.gg/images/8/8a/SG_cer_runthrow_hb.png" TargetMode="External"/><Relationship Id="rId87" Type="http://schemas.openxmlformats.org/officeDocument/2006/relationships/hyperlink" Target="https://wiki.gbl.gg/images/9/90/SG_cer_runh_fd.png" TargetMode="External"/><Relationship Id="rId89" Type="http://schemas.openxmlformats.org/officeDocument/2006/relationships/hyperlink" Target="https://wiki.gbl.gg/images/a/a2/SG_cer_runthrow_fd.png" TargetMode="External"/><Relationship Id="rId80" Type="http://schemas.openxmlformats.org/officeDocument/2006/relationships/hyperlink" Target="https://wiki.gbl.gg/images/2/26/SG_cer_runl.png" TargetMode="External"/><Relationship Id="rId82" Type="http://schemas.openxmlformats.org/officeDocument/2006/relationships/hyperlink" Target="https://wiki.gbl.gg/images/a/a1/SG_cer_runm_hb.png" TargetMode="External"/><Relationship Id="rId81" Type="http://schemas.openxmlformats.org/officeDocument/2006/relationships/hyperlink" Target="https://wiki.gbl.gg/images/6/61/SG_cer_runl_fd.png" TargetMode="External"/><Relationship Id="rId1" Type="http://schemas.openxmlformats.org/officeDocument/2006/relationships/comments" Target="../comments5.xml"/><Relationship Id="rId2" Type="http://schemas.openxmlformats.org/officeDocument/2006/relationships/hyperlink" Target="https://wiki.gbl.gg/images/3/38/SG_cer_slp_hb.png" TargetMode="External"/><Relationship Id="rId3" Type="http://schemas.openxmlformats.org/officeDocument/2006/relationships/hyperlink" Target="https://wiki.gbl.gg/images/2/25/SG_cer_slp1_fd.png" TargetMode="External"/><Relationship Id="rId4" Type="http://schemas.openxmlformats.org/officeDocument/2006/relationships/hyperlink" Target="https://wiki.gbl.gg/images/3/38/SG_cer_slp_hb.png" TargetMode="External"/><Relationship Id="rId9" Type="http://schemas.openxmlformats.org/officeDocument/2006/relationships/hyperlink" Target="https://wiki.gbl.gg/images/a/ac/SG_cer_shp_fd.png" TargetMode="External"/><Relationship Id="rId5" Type="http://schemas.openxmlformats.org/officeDocument/2006/relationships/hyperlink" Target="https://wiki.gbl.gg/images/9/90/SG_cer_slp2_fd.png" TargetMode="External"/><Relationship Id="rId6" Type="http://schemas.openxmlformats.org/officeDocument/2006/relationships/hyperlink" Target="https://wiki.gbl.gg/images/7/72/SG_cer_smp_hb.png" TargetMode="External"/><Relationship Id="rId7" Type="http://schemas.openxmlformats.org/officeDocument/2006/relationships/hyperlink" Target="https://wiki.gbl.gg/images/3/30/SG_cer_smp_fd.png" TargetMode="External"/><Relationship Id="rId8" Type="http://schemas.openxmlformats.org/officeDocument/2006/relationships/hyperlink" Target="https://wiki.gbl.gg/images/f/f8/SG_cer_shp_hb.png" TargetMode="External"/><Relationship Id="rId73" Type="http://schemas.openxmlformats.org/officeDocument/2006/relationships/hyperlink" Target="https://wiki.gbl.gg/images/3/3f/SG_cer_qcbthrow_fd.png" TargetMode="External"/><Relationship Id="rId72" Type="http://schemas.openxmlformats.org/officeDocument/2006/relationships/hyperlink" Target="https://wiki.gbl.gg/images/0/04/SG_cer_qcbthrow_hb.png" TargetMode="External"/><Relationship Id="rId75" Type="http://schemas.openxmlformats.org/officeDocument/2006/relationships/hyperlink" Target="https://wiki.gbl.gg/images/4/47/SG_cer_dpthrow_fd.png" TargetMode="External"/><Relationship Id="rId74" Type="http://schemas.openxmlformats.org/officeDocument/2006/relationships/hyperlink" Target="https://wiki.gbl.gg/images/0/09/SG_cer_dpthrow_hb.png" TargetMode="External"/><Relationship Id="rId77" Type="http://schemas.openxmlformats.org/officeDocument/2006/relationships/hyperlink" Target="https://wiki.gbl.gg/images/c/cd/SG_cer_jqcfthrow_fd.png" TargetMode="External"/><Relationship Id="rId76" Type="http://schemas.openxmlformats.org/officeDocument/2006/relationships/hyperlink" Target="https://wiki.gbl.gg/images/5/57/SG_cer_jqcfthrow_hb.png" TargetMode="External"/><Relationship Id="rId79" Type="http://schemas.openxmlformats.org/officeDocument/2006/relationships/hyperlink" Target="https://wiki.gbl.gg/images/4/4a/SG_cer_bfhk_fd.png" TargetMode="External"/><Relationship Id="rId78" Type="http://schemas.openxmlformats.org/officeDocument/2006/relationships/hyperlink" Target="https://wiki.gbl.gg/images/a/a1/SG_cer_bfk.png" TargetMode="External"/><Relationship Id="rId71" Type="http://schemas.openxmlformats.org/officeDocument/2006/relationships/hyperlink" Target="https://wiki.gbl.gg/images/3/3f/SG_cer_qcfthrow_fd.png" TargetMode="External"/><Relationship Id="rId70" Type="http://schemas.openxmlformats.org/officeDocument/2006/relationships/hyperlink" Target="https://wiki.gbl.gg/images/5/57/SG_cer_qcfthrow_hb.png" TargetMode="External"/><Relationship Id="rId62" Type="http://schemas.openxmlformats.org/officeDocument/2006/relationships/hyperlink" Target="https://wiki.gbl.gg/images/1/14/SG_cer_dplp_hb.png" TargetMode="External"/><Relationship Id="rId61" Type="http://schemas.openxmlformats.org/officeDocument/2006/relationships/hyperlink" Target="https://wiki.gbl.gg/images/4/40/SG_cer_qcfhp_fd.png" TargetMode="External"/><Relationship Id="rId64" Type="http://schemas.openxmlformats.org/officeDocument/2006/relationships/hyperlink" Target="https://wiki.gbl.gg/images/3/38/SG_cer_dplp.png" TargetMode="External"/><Relationship Id="rId63" Type="http://schemas.openxmlformats.org/officeDocument/2006/relationships/hyperlink" Target="https://wiki.gbl.gg/images/c/ca/SG_cer_dplp_fd.png" TargetMode="External"/><Relationship Id="rId66" Type="http://schemas.openxmlformats.org/officeDocument/2006/relationships/hyperlink" Target="https://wiki.gbl.gg/images/3/3c/SG_cer_dpmp_hb.png" TargetMode="External"/><Relationship Id="rId65" Type="http://schemas.openxmlformats.org/officeDocument/2006/relationships/hyperlink" Target="https://wiki.gbl.gg/images/5/54/SG_cer_dplphit_fd.png" TargetMode="External"/><Relationship Id="rId68" Type="http://schemas.openxmlformats.org/officeDocument/2006/relationships/hyperlink" Target="https://wiki.gbl.gg/images/8/8d/SG_cer_dphp_hb.png" TargetMode="External"/><Relationship Id="rId67" Type="http://schemas.openxmlformats.org/officeDocument/2006/relationships/hyperlink" Target="https://wiki.gbl.gg/images/e/e2/SG_cer_dpmp_fd.png" TargetMode="External"/><Relationship Id="rId60" Type="http://schemas.openxmlformats.org/officeDocument/2006/relationships/hyperlink" Target="https://wiki.gbl.gg/images/a/a1/SG_cer_qcfp_hb.png" TargetMode="External"/><Relationship Id="rId69" Type="http://schemas.openxmlformats.org/officeDocument/2006/relationships/hyperlink" Target="https://wiki.gbl.gg/images/6/61/SG_cer_dphp_fd.png" TargetMode="External"/><Relationship Id="rId51" Type="http://schemas.openxmlformats.org/officeDocument/2006/relationships/hyperlink" Target="https://wiki.gbl.gg/images/8/82/SG_cer_airthrow_fd.png" TargetMode="External"/><Relationship Id="rId50" Type="http://schemas.openxmlformats.org/officeDocument/2006/relationships/hyperlink" Target="https://wiki.gbl.gg/images/7/75/SG_cer_airthrow_hb.png" TargetMode="External"/><Relationship Id="rId53" Type="http://schemas.openxmlformats.org/officeDocument/2006/relationships/hyperlink" Target="https://wiki.gbl.gg/images/4/4a/SG_cer_tag_fd.png" TargetMode="External"/><Relationship Id="rId52" Type="http://schemas.openxmlformats.org/officeDocument/2006/relationships/hyperlink" Target="https://wiki.gbl.gg/images/a/a1/SG_cer_tag_hb.png" TargetMode="External"/><Relationship Id="rId55" Type="http://schemas.openxmlformats.org/officeDocument/2006/relationships/hyperlink" Target="https://wiki.gbl.gg/images/3/32/SG_cer_snap_fd.png" TargetMode="External"/><Relationship Id="rId54" Type="http://schemas.openxmlformats.org/officeDocument/2006/relationships/hyperlink" Target="https://wiki.gbl.gg/images/a/a2/SG_cer_snap_hb.png" TargetMode="External"/><Relationship Id="rId57" Type="http://schemas.openxmlformats.org/officeDocument/2006/relationships/hyperlink" Target="https://wiki.gbl.gg/images/7/75/SG_cer_qcflp_fd.png" TargetMode="External"/><Relationship Id="rId56" Type="http://schemas.openxmlformats.org/officeDocument/2006/relationships/hyperlink" Target="https://wiki.gbl.gg/images/a/a1/SG_cer_qcfp_hb.png" TargetMode="External"/><Relationship Id="rId59" Type="http://schemas.openxmlformats.org/officeDocument/2006/relationships/hyperlink" Target="https://wiki.gbl.gg/images/d/d2/SG_cer_qcfmp_fd.png" TargetMode="External"/><Relationship Id="rId58" Type="http://schemas.openxmlformats.org/officeDocument/2006/relationships/hyperlink" Target="https://wiki.gbl.gg/images/a/a1/SG_cer_qcfp_hb.png"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iki.gbl.gg/images/d/df/SG_dbl_jhk_hb.png" TargetMode="External"/><Relationship Id="rId42" Type="http://schemas.openxmlformats.org/officeDocument/2006/relationships/hyperlink" Target="https://wiki.gbl.gg/images/4/42/SG_dbl_throw_fd.png" TargetMode="External"/><Relationship Id="rId41" Type="http://schemas.openxmlformats.org/officeDocument/2006/relationships/hyperlink" Target="https://wiki.gbl.gg/images/5/5c/SG_dbl_throw_hb.png" TargetMode="External"/><Relationship Id="rId44" Type="http://schemas.openxmlformats.org/officeDocument/2006/relationships/hyperlink" Target="https://wiki.gbl.gg/images/e/e3/SG_dbl_airthrow_fd.png" TargetMode="External"/><Relationship Id="rId43" Type="http://schemas.openxmlformats.org/officeDocument/2006/relationships/hyperlink" Target="https://wiki.gbl.gg/images/5/5b/SG_dbl_airthrow_hb.png" TargetMode="External"/><Relationship Id="rId46" Type="http://schemas.openxmlformats.org/officeDocument/2006/relationships/hyperlink" Target="https://wiki.gbl.gg/images/9/93/SG_dbl_tag_fd.png" TargetMode="External"/><Relationship Id="rId45" Type="http://schemas.openxmlformats.org/officeDocument/2006/relationships/hyperlink" Target="https://wiki.gbl.gg/images/e/e3/SG_dbl_tag_hb.png" TargetMode="External"/><Relationship Id="rId48" Type="http://schemas.openxmlformats.org/officeDocument/2006/relationships/hyperlink" Target="https://wiki.gbl.gg/images/d/d0/SG_dbl_snap_fd.png" TargetMode="External"/><Relationship Id="rId47" Type="http://schemas.openxmlformats.org/officeDocument/2006/relationships/hyperlink" Target="https://wiki.gbl.gg/images/d/d4/SG_dbl_snap_hb.png" TargetMode="External"/><Relationship Id="rId49" Type="http://schemas.openxmlformats.org/officeDocument/2006/relationships/hyperlink" Target="https://wiki.gbl.gg/images/7/74/SG_dbl_qcbk.png" TargetMode="External"/><Relationship Id="rId31" Type="http://schemas.openxmlformats.org/officeDocument/2006/relationships/hyperlink" Target="https://wiki.gbl.gg/images/0/0d/SG_dbl_jmp_fd.png" TargetMode="External"/><Relationship Id="rId30" Type="http://schemas.openxmlformats.org/officeDocument/2006/relationships/hyperlink" Target="https://wiki.gbl.gg/images/7/7e/SG_dbl_jmp_hb.png" TargetMode="External"/><Relationship Id="rId33" Type="http://schemas.openxmlformats.org/officeDocument/2006/relationships/hyperlink" Target="https://wiki.gbl.gg/images/d/d3/SG_dbl_jhp_fd.png" TargetMode="External"/><Relationship Id="rId32" Type="http://schemas.openxmlformats.org/officeDocument/2006/relationships/hyperlink" Target="https://wiki.gbl.gg/images/e/e5/SG_dbl_jhp_hb.png" TargetMode="External"/><Relationship Id="rId35" Type="http://schemas.openxmlformats.org/officeDocument/2006/relationships/hyperlink" Target="https://wiki.gbl.gg/images/2/2a/SG_dbl_jlk_fd.png" TargetMode="External"/><Relationship Id="rId34" Type="http://schemas.openxmlformats.org/officeDocument/2006/relationships/hyperlink" Target="https://wiki.gbl.gg/images/0/05/SG_dbl_jlk_hb.png" TargetMode="External"/><Relationship Id="rId37" Type="http://schemas.openxmlformats.org/officeDocument/2006/relationships/hyperlink" Target="https://wiki.gbl.gg/images/4/47/SG_dbl_jmk_fd.png" TargetMode="External"/><Relationship Id="rId36" Type="http://schemas.openxmlformats.org/officeDocument/2006/relationships/hyperlink" Target="https://wiki.gbl.gg/images/c/c7/SG_dbl_jmk_hb.png" TargetMode="External"/><Relationship Id="rId39" Type="http://schemas.openxmlformats.org/officeDocument/2006/relationships/hyperlink" Target="https://wiki.gbl.gg/images/8/8f/SG_dbl_jhk_fd.png" TargetMode="External"/><Relationship Id="rId38" Type="http://schemas.openxmlformats.org/officeDocument/2006/relationships/hyperlink" Target="https://wiki.gbl.gg/images/d/df/SG_dbl_jhk_hb.png" TargetMode="External"/><Relationship Id="rId20" Type="http://schemas.openxmlformats.org/officeDocument/2006/relationships/hyperlink" Target="https://wiki.gbl.gg/images/1/13/SG_dbl_chp_hb.png" TargetMode="External"/><Relationship Id="rId22" Type="http://schemas.openxmlformats.org/officeDocument/2006/relationships/hyperlink" Target="https://wiki.gbl.gg/images/9/97/SG_dbl_clk_hb.png" TargetMode="External"/><Relationship Id="rId21" Type="http://schemas.openxmlformats.org/officeDocument/2006/relationships/hyperlink" Target="https://wiki.gbl.gg/images/9/9d/SG_dbl_chp_fd.png" TargetMode="External"/><Relationship Id="rId24" Type="http://schemas.openxmlformats.org/officeDocument/2006/relationships/hyperlink" Target="https://wiki.gbl.gg/images/6/61/SG_dbl_cmk_hb.png" TargetMode="External"/><Relationship Id="rId23" Type="http://schemas.openxmlformats.org/officeDocument/2006/relationships/hyperlink" Target="https://wiki.gbl.gg/images/3/31/SG_dbl_clk_fd.png" TargetMode="External"/><Relationship Id="rId26" Type="http://schemas.openxmlformats.org/officeDocument/2006/relationships/hyperlink" Target="https://wiki.gbl.gg/images/d/d0/SG_dbl_chk_hb.png" TargetMode="External"/><Relationship Id="rId25" Type="http://schemas.openxmlformats.org/officeDocument/2006/relationships/hyperlink" Target="https://wiki.gbl.gg/images/8/8f/SG_dbl_cmk_fd.png" TargetMode="External"/><Relationship Id="rId28" Type="http://schemas.openxmlformats.org/officeDocument/2006/relationships/hyperlink" Target="https://wiki.gbl.gg/images/7/7b/SG_dbl_jlp_hb.png" TargetMode="External"/><Relationship Id="rId27" Type="http://schemas.openxmlformats.org/officeDocument/2006/relationships/hyperlink" Target="https://wiki.gbl.gg/images/4/46/SG_dbl_chk_fd.png" TargetMode="External"/><Relationship Id="rId29" Type="http://schemas.openxmlformats.org/officeDocument/2006/relationships/hyperlink" Target="https://wiki.gbl.gg/images/9/98/SG_dbl_jlp_fd.png" TargetMode="External"/><Relationship Id="rId11" Type="http://schemas.openxmlformats.org/officeDocument/2006/relationships/hyperlink" Target="https://wiki.gbl.gg/images/8/89/SG_dbl_smk1_fd.png" TargetMode="External"/><Relationship Id="rId10" Type="http://schemas.openxmlformats.org/officeDocument/2006/relationships/hyperlink" Target="https://wiki.gbl.gg/images/6/66/SG_dbl_smk_hb.png" TargetMode="External"/><Relationship Id="rId13" Type="http://schemas.openxmlformats.org/officeDocument/2006/relationships/hyperlink" Target="https://wiki.gbl.gg/images/2/28/SG_dbl_smk2_fd.png" TargetMode="External"/><Relationship Id="rId12" Type="http://schemas.openxmlformats.org/officeDocument/2006/relationships/hyperlink" Target="https://wiki.gbl.gg/images/6/66/SG_dbl_smk_hb.png" TargetMode="External"/><Relationship Id="rId91" Type="http://schemas.openxmlformats.org/officeDocument/2006/relationships/drawing" Target="../drawings/drawing9.xml"/><Relationship Id="rId90" Type="http://schemas.openxmlformats.org/officeDocument/2006/relationships/hyperlink" Target="https://wiki.gbl.gg/images/b/bc/SG_dbl_assist.png" TargetMode="External"/><Relationship Id="rId92" Type="http://schemas.openxmlformats.org/officeDocument/2006/relationships/vmlDrawing" Target="../drawings/vmlDrawing6.vml"/><Relationship Id="rId15" Type="http://schemas.openxmlformats.org/officeDocument/2006/relationships/hyperlink" Target="https://wiki.gbl.gg/images/a/af/SG_dbl_shk_fd.png" TargetMode="External"/><Relationship Id="rId14" Type="http://schemas.openxmlformats.org/officeDocument/2006/relationships/hyperlink" Target="https://wiki.gbl.gg/images/a/a6/SG_dbl_shk_hb.png" TargetMode="External"/><Relationship Id="rId17" Type="http://schemas.openxmlformats.org/officeDocument/2006/relationships/hyperlink" Target="https://wiki.gbl.gg/images/b/bc/SG_dbl_clp_fd.png" TargetMode="External"/><Relationship Id="rId16" Type="http://schemas.openxmlformats.org/officeDocument/2006/relationships/hyperlink" Target="https://wiki.gbl.gg/images/6/69/SG_dbl_clp_hb.png" TargetMode="External"/><Relationship Id="rId19" Type="http://schemas.openxmlformats.org/officeDocument/2006/relationships/hyperlink" Target="https://wiki.gbl.gg/images/4/48/SG_dbl_cmp_fd.png" TargetMode="External"/><Relationship Id="rId18" Type="http://schemas.openxmlformats.org/officeDocument/2006/relationships/hyperlink" Target="https://wiki.gbl.gg/images/2/27/SG_dbl_cmp_hb.png" TargetMode="External"/><Relationship Id="rId84" Type="http://schemas.openxmlformats.org/officeDocument/2006/relationships/hyperlink" Target="https://wiki.gbl.gg/images/a/ae/SG_dbl_ddkk_hb.png" TargetMode="External"/><Relationship Id="rId83" Type="http://schemas.openxmlformats.org/officeDocument/2006/relationships/hyperlink" Target="https://wiki.gbl.gg/images/a/ae/SG_dbl_ddkk_hb.png" TargetMode="External"/><Relationship Id="rId86" Type="http://schemas.openxmlformats.org/officeDocument/2006/relationships/hyperlink" Target="https://wiki.gbl.gg/images/a/ae/SG_dbl_ddkk_hb.png" TargetMode="External"/><Relationship Id="rId85" Type="http://schemas.openxmlformats.org/officeDocument/2006/relationships/hyperlink" Target="https://wiki.gbl.gg/images/a/ae/SG_dbl_ddkk_hb.png" TargetMode="External"/><Relationship Id="rId88" Type="http://schemas.openxmlformats.org/officeDocument/2006/relationships/hyperlink" Target="https://wiki.gbl.gg/images/4/48/SG_dbl_ddkkqcb_fd.png" TargetMode="External"/><Relationship Id="rId87" Type="http://schemas.openxmlformats.org/officeDocument/2006/relationships/hyperlink" Target="https://wiki.gbl.gg/images/a/ae/SG_dbl_ddkk_hb.png" TargetMode="External"/><Relationship Id="rId89" Type="http://schemas.openxmlformats.org/officeDocument/2006/relationships/hyperlink" Target="https://wiki.gbl.gg/images/6/61/SG_dbl_taunt.png" TargetMode="External"/><Relationship Id="rId80" Type="http://schemas.openxmlformats.org/officeDocument/2006/relationships/hyperlink" Target="https://wiki.gbl.gg/images/c/c4/SG_dbl_ddkk1_fd.png" TargetMode="External"/><Relationship Id="rId82" Type="http://schemas.openxmlformats.org/officeDocument/2006/relationships/hyperlink" Target="https://wiki.gbl.gg/images/d/d4/SG_dbl_ddkk2_fd.png" TargetMode="External"/><Relationship Id="rId81" Type="http://schemas.openxmlformats.org/officeDocument/2006/relationships/hyperlink" Target="https://wiki.gbl.gg/images/a/ae/SG_dbl_ddkk_hb.png" TargetMode="External"/><Relationship Id="rId1" Type="http://schemas.openxmlformats.org/officeDocument/2006/relationships/comments" Target="../comments6.xml"/><Relationship Id="rId2" Type="http://schemas.openxmlformats.org/officeDocument/2006/relationships/hyperlink" Target="https://wiki.gbl.gg/images/1/14/SG_dbl_slp_hb.png" TargetMode="External"/><Relationship Id="rId3" Type="http://schemas.openxmlformats.org/officeDocument/2006/relationships/hyperlink" Target="https://wiki.gbl.gg/images/c/ce/SG_dbl_slp_fd.png" TargetMode="External"/><Relationship Id="rId4" Type="http://schemas.openxmlformats.org/officeDocument/2006/relationships/hyperlink" Target="https://wiki.gbl.gg/images/d/d8/SG_dbl_smp_hb.png" TargetMode="External"/><Relationship Id="rId9" Type="http://schemas.openxmlformats.org/officeDocument/2006/relationships/hyperlink" Target="https://wiki.gbl.gg/images/c/c6/SG_dbl_slk_fd.png" TargetMode="External"/><Relationship Id="rId5" Type="http://schemas.openxmlformats.org/officeDocument/2006/relationships/hyperlink" Target="https://wiki.gbl.gg/images/0/0e/SG_dbl_smp_fd.png" TargetMode="External"/><Relationship Id="rId6" Type="http://schemas.openxmlformats.org/officeDocument/2006/relationships/hyperlink" Target="https://wiki.gbl.gg/images/0/0d/SG_dbl_shp_hb.png" TargetMode="External"/><Relationship Id="rId7" Type="http://schemas.openxmlformats.org/officeDocument/2006/relationships/hyperlink" Target="https://wiki.gbl.gg/images/a/a1/SG_dbl_shp_fd.png" TargetMode="External"/><Relationship Id="rId8" Type="http://schemas.openxmlformats.org/officeDocument/2006/relationships/hyperlink" Target="https://wiki.gbl.gg/images/1/1b/SG_dbl_slk_hb.png" TargetMode="External"/><Relationship Id="rId73" Type="http://schemas.openxmlformats.org/officeDocument/2006/relationships/hyperlink" Target="https://wiki.gbl.gg/images/7/76/SG_dbl_qcbkk_hb.png" TargetMode="External"/><Relationship Id="rId72" Type="http://schemas.openxmlformats.org/officeDocument/2006/relationships/hyperlink" Target="https://wiki.gbl.gg/images/2/26/SG_dbl_qcfpp_fd.png" TargetMode="External"/><Relationship Id="rId75" Type="http://schemas.openxmlformats.org/officeDocument/2006/relationships/hyperlink" Target="https://wiki.gbl.gg/images/5/53/SG_dbl_qcfkk_hb.png" TargetMode="External"/><Relationship Id="rId74" Type="http://schemas.openxmlformats.org/officeDocument/2006/relationships/hyperlink" Target="https://wiki.gbl.gg/images/9/9a/SG_dbl_qcbkk_fd.png" TargetMode="External"/><Relationship Id="rId77" Type="http://schemas.openxmlformats.org/officeDocument/2006/relationships/hyperlink" Target="https://wiki.gbl.gg/images/c/c4/SG_dbl_qcbpp_hb.png" TargetMode="External"/><Relationship Id="rId76" Type="http://schemas.openxmlformats.org/officeDocument/2006/relationships/hyperlink" Target="https://wiki.gbl.gg/images/1/12/SG_dbl_qcfkk_fd.png" TargetMode="External"/><Relationship Id="rId79" Type="http://schemas.openxmlformats.org/officeDocument/2006/relationships/hyperlink" Target="https://wiki.gbl.gg/images/a/ae/SG_dbl_ddkk_hb.png" TargetMode="External"/><Relationship Id="rId78" Type="http://schemas.openxmlformats.org/officeDocument/2006/relationships/hyperlink" Target="https://wiki.gbl.gg/images/d/da/SG_dbl_qcbpp_fd.png" TargetMode="External"/><Relationship Id="rId71" Type="http://schemas.openxmlformats.org/officeDocument/2006/relationships/hyperlink" Target="https://wiki.gbl.gg/images/9/9e/SG_dbl_qcfpp_hb.png" TargetMode="External"/><Relationship Id="rId70" Type="http://schemas.openxmlformats.org/officeDocument/2006/relationships/hyperlink" Target="https://wiki.gbl.gg/images/2/27/SG_dbl_blkhk_fd.png" TargetMode="External"/><Relationship Id="rId62" Type="http://schemas.openxmlformats.org/officeDocument/2006/relationships/hyperlink" Target="https://wiki.gbl.gg/images/9/9f/SG_dbl_dphk_fd.png" TargetMode="External"/><Relationship Id="rId61" Type="http://schemas.openxmlformats.org/officeDocument/2006/relationships/hyperlink" Target="https://wiki.gbl.gg/images/9/9e/SG_dbl_dpk_hb.png" TargetMode="External"/><Relationship Id="rId64" Type="http://schemas.openxmlformats.org/officeDocument/2006/relationships/hyperlink" Target="https://wiki.gbl.gg/images/2/29/SG_dbl_jqcblk_fd.png" TargetMode="External"/><Relationship Id="rId63" Type="http://schemas.openxmlformats.org/officeDocument/2006/relationships/hyperlink" Target="https://wiki.gbl.gg/images/7/77/SG_dbl_jqcbk_hb.png" TargetMode="External"/><Relationship Id="rId66" Type="http://schemas.openxmlformats.org/officeDocument/2006/relationships/hyperlink" Target="https://wiki.gbl.gg/images/b/ba/SG_dbl_jqcbmk_fd.png" TargetMode="External"/><Relationship Id="rId65" Type="http://schemas.openxmlformats.org/officeDocument/2006/relationships/hyperlink" Target="https://wiki.gbl.gg/images/7/77/SG_dbl_jqcbk_hb.png" TargetMode="External"/><Relationship Id="rId68" Type="http://schemas.openxmlformats.org/officeDocument/2006/relationships/hyperlink" Target="https://wiki.gbl.gg/images/c/cd/SG_dbl_jqcbhk_fd.png" TargetMode="External"/><Relationship Id="rId67" Type="http://schemas.openxmlformats.org/officeDocument/2006/relationships/hyperlink" Target="https://wiki.gbl.gg/images/7/77/SG_dbl_jqcbk_hb.png" TargetMode="External"/><Relationship Id="rId60" Type="http://schemas.openxmlformats.org/officeDocument/2006/relationships/hyperlink" Target="https://wiki.gbl.gg/images/2/29/SG_dbl_dpmk_fd.png" TargetMode="External"/><Relationship Id="rId69" Type="http://schemas.openxmlformats.org/officeDocument/2006/relationships/hyperlink" Target="https://wiki.gbl.gg/images/1/15/SG_dbl_blkhk_hb.png" TargetMode="External"/><Relationship Id="rId51" Type="http://schemas.openxmlformats.org/officeDocument/2006/relationships/hyperlink" Target="https://wiki.gbl.gg/images/2/2d/SG_dbl_qcfp_hb.png" TargetMode="External"/><Relationship Id="rId50" Type="http://schemas.openxmlformats.org/officeDocument/2006/relationships/hyperlink" Target="https://wiki.gbl.gg/images/a/a6/SG_dbl_qcbk_fd.png" TargetMode="External"/><Relationship Id="rId53" Type="http://schemas.openxmlformats.org/officeDocument/2006/relationships/hyperlink" Target="https://wiki.gbl.gg/images/2/2d/SG_dbl_qcfp_hb.png" TargetMode="External"/><Relationship Id="rId52" Type="http://schemas.openxmlformats.org/officeDocument/2006/relationships/hyperlink" Target="https://wiki.gbl.gg/images/2/22/SG_dbl_qcflp_fd.png" TargetMode="External"/><Relationship Id="rId55" Type="http://schemas.openxmlformats.org/officeDocument/2006/relationships/hyperlink" Target="https://wiki.gbl.gg/images/2/2d/SG_dbl_qcfp_hb.png" TargetMode="External"/><Relationship Id="rId54" Type="http://schemas.openxmlformats.org/officeDocument/2006/relationships/hyperlink" Target="https://wiki.gbl.gg/images/c/cf/SG_dbl_qcfmp_fd.png" TargetMode="External"/><Relationship Id="rId57" Type="http://schemas.openxmlformats.org/officeDocument/2006/relationships/hyperlink" Target="https://wiki.gbl.gg/images/9/9e/SG_dbl_dpk_hb.png" TargetMode="External"/><Relationship Id="rId56" Type="http://schemas.openxmlformats.org/officeDocument/2006/relationships/hyperlink" Target="https://wiki.gbl.gg/images/c/c7/SG_dbl_qcfhp_fd.png" TargetMode="External"/><Relationship Id="rId59" Type="http://schemas.openxmlformats.org/officeDocument/2006/relationships/hyperlink" Target="https://wiki.gbl.gg/images/9/9e/SG_dbl_dpk_hb.png" TargetMode="External"/><Relationship Id="rId58" Type="http://schemas.openxmlformats.org/officeDocument/2006/relationships/hyperlink" Target="https://wiki.gbl.gg/images/e/e9/SG_dbl_dplk_fd.p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F799F"/>
    <outlinePr summaryBelow="0" summaryRight="0"/>
  </sheetPr>
  <sheetViews>
    <sheetView workbookViewId="0"/>
  </sheetViews>
  <sheetFormatPr customHeight="1" defaultColWidth="12.63" defaultRowHeight="15.75"/>
  <cols>
    <col customWidth="1" min="1" max="1" width="127.63"/>
  </cols>
  <sheetData>
    <row r="1" ht="97.5" customHeight="1">
      <c r="A1" s="1"/>
    </row>
    <row r="2">
      <c r="A2" s="2" t="s">
        <v>0</v>
      </c>
    </row>
    <row r="3">
      <c r="A3" s="3" t="s">
        <v>1</v>
      </c>
    </row>
    <row r="4">
      <c r="A4" s="4" t="s">
        <v>2</v>
      </c>
    </row>
    <row r="5">
      <c r="A5" s="5" t="s">
        <v>3</v>
      </c>
    </row>
    <row r="6">
      <c r="A6" s="4"/>
    </row>
    <row r="7">
      <c r="A7" s="6" t="s">
        <v>4</v>
      </c>
    </row>
    <row r="8">
      <c r="A8" s="6" t="s">
        <v>5</v>
      </c>
    </row>
    <row r="9">
      <c r="A9" s="4" t="s">
        <v>6</v>
      </c>
    </row>
    <row r="10">
      <c r="A10" s="4" t="s">
        <v>7</v>
      </c>
    </row>
  </sheetData>
  <hyperlinks>
    <hyperlink r:id="rId1" ref="A5"/>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8CA7A"/>
    <outlinePr summaryBelow="0" summaryRight="0"/>
  </sheetPr>
  <sheetViews>
    <sheetView workbookViewId="0"/>
  </sheetViews>
  <sheetFormatPr customHeight="1" defaultColWidth="12.63" defaultRowHeight="15.75"/>
  <cols>
    <col customWidth="1" min="1" max="1" width="22.38"/>
    <col customWidth="1" min="2" max="2" width="19.63"/>
    <col customWidth="1" min="3" max="3" width="12.38"/>
    <col customWidth="1" min="5" max="15" width="11.38"/>
    <col customWidth="1" min="16" max="18" width="34.25"/>
  </cols>
  <sheetData>
    <row r="1">
      <c r="A1" s="50" t="s">
        <v>235</v>
      </c>
      <c r="B1" s="51" t="s">
        <v>236</v>
      </c>
      <c r="C1" s="52" t="s">
        <v>237</v>
      </c>
      <c r="D1" s="52" t="s">
        <v>238</v>
      </c>
      <c r="E1" s="53" t="s">
        <v>239</v>
      </c>
      <c r="F1" s="53" t="s">
        <v>240</v>
      </c>
      <c r="G1" s="53" t="s">
        <v>241</v>
      </c>
      <c r="H1" s="53" t="s">
        <v>242</v>
      </c>
      <c r="I1" s="53" t="s">
        <v>243</v>
      </c>
      <c r="J1" s="53" t="s">
        <v>244</v>
      </c>
      <c r="K1" s="53" t="s">
        <v>245</v>
      </c>
      <c r="L1" s="53" t="s">
        <v>246</v>
      </c>
      <c r="M1" s="53" t="s">
        <v>247</v>
      </c>
      <c r="N1" s="53" t="s">
        <v>248</v>
      </c>
      <c r="O1" s="54" t="s">
        <v>249</v>
      </c>
      <c r="P1" s="55" t="s">
        <v>250</v>
      </c>
      <c r="Q1" s="56" t="s">
        <v>251</v>
      </c>
      <c r="R1" s="57" t="s">
        <v>252</v>
      </c>
    </row>
    <row r="2">
      <c r="A2" s="58" t="s">
        <v>253</v>
      </c>
      <c r="B2" s="59" t="s">
        <v>67</v>
      </c>
      <c r="C2" s="87" t="s">
        <v>254</v>
      </c>
      <c r="D2" s="87" t="s">
        <v>255</v>
      </c>
      <c r="E2" s="88" t="s">
        <v>744</v>
      </c>
      <c r="F2" s="61" t="s">
        <v>257</v>
      </c>
      <c r="G2" s="88">
        <f>+1</f>
        <v>1</v>
      </c>
      <c r="H2" s="88">
        <f>+3</f>
        <v>3</v>
      </c>
      <c r="I2" s="88" t="s">
        <v>260</v>
      </c>
      <c r="J2" s="61" t="s">
        <v>261</v>
      </c>
      <c r="K2" s="88" t="s">
        <v>262</v>
      </c>
      <c r="L2" s="88" t="s">
        <v>263</v>
      </c>
      <c r="M2" s="88" t="s">
        <v>354</v>
      </c>
      <c r="N2" s="61" t="s">
        <v>265</v>
      </c>
      <c r="O2" s="89" t="s">
        <v>271</v>
      </c>
      <c r="P2" s="70" t="s">
        <v>2394</v>
      </c>
      <c r="Q2" s="68" t="s">
        <v>2395</v>
      </c>
      <c r="R2" s="69" t="s">
        <v>2396</v>
      </c>
    </row>
    <row r="3">
      <c r="A3" s="58" t="s">
        <v>274</v>
      </c>
      <c r="B3" s="59" t="s">
        <v>71</v>
      </c>
      <c r="C3" s="87" t="s">
        <v>254</v>
      </c>
      <c r="D3" s="87" t="s">
        <v>339</v>
      </c>
      <c r="E3" s="88" t="s">
        <v>431</v>
      </c>
      <c r="F3" s="61" t="s">
        <v>276</v>
      </c>
      <c r="G3" s="88" t="s">
        <v>277</v>
      </c>
      <c r="H3" s="88" t="s">
        <v>750</v>
      </c>
      <c r="I3" s="88" t="s">
        <v>324</v>
      </c>
      <c r="J3" s="61" t="s">
        <v>738</v>
      </c>
      <c r="K3" s="88" t="s">
        <v>344</v>
      </c>
      <c r="L3" s="88" t="s">
        <v>434</v>
      </c>
      <c r="M3" s="88" t="s">
        <v>264</v>
      </c>
      <c r="N3" s="61" t="s">
        <v>574</v>
      </c>
      <c r="O3" s="89" t="s">
        <v>271</v>
      </c>
      <c r="P3" s="70" t="s">
        <v>2397</v>
      </c>
      <c r="Q3" s="68" t="s">
        <v>2398</v>
      </c>
      <c r="R3" s="69" t="s">
        <v>2399</v>
      </c>
    </row>
    <row r="4">
      <c r="A4" s="58" t="s">
        <v>284</v>
      </c>
      <c r="B4" s="59" t="s">
        <v>73</v>
      </c>
      <c r="C4" s="87" t="s">
        <v>254</v>
      </c>
      <c r="D4" s="87" t="s">
        <v>255</v>
      </c>
      <c r="E4" s="88" t="s">
        <v>321</v>
      </c>
      <c r="F4" s="61" t="s">
        <v>2400</v>
      </c>
      <c r="G4" s="88" t="s">
        <v>287</v>
      </c>
      <c r="H4" s="88" t="s">
        <v>551</v>
      </c>
      <c r="I4" s="64" t="s">
        <v>354</v>
      </c>
      <c r="J4" s="61" t="s">
        <v>261</v>
      </c>
      <c r="K4" s="88" t="s">
        <v>345</v>
      </c>
      <c r="L4" s="88" t="s">
        <v>752</v>
      </c>
      <c r="M4" s="88" t="s">
        <v>302</v>
      </c>
      <c r="N4" s="61" t="s">
        <v>311</v>
      </c>
      <c r="O4" s="89" t="s">
        <v>271</v>
      </c>
      <c r="P4" s="70" t="s">
        <v>2401</v>
      </c>
      <c r="Q4" s="68" t="s">
        <v>2402</v>
      </c>
      <c r="R4" s="69" t="s">
        <v>2403</v>
      </c>
    </row>
    <row r="5">
      <c r="A5" s="58" t="s">
        <v>296</v>
      </c>
      <c r="B5" s="59" t="s">
        <v>2404</v>
      </c>
      <c r="C5" s="87" t="s">
        <v>254</v>
      </c>
      <c r="D5" s="87" t="s">
        <v>255</v>
      </c>
      <c r="E5" s="88" t="s">
        <v>275</v>
      </c>
      <c r="F5" s="61" t="s">
        <v>2405</v>
      </c>
      <c r="G5" s="88" t="s">
        <v>342</v>
      </c>
      <c r="H5" s="88" t="s">
        <v>1151</v>
      </c>
      <c r="I5" s="88" t="s">
        <v>354</v>
      </c>
      <c r="J5" s="61" t="s">
        <v>261</v>
      </c>
      <c r="K5" s="88" t="s">
        <v>289</v>
      </c>
      <c r="L5" s="88" t="s">
        <v>752</v>
      </c>
      <c r="M5" s="88" t="s">
        <v>302</v>
      </c>
      <c r="N5" s="61" t="s">
        <v>311</v>
      </c>
      <c r="O5" s="89" t="s">
        <v>271</v>
      </c>
      <c r="P5" s="70" t="s">
        <v>2406</v>
      </c>
      <c r="Q5" s="68" t="s">
        <v>2402</v>
      </c>
      <c r="R5" s="69" t="s">
        <v>2407</v>
      </c>
    </row>
    <row r="6">
      <c r="A6" s="58" t="s">
        <v>2408</v>
      </c>
      <c r="B6" s="59" t="s">
        <v>2409</v>
      </c>
      <c r="C6" s="87" t="s">
        <v>298</v>
      </c>
      <c r="D6" s="87" t="s">
        <v>271</v>
      </c>
      <c r="E6" s="88" t="s">
        <v>481</v>
      </c>
      <c r="F6" s="61" t="s">
        <v>467</v>
      </c>
      <c r="G6" s="88" t="s">
        <v>2410</v>
      </c>
      <c r="H6" s="88" t="s">
        <v>565</v>
      </c>
      <c r="I6" s="88" t="s">
        <v>354</v>
      </c>
      <c r="J6" s="61" t="s">
        <v>738</v>
      </c>
      <c r="K6" s="88" t="s">
        <v>997</v>
      </c>
      <c r="L6" s="88" t="s">
        <v>303</v>
      </c>
      <c r="M6" s="88" t="s">
        <v>302</v>
      </c>
      <c r="N6" s="61" t="s">
        <v>2411</v>
      </c>
      <c r="O6" s="89" t="s">
        <v>271</v>
      </c>
      <c r="P6" s="70" t="s">
        <v>2412</v>
      </c>
      <c r="Q6" s="68" t="s">
        <v>2402</v>
      </c>
      <c r="R6" s="69" t="s">
        <v>2413</v>
      </c>
    </row>
    <row r="7">
      <c r="A7" s="58" t="s">
        <v>307</v>
      </c>
      <c r="B7" s="59" t="s">
        <v>75</v>
      </c>
      <c r="C7" s="87" t="s">
        <v>254</v>
      </c>
      <c r="D7" s="87" t="s">
        <v>271</v>
      </c>
      <c r="E7" s="88" t="s">
        <v>763</v>
      </c>
      <c r="F7" s="61" t="s">
        <v>257</v>
      </c>
      <c r="G7" s="88">
        <f>+2</f>
        <v>2</v>
      </c>
      <c r="H7" s="88" t="s">
        <v>504</v>
      </c>
      <c r="I7" s="88" t="s">
        <v>265</v>
      </c>
      <c r="J7" s="61" t="s">
        <v>261</v>
      </c>
      <c r="K7" s="88" t="s">
        <v>354</v>
      </c>
      <c r="L7" s="88" t="s">
        <v>302</v>
      </c>
      <c r="M7" s="88" t="s">
        <v>354</v>
      </c>
      <c r="N7" s="61" t="s">
        <v>311</v>
      </c>
      <c r="O7" s="89" t="s">
        <v>271</v>
      </c>
      <c r="P7" s="92"/>
      <c r="Q7" s="68" t="s">
        <v>2414</v>
      </c>
      <c r="R7" s="69" t="s">
        <v>2415</v>
      </c>
    </row>
    <row r="8">
      <c r="A8" s="58" t="s">
        <v>320</v>
      </c>
      <c r="B8" s="59" t="s">
        <v>77</v>
      </c>
      <c r="C8" s="87" t="s">
        <v>254</v>
      </c>
      <c r="D8" s="87" t="s">
        <v>255</v>
      </c>
      <c r="E8" s="64" t="s">
        <v>2416</v>
      </c>
      <c r="F8" s="61" t="s">
        <v>2417</v>
      </c>
      <c r="G8" s="88" t="s">
        <v>342</v>
      </c>
      <c r="H8" s="88" t="s">
        <v>1084</v>
      </c>
      <c r="I8" s="88" t="s">
        <v>313</v>
      </c>
      <c r="J8" s="61" t="s">
        <v>2418</v>
      </c>
      <c r="K8" s="88" t="s">
        <v>280</v>
      </c>
      <c r="L8" s="88" t="s">
        <v>2419</v>
      </c>
      <c r="M8" s="88" t="s">
        <v>2167</v>
      </c>
      <c r="N8" s="61" t="s">
        <v>2420</v>
      </c>
      <c r="O8" s="89" t="s">
        <v>271</v>
      </c>
      <c r="P8" s="70" t="s">
        <v>2119</v>
      </c>
      <c r="Q8" s="68" t="s">
        <v>2421</v>
      </c>
      <c r="R8" s="69" t="s">
        <v>2422</v>
      </c>
    </row>
    <row r="9">
      <c r="A9" s="58" t="s">
        <v>330</v>
      </c>
      <c r="B9" s="59" t="s">
        <v>2423</v>
      </c>
      <c r="C9" s="87" t="s">
        <v>254</v>
      </c>
      <c r="D9" s="87" t="s">
        <v>271</v>
      </c>
      <c r="E9" s="64" t="s">
        <v>763</v>
      </c>
      <c r="F9" s="61" t="s">
        <v>2424</v>
      </c>
      <c r="G9" s="64" t="s">
        <v>277</v>
      </c>
      <c r="H9" s="88" t="s">
        <v>1084</v>
      </c>
      <c r="I9" s="88" t="s">
        <v>279</v>
      </c>
      <c r="J9" s="61" t="s">
        <v>261</v>
      </c>
      <c r="K9" s="88" t="s">
        <v>303</v>
      </c>
      <c r="L9" s="88" t="s">
        <v>280</v>
      </c>
      <c r="M9" s="88" t="s">
        <v>264</v>
      </c>
      <c r="N9" s="61" t="s">
        <v>574</v>
      </c>
      <c r="O9" s="89" t="s">
        <v>271</v>
      </c>
      <c r="P9" s="70" t="s">
        <v>2425</v>
      </c>
      <c r="Q9" s="68" t="s">
        <v>2421</v>
      </c>
      <c r="R9" s="69" t="s">
        <v>2426</v>
      </c>
    </row>
    <row r="10">
      <c r="A10" s="58" t="s">
        <v>338</v>
      </c>
      <c r="B10" s="59" t="s">
        <v>79</v>
      </c>
      <c r="C10" s="87" t="s">
        <v>254</v>
      </c>
      <c r="D10" s="87" t="s">
        <v>255</v>
      </c>
      <c r="E10" s="88" t="s">
        <v>275</v>
      </c>
      <c r="F10" s="61" t="s">
        <v>467</v>
      </c>
      <c r="G10" s="88" t="s">
        <v>333</v>
      </c>
      <c r="H10" s="88" t="s">
        <v>766</v>
      </c>
      <c r="I10" s="64" t="s">
        <v>264</v>
      </c>
      <c r="J10" s="61" t="s">
        <v>737</v>
      </c>
      <c r="K10" s="88" t="s">
        <v>494</v>
      </c>
      <c r="L10" s="88" t="s">
        <v>303</v>
      </c>
      <c r="M10" s="88" t="s">
        <v>280</v>
      </c>
      <c r="N10" s="61" t="s">
        <v>334</v>
      </c>
      <c r="O10" s="89" t="s">
        <v>271</v>
      </c>
      <c r="P10" s="70" t="s">
        <v>2427</v>
      </c>
      <c r="Q10" s="68" t="s">
        <v>2428</v>
      </c>
      <c r="R10" s="69" t="s">
        <v>2429</v>
      </c>
    </row>
    <row r="11">
      <c r="A11" s="58" t="s">
        <v>2430</v>
      </c>
      <c r="B11" s="59" t="s">
        <v>2431</v>
      </c>
      <c r="C11" s="87" t="s">
        <v>254</v>
      </c>
      <c r="D11" s="87" t="s">
        <v>271</v>
      </c>
      <c r="E11" s="88" t="s">
        <v>2133</v>
      </c>
      <c r="F11" s="61" t="s">
        <v>2432</v>
      </c>
      <c r="G11" s="88" t="s">
        <v>1323</v>
      </c>
      <c r="H11" s="88" t="s">
        <v>665</v>
      </c>
      <c r="I11" s="64" t="s">
        <v>372</v>
      </c>
      <c r="J11" s="61" t="s">
        <v>737</v>
      </c>
      <c r="K11" s="88" t="s">
        <v>1286</v>
      </c>
      <c r="L11" s="88" t="s">
        <v>303</v>
      </c>
      <c r="M11" s="88" t="s">
        <v>264</v>
      </c>
      <c r="N11" s="61" t="s">
        <v>485</v>
      </c>
      <c r="O11" s="89" t="s">
        <v>271</v>
      </c>
      <c r="P11" s="70" t="s">
        <v>2433</v>
      </c>
      <c r="Q11" s="68" t="s">
        <v>2428</v>
      </c>
      <c r="R11" s="69" t="s">
        <v>2434</v>
      </c>
    </row>
    <row r="12">
      <c r="A12" s="58" t="s">
        <v>351</v>
      </c>
      <c r="B12" s="59" t="s">
        <v>81</v>
      </c>
      <c r="C12" s="87" t="s">
        <v>254</v>
      </c>
      <c r="D12" s="87" t="s">
        <v>255</v>
      </c>
      <c r="E12" s="88" t="s">
        <v>379</v>
      </c>
      <c r="F12" s="61" t="s">
        <v>257</v>
      </c>
      <c r="G12" s="88">
        <f>+5</f>
        <v>5</v>
      </c>
      <c r="H12" s="88">
        <f>+3</f>
        <v>3</v>
      </c>
      <c r="I12" s="88" t="s">
        <v>265</v>
      </c>
      <c r="J12" s="61" t="s">
        <v>261</v>
      </c>
      <c r="K12" s="88" t="s">
        <v>262</v>
      </c>
      <c r="L12" s="88" t="s">
        <v>433</v>
      </c>
      <c r="M12" s="88" t="s">
        <v>354</v>
      </c>
      <c r="N12" s="61" t="s">
        <v>265</v>
      </c>
      <c r="O12" s="89" t="s">
        <v>271</v>
      </c>
      <c r="P12" s="92"/>
      <c r="Q12" s="68" t="s">
        <v>2435</v>
      </c>
      <c r="R12" s="69" t="s">
        <v>2436</v>
      </c>
    </row>
    <row r="13">
      <c r="A13" s="58" t="s">
        <v>359</v>
      </c>
      <c r="B13" s="59" t="s">
        <v>2437</v>
      </c>
      <c r="C13" s="87" t="s">
        <v>254</v>
      </c>
      <c r="D13" s="87" t="s">
        <v>271</v>
      </c>
      <c r="E13" s="88" t="s">
        <v>379</v>
      </c>
      <c r="F13" s="61" t="s">
        <v>257</v>
      </c>
      <c r="G13" s="88">
        <f>+4</f>
        <v>4</v>
      </c>
      <c r="H13" s="88">
        <f>+2</f>
        <v>2</v>
      </c>
      <c r="I13" s="88" t="s">
        <v>265</v>
      </c>
      <c r="J13" s="61" t="s">
        <v>261</v>
      </c>
      <c r="K13" s="88" t="s">
        <v>313</v>
      </c>
      <c r="L13" s="88" t="s">
        <v>433</v>
      </c>
      <c r="M13" s="88" t="s">
        <v>354</v>
      </c>
      <c r="N13" s="61" t="s">
        <v>265</v>
      </c>
      <c r="O13" s="89" t="s">
        <v>271</v>
      </c>
      <c r="P13" s="92"/>
      <c r="Q13" s="68" t="s">
        <v>2435</v>
      </c>
      <c r="R13" s="69" t="s">
        <v>2438</v>
      </c>
    </row>
    <row r="14">
      <c r="A14" s="58" t="s">
        <v>362</v>
      </c>
      <c r="B14" s="59" t="s">
        <v>2439</v>
      </c>
      <c r="C14" s="87" t="s">
        <v>378</v>
      </c>
      <c r="D14" s="87" t="s">
        <v>255</v>
      </c>
      <c r="E14" s="88" t="s">
        <v>431</v>
      </c>
      <c r="F14" s="61" t="s">
        <v>276</v>
      </c>
      <c r="G14" s="62" t="s">
        <v>259</v>
      </c>
      <c r="H14" s="64" t="s">
        <v>277</v>
      </c>
      <c r="I14" s="88" t="s">
        <v>324</v>
      </c>
      <c r="J14" s="61" t="s">
        <v>737</v>
      </c>
      <c r="K14" s="64" t="s">
        <v>354</v>
      </c>
      <c r="L14" s="88" t="s">
        <v>335</v>
      </c>
      <c r="M14" s="88" t="s">
        <v>354</v>
      </c>
      <c r="N14" s="61" t="s">
        <v>574</v>
      </c>
      <c r="O14" s="89" t="s">
        <v>271</v>
      </c>
      <c r="P14" s="92"/>
      <c r="Q14" s="68" t="s">
        <v>2440</v>
      </c>
      <c r="R14" s="90" t="s">
        <v>2441</v>
      </c>
    </row>
    <row r="15">
      <c r="A15" s="58" t="s">
        <v>1180</v>
      </c>
      <c r="B15" s="59" t="s">
        <v>2442</v>
      </c>
      <c r="C15" s="87" t="s">
        <v>254</v>
      </c>
      <c r="D15" s="87" t="s">
        <v>501</v>
      </c>
      <c r="E15" s="88" t="s">
        <v>256</v>
      </c>
      <c r="F15" s="61" t="s">
        <v>854</v>
      </c>
      <c r="G15" s="88">
        <f>+1</f>
        <v>1</v>
      </c>
      <c r="H15" s="88" t="s">
        <v>364</v>
      </c>
      <c r="I15" s="88" t="s">
        <v>279</v>
      </c>
      <c r="J15" s="61" t="s">
        <v>263</v>
      </c>
      <c r="K15" s="88" t="s">
        <v>752</v>
      </c>
      <c r="L15" s="88" t="s">
        <v>335</v>
      </c>
      <c r="M15" s="88" t="s">
        <v>354</v>
      </c>
      <c r="N15" s="61" t="s">
        <v>265</v>
      </c>
      <c r="O15" s="89" t="s">
        <v>271</v>
      </c>
      <c r="P15" s="70" t="s">
        <v>2443</v>
      </c>
      <c r="Q15" s="68" t="s">
        <v>2440</v>
      </c>
      <c r="R15" s="69" t="s">
        <v>2444</v>
      </c>
    </row>
    <row r="16">
      <c r="A16" s="58" t="s">
        <v>368</v>
      </c>
      <c r="B16" s="59" t="s">
        <v>85</v>
      </c>
      <c r="C16" s="87" t="s">
        <v>254</v>
      </c>
      <c r="D16" s="87" t="s">
        <v>339</v>
      </c>
      <c r="E16" s="88" t="s">
        <v>2445</v>
      </c>
      <c r="F16" s="61" t="s">
        <v>2446</v>
      </c>
      <c r="G16" s="88">
        <f>+5</f>
        <v>5</v>
      </c>
      <c r="H16" s="88" t="s">
        <v>1084</v>
      </c>
      <c r="I16" s="88" t="s">
        <v>302</v>
      </c>
      <c r="J16" s="61" t="s">
        <v>2447</v>
      </c>
      <c r="K16" s="88" t="s">
        <v>280</v>
      </c>
      <c r="L16" s="88" t="s">
        <v>2448</v>
      </c>
      <c r="M16" s="88" t="s">
        <v>2189</v>
      </c>
      <c r="N16" s="61" t="s">
        <v>2449</v>
      </c>
      <c r="O16" s="89" t="s">
        <v>271</v>
      </c>
      <c r="P16" s="92"/>
      <c r="Q16" s="68" t="s">
        <v>2450</v>
      </c>
      <c r="R16" s="69" t="s">
        <v>2451</v>
      </c>
    </row>
    <row r="17">
      <c r="A17" s="58" t="s">
        <v>377</v>
      </c>
      <c r="B17" s="59" t="s">
        <v>87</v>
      </c>
      <c r="C17" s="87" t="s">
        <v>378</v>
      </c>
      <c r="D17" s="87" t="s">
        <v>271</v>
      </c>
      <c r="E17" s="88" t="s">
        <v>833</v>
      </c>
      <c r="F17" s="61" t="s">
        <v>257</v>
      </c>
      <c r="G17" s="88">
        <f>+6</f>
        <v>6</v>
      </c>
      <c r="H17" s="88">
        <f>+3</f>
        <v>3</v>
      </c>
      <c r="I17" s="88" t="s">
        <v>265</v>
      </c>
      <c r="J17" s="61" t="s">
        <v>261</v>
      </c>
      <c r="K17" s="88" t="s">
        <v>262</v>
      </c>
      <c r="L17" s="88" t="s">
        <v>302</v>
      </c>
      <c r="M17" s="88" t="s">
        <v>354</v>
      </c>
      <c r="N17" s="61" t="s">
        <v>265</v>
      </c>
      <c r="O17" s="89" t="s">
        <v>271</v>
      </c>
      <c r="P17" s="92"/>
      <c r="Q17" s="68" t="s">
        <v>2452</v>
      </c>
      <c r="R17" s="69" t="s">
        <v>2453</v>
      </c>
    </row>
    <row r="18">
      <c r="A18" s="58" t="s">
        <v>383</v>
      </c>
      <c r="B18" s="59" t="s">
        <v>89</v>
      </c>
      <c r="C18" s="87" t="s">
        <v>378</v>
      </c>
      <c r="D18" s="87" t="s">
        <v>271</v>
      </c>
      <c r="E18" s="88" t="s">
        <v>2445</v>
      </c>
      <c r="F18" s="61" t="s">
        <v>2454</v>
      </c>
      <c r="G18" s="88" t="s">
        <v>300</v>
      </c>
      <c r="H18" s="88" t="s">
        <v>750</v>
      </c>
      <c r="I18" s="88" t="s">
        <v>279</v>
      </c>
      <c r="J18" s="61" t="s">
        <v>2455</v>
      </c>
      <c r="K18" s="88" t="s">
        <v>2456</v>
      </c>
      <c r="L18" s="88" t="s">
        <v>2457</v>
      </c>
      <c r="M18" s="88" t="s">
        <v>2289</v>
      </c>
      <c r="N18" s="61" t="s">
        <v>2458</v>
      </c>
      <c r="O18" s="89" t="s">
        <v>271</v>
      </c>
      <c r="P18" s="70" t="s">
        <v>2459</v>
      </c>
      <c r="Q18" s="68" t="s">
        <v>2460</v>
      </c>
      <c r="R18" s="69" t="s">
        <v>2461</v>
      </c>
    </row>
    <row r="19">
      <c r="A19" s="58" t="s">
        <v>389</v>
      </c>
      <c r="B19" s="59" t="s">
        <v>2462</v>
      </c>
      <c r="C19" s="87" t="s">
        <v>378</v>
      </c>
      <c r="D19" s="87" t="s">
        <v>2463</v>
      </c>
      <c r="E19" s="88" t="s">
        <v>1005</v>
      </c>
      <c r="F19" s="61" t="s">
        <v>341</v>
      </c>
      <c r="G19" s="88" t="s">
        <v>806</v>
      </c>
      <c r="H19" s="88" t="s">
        <v>2464</v>
      </c>
      <c r="I19" s="88" t="s">
        <v>335</v>
      </c>
      <c r="J19" s="61" t="s">
        <v>1094</v>
      </c>
      <c r="K19" s="88" t="s">
        <v>325</v>
      </c>
      <c r="L19" s="88" t="s">
        <v>313</v>
      </c>
      <c r="M19" s="88" t="s">
        <v>354</v>
      </c>
      <c r="N19" s="61" t="s">
        <v>485</v>
      </c>
      <c r="O19" s="89" t="s">
        <v>271</v>
      </c>
      <c r="P19" s="70" t="s">
        <v>2465</v>
      </c>
      <c r="Q19" s="68" t="s">
        <v>2466</v>
      </c>
      <c r="R19" s="144" t="s">
        <v>2467</v>
      </c>
    </row>
    <row r="20">
      <c r="A20" s="58" t="s">
        <v>404</v>
      </c>
      <c r="B20" s="59" t="s">
        <v>93</v>
      </c>
      <c r="C20" s="87" t="s">
        <v>298</v>
      </c>
      <c r="D20" s="87" t="s">
        <v>271</v>
      </c>
      <c r="E20" s="88" t="s">
        <v>256</v>
      </c>
      <c r="F20" s="61" t="s">
        <v>257</v>
      </c>
      <c r="G20" s="88" t="s">
        <v>451</v>
      </c>
      <c r="H20" s="88" t="s">
        <v>766</v>
      </c>
      <c r="I20" s="88" t="s">
        <v>311</v>
      </c>
      <c r="J20" s="61" t="s">
        <v>354</v>
      </c>
      <c r="K20" s="88" t="s">
        <v>311</v>
      </c>
      <c r="L20" s="88" t="s">
        <v>302</v>
      </c>
      <c r="M20" s="88" t="s">
        <v>325</v>
      </c>
      <c r="N20" s="61" t="s">
        <v>265</v>
      </c>
      <c r="O20" s="89" t="s">
        <v>271</v>
      </c>
      <c r="P20" s="92"/>
      <c r="Q20" s="68" t="s">
        <v>2468</v>
      </c>
      <c r="R20" s="90" t="s">
        <v>2469</v>
      </c>
    </row>
    <row r="21">
      <c r="A21" s="58" t="s">
        <v>409</v>
      </c>
      <c r="B21" s="59" t="s">
        <v>95</v>
      </c>
      <c r="C21" s="87" t="s">
        <v>298</v>
      </c>
      <c r="D21" s="87" t="s">
        <v>271</v>
      </c>
      <c r="E21" s="88" t="s">
        <v>2470</v>
      </c>
      <c r="F21" s="61" t="s">
        <v>276</v>
      </c>
      <c r="G21" s="88" t="s">
        <v>504</v>
      </c>
      <c r="H21" s="88" t="s">
        <v>364</v>
      </c>
      <c r="I21" s="88" t="s">
        <v>485</v>
      </c>
      <c r="J21" s="61" t="s">
        <v>737</v>
      </c>
      <c r="K21" s="88" t="s">
        <v>372</v>
      </c>
      <c r="L21" s="88" t="s">
        <v>291</v>
      </c>
      <c r="M21" s="88" t="s">
        <v>264</v>
      </c>
      <c r="N21" s="61" t="s">
        <v>334</v>
      </c>
      <c r="O21" s="89" t="s">
        <v>271</v>
      </c>
      <c r="P21" s="92"/>
      <c r="Q21" s="68" t="s">
        <v>2471</v>
      </c>
      <c r="R21" s="69" t="s">
        <v>2472</v>
      </c>
    </row>
    <row r="22">
      <c r="A22" s="58" t="s">
        <v>420</v>
      </c>
      <c r="B22" s="59" t="s">
        <v>97</v>
      </c>
      <c r="C22" s="87" t="s">
        <v>298</v>
      </c>
      <c r="D22" s="87" t="s">
        <v>271</v>
      </c>
      <c r="E22" s="88" t="s">
        <v>2473</v>
      </c>
      <c r="F22" s="61" t="s">
        <v>341</v>
      </c>
      <c r="G22" s="88" t="s">
        <v>277</v>
      </c>
      <c r="H22" s="88" t="s">
        <v>364</v>
      </c>
      <c r="I22" s="88" t="s">
        <v>264</v>
      </c>
      <c r="J22" s="61" t="s">
        <v>540</v>
      </c>
      <c r="K22" s="88" t="s">
        <v>291</v>
      </c>
      <c r="L22" s="88" t="s">
        <v>281</v>
      </c>
      <c r="M22" s="88" t="s">
        <v>372</v>
      </c>
      <c r="N22" s="61" t="s">
        <v>279</v>
      </c>
      <c r="O22" s="89" t="s">
        <v>271</v>
      </c>
      <c r="P22" s="92"/>
      <c r="Q22" s="68" t="s">
        <v>2474</v>
      </c>
      <c r="R22" s="69" t="s">
        <v>2475</v>
      </c>
    </row>
    <row r="23">
      <c r="A23" s="58" t="s">
        <v>426</v>
      </c>
      <c r="B23" s="59" t="s">
        <v>99</v>
      </c>
      <c r="C23" s="87" t="s">
        <v>1213</v>
      </c>
      <c r="D23" s="87" t="s">
        <v>271</v>
      </c>
      <c r="E23" s="88" t="s">
        <v>256</v>
      </c>
      <c r="F23" s="61" t="s">
        <v>257</v>
      </c>
      <c r="G23" s="88">
        <f>+2</f>
        <v>2</v>
      </c>
      <c r="H23" s="88" t="s">
        <v>277</v>
      </c>
      <c r="I23" s="88" t="s">
        <v>265</v>
      </c>
      <c r="J23" s="61" t="s">
        <v>260</v>
      </c>
      <c r="K23" s="88" t="s">
        <v>262</v>
      </c>
      <c r="L23" s="88" t="s">
        <v>302</v>
      </c>
      <c r="M23" s="88" t="s">
        <v>325</v>
      </c>
      <c r="N23" s="61" t="s">
        <v>265</v>
      </c>
      <c r="O23" s="89" t="s">
        <v>271</v>
      </c>
      <c r="P23" s="92"/>
      <c r="Q23" s="68" t="s">
        <v>2476</v>
      </c>
      <c r="R23" s="69" t="s">
        <v>2477</v>
      </c>
    </row>
    <row r="24">
      <c r="A24" s="58" t="s">
        <v>430</v>
      </c>
      <c r="B24" s="59" t="s">
        <v>101</v>
      </c>
      <c r="C24" s="87" t="s">
        <v>298</v>
      </c>
      <c r="D24" s="87" t="s">
        <v>271</v>
      </c>
      <c r="E24" s="88" t="s">
        <v>275</v>
      </c>
      <c r="F24" s="61" t="s">
        <v>276</v>
      </c>
      <c r="G24" s="88">
        <f>+5</f>
        <v>5</v>
      </c>
      <c r="H24" s="88" t="s">
        <v>287</v>
      </c>
      <c r="I24" s="88" t="s">
        <v>485</v>
      </c>
      <c r="J24" s="61" t="s">
        <v>279</v>
      </c>
      <c r="K24" s="88" t="s">
        <v>311</v>
      </c>
      <c r="L24" s="88" t="s">
        <v>335</v>
      </c>
      <c r="M24" s="88" t="s">
        <v>264</v>
      </c>
      <c r="N24" s="61" t="s">
        <v>334</v>
      </c>
      <c r="O24" s="89" t="s">
        <v>271</v>
      </c>
      <c r="P24" s="92"/>
      <c r="Q24" s="68" t="s">
        <v>2478</v>
      </c>
      <c r="R24" s="69" t="s">
        <v>2479</v>
      </c>
    </row>
    <row r="25">
      <c r="A25" s="58" t="s">
        <v>438</v>
      </c>
      <c r="B25" s="59" t="s">
        <v>103</v>
      </c>
      <c r="C25" s="87" t="s">
        <v>298</v>
      </c>
      <c r="D25" s="87" t="s">
        <v>271</v>
      </c>
      <c r="E25" s="88" t="s">
        <v>2473</v>
      </c>
      <c r="F25" s="61" t="s">
        <v>341</v>
      </c>
      <c r="G25" s="88" t="s">
        <v>2480</v>
      </c>
      <c r="H25" s="88" t="s">
        <v>277</v>
      </c>
      <c r="I25" s="88" t="s">
        <v>354</v>
      </c>
      <c r="J25" s="61" t="s">
        <v>738</v>
      </c>
      <c r="K25" s="88" t="s">
        <v>302</v>
      </c>
      <c r="L25" s="88" t="s">
        <v>281</v>
      </c>
      <c r="M25" s="88" t="s">
        <v>372</v>
      </c>
      <c r="N25" s="61" t="s">
        <v>279</v>
      </c>
      <c r="O25" s="89" t="s">
        <v>271</v>
      </c>
      <c r="P25" s="92"/>
      <c r="Q25" s="68" t="s">
        <v>2481</v>
      </c>
      <c r="R25" s="69" t="s">
        <v>2482</v>
      </c>
    </row>
    <row r="26">
      <c r="A26" s="58" t="s">
        <v>463</v>
      </c>
      <c r="B26" s="59" t="s">
        <v>229</v>
      </c>
      <c r="C26" s="87" t="s">
        <v>464</v>
      </c>
      <c r="D26" s="87" t="s">
        <v>465</v>
      </c>
      <c r="E26" s="88" t="s">
        <v>2483</v>
      </c>
      <c r="F26" s="61" t="s">
        <v>2484</v>
      </c>
      <c r="G26" s="88" t="s">
        <v>1323</v>
      </c>
      <c r="H26" s="64" t="s">
        <v>271</v>
      </c>
      <c r="I26" s="88" t="s">
        <v>265</v>
      </c>
      <c r="J26" s="61" t="s">
        <v>751</v>
      </c>
      <c r="K26" s="88" t="s">
        <v>344</v>
      </c>
      <c r="L26" s="64" t="s">
        <v>271</v>
      </c>
      <c r="M26" s="64" t="s">
        <v>271</v>
      </c>
      <c r="N26" s="65" t="s">
        <v>271</v>
      </c>
      <c r="O26" s="89" t="s">
        <v>271</v>
      </c>
      <c r="P26" s="92"/>
      <c r="Q26" s="68" t="s">
        <v>2485</v>
      </c>
      <c r="R26" s="69" t="s">
        <v>2486</v>
      </c>
    </row>
    <row r="27">
      <c r="A27" s="58" t="s">
        <v>472</v>
      </c>
      <c r="B27" s="59" t="s">
        <v>227</v>
      </c>
      <c r="C27" s="87" t="s">
        <v>473</v>
      </c>
      <c r="D27" s="87" t="s">
        <v>465</v>
      </c>
      <c r="E27" s="88" t="s">
        <v>2487</v>
      </c>
      <c r="F27" s="61" t="s">
        <v>475</v>
      </c>
      <c r="G27" s="88" t="s">
        <v>1043</v>
      </c>
      <c r="H27" s="64" t="s">
        <v>271</v>
      </c>
      <c r="I27" s="88" t="s">
        <v>265</v>
      </c>
      <c r="J27" s="61" t="s">
        <v>737</v>
      </c>
      <c r="K27" s="88" t="s">
        <v>263</v>
      </c>
      <c r="L27" s="64" t="s">
        <v>271</v>
      </c>
      <c r="M27" s="64" t="s">
        <v>271</v>
      </c>
      <c r="N27" s="65" t="s">
        <v>271</v>
      </c>
      <c r="O27" s="89" t="s">
        <v>271</v>
      </c>
      <c r="P27" s="92"/>
      <c r="Q27" s="68" t="s">
        <v>2488</v>
      </c>
      <c r="R27" s="69" t="s">
        <v>2489</v>
      </c>
    </row>
    <row r="28">
      <c r="A28" s="58" t="s">
        <v>479</v>
      </c>
      <c r="B28" s="59" t="s">
        <v>231</v>
      </c>
      <c r="C28" s="87" t="s">
        <v>254</v>
      </c>
      <c r="D28" s="87" t="s">
        <v>480</v>
      </c>
      <c r="E28" s="88" t="s">
        <v>275</v>
      </c>
      <c r="F28" s="61" t="s">
        <v>276</v>
      </c>
      <c r="G28" s="88" t="s">
        <v>458</v>
      </c>
      <c r="H28" s="88" t="s">
        <v>2490</v>
      </c>
      <c r="I28" s="88" t="s">
        <v>313</v>
      </c>
      <c r="J28" s="61" t="s">
        <v>354</v>
      </c>
      <c r="K28" s="88" t="s">
        <v>483</v>
      </c>
      <c r="L28" s="88" t="s">
        <v>334</v>
      </c>
      <c r="M28" s="88" t="s">
        <v>485</v>
      </c>
      <c r="N28" s="61" t="s">
        <v>279</v>
      </c>
      <c r="O28" s="89" t="s">
        <v>271</v>
      </c>
      <c r="P28" s="92"/>
      <c r="Q28" s="68" t="s">
        <v>2491</v>
      </c>
      <c r="R28" s="69" t="s">
        <v>2492</v>
      </c>
    </row>
    <row r="29">
      <c r="A29" s="58" t="s">
        <v>488</v>
      </c>
      <c r="B29" s="59" t="s">
        <v>233</v>
      </c>
      <c r="C29" s="87" t="s">
        <v>254</v>
      </c>
      <c r="D29" s="87" t="s">
        <v>489</v>
      </c>
      <c r="E29" s="88" t="s">
        <v>490</v>
      </c>
      <c r="F29" s="61" t="s">
        <v>491</v>
      </c>
      <c r="G29" s="64" t="s">
        <v>271</v>
      </c>
      <c r="H29" s="88" t="s">
        <v>1151</v>
      </c>
      <c r="I29" s="88" t="s">
        <v>862</v>
      </c>
      <c r="J29" s="61" t="s">
        <v>261</v>
      </c>
      <c r="K29" s="88" t="s">
        <v>434</v>
      </c>
      <c r="L29" s="88" t="s">
        <v>262</v>
      </c>
      <c r="M29" s="88" t="s">
        <v>325</v>
      </c>
      <c r="N29" s="61" t="s">
        <v>495</v>
      </c>
      <c r="O29" s="89" t="s">
        <v>271</v>
      </c>
      <c r="P29" s="92"/>
      <c r="Q29" s="68" t="s">
        <v>2493</v>
      </c>
      <c r="R29" s="69" t="s">
        <v>2494</v>
      </c>
    </row>
    <row r="30">
      <c r="A30" s="58" t="s">
        <v>2495</v>
      </c>
      <c r="B30" s="59" t="s">
        <v>2496</v>
      </c>
      <c r="C30" s="87" t="s">
        <v>254</v>
      </c>
      <c r="D30" s="87" t="s">
        <v>2497</v>
      </c>
      <c r="E30" s="88" t="s">
        <v>502</v>
      </c>
      <c r="F30" s="61" t="s">
        <v>503</v>
      </c>
      <c r="G30" s="88">
        <f>+4</f>
        <v>4</v>
      </c>
      <c r="H30" s="88" t="s">
        <v>1084</v>
      </c>
      <c r="I30" s="88" t="s">
        <v>2498</v>
      </c>
      <c r="J30" s="61" t="s">
        <v>737</v>
      </c>
      <c r="K30" s="88" t="s">
        <v>345</v>
      </c>
      <c r="L30" s="88" t="s">
        <v>344</v>
      </c>
      <c r="M30" s="88" t="s">
        <v>313</v>
      </c>
      <c r="N30" s="61" t="s">
        <v>311</v>
      </c>
      <c r="O30" s="89" t="s">
        <v>271</v>
      </c>
      <c r="P30" s="70" t="s">
        <v>2499</v>
      </c>
      <c r="Q30" s="68" t="s">
        <v>2500</v>
      </c>
      <c r="R30" s="69" t="s">
        <v>2501</v>
      </c>
    </row>
    <row r="31">
      <c r="A31" s="58" t="s">
        <v>2502</v>
      </c>
      <c r="B31" s="59" t="s">
        <v>2503</v>
      </c>
      <c r="C31" s="87" t="s">
        <v>254</v>
      </c>
      <c r="D31" s="87" t="s">
        <v>501</v>
      </c>
      <c r="E31" s="88" t="s">
        <v>545</v>
      </c>
      <c r="F31" s="61" t="s">
        <v>503</v>
      </c>
      <c r="G31" s="88" t="s">
        <v>385</v>
      </c>
      <c r="H31" s="88" t="s">
        <v>855</v>
      </c>
      <c r="I31" s="88" t="s">
        <v>2504</v>
      </c>
      <c r="J31" s="61" t="s">
        <v>737</v>
      </c>
      <c r="K31" s="88" t="s">
        <v>566</v>
      </c>
      <c r="L31" s="88" t="s">
        <v>344</v>
      </c>
      <c r="M31" s="88" t="s">
        <v>262</v>
      </c>
      <c r="N31" s="61" t="s">
        <v>574</v>
      </c>
      <c r="O31" s="89" t="s">
        <v>271</v>
      </c>
      <c r="P31" s="80" t="s">
        <v>2505</v>
      </c>
      <c r="Q31" s="68" t="s">
        <v>2500</v>
      </c>
      <c r="R31" s="69" t="s">
        <v>2506</v>
      </c>
    </row>
    <row r="32">
      <c r="A32" s="58" t="s">
        <v>2507</v>
      </c>
      <c r="B32" s="59" t="s">
        <v>2508</v>
      </c>
      <c r="C32" s="87" t="s">
        <v>254</v>
      </c>
      <c r="D32" s="87" t="s">
        <v>2509</v>
      </c>
      <c r="E32" s="88" t="s">
        <v>2510</v>
      </c>
      <c r="F32" s="61" t="s">
        <v>503</v>
      </c>
      <c r="G32" s="88" t="s">
        <v>814</v>
      </c>
      <c r="H32" s="88" t="s">
        <v>583</v>
      </c>
      <c r="I32" s="88" t="s">
        <v>2504</v>
      </c>
      <c r="J32" s="61" t="s">
        <v>737</v>
      </c>
      <c r="K32" s="88" t="s">
        <v>585</v>
      </c>
      <c r="L32" s="88" t="s">
        <v>289</v>
      </c>
      <c r="M32" s="88" t="s">
        <v>485</v>
      </c>
      <c r="N32" s="61" t="s">
        <v>334</v>
      </c>
      <c r="O32" s="89" t="s">
        <v>271</v>
      </c>
      <c r="P32" s="70" t="s">
        <v>2511</v>
      </c>
      <c r="Q32" s="68" t="s">
        <v>2500</v>
      </c>
      <c r="R32" s="69" t="s">
        <v>2512</v>
      </c>
    </row>
    <row r="33">
      <c r="A33" s="58" t="s">
        <v>2513</v>
      </c>
      <c r="B33" s="59" t="s">
        <v>2514</v>
      </c>
      <c r="C33" s="87" t="s">
        <v>254</v>
      </c>
      <c r="D33" s="87" t="s">
        <v>2497</v>
      </c>
      <c r="E33" s="88" t="s">
        <v>545</v>
      </c>
      <c r="F33" s="61" t="s">
        <v>503</v>
      </c>
      <c r="G33" s="88" t="s">
        <v>504</v>
      </c>
      <c r="H33" s="88" t="s">
        <v>557</v>
      </c>
      <c r="I33" s="88" t="s">
        <v>2498</v>
      </c>
      <c r="J33" s="61" t="s">
        <v>737</v>
      </c>
      <c r="K33" s="88" t="s">
        <v>997</v>
      </c>
      <c r="L33" s="88" t="s">
        <v>344</v>
      </c>
      <c r="M33" s="88" t="s">
        <v>262</v>
      </c>
      <c r="N33" s="61" t="s">
        <v>574</v>
      </c>
      <c r="O33" s="89" t="s">
        <v>271</v>
      </c>
      <c r="P33" s="70" t="s">
        <v>2515</v>
      </c>
      <c r="Q33" s="68" t="s">
        <v>2500</v>
      </c>
      <c r="R33" s="69" t="s">
        <v>2516</v>
      </c>
    </row>
    <row r="34">
      <c r="A34" s="58" t="s">
        <v>2517</v>
      </c>
      <c r="B34" s="59" t="s">
        <v>2518</v>
      </c>
      <c r="C34" s="87" t="s">
        <v>254</v>
      </c>
      <c r="D34" s="87" t="s">
        <v>2509</v>
      </c>
      <c r="E34" s="88" t="s">
        <v>2510</v>
      </c>
      <c r="F34" s="61" t="s">
        <v>503</v>
      </c>
      <c r="G34" s="88" t="s">
        <v>557</v>
      </c>
      <c r="H34" s="88" t="s">
        <v>643</v>
      </c>
      <c r="I34" s="88" t="s">
        <v>2504</v>
      </c>
      <c r="J34" s="61" t="s">
        <v>737</v>
      </c>
      <c r="K34" s="88" t="s">
        <v>575</v>
      </c>
      <c r="L34" s="88" t="s">
        <v>289</v>
      </c>
      <c r="M34" s="88" t="s">
        <v>485</v>
      </c>
      <c r="N34" s="61" t="s">
        <v>334</v>
      </c>
      <c r="O34" s="89" t="s">
        <v>271</v>
      </c>
      <c r="P34" s="70" t="s">
        <v>2519</v>
      </c>
      <c r="Q34" s="68" t="s">
        <v>2500</v>
      </c>
      <c r="R34" s="69" t="s">
        <v>2520</v>
      </c>
    </row>
    <row r="35">
      <c r="A35" s="58" t="s">
        <v>2521</v>
      </c>
      <c r="B35" s="59" t="s">
        <v>2522</v>
      </c>
      <c r="C35" s="87" t="s">
        <v>254</v>
      </c>
      <c r="D35" s="87" t="s">
        <v>2523</v>
      </c>
      <c r="E35" s="88" t="s">
        <v>2510</v>
      </c>
      <c r="F35" s="61" t="s">
        <v>503</v>
      </c>
      <c r="G35" s="88" t="s">
        <v>278</v>
      </c>
      <c r="H35" s="88" t="s">
        <v>1260</v>
      </c>
      <c r="I35" s="88" t="s">
        <v>2498</v>
      </c>
      <c r="J35" s="61" t="s">
        <v>737</v>
      </c>
      <c r="K35" s="88" t="s">
        <v>484</v>
      </c>
      <c r="L35" s="88" t="s">
        <v>289</v>
      </c>
      <c r="M35" s="88" t="s">
        <v>485</v>
      </c>
      <c r="N35" s="61" t="s">
        <v>334</v>
      </c>
      <c r="O35" s="89" t="s">
        <v>271</v>
      </c>
      <c r="P35" s="70" t="s">
        <v>2524</v>
      </c>
      <c r="Q35" s="68" t="s">
        <v>2500</v>
      </c>
      <c r="R35" s="69" t="s">
        <v>2525</v>
      </c>
    </row>
    <row r="36">
      <c r="A36" s="58" t="s">
        <v>2526</v>
      </c>
      <c r="B36" s="59" t="s">
        <v>2527</v>
      </c>
      <c r="C36" s="87" t="s">
        <v>254</v>
      </c>
      <c r="D36" s="87" t="s">
        <v>271</v>
      </c>
      <c r="E36" s="88" t="s">
        <v>2528</v>
      </c>
      <c r="F36" s="61" t="s">
        <v>2529</v>
      </c>
      <c r="G36" s="62" t="s">
        <v>2530</v>
      </c>
      <c r="H36" s="88" t="s">
        <v>277</v>
      </c>
      <c r="I36" s="88" t="s">
        <v>313</v>
      </c>
      <c r="J36" s="61" t="s">
        <v>2531</v>
      </c>
      <c r="K36" s="88" t="s">
        <v>262</v>
      </c>
      <c r="L36" s="88" t="s">
        <v>2532</v>
      </c>
      <c r="M36" s="88" t="s">
        <v>2533</v>
      </c>
      <c r="N36" s="61" t="s">
        <v>2534</v>
      </c>
      <c r="O36" s="89" t="s">
        <v>271</v>
      </c>
      <c r="P36" s="70" t="s">
        <v>2535</v>
      </c>
      <c r="Q36" s="68" t="s">
        <v>2536</v>
      </c>
      <c r="R36" s="69" t="s">
        <v>2537</v>
      </c>
    </row>
    <row r="37">
      <c r="A37" s="58" t="s">
        <v>2538</v>
      </c>
      <c r="B37" s="59" t="s">
        <v>2539</v>
      </c>
      <c r="C37" s="87" t="s">
        <v>254</v>
      </c>
      <c r="D37" s="87" t="s">
        <v>271</v>
      </c>
      <c r="E37" s="88" t="s">
        <v>2540</v>
      </c>
      <c r="F37" s="65" t="s">
        <v>2541</v>
      </c>
      <c r="G37" s="88">
        <f>+4</f>
        <v>4</v>
      </c>
      <c r="H37" s="88" t="s">
        <v>364</v>
      </c>
      <c r="I37" s="88" t="s">
        <v>325</v>
      </c>
      <c r="J37" s="61" t="s">
        <v>2542</v>
      </c>
      <c r="K37" s="88" t="s">
        <v>372</v>
      </c>
      <c r="L37" s="88" t="s">
        <v>2543</v>
      </c>
      <c r="M37" s="88" t="s">
        <v>2544</v>
      </c>
      <c r="N37" s="61" t="s">
        <v>2545</v>
      </c>
      <c r="O37" s="89" t="s">
        <v>271</v>
      </c>
      <c r="P37" s="70" t="s">
        <v>2546</v>
      </c>
      <c r="Q37" s="68" t="s">
        <v>2536</v>
      </c>
      <c r="R37" s="69" t="s">
        <v>2547</v>
      </c>
    </row>
    <row r="38">
      <c r="A38" s="58" t="s">
        <v>2548</v>
      </c>
      <c r="B38" s="59" t="s">
        <v>2549</v>
      </c>
      <c r="C38" s="87" t="s">
        <v>254</v>
      </c>
      <c r="D38" s="87" t="s">
        <v>271</v>
      </c>
      <c r="E38" s="88" t="s">
        <v>2550</v>
      </c>
      <c r="F38" s="61" t="s">
        <v>2551</v>
      </c>
      <c r="G38" s="88" t="s">
        <v>504</v>
      </c>
      <c r="H38" s="88" t="s">
        <v>1084</v>
      </c>
      <c r="I38" s="88" t="s">
        <v>264</v>
      </c>
      <c r="J38" s="61" t="s">
        <v>2552</v>
      </c>
      <c r="K38" s="88" t="s">
        <v>303</v>
      </c>
      <c r="L38" s="88" t="s">
        <v>2553</v>
      </c>
      <c r="M38" s="88" t="s">
        <v>2554</v>
      </c>
      <c r="N38" s="61" t="s">
        <v>2555</v>
      </c>
      <c r="O38" s="89" t="s">
        <v>271</v>
      </c>
      <c r="P38" s="70" t="s">
        <v>2556</v>
      </c>
      <c r="Q38" s="68" t="s">
        <v>2536</v>
      </c>
      <c r="R38" s="69" t="s">
        <v>2557</v>
      </c>
    </row>
    <row r="39">
      <c r="A39" s="58" t="s">
        <v>2558</v>
      </c>
      <c r="B39" s="59" t="s">
        <v>2559</v>
      </c>
      <c r="C39" s="87" t="s">
        <v>254</v>
      </c>
      <c r="D39" s="87" t="s">
        <v>271</v>
      </c>
      <c r="E39" s="88" t="s">
        <v>2038</v>
      </c>
      <c r="F39" s="61" t="s">
        <v>572</v>
      </c>
      <c r="G39" s="64" t="s">
        <v>370</v>
      </c>
      <c r="H39" s="64" t="s">
        <v>271</v>
      </c>
      <c r="I39" s="88" t="s">
        <v>263</v>
      </c>
      <c r="J39" s="61" t="s">
        <v>1613</v>
      </c>
      <c r="K39" s="88" t="s">
        <v>484</v>
      </c>
      <c r="L39" s="88" t="s">
        <v>325</v>
      </c>
      <c r="M39" s="88" t="s">
        <v>433</v>
      </c>
      <c r="N39" s="65" t="s">
        <v>2560</v>
      </c>
      <c r="O39" s="89" t="s">
        <v>271</v>
      </c>
      <c r="P39" s="70" t="s">
        <v>2561</v>
      </c>
      <c r="Q39" s="68" t="s">
        <v>2562</v>
      </c>
      <c r="R39" s="69" t="s">
        <v>2563</v>
      </c>
    </row>
    <row r="40">
      <c r="A40" s="58" t="s">
        <v>2564</v>
      </c>
      <c r="B40" s="59" t="s">
        <v>2565</v>
      </c>
      <c r="C40" s="87" t="s">
        <v>298</v>
      </c>
      <c r="D40" s="87" t="s">
        <v>2566</v>
      </c>
      <c r="E40" s="88" t="s">
        <v>2567</v>
      </c>
      <c r="F40" s="61" t="s">
        <v>2568</v>
      </c>
      <c r="G40" s="88" t="s">
        <v>458</v>
      </c>
      <c r="H40" s="88" t="s">
        <v>364</v>
      </c>
      <c r="I40" s="88" t="s">
        <v>264</v>
      </c>
      <c r="J40" s="61" t="s">
        <v>825</v>
      </c>
      <c r="K40" s="88" t="s">
        <v>628</v>
      </c>
      <c r="L40" s="88" t="s">
        <v>279</v>
      </c>
      <c r="M40" s="88" t="s">
        <v>313</v>
      </c>
      <c r="N40" s="61" t="s">
        <v>2560</v>
      </c>
      <c r="O40" s="89" t="s">
        <v>271</v>
      </c>
      <c r="P40" s="70" t="s">
        <v>2569</v>
      </c>
      <c r="Q40" s="68" t="s">
        <v>2570</v>
      </c>
      <c r="R40" s="69" t="s">
        <v>2571</v>
      </c>
    </row>
    <row r="41">
      <c r="A41" s="58" t="s">
        <v>2572</v>
      </c>
      <c r="B41" s="59" t="s">
        <v>2573</v>
      </c>
      <c r="C41" s="87" t="s">
        <v>939</v>
      </c>
      <c r="D41" s="59" t="s">
        <v>2003</v>
      </c>
      <c r="E41" s="88" t="s">
        <v>490</v>
      </c>
      <c r="F41" s="61" t="s">
        <v>2574</v>
      </c>
      <c r="G41" s="88" t="s">
        <v>1323</v>
      </c>
      <c r="H41" s="64" t="s">
        <v>271</v>
      </c>
      <c r="I41" s="88" t="s">
        <v>628</v>
      </c>
      <c r="J41" s="61" t="s">
        <v>261</v>
      </c>
      <c r="K41" s="88" t="s">
        <v>354</v>
      </c>
      <c r="L41" s="64" t="s">
        <v>271</v>
      </c>
      <c r="M41" s="64" t="s">
        <v>271</v>
      </c>
      <c r="N41" s="65" t="s">
        <v>271</v>
      </c>
      <c r="O41" s="89" t="s">
        <v>271</v>
      </c>
      <c r="P41" s="70" t="s">
        <v>2575</v>
      </c>
      <c r="Q41" s="68" t="s">
        <v>2576</v>
      </c>
      <c r="R41" s="69" t="s">
        <v>2577</v>
      </c>
    </row>
    <row r="42">
      <c r="A42" s="58" t="s">
        <v>2578</v>
      </c>
      <c r="B42" s="59" t="s">
        <v>2579</v>
      </c>
      <c r="C42" s="87" t="s">
        <v>271</v>
      </c>
      <c r="D42" s="87" t="s">
        <v>271</v>
      </c>
      <c r="E42" s="64" t="s">
        <v>271</v>
      </c>
      <c r="F42" s="61" t="s">
        <v>674</v>
      </c>
      <c r="G42" s="64" t="s">
        <v>271</v>
      </c>
      <c r="H42" s="64" t="s">
        <v>271</v>
      </c>
      <c r="I42" s="88" t="s">
        <v>325</v>
      </c>
      <c r="J42" s="65" t="s">
        <v>271</v>
      </c>
      <c r="K42" s="88" t="s">
        <v>433</v>
      </c>
      <c r="L42" s="64" t="s">
        <v>271</v>
      </c>
      <c r="M42" s="64" t="s">
        <v>271</v>
      </c>
      <c r="N42" s="65" t="s">
        <v>271</v>
      </c>
      <c r="O42" s="89" t="s">
        <v>271</v>
      </c>
      <c r="P42" s="70" t="s">
        <v>2580</v>
      </c>
      <c r="Q42" s="68" t="s">
        <v>2581</v>
      </c>
      <c r="R42" s="100" t="s">
        <v>271</v>
      </c>
    </row>
    <row r="43">
      <c r="A43" s="58" t="s">
        <v>2582</v>
      </c>
      <c r="B43" s="59" t="s">
        <v>2583</v>
      </c>
      <c r="C43" s="87" t="s">
        <v>254</v>
      </c>
      <c r="D43" s="87" t="s">
        <v>255</v>
      </c>
      <c r="E43" s="88" t="s">
        <v>2584</v>
      </c>
      <c r="F43" s="65" t="s">
        <v>271</v>
      </c>
      <c r="G43" s="88" t="s">
        <v>342</v>
      </c>
      <c r="H43" s="88" t="s">
        <v>551</v>
      </c>
      <c r="I43" s="88" t="s">
        <v>485</v>
      </c>
      <c r="J43" s="61" t="s">
        <v>737</v>
      </c>
      <c r="K43" s="88" t="s">
        <v>281</v>
      </c>
      <c r="L43" s="88" t="s">
        <v>335</v>
      </c>
      <c r="M43" s="88" t="s">
        <v>325</v>
      </c>
      <c r="N43" s="61" t="s">
        <v>265</v>
      </c>
      <c r="O43" s="89" t="s">
        <v>271</v>
      </c>
      <c r="P43" s="70" t="s">
        <v>2585</v>
      </c>
      <c r="Q43" s="68" t="s">
        <v>2586</v>
      </c>
      <c r="R43" s="69" t="s">
        <v>2587</v>
      </c>
    </row>
    <row r="44">
      <c r="A44" s="58" t="s">
        <v>2588</v>
      </c>
      <c r="B44" s="101" t="s">
        <v>2589</v>
      </c>
      <c r="C44" s="87" t="s">
        <v>254</v>
      </c>
      <c r="D44" s="87" t="s">
        <v>255</v>
      </c>
      <c r="E44" s="88" t="s">
        <v>2584</v>
      </c>
      <c r="F44" s="65" t="s">
        <v>271</v>
      </c>
      <c r="G44" s="88" t="s">
        <v>342</v>
      </c>
      <c r="H44" s="88" t="s">
        <v>551</v>
      </c>
      <c r="I44" s="88" t="s">
        <v>574</v>
      </c>
      <c r="J44" s="61" t="s">
        <v>737</v>
      </c>
      <c r="K44" s="88" t="s">
        <v>281</v>
      </c>
      <c r="L44" s="88" t="s">
        <v>335</v>
      </c>
      <c r="M44" s="88" t="s">
        <v>325</v>
      </c>
      <c r="N44" s="61" t="s">
        <v>265</v>
      </c>
      <c r="O44" s="89" t="s">
        <v>271</v>
      </c>
      <c r="P44" s="70" t="s">
        <v>2590</v>
      </c>
      <c r="Q44" s="68" t="s">
        <v>2586</v>
      </c>
      <c r="R44" s="69" t="s">
        <v>2591</v>
      </c>
    </row>
    <row r="45">
      <c r="A45" s="58" t="s">
        <v>2592</v>
      </c>
      <c r="B45" s="101" t="s">
        <v>2593</v>
      </c>
      <c r="C45" s="87" t="s">
        <v>254</v>
      </c>
      <c r="D45" s="87" t="s">
        <v>271</v>
      </c>
      <c r="E45" s="88" t="s">
        <v>545</v>
      </c>
      <c r="F45" s="65" t="s">
        <v>271</v>
      </c>
      <c r="G45" s="88" t="s">
        <v>333</v>
      </c>
      <c r="H45" s="88" t="s">
        <v>492</v>
      </c>
      <c r="I45" s="88" t="s">
        <v>574</v>
      </c>
      <c r="J45" s="61" t="s">
        <v>737</v>
      </c>
      <c r="K45" s="88" t="s">
        <v>494</v>
      </c>
      <c r="L45" s="88" t="s">
        <v>303</v>
      </c>
      <c r="M45" s="88" t="s">
        <v>325</v>
      </c>
      <c r="N45" s="61" t="s">
        <v>324</v>
      </c>
      <c r="O45" s="89" t="s">
        <v>271</v>
      </c>
      <c r="P45" s="70" t="s">
        <v>2594</v>
      </c>
      <c r="Q45" s="68" t="s">
        <v>2586</v>
      </c>
      <c r="R45" s="69" t="s">
        <v>2595</v>
      </c>
    </row>
    <row r="46">
      <c r="A46" s="58" t="s">
        <v>2596</v>
      </c>
      <c r="B46" s="59" t="s">
        <v>2597</v>
      </c>
      <c r="C46" s="87" t="s">
        <v>378</v>
      </c>
      <c r="D46" s="87" t="s">
        <v>271</v>
      </c>
      <c r="E46" s="88" t="s">
        <v>2598</v>
      </c>
      <c r="F46" s="65" t="s">
        <v>271</v>
      </c>
      <c r="G46" s="88">
        <f>+1</f>
        <v>1</v>
      </c>
      <c r="H46" s="88" t="s">
        <v>2599</v>
      </c>
      <c r="I46" s="88" t="s">
        <v>262</v>
      </c>
      <c r="J46" s="61" t="s">
        <v>279</v>
      </c>
      <c r="K46" s="88" t="s">
        <v>372</v>
      </c>
      <c r="L46" s="88" t="s">
        <v>290</v>
      </c>
      <c r="M46" s="88" t="s">
        <v>354</v>
      </c>
      <c r="N46" s="61" t="s">
        <v>311</v>
      </c>
      <c r="O46" s="89" t="s">
        <v>271</v>
      </c>
      <c r="P46" s="70" t="s">
        <v>2600</v>
      </c>
      <c r="Q46" s="68" t="s">
        <v>2601</v>
      </c>
      <c r="R46" s="69" t="s">
        <v>2602</v>
      </c>
    </row>
    <row r="47">
      <c r="A47" s="58" t="s">
        <v>2603</v>
      </c>
      <c r="B47" s="59" t="s">
        <v>2604</v>
      </c>
      <c r="C47" s="87" t="s">
        <v>254</v>
      </c>
      <c r="D47" s="87" t="s">
        <v>271</v>
      </c>
      <c r="E47" s="88" t="s">
        <v>2605</v>
      </c>
      <c r="F47" s="65" t="s">
        <v>271</v>
      </c>
      <c r="G47" s="88" t="s">
        <v>287</v>
      </c>
      <c r="H47" s="88" t="s">
        <v>278</v>
      </c>
      <c r="I47" s="88" t="s">
        <v>263</v>
      </c>
      <c r="J47" s="61" t="s">
        <v>2606</v>
      </c>
      <c r="K47" s="88" t="s">
        <v>433</v>
      </c>
      <c r="L47" s="88" t="s">
        <v>2607</v>
      </c>
      <c r="M47" s="88" t="s">
        <v>2608</v>
      </c>
      <c r="N47" s="61" t="s">
        <v>2609</v>
      </c>
      <c r="O47" s="89" t="s">
        <v>271</v>
      </c>
      <c r="P47" s="92"/>
      <c r="Q47" s="68" t="s">
        <v>2610</v>
      </c>
      <c r="R47" s="69" t="s">
        <v>2611</v>
      </c>
    </row>
    <row r="48">
      <c r="A48" s="58" t="s">
        <v>2612</v>
      </c>
      <c r="B48" s="101" t="s">
        <v>2613</v>
      </c>
      <c r="C48" s="87" t="s">
        <v>298</v>
      </c>
      <c r="D48" s="87" t="s">
        <v>271</v>
      </c>
      <c r="E48" s="64" t="s">
        <v>2038</v>
      </c>
      <c r="F48" s="65" t="s">
        <v>271</v>
      </c>
      <c r="G48" s="88" t="s">
        <v>458</v>
      </c>
      <c r="H48" s="88" t="s">
        <v>551</v>
      </c>
      <c r="I48" s="88" t="s">
        <v>433</v>
      </c>
      <c r="J48" s="61" t="s">
        <v>737</v>
      </c>
      <c r="K48" s="88" t="s">
        <v>280</v>
      </c>
      <c r="L48" s="88" t="s">
        <v>313</v>
      </c>
      <c r="M48" s="88" t="s">
        <v>354</v>
      </c>
      <c r="N48" s="61" t="s">
        <v>485</v>
      </c>
      <c r="O48" s="89" t="s">
        <v>271</v>
      </c>
      <c r="P48" s="70" t="s">
        <v>2614</v>
      </c>
      <c r="Q48" s="68" t="s">
        <v>2615</v>
      </c>
      <c r="R48" s="69" t="s">
        <v>2616</v>
      </c>
    </row>
    <row r="49">
      <c r="A49" s="58" t="s">
        <v>2617</v>
      </c>
      <c r="B49" s="59" t="s">
        <v>2618</v>
      </c>
      <c r="C49" s="87" t="s">
        <v>298</v>
      </c>
      <c r="D49" s="87" t="s">
        <v>271</v>
      </c>
      <c r="E49" s="88" t="s">
        <v>2598</v>
      </c>
      <c r="F49" s="65" t="s">
        <v>271</v>
      </c>
      <c r="G49" s="88">
        <f>+1</f>
        <v>1</v>
      </c>
      <c r="H49" s="88" t="s">
        <v>333</v>
      </c>
      <c r="I49" s="88" t="s">
        <v>324</v>
      </c>
      <c r="J49" s="61" t="s">
        <v>279</v>
      </c>
      <c r="K49" s="88" t="s">
        <v>574</v>
      </c>
      <c r="L49" s="88" t="s">
        <v>302</v>
      </c>
      <c r="M49" s="88" t="s">
        <v>485</v>
      </c>
      <c r="N49" s="61" t="s">
        <v>311</v>
      </c>
      <c r="O49" s="89" t="s">
        <v>271</v>
      </c>
      <c r="P49" s="70" t="s">
        <v>2619</v>
      </c>
      <c r="Q49" s="68" t="s">
        <v>2601</v>
      </c>
      <c r="R49" s="69" t="s">
        <v>2620</v>
      </c>
    </row>
    <row r="50">
      <c r="A50" s="58" t="s">
        <v>2621</v>
      </c>
      <c r="B50" s="59" t="s">
        <v>2622</v>
      </c>
      <c r="C50" s="87" t="s">
        <v>298</v>
      </c>
      <c r="D50" s="87" t="s">
        <v>271</v>
      </c>
      <c r="E50" s="64" t="s">
        <v>1307</v>
      </c>
      <c r="F50" s="65" t="s">
        <v>271</v>
      </c>
      <c r="G50" s="88" t="s">
        <v>458</v>
      </c>
      <c r="H50" s="88" t="s">
        <v>551</v>
      </c>
      <c r="I50" s="88" t="s">
        <v>2623</v>
      </c>
      <c r="J50" s="61" t="s">
        <v>737</v>
      </c>
      <c r="K50" s="88" t="s">
        <v>280</v>
      </c>
      <c r="L50" s="88" t="s">
        <v>313</v>
      </c>
      <c r="M50" s="88" t="s">
        <v>354</v>
      </c>
      <c r="N50" s="61" t="s">
        <v>485</v>
      </c>
      <c r="O50" s="89" t="s">
        <v>271</v>
      </c>
      <c r="P50" s="70" t="s">
        <v>2624</v>
      </c>
      <c r="Q50" s="68" t="s">
        <v>2615</v>
      </c>
      <c r="R50" s="69" t="s">
        <v>2625</v>
      </c>
    </row>
    <row r="51">
      <c r="A51" s="58" t="s">
        <v>2626</v>
      </c>
      <c r="B51" s="59" t="s">
        <v>2627</v>
      </c>
      <c r="C51" s="87" t="s">
        <v>298</v>
      </c>
      <c r="D51" s="87" t="s">
        <v>271</v>
      </c>
      <c r="E51" s="88" t="s">
        <v>2628</v>
      </c>
      <c r="F51" s="65" t="s">
        <v>271</v>
      </c>
      <c r="G51" s="88" t="s">
        <v>1160</v>
      </c>
      <c r="H51" s="88" t="s">
        <v>277</v>
      </c>
      <c r="I51" s="88" t="s">
        <v>354</v>
      </c>
      <c r="J51" s="61" t="s">
        <v>261</v>
      </c>
      <c r="K51" s="88" t="s">
        <v>433</v>
      </c>
      <c r="L51" s="88" t="s">
        <v>263</v>
      </c>
      <c r="M51" s="88" t="s">
        <v>264</v>
      </c>
      <c r="N51" s="61" t="s">
        <v>279</v>
      </c>
      <c r="O51" s="89" t="s">
        <v>271</v>
      </c>
      <c r="P51" s="70" t="s">
        <v>2629</v>
      </c>
      <c r="Q51" s="68" t="s">
        <v>2630</v>
      </c>
      <c r="R51" s="69" t="s">
        <v>2631</v>
      </c>
    </row>
    <row r="52" ht="83.25" customHeight="1">
      <c r="A52" s="58" t="s">
        <v>2632</v>
      </c>
      <c r="B52" s="59" t="s">
        <v>2633</v>
      </c>
      <c r="C52" s="87" t="s">
        <v>271</v>
      </c>
      <c r="D52" s="59" t="s">
        <v>2634</v>
      </c>
      <c r="E52" s="64" t="s">
        <v>271</v>
      </c>
      <c r="F52" s="65" t="s">
        <v>271</v>
      </c>
      <c r="G52" s="64" t="s">
        <v>271</v>
      </c>
      <c r="H52" s="64" t="s">
        <v>271</v>
      </c>
      <c r="I52" s="64" t="s">
        <v>271</v>
      </c>
      <c r="J52" s="65" t="s">
        <v>271</v>
      </c>
      <c r="K52" s="64" t="s">
        <v>281</v>
      </c>
      <c r="L52" s="64" t="s">
        <v>271</v>
      </c>
      <c r="M52" s="64" t="s">
        <v>271</v>
      </c>
      <c r="N52" s="65" t="s">
        <v>271</v>
      </c>
      <c r="O52" s="89" t="s">
        <v>271</v>
      </c>
      <c r="P52" s="67" t="s">
        <v>2635</v>
      </c>
      <c r="Q52" s="99" t="s">
        <v>2636</v>
      </c>
      <c r="R52" s="69" t="s">
        <v>2637</v>
      </c>
    </row>
    <row r="53" ht="83.25" customHeight="1">
      <c r="A53" s="58" t="s">
        <v>2638</v>
      </c>
      <c r="B53" s="59" t="s">
        <v>2639</v>
      </c>
      <c r="C53" s="87" t="s">
        <v>271</v>
      </c>
      <c r="D53" s="87" t="s">
        <v>271</v>
      </c>
      <c r="E53" s="64" t="s">
        <v>271</v>
      </c>
      <c r="F53" s="65" t="s">
        <v>271</v>
      </c>
      <c r="G53" s="64" t="s">
        <v>271</v>
      </c>
      <c r="H53" s="64" t="s">
        <v>271</v>
      </c>
      <c r="I53" s="64" t="s">
        <v>271</v>
      </c>
      <c r="J53" s="65" t="s">
        <v>271</v>
      </c>
      <c r="K53" s="64" t="s">
        <v>271</v>
      </c>
      <c r="L53" s="64" t="s">
        <v>271</v>
      </c>
      <c r="M53" s="64" t="s">
        <v>271</v>
      </c>
      <c r="N53" s="65" t="s">
        <v>271</v>
      </c>
      <c r="O53" s="89" t="s">
        <v>271</v>
      </c>
      <c r="P53" s="70" t="s">
        <v>2640</v>
      </c>
      <c r="Q53" s="99" t="s">
        <v>2641</v>
      </c>
      <c r="R53" s="100" t="s">
        <v>271</v>
      </c>
    </row>
    <row r="54">
      <c r="A54" s="58" t="s">
        <v>2642</v>
      </c>
      <c r="B54" s="59" t="s">
        <v>2643</v>
      </c>
      <c r="C54" s="87" t="s">
        <v>254</v>
      </c>
      <c r="D54" s="87" t="s">
        <v>2644</v>
      </c>
      <c r="E54" s="88" t="s">
        <v>2645</v>
      </c>
      <c r="F54" s="61" t="s">
        <v>491</v>
      </c>
      <c r="G54" s="88" t="s">
        <v>370</v>
      </c>
      <c r="H54" s="88" t="s">
        <v>2646</v>
      </c>
      <c r="I54" s="88" t="s">
        <v>2647</v>
      </c>
      <c r="J54" s="61" t="s">
        <v>263</v>
      </c>
      <c r="K54" s="88" t="s">
        <v>628</v>
      </c>
      <c r="L54" s="88" t="s">
        <v>2648</v>
      </c>
      <c r="M54" s="88" t="s">
        <v>302</v>
      </c>
      <c r="N54" s="61" t="s">
        <v>2649</v>
      </c>
      <c r="O54" s="89" t="s">
        <v>271</v>
      </c>
      <c r="P54" s="70" t="s">
        <v>2650</v>
      </c>
      <c r="Q54" s="99" t="s">
        <v>2651</v>
      </c>
      <c r="R54" s="69" t="s">
        <v>2652</v>
      </c>
    </row>
    <row r="55">
      <c r="A55" s="58" t="s">
        <v>2653</v>
      </c>
      <c r="B55" s="59" t="s">
        <v>2654</v>
      </c>
      <c r="C55" s="87" t="s">
        <v>254</v>
      </c>
      <c r="D55" s="87" t="s">
        <v>2644</v>
      </c>
      <c r="E55" s="88" t="s">
        <v>2645</v>
      </c>
      <c r="F55" s="61" t="s">
        <v>491</v>
      </c>
      <c r="G55" s="88" t="s">
        <v>370</v>
      </c>
      <c r="H55" s="88" t="s">
        <v>2655</v>
      </c>
      <c r="I55" s="88" t="s">
        <v>2656</v>
      </c>
      <c r="J55" s="61" t="s">
        <v>263</v>
      </c>
      <c r="K55" s="88" t="s">
        <v>291</v>
      </c>
      <c r="L55" s="88" t="s">
        <v>2648</v>
      </c>
      <c r="M55" s="88" t="s">
        <v>302</v>
      </c>
      <c r="N55" s="61" t="s">
        <v>2657</v>
      </c>
      <c r="O55" s="89" t="s">
        <v>271</v>
      </c>
      <c r="P55" s="70" t="s">
        <v>2658</v>
      </c>
      <c r="Q55" s="68" t="s">
        <v>2651</v>
      </c>
      <c r="R55" s="69" t="s">
        <v>2659</v>
      </c>
    </row>
    <row r="56">
      <c r="A56" s="58" t="s">
        <v>2660</v>
      </c>
      <c r="B56" s="59" t="s">
        <v>2661</v>
      </c>
      <c r="C56" s="87" t="s">
        <v>254</v>
      </c>
      <c r="D56" s="59" t="s">
        <v>2662</v>
      </c>
      <c r="E56" s="88" t="s">
        <v>2663</v>
      </c>
      <c r="F56" s="61" t="s">
        <v>491</v>
      </c>
      <c r="G56" s="88" t="s">
        <v>1050</v>
      </c>
      <c r="H56" s="88" t="s">
        <v>592</v>
      </c>
      <c r="I56" s="88" t="s">
        <v>2656</v>
      </c>
      <c r="J56" s="61" t="s">
        <v>2019</v>
      </c>
      <c r="K56" s="88" t="s">
        <v>1370</v>
      </c>
      <c r="L56" s="64" t="s">
        <v>271</v>
      </c>
      <c r="M56" s="88" t="s">
        <v>354</v>
      </c>
      <c r="N56" s="61" t="s">
        <v>2664</v>
      </c>
      <c r="O56" s="89" t="s">
        <v>271</v>
      </c>
      <c r="P56" s="70" t="s">
        <v>2665</v>
      </c>
      <c r="Q56" s="68" t="s">
        <v>2666</v>
      </c>
      <c r="R56" s="69" t="s">
        <v>2667</v>
      </c>
    </row>
    <row r="57">
      <c r="A57" s="58" t="s">
        <v>2668</v>
      </c>
      <c r="B57" s="59" t="s">
        <v>2669</v>
      </c>
      <c r="C57" s="59" t="s">
        <v>254</v>
      </c>
      <c r="D57" s="59" t="s">
        <v>2670</v>
      </c>
      <c r="E57" s="64" t="s">
        <v>2671</v>
      </c>
      <c r="F57" s="65" t="s">
        <v>491</v>
      </c>
      <c r="G57" s="64" t="s">
        <v>1756</v>
      </c>
      <c r="H57" s="64" t="s">
        <v>482</v>
      </c>
      <c r="I57" s="64" t="s">
        <v>2672</v>
      </c>
      <c r="J57" s="65" t="s">
        <v>433</v>
      </c>
      <c r="K57" s="64" t="s">
        <v>345</v>
      </c>
      <c r="L57" s="64" t="s">
        <v>313</v>
      </c>
      <c r="M57" s="64" t="s">
        <v>354</v>
      </c>
      <c r="N57" s="65" t="s">
        <v>2673</v>
      </c>
      <c r="O57" s="89" t="s">
        <v>2674</v>
      </c>
      <c r="P57" s="70" t="s">
        <v>2675</v>
      </c>
      <c r="Q57" s="68" t="s">
        <v>2676</v>
      </c>
      <c r="R57" s="69" t="s">
        <v>2677</v>
      </c>
    </row>
    <row r="58">
      <c r="A58" s="58" t="s">
        <v>2678</v>
      </c>
      <c r="B58" s="59" t="s">
        <v>2679</v>
      </c>
      <c r="C58" s="87" t="s">
        <v>254</v>
      </c>
      <c r="D58" s="87" t="s">
        <v>1068</v>
      </c>
      <c r="E58" s="88" t="s">
        <v>2680</v>
      </c>
      <c r="F58" s="61" t="s">
        <v>652</v>
      </c>
      <c r="G58" s="88" t="s">
        <v>458</v>
      </c>
      <c r="H58" s="88" t="s">
        <v>2205</v>
      </c>
      <c r="I58" s="88" t="s">
        <v>2681</v>
      </c>
      <c r="J58" s="61" t="s">
        <v>2682</v>
      </c>
      <c r="K58" s="88" t="s">
        <v>2683</v>
      </c>
      <c r="L58" s="88" t="s">
        <v>2684</v>
      </c>
      <c r="M58" s="88" t="s">
        <v>2685</v>
      </c>
      <c r="N58" s="61" t="s">
        <v>2686</v>
      </c>
      <c r="O58" s="89" t="s">
        <v>271</v>
      </c>
      <c r="P58" s="70" t="s">
        <v>2687</v>
      </c>
      <c r="Q58" s="99" t="s">
        <v>2688</v>
      </c>
      <c r="R58" s="90" t="s">
        <v>2689</v>
      </c>
    </row>
    <row r="59">
      <c r="A59" s="58" t="s">
        <v>716</v>
      </c>
      <c r="B59" s="59" t="s">
        <v>2690</v>
      </c>
      <c r="C59" s="87" t="s">
        <v>271</v>
      </c>
      <c r="D59" s="87" t="s">
        <v>271</v>
      </c>
      <c r="E59" s="88" t="s">
        <v>271</v>
      </c>
      <c r="F59" s="61" t="s">
        <v>271</v>
      </c>
      <c r="G59" s="64" t="s">
        <v>271</v>
      </c>
      <c r="H59" s="64" t="s">
        <v>271</v>
      </c>
      <c r="I59" s="64" t="s">
        <v>271</v>
      </c>
      <c r="J59" s="65" t="s">
        <v>271</v>
      </c>
      <c r="K59" s="88" t="s">
        <v>2691</v>
      </c>
      <c r="L59" s="64" t="s">
        <v>271</v>
      </c>
      <c r="M59" s="64" t="s">
        <v>271</v>
      </c>
      <c r="N59" s="65" t="s">
        <v>271</v>
      </c>
      <c r="O59" s="89" t="s">
        <v>271</v>
      </c>
      <c r="P59" s="70" t="s">
        <v>2692</v>
      </c>
      <c r="Q59" s="68" t="s">
        <v>2693</v>
      </c>
      <c r="R59" s="100" t="s">
        <v>271</v>
      </c>
    </row>
    <row r="60">
      <c r="A60" s="58" t="s">
        <v>728</v>
      </c>
      <c r="B60" s="59" t="s">
        <v>729</v>
      </c>
      <c r="C60" s="59" t="s">
        <v>271</v>
      </c>
      <c r="D60" s="87" t="s">
        <v>271</v>
      </c>
      <c r="E60" s="64" t="s">
        <v>271</v>
      </c>
      <c r="F60" s="65" t="s">
        <v>271</v>
      </c>
      <c r="G60" s="64" t="s">
        <v>271</v>
      </c>
      <c r="H60" s="64" t="s">
        <v>271</v>
      </c>
      <c r="I60" s="64" t="s">
        <v>271</v>
      </c>
      <c r="J60" s="65" t="s">
        <v>271</v>
      </c>
      <c r="K60" s="64" t="s">
        <v>584</v>
      </c>
      <c r="L60" s="64" t="s">
        <v>271</v>
      </c>
      <c r="M60" s="64" t="s">
        <v>271</v>
      </c>
      <c r="N60" s="65" t="s">
        <v>271</v>
      </c>
      <c r="O60" s="89" t="s">
        <v>271</v>
      </c>
      <c r="P60" s="70" t="s">
        <v>731</v>
      </c>
      <c r="Q60" s="68" t="s">
        <v>2694</v>
      </c>
      <c r="R60" s="100" t="s">
        <v>271</v>
      </c>
    </row>
  </sheetData>
  <conditionalFormatting sqref="C2:O60">
    <cfRule type="cellIs" dxfId="1" priority="1" operator="equal">
      <formula>"-"</formula>
    </cfRule>
  </conditionalFormatting>
  <conditionalFormatting sqref="R2:R60">
    <cfRule type="containsBlanks" dxfId="0" priority="2">
      <formula>LEN(TRIM(R2))=0</formula>
    </cfRule>
  </conditionalFormatting>
  <conditionalFormatting sqref="R2:R60">
    <cfRule type="cellIs" dxfId="3" priority="3" operator="equal">
      <formula>"-"</formula>
    </cfRule>
  </conditionalFormatting>
  <conditionalFormatting sqref="Q2:R60">
    <cfRule type="notContainsBlanks" dxfId="4" priority="4">
      <formula>LEN(TRIM(Q2))&gt;0</formula>
    </cfRule>
  </conditionalFormatting>
  <conditionalFormatting sqref="Q2:R60">
    <cfRule type="containsText" dxfId="2" priority="5" operator="containsText" text="File:">
      <formula>NOT(ISERROR(SEARCH(("File:"),(Q2))))</formula>
    </cfRule>
  </conditionalFormatting>
  <conditionalFormatting sqref="Q1:R1">
    <cfRule type="containsText" dxfId="2" priority="6" operator="containsText" text="File:">
      <formula>NOT(ISERROR(SEARCH(("File:"),(Q1))))</formula>
    </cfRule>
  </conditionalFormatting>
  <conditionalFormatting sqref="R1">
    <cfRule type="cellIs" dxfId="3" priority="7" operator="equal">
      <formula>"-"</formula>
    </cfRule>
  </conditionalFormatting>
  <conditionalFormatting sqref="C1:O1">
    <cfRule type="cellIs" dxfId="1" priority="8" operator="equal">
      <formula>"-"</formula>
    </cfRule>
  </conditionalFormatting>
  <conditionalFormatting sqref="R1">
    <cfRule type="containsBlanks" dxfId="0" priority="9">
      <formula>LEN(TRIM(R1))=0</formula>
    </cfRule>
  </conditionalFormatting>
  <hyperlinks>
    <hyperlink r:id="rId2" ref="Q2"/>
    <hyperlink r:id="rId3" ref="R2"/>
    <hyperlink r:id="rId4" ref="Q3"/>
    <hyperlink r:id="rId5" ref="R3"/>
    <hyperlink r:id="rId6" ref="Q4"/>
    <hyperlink r:id="rId7" ref="R4"/>
    <hyperlink r:id="rId8" ref="Q5"/>
    <hyperlink r:id="rId9" ref="R5"/>
    <hyperlink r:id="rId10" ref="Q6"/>
    <hyperlink r:id="rId11" ref="R6"/>
    <hyperlink r:id="rId12" ref="Q7"/>
    <hyperlink r:id="rId13" ref="R7"/>
    <hyperlink r:id="rId14" ref="Q8"/>
    <hyperlink r:id="rId15" ref="R8"/>
    <hyperlink r:id="rId16" ref="Q9"/>
    <hyperlink r:id="rId17" ref="R9"/>
    <hyperlink r:id="rId18" ref="Q10"/>
    <hyperlink r:id="rId19" ref="R10"/>
    <hyperlink r:id="rId20" ref="Q11"/>
    <hyperlink r:id="rId21" ref="R11"/>
    <hyperlink r:id="rId22" ref="Q12"/>
    <hyperlink r:id="rId23" ref="R12"/>
    <hyperlink r:id="rId24" ref="Q13"/>
    <hyperlink r:id="rId25" ref="R13"/>
    <hyperlink r:id="rId26" ref="Q14"/>
    <hyperlink r:id="rId27" ref="R14"/>
    <hyperlink r:id="rId28" ref="Q15"/>
    <hyperlink r:id="rId29" ref="R15"/>
    <hyperlink r:id="rId30" ref="Q16"/>
    <hyperlink r:id="rId31" ref="R16"/>
    <hyperlink r:id="rId32" ref="Q17"/>
    <hyperlink r:id="rId33" ref="R17"/>
    <hyperlink r:id="rId34" ref="Q18"/>
    <hyperlink r:id="rId35" ref="R18"/>
    <hyperlink r:id="rId36" ref="Q19"/>
    <hyperlink r:id="rId37" ref="R19"/>
    <hyperlink r:id="rId38" ref="Q20"/>
    <hyperlink r:id="rId39" ref="R20"/>
    <hyperlink r:id="rId40" ref="Q21"/>
    <hyperlink r:id="rId41" ref="R21"/>
    <hyperlink r:id="rId42" ref="Q22"/>
    <hyperlink r:id="rId43" ref="R22"/>
    <hyperlink r:id="rId44" ref="Q23"/>
    <hyperlink r:id="rId45" ref="R23"/>
    <hyperlink r:id="rId46" ref="Q24"/>
    <hyperlink r:id="rId47" ref="R24"/>
    <hyperlink r:id="rId48" ref="Q25"/>
    <hyperlink r:id="rId49" ref="R25"/>
    <hyperlink r:id="rId50" ref="Q26"/>
    <hyperlink r:id="rId51" ref="R26"/>
    <hyperlink r:id="rId52" ref="Q27"/>
    <hyperlink r:id="rId53" ref="R27"/>
    <hyperlink r:id="rId54" ref="Q28"/>
    <hyperlink r:id="rId55" ref="R28"/>
    <hyperlink r:id="rId56" ref="Q29"/>
    <hyperlink r:id="rId57" ref="R29"/>
    <hyperlink r:id="rId58" ref="Q30"/>
    <hyperlink r:id="rId59" ref="R30"/>
    <hyperlink r:id="rId60" ref="Q31"/>
    <hyperlink r:id="rId61" ref="R31"/>
    <hyperlink r:id="rId62" ref="Q32"/>
    <hyperlink r:id="rId63" ref="R32"/>
    <hyperlink r:id="rId64" ref="Q33"/>
    <hyperlink r:id="rId65" ref="R33"/>
    <hyperlink r:id="rId66" ref="Q34"/>
    <hyperlink r:id="rId67" ref="R34"/>
    <hyperlink r:id="rId68" ref="Q35"/>
    <hyperlink r:id="rId69" ref="R35"/>
    <hyperlink r:id="rId70" ref="Q36"/>
    <hyperlink r:id="rId71" ref="R36"/>
    <hyperlink r:id="rId72" ref="Q37"/>
    <hyperlink r:id="rId73" ref="R37"/>
    <hyperlink r:id="rId74" ref="Q38"/>
    <hyperlink r:id="rId75" ref="R38"/>
    <hyperlink r:id="rId76" ref="Q39"/>
    <hyperlink r:id="rId77" ref="R39"/>
    <hyperlink r:id="rId78" ref="Q40"/>
    <hyperlink r:id="rId79" ref="R40"/>
    <hyperlink r:id="rId80" ref="Q41"/>
    <hyperlink r:id="rId81" ref="R41"/>
    <hyperlink r:id="rId82" ref="Q42"/>
    <hyperlink r:id="rId83" ref="Q43"/>
    <hyperlink r:id="rId84" ref="R43"/>
    <hyperlink r:id="rId85" ref="B44"/>
    <hyperlink r:id="rId86" ref="Q44"/>
    <hyperlink r:id="rId87" ref="R44"/>
    <hyperlink r:id="rId88" ref="B45"/>
    <hyperlink r:id="rId89" ref="Q45"/>
    <hyperlink r:id="rId90" ref="R45"/>
    <hyperlink r:id="rId91" ref="Q46"/>
    <hyperlink r:id="rId92" ref="R46"/>
    <hyperlink r:id="rId93" ref="Q47"/>
    <hyperlink r:id="rId94" ref="R47"/>
    <hyperlink r:id="rId95" ref="B48"/>
    <hyperlink r:id="rId96" ref="Q48"/>
    <hyperlink r:id="rId97" ref="R48"/>
    <hyperlink r:id="rId98" ref="Q49"/>
    <hyperlink r:id="rId99" ref="R49"/>
    <hyperlink r:id="rId100" ref="Q50"/>
    <hyperlink r:id="rId101" ref="R50"/>
    <hyperlink r:id="rId102" ref="Q51"/>
    <hyperlink r:id="rId103" ref="R51"/>
    <hyperlink r:id="rId104" ref="Q52"/>
    <hyperlink r:id="rId105" ref="R52"/>
    <hyperlink r:id="rId106" ref="Q53"/>
    <hyperlink r:id="rId107" ref="Q54"/>
    <hyperlink r:id="rId108" ref="R54"/>
    <hyperlink r:id="rId109" ref="Q55"/>
    <hyperlink r:id="rId110" ref="R55"/>
    <hyperlink r:id="rId111" ref="Q56"/>
    <hyperlink r:id="rId112" ref="R56"/>
    <hyperlink r:id="rId113" ref="Q57"/>
    <hyperlink r:id="rId114" ref="R57"/>
    <hyperlink r:id="rId115" ref="Q58"/>
    <hyperlink r:id="rId116" ref="R58"/>
    <hyperlink r:id="rId117" ref="Q59"/>
    <hyperlink r:id="rId118" ref="Q60"/>
  </hyperlinks>
  <drawing r:id="rId119"/>
  <legacyDrawing r:id="rId120"/>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83A5A"/>
    <outlinePr summaryBelow="0" summaryRight="0"/>
  </sheetPr>
  <sheetViews>
    <sheetView workbookViewId="0"/>
  </sheetViews>
  <sheetFormatPr customHeight="1" defaultColWidth="12.63" defaultRowHeight="15.75"/>
  <cols>
    <col customWidth="1" min="1" max="1" width="22.38"/>
    <col customWidth="1" min="2" max="2" width="19.63"/>
    <col customWidth="1" min="3" max="3" width="12.38"/>
    <col customWidth="1" min="5" max="15" width="11.38"/>
    <col customWidth="1" min="16" max="18" width="34.25"/>
  </cols>
  <sheetData>
    <row r="1">
      <c r="A1" s="50" t="s">
        <v>235</v>
      </c>
      <c r="B1" s="51" t="s">
        <v>236</v>
      </c>
      <c r="C1" s="52" t="s">
        <v>237</v>
      </c>
      <c r="D1" s="52" t="s">
        <v>238</v>
      </c>
      <c r="E1" s="53" t="s">
        <v>239</v>
      </c>
      <c r="F1" s="53" t="s">
        <v>240</v>
      </c>
      <c r="G1" s="53" t="s">
        <v>241</v>
      </c>
      <c r="H1" s="53" t="s">
        <v>242</v>
      </c>
      <c r="I1" s="53" t="s">
        <v>243</v>
      </c>
      <c r="J1" s="53" t="s">
        <v>244</v>
      </c>
      <c r="K1" s="53" t="s">
        <v>245</v>
      </c>
      <c r="L1" s="53" t="s">
        <v>246</v>
      </c>
      <c r="M1" s="53" t="s">
        <v>247</v>
      </c>
      <c r="N1" s="53" t="s">
        <v>248</v>
      </c>
      <c r="O1" s="54" t="s">
        <v>249</v>
      </c>
      <c r="P1" s="55" t="s">
        <v>250</v>
      </c>
      <c r="Q1" s="56" t="s">
        <v>251</v>
      </c>
      <c r="R1" s="57" t="s">
        <v>252</v>
      </c>
    </row>
    <row r="2">
      <c r="A2" s="58" t="s">
        <v>253</v>
      </c>
      <c r="B2" s="59" t="s">
        <v>67</v>
      </c>
      <c r="C2" s="87" t="s">
        <v>254</v>
      </c>
      <c r="D2" s="87" t="s">
        <v>255</v>
      </c>
      <c r="E2" s="88" t="s">
        <v>256</v>
      </c>
      <c r="F2" s="61" t="s">
        <v>257</v>
      </c>
      <c r="G2" s="88" t="s">
        <v>287</v>
      </c>
      <c r="H2" s="94" t="s">
        <v>323</v>
      </c>
      <c r="I2" s="88" t="s">
        <v>540</v>
      </c>
      <c r="J2" s="61" t="s">
        <v>737</v>
      </c>
      <c r="K2" s="88" t="s">
        <v>262</v>
      </c>
      <c r="L2" s="88" t="s">
        <v>263</v>
      </c>
      <c r="M2" s="88" t="s">
        <v>264</v>
      </c>
      <c r="N2" s="61" t="s">
        <v>265</v>
      </c>
      <c r="O2" s="89" t="s">
        <v>271</v>
      </c>
      <c r="P2" s="70" t="s">
        <v>2695</v>
      </c>
      <c r="Q2" s="68" t="s">
        <v>2696</v>
      </c>
      <c r="R2" s="69" t="s">
        <v>2697</v>
      </c>
    </row>
    <row r="3">
      <c r="A3" s="58" t="s">
        <v>270</v>
      </c>
      <c r="B3" s="59" t="s">
        <v>69</v>
      </c>
      <c r="C3" s="87" t="s">
        <v>254</v>
      </c>
      <c r="D3" s="87" t="s">
        <v>271</v>
      </c>
      <c r="E3" s="88" t="s">
        <v>744</v>
      </c>
      <c r="F3" s="61" t="s">
        <v>257</v>
      </c>
      <c r="G3" s="88" t="s">
        <v>277</v>
      </c>
      <c r="H3" s="94" t="s">
        <v>258</v>
      </c>
      <c r="I3" s="88" t="s">
        <v>260</v>
      </c>
      <c r="J3" s="61" t="s">
        <v>737</v>
      </c>
      <c r="K3" s="88" t="s">
        <v>263</v>
      </c>
      <c r="L3" s="88" t="s">
        <v>263</v>
      </c>
      <c r="M3" s="88" t="s">
        <v>264</v>
      </c>
      <c r="N3" s="61" t="s">
        <v>265</v>
      </c>
      <c r="O3" s="89" t="s">
        <v>271</v>
      </c>
      <c r="P3" s="92"/>
      <c r="Q3" s="68" t="s">
        <v>2696</v>
      </c>
      <c r="R3" s="69" t="s">
        <v>2698</v>
      </c>
    </row>
    <row r="4">
      <c r="A4" s="58" t="s">
        <v>274</v>
      </c>
      <c r="B4" s="93" t="s">
        <v>71</v>
      </c>
      <c r="C4" s="87" t="s">
        <v>254</v>
      </c>
      <c r="D4" s="87" t="s">
        <v>271</v>
      </c>
      <c r="E4" s="88" t="s">
        <v>431</v>
      </c>
      <c r="F4" s="61" t="s">
        <v>276</v>
      </c>
      <c r="G4" s="94" t="s">
        <v>2699</v>
      </c>
      <c r="H4" s="94" t="s">
        <v>2700</v>
      </c>
      <c r="I4" s="88" t="s">
        <v>485</v>
      </c>
      <c r="J4" s="61" t="s">
        <v>737</v>
      </c>
      <c r="K4" s="88" t="s">
        <v>264</v>
      </c>
      <c r="L4" s="88" t="s">
        <v>280</v>
      </c>
      <c r="M4" s="88" t="s">
        <v>434</v>
      </c>
      <c r="N4" s="61" t="s">
        <v>574</v>
      </c>
      <c r="O4" s="89" t="s">
        <v>271</v>
      </c>
      <c r="P4" s="70"/>
      <c r="Q4" s="68" t="s">
        <v>2701</v>
      </c>
      <c r="R4" s="69" t="s">
        <v>2702</v>
      </c>
    </row>
    <row r="5">
      <c r="A5" s="58" t="s">
        <v>284</v>
      </c>
      <c r="B5" s="59" t="s">
        <v>73</v>
      </c>
      <c r="C5" s="87" t="s">
        <v>254</v>
      </c>
      <c r="D5" s="87" t="s">
        <v>339</v>
      </c>
      <c r="E5" s="88" t="s">
        <v>805</v>
      </c>
      <c r="F5" s="61" t="s">
        <v>341</v>
      </c>
      <c r="G5" s="94" t="s">
        <v>2700</v>
      </c>
      <c r="H5" s="88" t="s">
        <v>451</v>
      </c>
      <c r="I5" s="88" t="s">
        <v>279</v>
      </c>
      <c r="J5" s="61" t="s">
        <v>737</v>
      </c>
      <c r="K5" s="88" t="s">
        <v>302</v>
      </c>
      <c r="L5" s="88" t="s">
        <v>752</v>
      </c>
      <c r="M5" s="88" t="s">
        <v>264</v>
      </c>
      <c r="N5" s="61" t="s">
        <v>324</v>
      </c>
      <c r="O5" s="89" t="s">
        <v>271</v>
      </c>
      <c r="P5" s="92"/>
      <c r="Q5" s="68" t="s">
        <v>2703</v>
      </c>
      <c r="R5" s="69" t="s">
        <v>2704</v>
      </c>
    </row>
    <row r="6">
      <c r="A6" s="58" t="s">
        <v>307</v>
      </c>
      <c r="B6" s="93" t="s">
        <v>75</v>
      </c>
      <c r="C6" s="87" t="s">
        <v>254</v>
      </c>
      <c r="D6" s="87" t="s">
        <v>271</v>
      </c>
      <c r="E6" s="88" t="s">
        <v>321</v>
      </c>
      <c r="F6" s="61" t="s">
        <v>257</v>
      </c>
      <c r="G6" s="94" t="s">
        <v>259</v>
      </c>
      <c r="H6" s="94" t="s">
        <v>413</v>
      </c>
      <c r="I6" s="88" t="s">
        <v>574</v>
      </c>
      <c r="J6" s="61" t="s">
        <v>737</v>
      </c>
      <c r="K6" s="88" t="s">
        <v>264</v>
      </c>
      <c r="L6" s="88" t="s">
        <v>281</v>
      </c>
      <c r="M6" s="88" t="s">
        <v>280</v>
      </c>
      <c r="N6" s="61" t="s">
        <v>265</v>
      </c>
      <c r="O6" s="89" t="s">
        <v>271</v>
      </c>
      <c r="P6" s="92"/>
      <c r="Q6" s="68" t="s">
        <v>2705</v>
      </c>
      <c r="R6" s="69" t="s">
        <v>2706</v>
      </c>
    </row>
    <row r="7">
      <c r="A7" s="58" t="s">
        <v>320</v>
      </c>
      <c r="B7" s="93" t="s">
        <v>77</v>
      </c>
      <c r="C7" s="87" t="s">
        <v>254</v>
      </c>
      <c r="D7" s="87" t="s">
        <v>271</v>
      </c>
      <c r="E7" s="88" t="s">
        <v>2470</v>
      </c>
      <c r="F7" s="61" t="s">
        <v>276</v>
      </c>
      <c r="G7" s="94" t="s">
        <v>323</v>
      </c>
      <c r="H7" s="88" t="s">
        <v>504</v>
      </c>
      <c r="I7" s="88" t="s">
        <v>334</v>
      </c>
      <c r="J7" s="61" t="s">
        <v>737</v>
      </c>
      <c r="K7" s="88" t="s">
        <v>325</v>
      </c>
      <c r="L7" s="88" t="s">
        <v>372</v>
      </c>
      <c r="M7" s="88" t="s">
        <v>354</v>
      </c>
      <c r="N7" s="61" t="s">
        <v>574</v>
      </c>
      <c r="O7" s="89" t="s">
        <v>271</v>
      </c>
      <c r="P7" s="92"/>
      <c r="Q7" s="68" t="s">
        <v>2707</v>
      </c>
      <c r="R7" s="69" t="s">
        <v>2708</v>
      </c>
    </row>
    <row r="8">
      <c r="A8" s="58" t="s">
        <v>338</v>
      </c>
      <c r="B8" s="93" t="s">
        <v>79</v>
      </c>
      <c r="C8" s="87" t="s">
        <v>254</v>
      </c>
      <c r="D8" s="87" t="s">
        <v>271</v>
      </c>
      <c r="E8" s="88" t="s">
        <v>805</v>
      </c>
      <c r="F8" s="61" t="s">
        <v>341</v>
      </c>
      <c r="G8" s="88" t="s">
        <v>1160</v>
      </c>
      <c r="H8" s="88" t="s">
        <v>557</v>
      </c>
      <c r="I8" s="88" t="s">
        <v>264</v>
      </c>
      <c r="J8" s="61" t="s">
        <v>574</v>
      </c>
      <c r="K8" s="88" t="s">
        <v>280</v>
      </c>
      <c r="L8" s="88" t="s">
        <v>280</v>
      </c>
      <c r="M8" s="88" t="s">
        <v>264</v>
      </c>
      <c r="N8" s="61" t="s">
        <v>262</v>
      </c>
      <c r="O8" s="89" t="s">
        <v>271</v>
      </c>
      <c r="P8" s="70" t="s">
        <v>2709</v>
      </c>
      <c r="Q8" s="68" t="s">
        <v>2710</v>
      </c>
      <c r="R8" s="69" t="s">
        <v>2711</v>
      </c>
    </row>
    <row r="9">
      <c r="A9" s="58" t="s">
        <v>351</v>
      </c>
      <c r="B9" s="59" t="s">
        <v>81</v>
      </c>
      <c r="C9" s="87" t="s">
        <v>254</v>
      </c>
      <c r="D9" s="87" t="s">
        <v>255</v>
      </c>
      <c r="E9" s="88" t="s">
        <v>744</v>
      </c>
      <c r="F9" s="61" t="s">
        <v>257</v>
      </c>
      <c r="G9" s="88">
        <f>+5</f>
        <v>5</v>
      </c>
      <c r="H9" s="94" t="s">
        <v>310</v>
      </c>
      <c r="I9" s="88" t="s">
        <v>260</v>
      </c>
      <c r="J9" s="61" t="s">
        <v>737</v>
      </c>
      <c r="K9" s="88" t="s">
        <v>265</v>
      </c>
      <c r="L9" s="88" t="s">
        <v>262</v>
      </c>
      <c r="M9" s="88" t="s">
        <v>313</v>
      </c>
      <c r="N9" s="61" t="s">
        <v>265</v>
      </c>
      <c r="O9" s="89" t="s">
        <v>271</v>
      </c>
      <c r="P9" s="92"/>
      <c r="Q9" s="68" t="s">
        <v>2712</v>
      </c>
      <c r="R9" s="69" t="s">
        <v>2713</v>
      </c>
    </row>
    <row r="10">
      <c r="A10" s="58" t="s">
        <v>362</v>
      </c>
      <c r="B10" s="59" t="s">
        <v>83</v>
      </c>
      <c r="C10" s="87" t="s">
        <v>254</v>
      </c>
      <c r="D10" s="87" t="s">
        <v>339</v>
      </c>
      <c r="E10" s="88" t="s">
        <v>363</v>
      </c>
      <c r="F10" s="61" t="s">
        <v>276</v>
      </c>
      <c r="G10" s="88" t="s">
        <v>750</v>
      </c>
      <c r="H10" s="88" t="s">
        <v>2674</v>
      </c>
      <c r="I10" s="88" t="s">
        <v>485</v>
      </c>
      <c r="J10" s="61" t="s">
        <v>737</v>
      </c>
      <c r="K10" s="88" t="s">
        <v>978</v>
      </c>
      <c r="L10" s="88" t="s">
        <v>344</v>
      </c>
      <c r="M10" s="88" t="s">
        <v>325</v>
      </c>
      <c r="N10" s="61" t="s">
        <v>574</v>
      </c>
      <c r="O10" s="89" t="s">
        <v>271</v>
      </c>
      <c r="P10" s="92"/>
      <c r="Q10" s="68" t="s">
        <v>2714</v>
      </c>
      <c r="R10" s="69" t="s">
        <v>2715</v>
      </c>
    </row>
    <row r="11">
      <c r="A11" s="58" t="s">
        <v>368</v>
      </c>
      <c r="B11" s="59" t="s">
        <v>85</v>
      </c>
      <c r="C11" s="87" t="s">
        <v>254</v>
      </c>
      <c r="D11" s="87" t="s">
        <v>271</v>
      </c>
      <c r="E11" s="88" t="s">
        <v>2133</v>
      </c>
      <c r="F11" s="61" t="s">
        <v>341</v>
      </c>
      <c r="G11" s="88" t="s">
        <v>2716</v>
      </c>
      <c r="H11" s="88" t="s">
        <v>557</v>
      </c>
      <c r="I11" s="88" t="s">
        <v>279</v>
      </c>
      <c r="J11" s="61" t="s">
        <v>737</v>
      </c>
      <c r="K11" s="88" t="s">
        <v>494</v>
      </c>
      <c r="L11" s="88" t="s">
        <v>335</v>
      </c>
      <c r="M11" s="88" t="s">
        <v>264</v>
      </c>
      <c r="N11" s="61" t="s">
        <v>574</v>
      </c>
      <c r="O11" s="89" t="s">
        <v>271</v>
      </c>
      <c r="P11" s="92"/>
      <c r="Q11" s="68" t="s">
        <v>2717</v>
      </c>
      <c r="R11" s="69" t="s">
        <v>2718</v>
      </c>
    </row>
    <row r="12">
      <c r="A12" s="58" t="s">
        <v>377</v>
      </c>
      <c r="B12" s="59" t="s">
        <v>87</v>
      </c>
      <c r="C12" s="87" t="s">
        <v>378</v>
      </c>
      <c r="D12" s="87" t="s">
        <v>271</v>
      </c>
      <c r="E12" s="88" t="s">
        <v>744</v>
      </c>
      <c r="F12" s="61" t="s">
        <v>257</v>
      </c>
      <c r="G12" s="94" t="s">
        <v>323</v>
      </c>
      <c r="H12" s="94" t="s">
        <v>310</v>
      </c>
      <c r="I12" s="88" t="s">
        <v>265</v>
      </c>
      <c r="J12" s="61" t="s">
        <v>737</v>
      </c>
      <c r="K12" s="88" t="s">
        <v>334</v>
      </c>
      <c r="L12" s="88" t="s">
        <v>313</v>
      </c>
      <c r="M12" s="88" t="s">
        <v>354</v>
      </c>
      <c r="N12" s="61" t="s">
        <v>265</v>
      </c>
      <c r="O12" s="89" t="s">
        <v>271</v>
      </c>
      <c r="P12" s="92"/>
      <c r="Q12" s="68" t="s">
        <v>2719</v>
      </c>
      <c r="R12" s="69" t="s">
        <v>2720</v>
      </c>
    </row>
    <row r="13">
      <c r="A13" s="58" t="s">
        <v>383</v>
      </c>
      <c r="B13" s="93" t="s">
        <v>89</v>
      </c>
      <c r="C13" s="87" t="s">
        <v>378</v>
      </c>
      <c r="D13" s="87" t="s">
        <v>271</v>
      </c>
      <c r="E13" s="88" t="s">
        <v>2721</v>
      </c>
      <c r="F13" s="61" t="s">
        <v>2722</v>
      </c>
      <c r="G13" s="88" t="s">
        <v>364</v>
      </c>
      <c r="H13" s="88" t="s">
        <v>333</v>
      </c>
      <c r="I13" s="88" t="s">
        <v>334</v>
      </c>
      <c r="J13" s="61" t="s">
        <v>2723</v>
      </c>
      <c r="K13" s="88" t="s">
        <v>335</v>
      </c>
      <c r="L13" s="88" t="s">
        <v>2724</v>
      </c>
      <c r="M13" s="88" t="s">
        <v>2725</v>
      </c>
      <c r="N13" s="61" t="s">
        <v>2726</v>
      </c>
      <c r="O13" s="89" t="s">
        <v>271</v>
      </c>
      <c r="P13" s="70" t="s">
        <v>2727</v>
      </c>
      <c r="Q13" s="68" t="s">
        <v>2728</v>
      </c>
      <c r="R13" s="69" t="s">
        <v>2729</v>
      </c>
    </row>
    <row r="14">
      <c r="A14" s="58" t="s">
        <v>389</v>
      </c>
      <c r="B14" s="59" t="s">
        <v>2730</v>
      </c>
      <c r="C14" s="87" t="s">
        <v>378</v>
      </c>
      <c r="D14" s="87" t="s">
        <v>391</v>
      </c>
      <c r="E14" s="88" t="s">
        <v>474</v>
      </c>
      <c r="F14" s="61" t="s">
        <v>341</v>
      </c>
      <c r="G14" s="88" t="s">
        <v>806</v>
      </c>
      <c r="H14" s="88" t="s">
        <v>573</v>
      </c>
      <c r="I14" s="88" t="s">
        <v>279</v>
      </c>
      <c r="J14" s="61" t="s">
        <v>280</v>
      </c>
      <c r="K14" s="88" t="s">
        <v>264</v>
      </c>
      <c r="L14" s="88" t="s">
        <v>262</v>
      </c>
      <c r="M14" s="88" t="s">
        <v>325</v>
      </c>
      <c r="N14" s="61" t="s">
        <v>324</v>
      </c>
      <c r="O14" s="89" t="s">
        <v>271</v>
      </c>
      <c r="P14" s="92"/>
      <c r="Q14" s="68" t="s">
        <v>2731</v>
      </c>
      <c r="R14" s="69" t="s">
        <v>2732</v>
      </c>
    </row>
    <row r="15">
      <c r="A15" s="58" t="s">
        <v>404</v>
      </c>
      <c r="B15" s="59" t="s">
        <v>93</v>
      </c>
      <c r="C15" s="87" t="s">
        <v>298</v>
      </c>
      <c r="D15" s="87" t="s">
        <v>271</v>
      </c>
      <c r="E15" s="88" t="s">
        <v>379</v>
      </c>
      <c r="F15" s="61" t="s">
        <v>257</v>
      </c>
      <c r="G15" s="94" t="s">
        <v>413</v>
      </c>
      <c r="H15" s="94" t="s">
        <v>512</v>
      </c>
      <c r="I15" s="88" t="s">
        <v>265</v>
      </c>
      <c r="J15" s="61" t="s">
        <v>738</v>
      </c>
      <c r="K15" s="88" t="s">
        <v>265</v>
      </c>
      <c r="L15" s="88" t="s">
        <v>325</v>
      </c>
      <c r="M15" s="88" t="s">
        <v>433</v>
      </c>
      <c r="N15" s="61" t="s">
        <v>265</v>
      </c>
      <c r="O15" s="89" t="s">
        <v>271</v>
      </c>
      <c r="P15" s="92"/>
      <c r="Q15" s="68" t="s">
        <v>2733</v>
      </c>
      <c r="R15" s="69" t="s">
        <v>2734</v>
      </c>
    </row>
    <row r="16">
      <c r="A16" s="58" t="s">
        <v>409</v>
      </c>
      <c r="B16" s="59" t="s">
        <v>95</v>
      </c>
      <c r="C16" s="87" t="s">
        <v>298</v>
      </c>
      <c r="D16" s="87" t="s">
        <v>271</v>
      </c>
      <c r="E16" s="88" t="s">
        <v>2148</v>
      </c>
      <c r="F16" s="61" t="s">
        <v>2735</v>
      </c>
      <c r="G16" s="94" t="s">
        <v>413</v>
      </c>
      <c r="H16" s="94" t="s">
        <v>2700</v>
      </c>
      <c r="I16" s="88" t="s">
        <v>324</v>
      </c>
      <c r="J16" s="61" t="s">
        <v>2150</v>
      </c>
      <c r="K16" s="88" t="s">
        <v>574</v>
      </c>
      <c r="L16" s="88" t="s">
        <v>2736</v>
      </c>
      <c r="M16" s="88" t="s">
        <v>2152</v>
      </c>
      <c r="N16" s="61" t="s">
        <v>2153</v>
      </c>
      <c r="O16" s="89" t="s">
        <v>271</v>
      </c>
      <c r="P16" s="92"/>
      <c r="Q16" s="68" t="s">
        <v>2737</v>
      </c>
      <c r="R16" s="69" t="s">
        <v>2738</v>
      </c>
    </row>
    <row r="17">
      <c r="A17" s="58" t="s">
        <v>420</v>
      </c>
      <c r="B17" s="59" t="s">
        <v>97</v>
      </c>
      <c r="C17" s="87" t="s">
        <v>298</v>
      </c>
      <c r="D17" s="87" t="s">
        <v>271</v>
      </c>
      <c r="E17" s="88" t="s">
        <v>2133</v>
      </c>
      <c r="F17" s="61" t="s">
        <v>341</v>
      </c>
      <c r="G17" s="94" t="s">
        <v>323</v>
      </c>
      <c r="H17" s="88" t="s">
        <v>342</v>
      </c>
      <c r="I17" s="88" t="s">
        <v>334</v>
      </c>
      <c r="J17" s="61" t="s">
        <v>311</v>
      </c>
      <c r="K17" s="88" t="s">
        <v>313</v>
      </c>
      <c r="L17" s="88" t="s">
        <v>2739</v>
      </c>
      <c r="M17" s="88" t="s">
        <v>433</v>
      </c>
      <c r="N17" s="61" t="s">
        <v>324</v>
      </c>
      <c r="O17" s="89" t="s">
        <v>271</v>
      </c>
      <c r="P17" s="92"/>
      <c r="Q17" s="68" t="s">
        <v>2740</v>
      </c>
      <c r="R17" s="69" t="s">
        <v>2741</v>
      </c>
    </row>
    <row r="18">
      <c r="A18" s="58" t="s">
        <v>426</v>
      </c>
      <c r="B18" s="59" t="s">
        <v>99</v>
      </c>
      <c r="C18" s="87" t="s">
        <v>298</v>
      </c>
      <c r="D18" s="87" t="s">
        <v>271</v>
      </c>
      <c r="E18" s="88" t="s">
        <v>379</v>
      </c>
      <c r="F18" s="61" t="s">
        <v>257</v>
      </c>
      <c r="G18" s="94" t="s">
        <v>310</v>
      </c>
      <c r="H18" s="94" t="s">
        <v>427</v>
      </c>
      <c r="I18" s="88" t="s">
        <v>265</v>
      </c>
      <c r="J18" s="61" t="s">
        <v>738</v>
      </c>
      <c r="K18" s="88" t="s">
        <v>311</v>
      </c>
      <c r="L18" s="88" t="s">
        <v>325</v>
      </c>
      <c r="M18" s="88" t="s">
        <v>433</v>
      </c>
      <c r="N18" s="61" t="s">
        <v>265</v>
      </c>
      <c r="O18" s="89" t="s">
        <v>271</v>
      </c>
      <c r="P18" s="92"/>
      <c r="Q18" s="68" t="s">
        <v>2742</v>
      </c>
      <c r="R18" s="69" t="s">
        <v>2743</v>
      </c>
    </row>
    <row r="19">
      <c r="A19" s="58" t="s">
        <v>430</v>
      </c>
      <c r="B19" s="93" t="s">
        <v>101</v>
      </c>
      <c r="C19" s="87" t="s">
        <v>298</v>
      </c>
      <c r="D19" s="87" t="s">
        <v>271</v>
      </c>
      <c r="E19" s="88" t="s">
        <v>2744</v>
      </c>
      <c r="F19" s="61" t="s">
        <v>393</v>
      </c>
      <c r="G19" s="88" t="s">
        <v>504</v>
      </c>
      <c r="H19" s="94" t="s">
        <v>258</v>
      </c>
      <c r="I19" s="88" t="s">
        <v>324</v>
      </c>
      <c r="J19" s="61" t="s">
        <v>2745</v>
      </c>
      <c r="K19" s="88" t="s">
        <v>264</v>
      </c>
      <c r="L19" s="88" t="s">
        <v>2176</v>
      </c>
      <c r="M19" s="88" t="s">
        <v>2746</v>
      </c>
      <c r="N19" s="61" t="s">
        <v>1144</v>
      </c>
      <c r="O19" s="89" t="s">
        <v>271</v>
      </c>
      <c r="P19" s="92"/>
      <c r="Q19" s="68" t="s">
        <v>2747</v>
      </c>
      <c r="R19" s="69" t="s">
        <v>2748</v>
      </c>
    </row>
    <row r="20">
      <c r="A20" s="58" t="s">
        <v>438</v>
      </c>
      <c r="B20" s="59" t="s">
        <v>103</v>
      </c>
      <c r="C20" s="87" t="s">
        <v>254</v>
      </c>
      <c r="D20" s="87" t="s">
        <v>271</v>
      </c>
      <c r="E20" s="88" t="s">
        <v>2133</v>
      </c>
      <c r="F20" s="61" t="s">
        <v>341</v>
      </c>
      <c r="G20" s="88" t="s">
        <v>839</v>
      </c>
      <c r="H20" s="88" t="s">
        <v>1151</v>
      </c>
      <c r="I20" s="88" t="s">
        <v>485</v>
      </c>
      <c r="J20" s="61" t="s">
        <v>261</v>
      </c>
      <c r="K20" s="88" t="s">
        <v>280</v>
      </c>
      <c r="L20" s="88" t="s">
        <v>2749</v>
      </c>
      <c r="M20" s="88" t="s">
        <v>302</v>
      </c>
      <c r="N20" s="61" t="s">
        <v>485</v>
      </c>
      <c r="O20" s="89" t="s">
        <v>271</v>
      </c>
      <c r="P20" s="70" t="s">
        <v>2750</v>
      </c>
      <c r="Q20" s="68" t="s">
        <v>2751</v>
      </c>
      <c r="R20" s="69" t="s">
        <v>2752</v>
      </c>
    </row>
    <row r="21">
      <c r="A21" s="58" t="s">
        <v>463</v>
      </c>
      <c r="B21" s="59" t="s">
        <v>229</v>
      </c>
      <c r="C21" s="87" t="s">
        <v>464</v>
      </c>
      <c r="D21" s="87" t="s">
        <v>465</v>
      </c>
      <c r="E21" s="88" t="s">
        <v>2753</v>
      </c>
      <c r="F21" s="61" t="s">
        <v>2754</v>
      </c>
      <c r="G21" s="88" t="s">
        <v>370</v>
      </c>
      <c r="H21" s="64" t="s">
        <v>271</v>
      </c>
      <c r="I21" s="88" t="s">
        <v>265</v>
      </c>
      <c r="J21" s="61" t="s">
        <v>751</v>
      </c>
      <c r="K21" s="88" t="s">
        <v>344</v>
      </c>
      <c r="L21" s="88" t="s">
        <v>271</v>
      </c>
      <c r="M21" s="88" t="s">
        <v>271</v>
      </c>
      <c r="N21" s="61" t="s">
        <v>271</v>
      </c>
      <c r="O21" s="89" t="s">
        <v>271</v>
      </c>
      <c r="P21" s="70" t="s">
        <v>2755</v>
      </c>
      <c r="Q21" s="68" t="s">
        <v>2756</v>
      </c>
      <c r="R21" s="69" t="s">
        <v>2757</v>
      </c>
    </row>
    <row r="22">
      <c r="A22" s="58" t="s">
        <v>472</v>
      </c>
      <c r="B22" s="59" t="s">
        <v>227</v>
      </c>
      <c r="C22" s="87" t="s">
        <v>473</v>
      </c>
      <c r="D22" s="87" t="s">
        <v>2758</v>
      </c>
      <c r="E22" s="88" t="s">
        <v>2759</v>
      </c>
      <c r="F22" s="61" t="s">
        <v>1847</v>
      </c>
      <c r="G22" s="88" t="s">
        <v>370</v>
      </c>
      <c r="H22" s="64" t="s">
        <v>271</v>
      </c>
      <c r="I22" s="88" t="s">
        <v>265</v>
      </c>
      <c r="J22" s="61" t="s">
        <v>737</v>
      </c>
      <c r="K22" s="88" t="s">
        <v>485</v>
      </c>
      <c r="L22" s="88" t="s">
        <v>271</v>
      </c>
      <c r="M22" s="88" t="s">
        <v>271</v>
      </c>
      <c r="N22" s="61" t="s">
        <v>271</v>
      </c>
      <c r="O22" s="89" t="s">
        <v>271</v>
      </c>
      <c r="P22" s="92"/>
      <c r="Q22" s="68" t="s">
        <v>2760</v>
      </c>
      <c r="R22" s="69" t="s">
        <v>2761</v>
      </c>
    </row>
    <row r="23">
      <c r="A23" s="58" t="s">
        <v>479</v>
      </c>
      <c r="B23" s="59" t="s">
        <v>231</v>
      </c>
      <c r="C23" s="87" t="s">
        <v>254</v>
      </c>
      <c r="D23" s="87" t="s">
        <v>480</v>
      </c>
      <c r="E23" s="88" t="s">
        <v>275</v>
      </c>
      <c r="F23" s="61" t="s">
        <v>341</v>
      </c>
      <c r="G23" s="88" t="s">
        <v>370</v>
      </c>
      <c r="H23" s="88" t="s">
        <v>2762</v>
      </c>
      <c r="I23" s="88" t="s">
        <v>433</v>
      </c>
      <c r="J23" s="61" t="s">
        <v>264</v>
      </c>
      <c r="K23" s="88" t="s">
        <v>584</v>
      </c>
      <c r="L23" s="88" t="s">
        <v>334</v>
      </c>
      <c r="M23" s="88" t="s">
        <v>485</v>
      </c>
      <c r="N23" s="61" t="s">
        <v>574</v>
      </c>
      <c r="O23" s="89" t="s">
        <v>271</v>
      </c>
      <c r="P23" s="92"/>
      <c r="Q23" s="68" t="s">
        <v>2763</v>
      </c>
      <c r="R23" s="69" t="s">
        <v>2764</v>
      </c>
    </row>
    <row r="24">
      <c r="A24" s="58" t="s">
        <v>488</v>
      </c>
      <c r="B24" s="59" t="s">
        <v>233</v>
      </c>
      <c r="C24" s="87" t="s">
        <v>254</v>
      </c>
      <c r="D24" s="87" t="s">
        <v>489</v>
      </c>
      <c r="E24" s="88" t="s">
        <v>490</v>
      </c>
      <c r="F24" s="61" t="s">
        <v>491</v>
      </c>
      <c r="G24" s="88" t="s">
        <v>271</v>
      </c>
      <c r="H24" s="88" t="s">
        <v>750</v>
      </c>
      <c r="I24" s="88" t="s">
        <v>862</v>
      </c>
      <c r="J24" s="61" t="s">
        <v>737</v>
      </c>
      <c r="K24" s="88" t="s">
        <v>291</v>
      </c>
      <c r="L24" s="88" t="s">
        <v>262</v>
      </c>
      <c r="M24" s="88" t="s">
        <v>485</v>
      </c>
      <c r="N24" s="61" t="s">
        <v>2765</v>
      </c>
      <c r="O24" s="89" t="s">
        <v>271</v>
      </c>
      <c r="P24" s="92"/>
      <c r="Q24" s="68" t="s">
        <v>2766</v>
      </c>
      <c r="R24" s="69" t="s">
        <v>2767</v>
      </c>
    </row>
    <row r="25" ht="66.75" customHeight="1">
      <c r="A25" s="58" t="s">
        <v>2768</v>
      </c>
      <c r="B25" s="59" t="s">
        <v>2769</v>
      </c>
      <c r="C25" s="87" t="s">
        <v>254</v>
      </c>
      <c r="D25" s="87" t="s">
        <v>2770</v>
      </c>
      <c r="E25" s="88" t="s">
        <v>874</v>
      </c>
      <c r="F25" s="61" t="s">
        <v>2771</v>
      </c>
      <c r="G25" s="88" t="s">
        <v>370</v>
      </c>
      <c r="H25" s="88" t="s">
        <v>333</v>
      </c>
      <c r="I25" s="88" t="s">
        <v>2772</v>
      </c>
      <c r="J25" s="61" t="s">
        <v>354</v>
      </c>
      <c r="K25" s="88" t="s">
        <v>1370</v>
      </c>
      <c r="L25" s="88" t="s">
        <v>279</v>
      </c>
      <c r="M25" s="88" t="s">
        <v>313</v>
      </c>
      <c r="N25" s="61" t="s">
        <v>2773</v>
      </c>
      <c r="O25" s="89" t="s">
        <v>271</v>
      </c>
      <c r="P25" s="70" t="s">
        <v>2774</v>
      </c>
      <c r="Q25" s="68" t="s">
        <v>2775</v>
      </c>
      <c r="R25" s="69" t="s">
        <v>2776</v>
      </c>
    </row>
    <row r="26" ht="65.25" customHeight="1">
      <c r="A26" s="58" t="s">
        <v>2777</v>
      </c>
      <c r="B26" s="59" t="s">
        <v>2778</v>
      </c>
      <c r="C26" s="87" t="s">
        <v>271</v>
      </c>
      <c r="D26" s="87" t="s">
        <v>271</v>
      </c>
      <c r="E26" s="88" t="s">
        <v>271</v>
      </c>
      <c r="F26" s="61" t="s">
        <v>674</v>
      </c>
      <c r="G26" s="88" t="s">
        <v>271</v>
      </c>
      <c r="H26" s="88" t="s">
        <v>271</v>
      </c>
      <c r="I26" s="88" t="s">
        <v>354</v>
      </c>
      <c r="J26" s="61" t="s">
        <v>271</v>
      </c>
      <c r="K26" s="88" t="s">
        <v>334</v>
      </c>
      <c r="L26" s="88" t="s">
        <v>271</v>
      </c>
      <c r="M26" s="88" t="s">
        <v>271</v>
      </c>
      <c r="N26" s="61" t="s">
        <v>271</v>
      </c>
      <c r="O26" s="89" t="s">
        <v>271</v>
      </c>
      <c r="P26" s="70" t="s">
        <v>2779</v>
      </c>
      <c r="Q26" s="68" t="s">
        <v>2780</v>
      </c>
      <c r="R26" s="69" t="s">
        <v>2781</v>
      </c>
    </row>
    <row r="27">
      <c r="A27" s="58" t="s">
        <v>2782</v>
      </c>
      <c r="B27" s="59" t="s">
        <v>2783</v>
      </c>
      <c r="C27" s="87" t="s">
        <v>254</v>
      </c>
      <c r="D27" s="87" t="s">
        <v>1080</v>
      </c>
      <c r="E27" s="88" t="s">
        <v>1362</v>
      </c>
      <c r="F27" s="61" t="s">
        <v>2784</v>
      </c>
      <c r="G27" s="88" t="s">
        <v>370</v>
      </c>
      <c r="H27" s="88" t="s">
        <v>2785</v>
      </c>
      <c r="I27" s="88" t="s">
        <v>311</v>
      </c>
      <c r="J27" s="61" t="s">
        <v>311</v>
      </c>
      <c r="K27" s="88" t="s">
        <v>2786</v>
      </c>
      <c r="L27" s="88" t="s">
        <v>263</v>
      </c>
      <c r="M27" s="88" t="s">
        <v>354</v>
      </c>
      <c r="N27" s="61" t="s">
        <v>2787</v>
      </c>
      <c r="O27" s="89" t="s">
        <v>271</v>
      </c>
      <c r="P27" s="70" t="s">
        <v>2788</v>
      </c>
      <c r="Q27" s="68" t="s">
        <v>2789</v>
      </c>
      <c r="R27" s="69" t="s">
        <v>2790</v>
      </c>
    </row>
    <row r="28">
      <c r="A28" s="58" t="s">
        <v>2791</v>
      </c>
      <c r="B28" s="59" t="s">
        <v>2792</v>
      </c>
      <c r="C28" s="87" t="s">
        <v>254</v>
      </c>
      <c r="D28" s="87" t="s">
        <v>1080</v>
      </c>
      <c r="E28" s="88" t="s">
        <v>2793</v>
      </c>
      <c r="F28" s="61" t="s">
        <v>2794</v>
      </c>
      <c r="G28" s="88" t="s">
        <v>370</v>
      </c>
      <c r="H28" s="88" t="s">
        <v>2795</v>
      </c>
      <c r="I28" s="88" t="s">
        <v>334</v>
      </c>
      <c r="J28" s="61" t="s">
        <v>334</v>
      </c>
      <c r="K28" s="88" t="s">
        <v>2786</v>
      </c>
      <c r="L28" s="88" t="s">
        <v>2796</v>
      </c>
      <c r="M28" s="88" t="s">
        <v>354</v>
      </c>
      <c r="N28" s="61" t="s">
        <v>2797</v>
      </c>
      <c r="O28" s="89" t="s">
        <v>271</v>
      </c>
      <c r="P28" s="92"/>
      <c r="Q28" s="68" t="s">
        <v>2789</v>
      </c>
      <c r="R28" s="69" t="s">
        <v>2798</v>
      </c>
    </row>
    <row r="29">
      <c r="A29" s="58" t="s">
        <v>2799</v>
      </c>
      <c r="B29" s="59" t="s">
        <v>2800</v>
      </c>
      <c r="C29" s="87" t="s">
        <v>254</v>
      </c>
      <c r="D29" s="87" t="s">
        <v>1080</v>
      </c>
      <c r="E29" s="88" t="s">
        <v>2801</v>
      </c>
      <c r="F29" s="61" t="s">
        <v>2802</v>
      </c>
      <c r="G29" s="88" t="s">
        <v>370</v>
      </c>
      <c r="H29" s="88" t="s">
        <v>2803</v>
      </c>
      <c r="I29" s="88" t="s">
        <v>485</v>
      </c>
      <c r="J29" s="61" t="s">
        <v>262</v>
      </c>
      <c r="K29" s="88" t="s">
        <v>2804</v>
      </c>
      <c r="L29" s="88" t="s">
        <v>2805</v>
      </c>
      <c r="M29" s="88" t="s">
        <v>354</v>
      </c>
      <c r="N29" s="61" t="s">
        <v>2806</v>
      </c>
      <c r="O29" s="89" t="s">
        <v>271</v>
      </c>
      <c r="P29" s="70" t="s">
        <v>2807</v>
      </c>
      <c r="Q29" s="68" t="s">
        <v>2789</v>
      </c>
      <c r="R29" s="69" t="s">
        <v>2808</v>
      </c>
    </row>
    <row r="30">
      <c r="A30" s="58" t="s">
        <v>2809</v>
      </c>
      <c r="B30" s="59" t="s">
        <v>2810</v>
      </c>
      <c r="C30" s="87" t="s">
        <v>254</v>
      </c>
      <c r="D30" s="87" t="s">
        <v>271</v>
      </c>
      <c r="E30" s="88" t="s">
        <v>2811</v>
      </c>
      <c r="F30" s="61" t="s">
        <v>2812</v>
      </c>
      <c r="G30" s="88" t="s">
        <v>370</v>
      </c>
      <c r="H30" s="88" t="s">
        <v>557</v>
      </c>
      <c r="I30" s="88" t="s">
        <v>262</v>
      </c>
      <c r="J30" s="61" t="s">
        <v>262</v>
      </c>
      <c r="K30" s="88" t="s">
        <v>434</v>
      </c>
      <c r="L30" s="88" t="s">
        <v>2813</v>
      </c>
      <c r="M30" s="88" t="s">
        <v>2814</v>
      </c>
      <c r="N30" s="61" t="s">
        <v>2815</v>
      </c>
      <c r="O30" s="89" t="s">
        <v>271</v>
      </c>
      <c r="P30" s="70" t="s">
        <v>2816</v>
      </c>
      <c r="Q30" s="68" t="s">
        <v>2817</v>
      </c>
      <c r="R30" s="69" t="s">
        <v>2818</v>
      </c>
    </row>
    <row r="31">
      <c r="A31" s="58" t="s">
        <v>2819</v>
      </c>
      <c r="B31" s="59" t="s">
        <v>2820</v>
      </c>
      <c r="C31" s="87" t="s">
        <v>254</v>
      </c>
      <c r="D31" s="87" t="s">
        <v>271</v>
      </c>
      <c r="E31" s="88" t="s">
        <v>2821</v>
      </c>
      <c r="F31" s="61" t="s">
        <v>2822</v>
      </c>
      <c r="G31" s="88" t="s">
        <v>370</v>
      </c>
      <c r="H31" s="88" t="s">
        <v>557</v>
      </c>
      <c r="I31" s="88" t="s">
        <v>262</v>
      </c>
      <c r="J31" s="61" t="s">
        <v>433</v>
      </c>
      <c r="K31" s="88" t="s">
        <v>434</v>
      </c>
      <c r="L31" s="88" t="s">
        <v>2823</v>
      </c>
      <c r="M31" s="88" t="s">
        <v>2824</v>
      </c>
      <c r="N31" s="61" t="s">
        <v>2825</v>
      </c>
      <c r="O31" s="89" t="s">
        <v>271</v>
      </c>
      <c r="P31" s="92"/>
      <c r="Q31" s="68" t="s">
        <v>2817</v>
      </c>
      <c r="R31" s="69" t="s">
        <v>2826</v>
      </c>
    </row>
    <row r="32">
      <c r="A32" s="58" t="s">
        <v>2827</v>
      </c>
      <c r="B32" s="59" t="s">
        <v>2828</v>
      </c>
      <c r="C32" s="87" t="s">
        <v>254</v>
      </c>
      <c r="D32" s="87" t="s">
        <v>271</v>
      </c>
      <c r="E32" s="88" t="s">
        <v>2829</v>
      </c>
      <c r="F32" s="61" t="s">
        <v>2830</v>
      </c>
      <c r="G32" s="88" t="s">
        <v>370</v>
      </c>
      <c r="H32" s="88" t="s">
        <v>557</v>
      </c>
      <c r="I32" s="88" t="s">
        <v>262</v>
      </c>
      <c r="J32" s="61" t="s">
        <v>494</v>
      </c>
      <c r="K32" s="88" t="s">
        <v>434</v>
      </c>
      <c r="L32" s="88" t="s">
        <v>2831</v>
      </c>
      <c r="M32" s="88" t="s">
        <v>2832</v>
      </c>
      <c r="N32" s="61" t="s">
        <v>2833</v>
      </c>
      <c r="O32" s="89" t="s">
        <v>271</v>
      </c>
      <c r="P32" s="70" t="s">
        <v>2834</v>
      </c>
      <c r="Q32" s="68" t="s">
        <v>2817</v>
      </c>
      <c r="R32" s="69" t="s">
        <v>2835</v>
      </c>
    </row>
    <row r="33" ht="54.75" customHeight="1">
      <c r="A33" s="58" t="s">
        <v>2836</v>
      </c>
      <c r="B33" s="59" t="s">
        <v>2837</v>
      </c>
      <c r="C33" s="87" t="s">
        <v>254</v>
      </c>
      <c r="D33" s="87" t="s">
        <v>2838</v>
      </c>
      <c r="E33" s="64" t="s">
        <v>2839</v>
      </c>
      <c r="F33" s="61" t="s">
        <v>2822</v>
      </c>
      <c r="G33" s="94" t="s">
        <v>258</v>
      </c>
      <c r="H33" s="88" t="s">
        <v>750</v>
      </c>
      <c r="I33" s="88" t="s">
        <v>485</v>
      </c>
      <c r="J33" s="61" t="s">
        <v>433</v>
      </c>
      <c r="K33" s="88" t="s">
        <v>263</v>
      </c>
      <c r="L33" s="88" t="s">
        <v>2840</v>
      </c>
      <c r="M33" s="88" t="s">
        <v>2841</v>
      </c>
      <c r="N33" s="61" t="s">
        <v>2842</v>
      </c>
      <c r="O33" s="89" t="s">
        <v>271</v>
      </c>
      <c r="P33" s="70" t="s">
        <v>2843</v>
      </c>
      <c r="Q33" s="68" t="s">
        <v>2817</v>
      </c>
      <c r="R33" s="69" t="s">
        <v>2844</v>
      </c>
    </row>
    <row r="34">
      <c r="A34" s="58" t="s">
        <v>2845</v>
      </c>
      <c r="B34" s="59" t="s">
        <v>2846</v>
      </c>
      <c r="C34" s="87" t="s">
        <v>254</v>
      </c>
      <c r="D34" s="87" t="s">
        <v>2847</v>
      </c>
      <c r="E34" s="88" t="s">
        <v>2848</v>
      </c>
      <c r="F34" s="61" t="s">
        <v>491</v>
      </c>
      <c r="G34" s="88" t="s">
        <v>370</v>
      </c>
      <c r="H34" s="64" t="s">
        <v>2849</v>
      </c>
      <c r="I34" s="88" t="s">
        <v>2850</v>
      </c>
      <c r="J34" s="61" t="s">
        <v>2851</v>
      </c>
      <c r="K34" s="88" t="s">
        <v>2804</v>
      </c>
      <c r="L34" s="88" t="s">
        <v>2852</v>
      </c>
      <c r="M34" s="88" t="s">
        <v>2853</v>
      </c>
      <c r="N34" s="61" t="s">
        <v>2854</v>
      </c>
      <c r="O34" s="89" t="s">
        <v>271</v>
      </c>
      <c r="P34" s="70" t="s">
        <v>2855</v>
      </c>
      <c r="Q34" s="68" t="s">
        <v>2856</v>
      </c>
      <c r="R34" s="69" t="s">
        <v>2857</v>
      </c>
    </row>
    <row r="35">
      <c r="A35" s="58" t="s">
        <v>2858</v>
      </c>
      <c r="B35" s="59" t="s">
        <v>2859</v>
      </c>
      <c r="C35" s="87" t="s">
        <v>254</v>
      </c>
      <c r="D35" s="87" t="s">
        <v>1080</v>
      </c>
      <c r="E35" s="88" t="s">
        <v>2860</v>
      </c>
      <c r="F35" s="61" t="s">
        <v>491</v>
      </c>
      <c r="G35" s="88" t="s">
        <v>1160</v>
      </c>
      <c r="H35" s="88" t="s">
        <v>643</v>
      </c>
      <c r="I35" s="88" t="s">
        <v>2861</v>
      </c>
      <c r="J35" s="61" t="s">
        <v>2862</v>
      </c>
      <c r="K35" s="88" t="s">
        <v>2257</v>
      </c>
      <c r="L35" s="88" t="s">
        <v>2863</v>
      </c>
      <c r="M35" s="88" t="s">
        <v>2864</v>
      </c>
      <c r="N35" s="61" t="s">
        <v>2865</v>
      </c>
      <c r="O35" s="89" t="s">
        <v>271</v>
      </c>
      <c r="P35" s="92"/>
      <c r="Q35" s="68" t="s">
        <v>2866</v>
      </c>
      <c r="R35" s="69" t="s">
        <v>2867</v>
      </c>
    </row>
    <row r="36">
      <c r="A36" s="58" t="s">
        <v>2868</v>
      </c>
      <c r="B36" s="59" t="s">
        <v>2869</v>
      </c>
      <c r="C36" s="87" t="s">
        <v>254</v>
      </c>
      <c r="D36" s="87" t="s">
        <v>1080</v>
      </c>
      <c r="E36" s="88" t="s">
        <v>2870</v>
      </c>
      <c r="F36" s="61" t="s">
        <v>491</v>
      </c>
      <c r="G36" s="88" t="s">
        <v>1160</v>
      </c>
      <c r="H36" s="88" t="s">
        <v>2871</v>
      </c>
      <c r="I36" s="88" t="s">
        <v>2872</v>
      </c>
      <c r="J36" s="61" t="s">
        <v>2862</v>
      </c>
      <c r="K36" s="88" t="s">
        <v>825</v>
      </c>
      <c r="L36" s="88" t="s">
        <v>2873</v>
      </c>
      <c r="M36" s="88" t="s">
        <v>2874</v>
      </c>
      <c r="N36" s="61" t="s">
        <v>2875</v>
      </c>
      <c r="O36" s="89" t="s">
        <v>271</v>
      </c>
      <c r="P36" s="70" t="s">
        <v>2876</v>
      </c>
      <c r="Q36" s="68" t="s">
        <v>2866</v>
      </c>
      <c r="R36" s="69" t="s">
        <v>2877</v>
      </c>
    </row>
    <row r="37">
      <c r="A37" s="58" t="s">
        <v>2878</v>
      </c>
      <c r="B37" s="59" t="s">
        <v>209</v>
      </c>
      <c r="C37" s="87" t="s">
        <v>254</v>
      </c>
      <c r="D37" s="87" t="s">
        <v>1458</v>
      </c>
      <c r="E37" s="88" t="s">
        <v>2879</v>
      </c>
      <c r="F37" s="61" t="s">
        <v>652</v>
      </c>
      <c r="G37" s="88" t="s">
        <v>370</v>
      </c>
      <c r="H37" s="88" t="s">
        <v>1129</v>
      </c>
      <c r="I37" s="88" t="s">
        <v>1792</v>
      </c>
      <c r="J37" s="61" t="s">
        <v>271</v>
      </c>
      <c r="K37" s="88" t="s">
        <v>2880</v>
      </c>
      <c r="L37" s="88" t="s">
        <v>313</v>
      </c>
      <c r="M37" s="88" t="s">
        <v>354</v>
      </c>
      <c r="N37" s="61" t="s">
        <v>2881</v>
      </c>
      <c r="O37" s="89" t="s">
        <v>271</v>
      </c>
      <c r="P37" s="70" t="s">
        <v>2882</v>
      </c>
      <c r="Q37" s="68" t="s">
        <v>2883</v>
      </c>
      <c r="R37" s="69" t="s">
        <v>2884</v>
      </c>
    </row>
    <row r="38">
      <c r="A38" s="58" t="s">
        <v>716</v>
      </c>
      <c r="B38" s="145"/>
      <c r="C38" s="87" t="s">
        <v>254</v>
      </c>
      <c r="D38" s="87" t="s">
        <v>271</v>
      </c>
      <c r="E38" s="88" t="s">
        <v>540</v>
      </c>
      <c r="F38" s="61" t="s">
        <v>674</v>
      </c>
      <c r="G38" s="88" t="s">
        <v>1091</v>
      </c>
      <c r="H38" s="88" t="s">
        <v>573</v>
      </c>
      <c r="I38" s="88" t="s">
        <v>978</v>
      </c>
      <c r="J38" s="61" t="s">
        <v>751</v>
      </c>
      <c r="K38" s="88" t="s">
        <v>978</v>
      </c>
      <c r="L38" s="88" t="s">
        <v>311</v>
      </c>
      <c r="M38" s="88" t="s">
        <v>324</v>
      </c>
      <c r="N38" s="61" t="s">
        <v>540</v>
      </c>
      <c r="O38" s="89" t="s">
        <v>271</v>
      </c>
      <c r="P38" s="70" t="s">
        <v>2885</v>
      </c>
      <c r="Q38" s="68" t="s">
        <v>2886</v>
      </c>
      <c r="R38" s="69" t="s">
        <v>2887</v>
      </c>
    </row>
    <row r="39">
      <c r="A39" s="58" t="s">
        <v>728</v>
      </c>
      <c r="B39" s="59" t="s">
        <v>729</v>
      </c>
      <c r="C39" s="59" t="s">
        <v>271</v>
      </c>
      <c r="D39" s="87" t="s">
        <v>271</v>
      </c>
      <c r="E39" s="88" t="s">
        <v>271</v>
      </c>
      <c r="F39" s="61" t="s">
        <v>271</v>
      </c>
      <c r="G39" s="88" t="s">
        <v>271</v>
      </c>
      <c r="H39" s="88" t="s">
        <v>271</v>
      </c>
      <c r="I39" s="88" t="s">
        <v>271</v>
      </c>
      <c r="J39" s="61" t="s">
        <v>271</v>
      </c>
      <c r="K39" s="64" t="s">
        <v>289</v>
      </c>
      <c r="L39" s="88" t="s">
        <v>271</v>
      </c>
      <c r="M39" s="88" t="s">
        <v>271</v>
      </c>
      <c r="N39" s="61" t="s">
        <v>271</v>
      </c>
      <c r="O39" s="89" t="s">
        <v>271</v>
      </c>
      <c r="P39" s="70" t="s">
        <v>2888</v>
      </c>
      <c r="Q39" s="68" t="s">
        <v>2889</v>
      </c>
      <c r="R39" s="100" t="s">
        <v>271</v>
      </c>
    </row>
  </sheetData>
  <conditionalFormatting sqref="R2:R39">
    <cfRule type="containsBlanks" dxfId="0" priority="1">
      <formula>LEN(TRIM(R2))=0</formula>
    </cfRule>
  </conditionalFormatting>
  <conditionalFormatting sqref="R2:R39">
    <cfRule type="cellIs" dxfId="3" priority="2" operator="equal">
      <formula>"-"</formula>
    </cfRule>
  </conditionalFormatting>
  <conditionalFormatting sqref="C2:O39">
    <cfRule type="cellIs" dxfId="1" priority="3" operator="equal">
      <formula>"-"</formula>
    </cfRule>
  </conditionalFormatting>
  <conditionalFormatting sqref="Q2:R39">
    <cfRule type="notContainsBlanks" dxfId="4" priority="4">
      <formula>LEN(TRIM(Q2))&gt;0</formula>
    </cfRule>
  </conditionalFormatting>
  <conditionalFormatting sqref="Q2:R39">
    <cfRule type="containsText" dxfId="2" priority="5" operator="containsText" text="File:">
      <formula>NOT(ISERROR(SEARCH(("File:"),(Q2))))</formula>
    </cfRule>
  </conditionalFormatting>
  <conditionalFormatting sqref="Q1:R1">
    <cfRule type="containsText" dxfId="2" priority="6" operator="containsText" text="File:">
      <formula>NOT(ISERROR(SEARCH(("File:"),(Q1))))</formula>
    </cfRule>
  </conditionalFormatting>
  <conditionalFormatting sqref="R1">
    <cfRule type="cellIs" dxfId="3" priority="7" operator="equal">
      <formula>"-"</formula>
    </cfRule>
  </conditionalFormatting>
  <conditionalFormatting sqref="C1:O1">
    <cfRule type="cellIs" dxfId="1" priority="8" operator="equal">
      <formula>"-"</formula>
    </cfRule>
  </conditionalFormatting>
  <conditionalFormatting sqref="R1">
    <cfRule type="containsBlanks" dxfId="0" priority="9">
      <formula>LEN(TRIM(R1))=0</formula>
    </cfRule>
  </conditionalFormatting>
  <hyperlinks>
    <hyperlink r:id="rId2" ref="Q2"/>
    <hyperlink r:id="rId3" ref="R2"/>
    <hyperlink r:id="rId4" ref="Q3"/>
    <hyperlink r:id="rId5" ref="R3"/>
    <hyperlink r:id="rId6" ref="Q4"/>
    <hyperlink r:id="rId7" ref="R4"/>
    <hyperlink r:id="rId8" ref="Q5"/>
    <hyperlink r:id="rId9" ref="R5"/>
    <hyperlink r:id="rId10" ref="Q6"/>
    <hyperlink r:id="rId11" ref="R6"/>
    <hyperlink r:id="rId12" ref="Q7"/>
    <hyperlink r:id="rId13" ref="R7"/>
    <hyperlink r:id="rId14" ref="Q8"/>
    <hyperlink r:id="rId15" ref="R8"/>
    <hyperlink r:id="rId16" ref="Q9"/>
    <hyperlink r:id="rId17" ref="R9"/>
    <hyperlink r:id="rId18" ref="Q10"/>
    <hyperlink r:id="rId19" ref="R10"/>
    <hyperlink r:id="rId20" ref="Q11"/>
    <hyperlink r:id="rId21" ref="R11"/>
    <hyperlink r:id="rId22" ref="Q12"/>
    <hyperlink r:id="rId23" ref="R12"/>
    <hyperlink r:id="rId24" ref="Q13"/>
    <hyperlink r:id="rId25" ref="R13"/>
    <hyperlink r:id="rId26" ref="Q14"/>
    <hyperlink r:id="rId27" ref="R14"/>
    <hyperlink r:id="rId28" ref="Q15"/>
    <hyperlink r:id="rId29" ref="R15"/>
    <hyperlink r:id="rId30" ref="Q16"/>
    <hyperlink r:id="rId31" ref="R16"/>
    <hyperlink r:id="rId32" ref="Q17"/>
    <hyperlink r:id="rId33" ref="R17"/>
    <hyperlink r:id="rId34" ref="Q18"/>
    <hyperlink r:id="rId35" ref="R18"/>
    <hyperlink r:id="rId36" ref="Q19"/>
    <hyperlink r:id="rId37" ref="R19"/>
    <hyperlink r:id="rId38" ref="Q20"/>
    <hyperlink r:id="rId39" ref="R20"/>
    <hyperlink r:id="rId40" ref="Q21"/>
    <hyperlink r:id="rId41" ref="R21"/>
    <hyperlink r:id="rId42" ref="Q22"/>
    <hyperlink r:id="rId43" ref="R22"/>
    <hyperlink r:id="rId44" ref="Q23"/>
    <hyperlink r:id="rId45" ref="R23"/>
    <hyperlink r:id="rId46" ref="Q24"/>
    <hyperlink r:id="rId47" ref="R24"/>
    <hyperlink r:id="rId48" ref="Q25"/>
    <hyperlink r:id="rId49" ref="R25"/>
    <hyperlink r:id="rId50" ref="Q26"/>
    <hyperlink r:id="rId51" ref="R26"/>
    <hyperlink r:id="rId52" ref="Q27"/>
    <hyperlink r:id="rId53" ref="R27"/>
    <hyperlink r:id="rId54" ref="Q28"/>
    <hyperlink r:id="rId55" ref="R28"/>
    <hyperlink r:id="rId56" ref="Q29"/>
    <hyperlink r:id="rId57" ref="R29"/>
    <hyperlink r:id="rId58" ref="Q30"/>
    <hyperlink r:id="rId59" ref="R30"/>
    <hyperlink r:id="rId60" ref="Q31"/>
    <hyperlink r:id="rId61" ref="R31"/>
    <hyperlink r:id="rId62" ref="Q32"/>
    <hyperlink r:id="rId63" ref="R32"/>
    <hyperlink r:id="rId64" ref="Q33"/>
    <hyperlink r:id="rId65" ref="R33"/>
    <hyperlink r:id="rId66" ref="Q34"/>
    <hyperlink r:id="rId67" ref="R34"/>
    <hyperlink r:id="rId68" ref="Q35"/>
    <hyperlink r:id="rId69" ref="R35"/>
    <hyperlink r:id="rId70" ref="Q36"/>
    <hyperlink r:id="rId71" ref="R36"/>
    <hyperlink r:id="rId72" ref="Q37"/>
    <hyperlink r:id="rId73" ref="R37"/>
    <hyperlink r:id="rId74" ref="Q38"/>
    <hyperlink r:id="rId75" ref="R38"/>
    <hyperlink r:id="rId76" ref="Q39"/>
  </hyperlinks>
  <drawing r:id="rId77"/>
  <legacyDrawing r:id="rId78"/>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A753F"/>
    <outlinePr summaryBelow="0" summaryRight="0"/>
  </sheetPr>
  <sheetViews>
    <sheetView workbookViewId="0"/>
  </sheetViews>
  <sheetFormatPr customHeight="1" defaultColWidth="12.63" defaultRowHeight="15.75"/>
  <cols>
    <col customWidth="1" min="1" max="1" width="22.38"/>
    <col customWidth="1" min="2" max="2" width="19.63"/>
    <col customWidth="1" min="3" max="3" width="12.38"/>
    <col customWidth="1" min="5" max="15" width="11.38"/>
    <col customWidth="1" min="16" max="18" width="34.25"/>
  </cols>
  <sheetData>
    <row r="1">
      <c r="A1" s="50" t="s">
        <v>235</v>
      </c>
      <c r="B1" s="51" t="s">
        <v>236</v>
      </c>
      <c r="C1" s="52" t="s">
        <v>237</v>
      </c>
      <c r="D1" s="52" t="s">
        <v>238</v>
      </c>
      <c r="E1" s="53" t="s">
        <v>239</v>
      </c>
      <c r="F1" s="53" t="s">
        <v>240</v>
      </c>
      <c r="G1" s="53" t="s">
        <v>241</v>
      </c>
      <c r="H1" s="53" t="s">
        <v>242</v>
      </c>
      <c r="I1" s="53" t="s">
        <v>243</v>
      </c>
      <c r="J1" s="53" t="s">
        <v>244</v>
      </c>
      <c r="K1" s="53" t="s">
        <v>245</v>
      </c>
      <c r="L1" s="53" t="s">
        <v>246</v>
      </c>
      <c r="M1" s="53" t="s">
        <v>247</v>
      </c>
      <c r="N1" s="53" t="s">
        <v>248</v>
      </c>
      <c r="O1" s="54" t="s">
        <v>249</v>
      </c>
      <c r="P1" s="55" t="s">
        <v>250</v>
      </c>
      <c r="Q1" s="56" t="s">
        <v>251</v>
      </c>
      <c r="R1" s="57" t="s">
        <v>252</v>
      </c>
    </row>
    <row r="2">
      <c r="A2" s="58" t="s">
        <v>253</v>
      </c>
      <c r="B2" s="59" t="s">
        <v>67</v>
      </c>
      <c r="C2" s="87" t="s">
        <v>254</v>
      </c>
      <c r="D2" s="87" t="s">
        <v>255</v>
      </c>
      <c r="E2" s="88" t="s">
        <v>744</v>
      </c>
      <c r="F2" s="61" t="s">
        <v>257</v>
      </c>
      <c r="G2" s="88" t="s">
        <v>287</v>
      </c>
      <c r="H2" s="88">
        <f>+3</f>
        <v>3</v>
      </c>
      <c r="I2" s="88" t="s">
        <v>260</v>
      </c>
      <c r="J2" s="61" t="s">
        <v>737</v>
      </c>
      <c r="K2" s="88" t="s">
        <v>262</v>
      </c>
      <c r="L2" s="88" t="s">
        <v>263</v>
      </c>
      <c r="M2" s="88" t="s">
        <v>264</v>
      </c>
      <c r="N2" s="61" t="s">
        <v>265</v>
      </c>
      <c r="O2" s="89" t="s">
        <v>271</v>
      </c>
      <c r="P2" s="70" t="s">
        <v>1116</v>
      </c>
      <c r="Q2" s="68" t="s">
        <v>2890</v>
      </c>
      <c r="R2" s="69" t="s">
        <v>2891</v>
      </c>
    </row>
    <row r="3">
      <c r="A3" s="58" t="s">
        <v>270</v>
      </c>
      <c r="B3" s="59" t="s">
        <v>69</v>
      </c>
      <c r="C3" s="87" t="s">
        <v>254</v>
      </c>
      <c r="D3" s="87" t="s">
        <v>271</v>
      </c>
      <c r="E3" s="88" t="s">
        <v>744</v>
      </c>
      <c r="F3" s="61" t="s">
        <v>257</v>
      </c>
      <c r="G3" s="88" t="s">
        <v>277</v>
      </c>
      <c r="H3" s="88">
        <f>+1</f>
        <v>1</v>
      </c>
      <c r="I3" s="88" t="s">
        <v>540</v>
      </c>
      <c r="J3" s="61" t="s">
        <v>737</v>
      </c>
      <c r="K3" s="88" t="s">
        <v>263</v>
      </c>
      <c r="L3" s="88" t="s">
        <v>263</v>
      </c>
      <c r="M3" s="88" t="s">
        <v>264</v>
      </c>
      <c r="N3" s="61" t="s">
        <v>265</v>
      </c>
      <c r="O3" s="89" t="s">
        <v>271</v>
      </c>
      <c r="P3" s="92"/>
      <c r="Q3" s="68" t="s">
        <v>2890</v>
      </c>
      <c r="R3" s="69" t="s">
        <v>2892</v>
      </c>
    </row>
    <row r="4">
      <c r="A4" s="58" t="s">
        <v>274</v>
      </c>
      <c r="B4" s="59" t="s">
        <v>71</v>
      </c>
      <c r="C4" s="87" t="s">
        <v>254</v>
      </c>
      <c r="D4" s="87" t="s">
        <v>271</v>
      </c>
      <c r="E4" s="88" t="s">
        <v>275</v>
      </c>
      <c r="F4" s="61" t="s">
        <v>276</v>
      </c>
      <c r="G4" s="88">
        <f>+3</f>
        <v>3</v>
      </c>
      <c r="H4" s="88" t="s">
        <v>451</v>
      </c>
      <c r="I4" s="88" t="s">
        <v>334</v>
      </c>
      <c r="J4" s="61" t="s">
        <v>737</v>
      </c>
      <c r="K4" s="88" t="s">
        <v>264</v>
      </c>
      <c r="L4" s="88" t="s">
        <v>335</v>
      </c>
      <c r="M4" s="88" t="s">
        <v>325</v>
      </c>
      <c r="N4" s="61" t="s">
        <v>574</v>
      </c>
      <c r="O4" s="89" t="s">
        <v>271</v>
      </c>
      <c r="P4" s="92"/>
      <c r="Q4" s="68" t="s">
        <v>2893</v>
      </c>
      <c r="R4" s="69" t="s">
        <v>2894</v>
      </c>
    </row>
    <row r="5">
      <c r="A5" s="58" t="s">
        <v>284</v>
      </c>
      <c r="B5" s="59" t="s">
        <v>73</v>
      </c>
      <c r="C5" s="87" t="s">
        <v>254</v>
      </c>
      <c r="D5" s="87" t="s">
        <v>339</v>
      </c>
      <c r="E5" s="88" t="s">
        <v>2895</v>
      </c>
      <c r="F5" s="61" t="s">
        <v>2896</v>
      </c>
      <c r="G5" s="88">
        <f>+1</f>
        <v>1</v>
      </c>
      <c r="H5" s="88" t="s">
        <v>278</v>
      </c>
      <c r="I5" s="88" t="s">
        <v>279</v>
      </c>
      <c r="J5" s="61" t="s">
        <v>737</v>
      </c>
      <c r="K5" s="88" t="s">
        <v>344</v>
      </c>
      <c r="L5" s="88" t="s">
        <v>752</v>
      </c>
      <c r="M5" s="88" t="s">
        <v>264</v>
      </c>
      <c r="N5" s="61" t="s">
        <v>324</v>
      </c>
      <c r="O5" s="89" t="s">
        <v>271</v>
      </c>
      <c r="P5" s="92"/>
      <c r="Q5" s="68" t="s">
        <v>2897</v>
      </c>
      <c r="R5" s="69" t="s">
        <v>2898</v>
      </c>
    </row>
    <row r="6">
      <c r="A6" s="58" t="s">
        <v>307</v>
      </c>
      <c r="B6" s="101" t="s">
        <v>2899</v>
      </c>
      <c r="C6" s="87" t="s">
        <v>254</v>
      </c>
      <c r="D6" s="87" t="s">
        <v>255</v>
      </c>
      <c r="E6" s="88" t="s">
        <v>256</v>
      </c>
      <c r="F6" s="61" t="s">
        <v>257</v>
      </c>
      <c r="G6" s="88" t="s">
        <v>504</v>
      </c>
      <c r="H6" s="88">
        <f>+2</f>
        <v>2</v>
      </c>
      <c r="I6" s="88" t="s">
        <v>2900</v>
      </c>
      <c r="J6" s="61" t="s">
        <v>737</v>
      </c>
      <c r="K6" s="88" t="s">
        <v>264</v>
      </c>
      <c r="L6" s="88" t="s">
        <v>433</v>
      </c>
      <c r="M6" s="88" t="s">
        <v>291</v>
      </c>
      <c r="N6" s="61" t="s">
        <v>265</v>
      </c>
      <c r="O6" s="89" t="s">
        <v>271</v>
      </c>
      <c r="P6" s="92"/>
      <c r="Q6" s="68" t="s">
        <v>2901</v>
      </c>
      <c r="R6" s="69" t="s">
        <v>2902</v>
      </c>
    </row>
    <row r="7">
      <c r="A7" s="58" t="s">
        <v>320</v>
      </c>
      <c r="B7" s="59" t="s">
        <v>77</v>
      </c>
      <c r="C7" s="87" t="s">
        <v>254</v>
      </c>
      <c r="D7" s="87" t="s">
        <v>271</v>
      </c>
      <c r="E7" s="88" t="s">
        <v>275</v>
      </c>
      <c r="F7" s="61" t="s">
        <v>276</v>
      </c>
      <c r="G7" s="88" t="s">
        <v>287</v>
      </c>
      <c r="H7" s="88" t="s">
        <v>451</v>
      </c>
      <c r="I7" s="88" t="s">
        <v>334</v>
      </c>
      <c r="J7" s="61" t="s">
        <v>737</v>
      </c>
      <c r="K7" s="88" t="s">
        <v>433</v>
      </c>
      <c r="L7" s="88" t="s">
        <v>372</v>
      </c>
      <c r="M7" s="88" t="s">
        <v>354</v>
      </c>
      <c r="N7" s="61" t="s">
        <v>574</v>
      </c>
      <c r="O7" s="89" t="s">
        <v>271</v>
      </c>
      <c r="P7" s="92"/>
      <c r="Q7" s="99" t="s">
        <v>2903</v>
      </c>
      <c r="R7" s="69" t="s">
        <v>2904</v>
      </c>
    </row>
    <row r="8">
      <c r="A8" s="58" t="s">
        <v>338</v>
      </c>
      <c r="B8" s="59" t="s">
        <v>79</v>
      </c>
      <c r="C8" s="87" t="s">
        <v>254</v>
      </c>
      <c r="D8" s="87" t="s">
        <v>271</v>
      </c>
      <c r="E8" s="88" t="s">
        <v>805</v>
      </c>
      <c r="F8" s="61" t="s">
        <v>2896</v>
      </c>
      <c r="G8" s="88" t="s">
        <v>1160</v>
      </c>
      <c r="H8" s="88" t="s">
        <v>814</v>
      </c>
      <c r="I8" s="88" t="s">
        <v>264</v>
      </c>
      <c r="J8" s="61" t="s">
        <v>574</v>
      </c>
      <c r="K8" s="88" t="s">
        <v>280</v>
      </c>
      <c r="L8" s="88" t="s">
        <v>280</v>
      </c>
      <c r="M8" s="88" t="s">
        <v>264</v>
      </c>
      <c r="N8" s="61" t="s">
        <v>346</v>
      </c>
      <c r="O8" s="89" t="s">
        <v>271</v>
      </c>
      <c r="P8" s="70" t="s">
        <v>2905</v>
      </c>
      <c r="Q8" s="68" t="s">
        <v>2906</v>
      </c>
      <c r="R8" s="69" t="s">
        <v>2907</v>
      </c>
    </row>
    <row r="9">
      <c r="A9" s="58" t="s">
        <v>351</v>
      </c>
      <c r="B9" s="59" t="s">
        <v>81</v>
      </c>
      <c r="C9" s="87" t="s">
        <v>254</v>
      </c>
      <c r="D9" s="87" t="s">
        <v>255</v>
      </c>
      <c r="E9" s="88" t="s">
        <v>744</v>
      </c>
      <c r="F9" s="61" t="s">
        <v>257</v>
      </c>
      <c r="G9" s="88">
        <f>+4</f>
        <v>4</v>
      </c>
      <c r="H9" s="88">
        <f>+6</f>
        <v>6</v>
      </c>
      <c r="I9" s="88" t="s">
        <v>260</v>
      </c>
      <c r="J9" s="61" t="s">
        <v>737</v>
      </c>
      <c r="K9" s="88" t="s">
        <v>311</v>
      </c>
      <c r="L9" s="88" t="s">
        <v>262</v>
      </c>
      <c r="M9" s="88" t="s">
        <v>263</v>
      </c>
      <c r="N9" s="61" t="s">
        <v>265</v>
      </c>
      <c r="O9" s="89" t="s">
        <v>271</v>
      </c>
      <c r="P9" s="70" t="s">
        <v>2908</v>
      </c>
      <c r="Q9" s="68" t="s">
        <v>2909</v>
      </c>
      <c r="R9" s="69" t="s">
        <v>2910</v>
      </c>
    </row>
    <row r="10">
      <c r="A10" s="58" t="s">
        <v>362</v>
      </c>
      <c r="B10" s="59" t="s">
        <v>83</v>
      </c>
      <c r="C10" s="87" t="s">
        <v>254</v>
      </c>
      <c r="D10" s="87" t="s">
        <v>339</v>
      </c>
      <c r="E10" s="88" t="s">
        <v>275</v>
      </c>
      <c r="F10" s="61" t="s">
        <v>276</v>
      </c>
      <c r="G10" s="88">
        <f>+2</f>
        <v>2</v>
      </c>
      <c r="H10" s="88" t="s">
        <v>277</v>
      </c>
      <c r="I10" s="88" t="s">
        <v>574</v>
      </c>
      <c r="J10" s="61" t="s">
        <v>737</v>
      </c>
      <c r="K10" s="88" t="s">
        <v>264</v>
      </c>
      <c r="L10" s="88" t="s">
        <v>291</v>
      </c>
      <c r="M10" s="88" t="s">
        <v>264</v>
      </c>
      <c r="N10" s="61" t="s">
        <v>574</v>
      </c>
      <c r="O10" s="89" t="s">
        <v>271</v>
      </c>
      <c r="P10" s="92"/>
      <c r="Q10" s="68" t="s">
        <v>2911</v>
      </c>
      <c r="R10" s="69" t="s">
        <v>2912</v>
      </c>
    </row>
    <row r="11">
      <c r="A11" s="58" t="s">
        <v>368</v>
      </c>
      <c r="B11" s="59" t="s">
        <v>85</v>
      </c>
      <c r="C11" s="87" t="s">
        <v>254</v>
      </c>
      <c r="D11" s="87" t="s">
        <v>271</v>
      </c>
      <c r="E11" s="88" t="s">
        <v>1917</v>
      </c>
      <c r="F11" s="61" t="s">
        <v>2896</v>
      </c>
      <c r="G11" s="88" t="s">
        <v>2913</v>
      </c>
      <c r="H11" s="88" t="s">
        <v>766</v>
      </c>
      <c r="I11" s="88" t="s">
        <v>279</v>
      </c>
      <c r="J11" s="61" t="s">
        <v>737</v>
      </c>
      <c r="K11" s="88" t="s">
        <v>281</v>
      </c>
      <c r="L11" s="88" t="s">
        <v>335</v>
      </c>
      <c r="M11" s="88" t="s">
        <v>264</v>
      </c>
      <c r="N11" s="61" t="s">
        <v>574</v>
      </c>
      <c r="O11" s="89" t="s">
        <v>271</v>
      </c>
      <c r="P11" s="70" t="s">
        <v>2914</v>
      </c>
      <c r="Q11" s="68" t="s">
        <v>2915</v>
      </c>
      <c r="R11" s="69" t="s">
        <v>2916</v>
      </c>
    </row>
    <row r="12">
      <c r="A12" s="58" t="s">
        <v>377</v>
      </c>
      <c r="B12" s="59" t="s">
        <v>2917</v>
      </c>
      <c r="C12" s="87" t="s">
        <v>378</v>
      </c>
      <c r="D12" s="87" t="s">
        <v>255</v>
      </c>
      <c r="E12" s="88" t="s">
        <v>744</v>
      </c>
      <c r="F12" s="61" t="s">
        <v>257</v>
      </c>
      <c r="G12" s="88">
        <f>+3</f>
        <v>3</v>
      </c>
      <c r="H12" s="88">
        <f>+6</f>
        <v>6</v>
      </c>
      <c r="I12" s="88" t="s">
        <v>265</v>
      </c>
      <c r="J12" s="61" t="s">
        <v>737</v>
      </c>
      <c r="K12" s="88" t="s">
        <v>334</v>
      </c>
      <c r="L12" s="88" t="s">
        <v>313</v>
      </c>
      <c r="M12" s="88" t="s">
        <v>354</v>
      </c>
      <c r="N12" s="61" t="s">
        <v>265</v>
      </c>
      <c r="O12" s="89" t="s">
        <v>271</v>
      </c>
      <c r="P12" s="70" t="s">
        <v>2918</v>
      </c>
      <c r="Q12" s="68" t="s">
        <v>2919</v>
      </c>
      <c r="R12" s="69" t="s">
        <v>2920</v>
      </c>
    </row>
    <row r="13">
      <c r="A13" s="58" t="s">
        <v>383</v>
      </c>
      <c r="B13" s="59" t="s">
        <v>89</v>
      </c>
      <c r="C13" s="87" t="s">
        <v>378</v>
      </c>
      <c r="D13" s="87" t="s">
        <v>271</v>
      </c>
      <c r="E13" s="88" t="s">
        <v>2921</v>
      </c>
      <c r="F13" s="61" t="s">
        <v>2922</v>
      </c>
      <c r="G13" s="88" t="s">
        <v>364</v>
      </c>
      <c r="H13" s="88" t="s">
        <v>333</v>
      </c>
      <c r="I13" s="88" t="s">
        <v>334</v>
      </c>
      <c r="J13" s="61" t="s">
        <v>2923</v>
      </c>
      <c r="K13" s="88" t="s">
        <v>335</v>
      </c>
      <c r="L13" s="88" t="s">
        <v>2269</v>
      </c>
      <c r="M13" s="88" t="s">
        <v>1218</v>
      </c>
      <c r="N13" s="61" t="s">
        <v>316</v>
      </c>
      <c r="O13" s="89" t="s">
        <v>271</v>
      </c>
      <c r="P13" s="92"/>
      <c r="Q13" s="68" t="s">
        <v>2924</v>
      </c>
      <c r="R13" s="69" t="s">
        <v>2925</v>
      </c>
    </row>
    <row r="14">
      <c r="A14" s="58" t="s">
        <v>389</v>
      </c>
      <c r="B14" s="59" t="s">
        <v>2730</v>
      </c>
      <c r="C14" s="87" t="s">
        <v>378</v>
      </c>
      <c r="D14" s="87" t="s">
        <v>391</v>
      </c>
      <c r="E14" s="88" t="s">
        <v>474</v>
      </c>
      <c r="F14" s="61" t="s">
        <v>2896</v>
      </c>
      <c r="G14" s="88" t="s">
        <v>806</v>
      </c>
      <c r="H14" s="88" t="s">
        <v>573</v>
      </c>
      <c r="I14" s="88" t="s">
        <v>279</v>
      </c>
      <c r="J14" s="61" t="s">
        <v>280</v>
      </c>
      <c r="K14" s="88" t="s">
        <v>264</v>
      </c>
      <c r="L14" s="88" t="s">
        <v>262</v>
      </c>
      <c r="M14" s="88" t="s">
        <v>325</v>
      </c>
      <c r="N14" s="61" t="s">
        <v>324</v>
      </c>
      <c r="O14" s="89" t="s">
        <v>271</v>
      </c>
      <c r="P14" s="92"/>
      <c r="Q14" s="68" t="s">
        <v>2926</v>
      </c>
      <c r="R14" s="69" t="s">
        <v>2927</v>
      </c>
    </row>
    <row r="15">
      <c r="A15" s="58" t="s">
        <v>404</v>
      </c>
      <c r="B15" s="59" t="s">
        <v>93</v>
      </c>
      <c r="C15" s="87" t="s">
        <v>298</v>
      </c>
      <c r="D15" s="87" t="s">
        <v>271</v>
      </c>
      <c r="E15" s="88" t="s">
        <v>744</v>
      </c>
      <c r="F15" s="61" t="s">
        <v>257</v>
      </c>
      <c r="G15" s="88">
        <f t="shared" ref="G15:G16" si="1">+7</f>
        <v>7</v>
      </c>
      <c r="H15" s="88">
        <f>+10</f>
        <v>10</v>
      </c>
      <c r="I15" s="88" t="s">
        <v>265</v>
      </c>
      <c r="J15" s="61" t="s">
        <v>738</v>
      </c>
      <c r="K15" s="88" t="s">
        <v>265</v>
      </c>
      <c r="L15" s="88" t="s">
        <v>325</v>
      </c>
      <c r="M15" s="88" t="s">
        <v>433</v>
      </c>
      <c r="N15" s="61" t="s">
        <v>265</v>
      </c>
      <c r="O15" s="89" t="s">
        <v>271</v>
      </c>
      <c r="P15" s="70" t="s">
        <v>2928</v>
      </c>
      <c r="Q15" s="68" t="s">
        <v>2929</v>
      </c>
      <c r="R15" s="69" t="s">
        <v>2930</v>
      </c>
    </row>
    <row r="16">
      <c r="A16" s="58" t="s">
        <v>409</v>
      </c>
      <c r="B16" s="59" t="s">
        <v>95</v>
      </c>
      <c r="C16" s="87" t="s">
        <v>298</v>
      </c>
      <c r="D16" s="87" t="s">
        <v>271</v>
      </c>
      <c r="E16" s="88" t="s">
        <v>2148</v>
      </c>
      <c r="F16" s="61" t="s">
        <v>2149</v>
      </c>
      <c r="G16" s="88">
        <f t="shared" si="1"/>
        <v>7</v>
      </c>
      <c r="H16" s="88">
        <f>+8</f>
        <v>8</v>
      </c>
      <c r="I16" s="88" t="s">
        <v>324</v>
      </c>
      <c r="J16" s="61" t="s">
        <v>2150</v>
      </c>
      <c r="K16" s="88" t="s">
        <v>574</v>
      </c>
      <c r="L16" s="88" t="s">
        <v>2736</v>
      </c>
      <c r="M16" s="88" t="s">
        <v>2152</v>
      </c>
      <c r="N16" s="61" t="s">
        <v>2153</v>
      </c>
      <c r="O16" s="89" t="s">
        <v>271</v>
      </c>
      <c r="P16" s="92"/>
      <c r="Q16" s="68" t="s">
        <v>2931</v>
      </c>
      <c r="R16" s="69" t="s">
        <v>2932</v>
      </c>
    </row>
    <row r="17">
      <c r="A17" s="58" t="s">
        <v>420</v>
      </c>
      <c r="B17" s="59" t="s">
        <v>97</v>
      </c>
      <c r="C17" s="87" t="s">
        <v>2933</v>
      </c>
      <c r="D17" s="87" t="s">
        <v>271</v>
      </c>
      <c r="E17" s="88" t="s">
        <v>1122</v>
      </c>
      <c r="F17" s="61" t="s">
        <v>2934</v>
      </c>
      <c r="G17" s="88" t="s">
        <v>342</v>
      </c>
      <c r="H17" s="88" t="s">
        <v>277</v>
      </c>
      <c r="I17" s="88" t="s">
        <v>334</v>
      </c>
      <c r="J17" s="61" t="s">
        <v>311</v>
      </c>
      <c r="K17" s="88" t="s">
        <v>313</v>
      </c>
      <c r="L17" s="88" t="s">
        <v>281</v>
      </c>
      <c r="M17" s="88" t="s">
        <v>433</v>
      </c>
      <c r="N17" s="61" t="s">
        <v>324</v>
      </c>
      <c r="O17" s="89" t="s">
        <v>271</v>
      </c>
      <c r="P17" s="70" t="s">
        <v>2935</v>
      </c>
      <c r="Q17" s="68" t="s">
        <v>2936</v>
      </c>
      <c r="R17" s="69" t="s">
        <v>2937</v>
      </c>
    </row>
    <row r="18">
      <c r="A18" s="58" t="s">
        <v>426</v>
      </c>
      <c r="B18" s="59" t="s">
        <v>99</v>
      </c>
      <c r="C18" s="87" t="s">
        <v>298</v>
      </c>
      <c r="D18" s="87" t="s">
        <v>271</v>
      </c>
      <c r="E18" s="88" t="s">
        <v>744</v>
      </c>
      <c r="F18" s="61" t="s">
        <v>257</v>
      </c>
      <c r="G18" s="88">
        <f>+6</f>
        <v>6</v>
      </c>
      <c r="H18" s="88">
        <f>+9</f>
        <v>9</v>
      </c>
      <c r="I18" s="88" t="s">
        <v>265</v>
      </c>
      <c r="J18" s="61" t="s">
        <v>738</v>
      </c>
      <c r="K18" s="88" t="s">
        <v>311</v>
      </c>
      <c r="L18" s="88" t="s">
        <v>325</v>
      </c>
      <c r="M18" s="88" t="s">
        <v>433</v>
      </c>
      <c r="N18" s="61" t="s">
        <v>265</v>
      </c>
      <c r="O18" s="89" t="s">
        <v>271</v>
      </c>
      <c r="P18" s="92"/>
      <c r="Q18" s="68" t="s">
        <v>2938</v>
      </c>
      <c r="R18" s="69" t="s">
        <v>2939</v>
      </c>
    </row>
    <row r="19">
      <c r="A19" s="58" t="s">
        <v>430</v>
      </c>
      <c r="B19" s="59" t="s">
        <v>101</v>
      </c>
      <c r="C19" s="87" t="s">
        <v>298</v>
      </c>
      <c r="D19" s="87" t="s">
        <v>271</v>
      </c>
      <c r="E19" s="88" t="s">
        <v>2470</v>
      </c>
      <c r="F19" s="61" t="s">
        <v>276</v>
      </c>
      <c r="G19" s="88">
        <f>+3</f>
        <v>3</v>
      </c>
      <c r="H19" s="88">
        <f>+4</f>
        <v>4</v>
      </c>
      <c r="I19" s="88" t="s">
        <v>334</v>
      </c>
      <c r="J19" s="61" t="s">
        <v>260</v>
      </c>
      <c r="K19" s="88" t="s">
        <v>324</v>
      </c>
      <c r="L19" s="88" t="s">
        <v>264</v>
      </c>
      <c r="M19" s="88" t="s">
        <v>433</v>
      </c>
      <c r="N19" s="61" t="s">
        <v>311</v>
      </c>
      <c r="O19" s="89" t="s">
        <v>271</v>
      </c>
      <c r="P19" s="92"/>
      <c r="Q19" s="68" t="s">
        <v>2940</v>
      </c>
      <c r="R19" s="69" t="s">
        <v>2941</v>
      </c>
    </row>
    <row r="20">
      <c r="A20" s="58" t="s">
        <v>438</v>
      </c>
      <c r="B20" s="59" t="s">
        <v>103</v>
      </c>
      <c r="C20" s="87" t="s">
        <v>254</v>
      </c>
      <c r="D20" s="87" t="s">
        <v>2942</v>
      </c>
      <c r="E20" s="88" t="s">
        <v>275</v>
      </c>
      <c r="F20" s="61" t="s">
        <v>854</v>
      </c>
      <c r="G20" s="88">
        <f>+18</f>
        <v>18</v>
      </c>
      <c r="H20" s="88" t="s">
        <v>287</v>
      </c>
      <c r="I20" s="88" t="s">
        <v>574</v>
      </c>
      <c r="J20" s="61" t="s">
        <v>261</v>
      </c>
      <c r="K20" s="88" t="s">
        <v>280</v>
      </c>
      <c r="L20" s="88" t="s">
        <v>494</v>
      </c>
      <c r="M20" s="88" t="s">
        <v>302</v>
      </c>
      <c r="N20" s="61" t="s">
        <v>2943</v>
      </c>
      <c r="O20" s="89" t="s">
        <v>271</v>
      </c>
      <c r="P20" s="70" t="s">
        <v>2944</v>
      </c>
      <c r="Q20" s="68" t="s">
        <v>2945</v>
      </c>
      <c r="R20" s="69" t="s">
        <v>2946</v>
      </c>
    </row>
    <row r="21">
      <c r="A21" s="58" t="s">
        <v>463</v>
      </c>
      <c r="B21" s="59" t="s">
        <v>229</v>
      </c>
      <c r="C21" s="87" t="s">
        <v>464</v>
      </c>
      <c r="D21" s="87" t="s">
        <v>465</v>
      </c>
      <c r="E21" s="88" t="s">
        <v>2753</v>
      </c>
      <c r="F21" s="61" t="s">
        <v>2947</v>
      </c>
      <c r="G21" s="88" t="s">
        <v>370</v>
      </c>
      <c r="H21" s="64" t="s">
        <v>271</v>
      </c>
      <c r="I21" s="88" t="s">
        <v>265</v>
      </c>
      <c r="J21" s="61" t="s">
        <v>751</v>
      </c>
      <c r="K21" s="88" t="s">
        <v>344</v>
      </c>
      <c r="L21" s="64" t="s">
        <v>271</v>
      </c>
      <c r="M21" s="64" t="s">
        <v>271</v>
      </c>
      <c r="N21" s="65" t="s">
        <v>271</v>
      </c>
      <c r="O21" s="89" t="s">
        <v>271</v>
      </c>
      <c r="P21" s="70" t="s">
        <v>2948</v>
      </c>
      <c r="Q21" s="68" t="s">
        <v>2949</v>
      </c>
      <c r="R21" s="69" t="s">
        <v>2950</v>
      </c>
    </row>
    <row r="22">
      <c r="A22" s="58" t="s">
        <v>472</v>
      </c>
      <c r="B22" s="59" t="s">
        <v>227</v>
      </c>
      <c r="C22" s="87" t="s">
        <v>473</v>
      </c>
      <c r="D22" s="87" t="s">
        <v>465</v>
      </c>
      <c r="E22" s="88" t="s">
        <v>2759</v>
      </c>
      <c r="F22" s="61" t="s">
        <v>2951</v>
      </c>
      <c r="G22" s="88" t="s">
        <v>1323</v>
      </c>
      <c r="H22" s="64" t="s">
        <v>271</v>
      </c>
      <c r="I22" s="88" t="s">
        <v>265</v>
      </c>
      <c r="J22" s="61" t="s">
        <v>737</v>
      </c>
      <c r="K22" s="88" t="s">
        <v>354</v>
      </c>
      <c r="L22" s="64" t="s">
        <v>271</v>
      </c>
      <c r="M22" s="64" t="s">
        <v>271</v>
      </c>
      <c r="N22" s="65" t="s">
        <v>271</v>
      </c>
      <c r="O22" s="89" t="s">
        <v>271</v>
      </c>
      <c r="P22" s="70" t="s">
        <v>2952</v>
      </c>
      <c r="Q22" s="68" t="s">
        <v>2953</v>
      </c>
      <c r="R22" s="69" t="s">
        <v>2954</v>
      </c>
    </row>
    <row r="23">
      <c r="A23" s="58" t="s">
        <v>479</v>
      </c>
      <c r="B23" s="59" t="s">
        <v>231</v>
      </c>
      <c r="C23" s="87" t="s">
        <v>254</v>
      </c>
      <c r="D23" s="87" t="s">
        <v>480</v>
      </c>
      <c r="E23" s="88" t="s">
        <v>275</v>
      </c>
      <c r="F23" s="61" t="s">
        <v>276</v>
      </c>
      <c r="G23" s="88" t="s">
        <v>370</v>
      </c>
      <c r="H23" s="88" t="s">
        <v>2955</v>
      </c>
      <c r="I23" s="88" t="s">
        <v>483</v>
      </c>
      <c r="J23" s="61" t="s">
        <v>260</v>
      </c>
      <c r="K23" s="88" t="s">
        <v>1035</v>
      </c>
      <c r="L23" s="88" t="s">
        <v>279</v>
      </c>
      <c r="M23" s="88" t="s">
        <v>485</v>
      </c>
      <c r="N23" s="61" t="s">
        <v>2956</v>
      </c>
      <c r="O23" s="89" t="s">
        <v>271</v>
      </c>
      <c r="P23" s="92"/>
      <c r="Q23" s="68" t="s">
        <v>2957</v>
      </c>
      <c r="R23" s="69" t="s">
        <v>2958</v>
      </c>
    </row>
    <row r="24">
      <c r="A24" s="58" t="s">
        <v>488</v>
      </c>
      <c r="B24" s="59" t="s">
        <v>233</v>
      </c>
      <c r="C24" s="87" t="s">
        <v>254</v>
      </c>
      <c r="D24" s="87" t="s">
        <v>489</v>
      </c>
      <c r="E24" s="88" t="s">
        <v>490</v>
      </c>
      <c r="F24" s="61" t="s">
        <v>491</v>
      </c>
      <c r="G24" s="64" t="s">
        <v>271</v>
      </c>
      <c r="H24" s="88" t="s">
        <v>750</v>
      </c>
      <c r="I24" s="88" t="s">
        <v>862</v>
      </c>
      <c r="J24" s="61" t="s">
        <v>737</v>
      </c>
      <c r="K24" s="88" t="s">
        <v>291</v>
      </c>
      <c r="L24" s="88" t="s">
        <v>334</v>
      </c>
      <c r="M24" s="88" t="s">
        <v>485</v>
      </c>
      <c r="N24" s="61" t="s">
        <v>1264</v>
      </c>
      <c r="O24" s="89" t="s">
        <v>271</v>
      </c>
      <c r="P24" s="70" t="s">
        <v>2959</v>
      </c>
      <c r="Q24" s="68" t="s">
        <v>2960</v>
      </c>
      <c r="R24" s="69" t="s">
        <v>2961</v>
      </c>
    </row>
    <row r="25">
      <c r="A25" s="58" t="s">
        <v>2962</v>
      </c>
      <c r="B25" s="59" t="s">
        <v>2963</v>
      </c>
      <c r="C25" s="87" t="s">
        <v>254</v>
      </c>
      <c r="D25" s="87" t="s">
        <v>501</v>
      </c>
      <c r="E25" s="88" t="s">
        <v>2964</v>
      </c>
      <c r="F25" s="61" t="s">
        <v>2965</v>
      </c>
      <c r="G25" s="88">
        <f>+6</f>
        <v>6</v>
      </c>
      <c r="H25" s="88" t="s">
        <v>333</v>
      </c>
      <c r="I25" s="88" t="s">
        <v>279</v>
      </c>
      <c r="J25" s="61" t="s">
        <v>1613</v>
      </c>
      <c r="K25" s="88" t="s">
        <v>1370</v>
      </c>
      <c r="L25" s="88" t="s">
        <v>2966</v>
      </c>
      <c r="M25" s="88" t="s">
        <v>354</v>
      </c>
      <c r="N25" s="61" t="s">
        <v>574</v>
      </c>
      <c r="O25" s="89" t="s">
        <v>271</v>
      </c>
      <c r="P25" s="70" t="s">
        <v>2967</v>
      </c>
      <c r="Q25" s="68" t="s">
        <v>2968</v>
      </c>
      <c r="R25" s="144" t="s">
        <v>2969</v>
      </c>
    </row>
    <row r="26">
      <c r="A26" s="58" t="s">
        <v>2970</v>
      </c>
      <c r="B26" s="59" t="s">
        <v>2971</v>
      </c>
      <c r="C26" s="87" t="s">
        <v>254</v>
      </c>
      <c r="D26" s="87" t="s">
        <v>501</v>
      </c>
      <c r="E26" s="88" t="s">
        <v>2964</v>
      </c>
      <c r="F26" s="61" t="s">
        <v>2965</v>
      </c>
      <c r="G26" s="64" t="s">
        <v>271</v>
      </c>
      <c r="H26" s="64" t="s">
        <v>271</v>
      </c>
      <c r="I26" s="88" t="s">
        <v>324</v>
      </c>
      <c r="J26" s="61" t="s">
        <v>2972</v>
      </c>
      <c r="K26" s="88" t="s">
        <v>335</v>
      </c>
      <c r="L26" s="88" t="s">
        <v>2973</v>
      </c>
      <c r="M26" s="88" t="s">
        <v>2974</v>
      </c>
      <c r="N26" s="61" t="s">
        <v>574</v>
      </c>
      <c r="O26" s="89" t="s">
        <v>271</v>
      </c>
      <c r="P26" s="70" t="s">
        <v>2967</v>
      </c>
      <c r="Q26" s="68" t="s">
        <v>2968</v>
      </c>
      <c r="R26" s="69" t="s">
        <v>2975</v>
      </c>
    </row>
    <row r="27">
      <c r="A27" s="58" t="s">
        <v>2976</v>
      </c>
      <c r="B27" s="59" t="s">
        <v>2977</v>
      </c>
      <c r="C27" s="87" t="s">
        <v>378</v>
      </c>
      <c r="D27" s="59" t="s">
        <v>2978</v>
      </c>
      <c r="E27" s="88" t="s">
        <v>874</v>
      </c>
      <c r="F27" s="61" t="s">
        <v>2979</v>
      </c>
      <c r="G27" s="88" t="s">
        <v>300</v>
      </c>
      <c r="H27" s="64" t="s">
        <v>271</v>
      </c>
      <c r="I27" s="88" t="s">
        <v>2980</v>
      </c>
      <c r="J27" s="61" t="s">
        <v>325</v>
      </c>
      <c r="K27" s="88" t="s">
        <v>302</v>
      </c>
      <c r="L27" s="88" t="s">
        <v>354</v>
      </c>
      <c r="M27" s="88" t="s">
        <v>279</v>
      </c>
      <c r="N27" s="61" t="s">
        <v>2787</v>
      </c>
      <c r="O27" s="89" t="s">
        <v>271</v>
      </c>
      <c r="P27" s="70" t="s">
        <v>2981</v>
      </c>
      <c r="Q27" s="68" t="s">
        <v>2982</v>
      </c>
      <c r="R27" s="69" t="s">
        <v>2983</v>
      </c>
    </row>
    <row r="28">
      <c r="A28" s="58" t="s">
        <v>2984</v>
      </c>
      <c r="B28" s="59" t="s">
        <v>2985</v>
      </c>
      <c r="C28" s="87" t="s">
        <v>254</v>
      </c>
      <c r="D28" s="59" t="s">
        <v>2986</v>
      </c>
      <c r="E28" s="88" t="s">
        <v>2987</v>
      </c>
      <c r="F28" s="61" t="s">
        <v>2988</v>
      </c>
      <c r="G28" s="88" t="s">
        <v>458</v>
      </c>
      <c r="H28" s="64" t="s">
        <v>271</v>
      </c>
      <c r="I28" s="88" t="s">
        <v>2989</v>
      </c>
      <c r="J28" s="61" t="s">
        <v>261</v>
      </c>
      <c r="K28" s="88" t="s">
        <v>264</v>
      </c>
      <c r="L28" s="64" t="s">
        <v>271</v>
      </c>
      <c r="M28" s="88" t="s">
        <v>313</v>
      </c>
      <c r="N28" s="61" t="s">
        <v>2990</v>
      </c>
      <c r="O28" s="89" t="s">
        <v>271</v>
      </c>
      <c r="P28" s="70" t="s">
        <v>2981</v>
      </c>
      <c r="Q28" s="68" t="s">
        <v>2982</v>
      </c>
      <c r="R28" s="69" t="s">
        <v>2991</v>
      </c>
    </row>
    <row r="29">
      <c r="A29" s="58" t="s">
        <v>2992</v>
      </c>
      <c r="B29" s="59" t="s">
        <v>2993</v>
      </c>
      <c r="C29" s="87" t="s">
        <v>298</v>
      </c>
      <c r="D29" s="59" t="s">
        <v>2994</v>
      </c>
      <c r="E29" s="88" t="s">
        <v>363</v>
      </c>
      <c r="F29" s="61" t="s">
        <v>2979</v>
      </c>
      <c r="G29" s="88" t="s">
        <v>458</v>
      </c>
      <c r="H29" s="64" t="s">
        <v>271</v>
      </c>
      <c r="I29" s="88" t="s">
        <v>2989</v>
      </c>
      <c r="J29" s="61" t="s">
        <v>737</v>
      </c>
      <c r="K29" s="88" t="s">
        <v>264</v>
      </c>
      <c r="L29" s="88" t="s">
        <v>354</v>
      </c>
      <c r="M29" s="88" t="s">
        <v>262</v>
      </c>
      <c r="N29" s="61" t="s">
        <v>2995</v>
      </c>
      <c r="O29" s="89" t="s">
        <v>271</v>
      </c>
      <c r="P29" s="70" t="s">
        <v>2981</v>
      </c>
      <c r="Q29" s="68" t="s">
        <v>2982</v>
      </c>
      <c r="R29" s="69" t="s">
        <v>2996</v>
      </c>
    </row>
    <row r="30">
      <c r="A30" s="58" t="s">
        <v>2997</v>
      </c>
      <c r="B30" s="59" t="s">
        <v>2998</v>
      </c>
      <c r="C30" s="87" t="s">
        <v>254</v>
      </c>
      <c r="D30" s="59" t="s">
        <v>271</v>
      </c>
      <c r="E30" s="88" t="s">
        <v>2999</v>
      </c>
      <c r="F30" s="61" t="s">
        <v>3000</v>
      </c>
      <c r="G30" s="88">
        <f>+5</f>
        <v>5</v>
      </c>
      <c r="H30" s="88" t="s">
        <v>342</v>
      </c>
      <c r="I30" s="88" t="s">
        <v>334</v>
      </c>
      <c r="J30" s="61" t="s">
        <v>279</v>
      </c>
      <c r="K30" s="88" t="s">
        <v>335</v>
      </c>
      <c r="L30" s="88" t="s">
        <v>3001</v>
      </c>
      <c r="M30" s="88" t="s">
        <v>3002</v>
      </c>
      <c r="N30" s="61" t="s">
        <v>3003</v>
      </c>
      <c r="O30" s="89" t="s">
        <v>271</v>
      </c>
      <c r="P30" s="92"/>
      <c r="Q30" s="68" t="s">
        <v>3004</v>
      </c>
      <c r="R30" s="69" t="s">
        <v>3005</v>
      </c>
    </row>
    <row r="31">
      <c r="A31" s="58" t="s">
        <v>3006</v>
      </c>
      <c r="B31" s="59" t="s">
        <v>3007</v>
      </c>
      <c r="C31" s="87" t="s">
        <v>254</v>
      </c>
      <c r="D31" s="87" t="s">
        <v>271</v>
      </c>
      <c r="E31" s="88" t="s">
        <v>3008</v>
      </c>
      <c r="F31" s="61" t="s">
        <v>3009</v>
      </c>
      <c r="G31" s="88">
        <f>+4</f>
        <v>4</v>
      </c>
      <c r="H31" s="88" t="s">
        <v>385</v>
      </c>
      <c r="I31" s="88" t="s">
        <v>262</v>
      </c>
      <c r="J31" s="61" t="s">
        <v>325</v>
      </c>
      <c r="K31" s="88" t="s">
        <v>281</v>
      </c>
      <c r="L31" s="88" t="s">
        <v>3010</v>
      </c>
      <c r="M31" s="88" t="s">
        <v>3011</v>
      </c>
      <c r="N31" s="61" t="s">
        <v>3012</v>
      </c>
      <c r="O31" s="89" t="s">
        <v>271</v>
      </c>
      <c r="P31" s="92"/>
      <c r="Q31" s="68" t="s">
        <v>3004</v>
      </c>
      <c r="R31" s="69" t="s">
        <v>3013</v>
      </c>
    </row>
    <row r="32">
      <c r="A32" s="58" t="s">
        <v>3014</v>
      </c>
      <c r="B32" s="59" t="s">
        <v>3015</v>
      </c>
      <c r="C32" s="87" t="s">
        <v>254</v>
      </c>
      <c r="D32" s="87" t="s">
        <v>3016</v>
      </c>
      <c r="E32" s="88" t="s">
        <v>3017</v>
      </c>
      <c r="F32" s="61" t="s">
        <v>3018</v>
      </c>
      <c r="G32" s="88" t="s">
        <v>287</v>
      </c>
      <c r="H32" s="88" t="s">
        <v>557</v>
      </c>
      <c r="I32" s="88" t="s">
        <v>354</v>
      </c>
      <c r="J32" s="61" t="s">
        <v>372</v>
      </c>
      <c r="K32" s="88" t="s">
        <v>494</v>
      </c>
      <c r="L32" s="88" t="s">
        <v>3019</v>
      </c>
      <c r="M32" s="88" t="s">
        <v>3020</v>
      </c>
      <c r="N32" s="61" t="s">
        <v>3021</v>
      </c>
      <c r="O32" s="89" t="s">
        <v>271</v>
      </c>
      <c r="P32" s="70" t="s">
        <v>3022</v>
      </c>
      <c r="Q32" s="68" t="s">
        <v>3004</v>
      </c>
      <c r="R32" s="69" t="s">
        <v>3023</v>
      </c>
    </row>
    <row r="33">
      <c r="A33" s="58" t="s">
        <v>3024</v>
      </c>
      <c r="B33" s="59" t="s">
        <v>3025</v>
      </c>
      <c r="C33" s="87" t="s">
        <v>939</v>
      </c>
      <c r="D33" s="87" t="s">
        <v>2003</v>
      </c>
      <c r="E33" s="88" t="s">
        <v>3026</v>
      </c>
      <c r="F33" s="65" t="s">
        <v>3027</v>
      </c>
      <c r="G33" s="88" t="s">
        <v>370</v>
      </c>
      <c r="H33" s="64" t="s">
        <v>271</v>
      </c>
      <c r="I33" s="64" t="s">
        <v>311</v>
      </c>
      <c r="J33" s="61" t="s">
        <v>261</v>
      </c>
      <c r="K33" s="88" t="s">
        <v>290</v>
      </c>
      <c r="L33" s="64" t="s">
        <v>271</v>
      </c>
      <c r="M33" s="64" t="s">
        <v>271</v>
      </c>
      <c r="N33" s="65" t="s">
        <v>271</v>
      </c>
      <c r="O33" s="89" t="s">
        <v>271</v>
      </c>
      <c r="P33" s="70" t="s">
        <v>3028</v>
      </c>
      <c r="Q33" s="68" t="s">
        <v>3029</v>
      </c>
      <c r="R33" s="69" t="s">
        <v>3030</v>
      </c>
    </row>
    <row r="34">
      <c r="A34" s="58" t="s">
        <v>3031</v>
      </c>
      <c r="B34" s="59" t="s">
        <v>3032</v>
      </c>
      <c r="C34" s="87" t="s">
        <v>939</v>
      </c>
      <c r="D34" s="87" t="s">
        <v>3033</v>
      </c>
      <c r="E34" s="88" t="s">
        <v>3026</v>
      </c>
      <c r="F34" s="65" t="s">
        <v>3027</v>
      </c>
      <c r="G34" s="88" t="s">
        <v>370</v>
      </c>
      <c r="H34" s="64" t="s">
        <v>271</v>
      </c>
      <c r="I34" s="88" t="s">
        <v>752</v>
      </c>
      <c r="J34" s="61" t="s">
        <v>261</v>
      </c>
      <c r="K34" s="88" t="s">
        <v>483</v>
      </c>
      <c r="L34" s="64" t="s">
        <v>271</v>
      </c>
      <c r="M34" s="64" t="s">
        <v>271</v>
      </c>
      <c r="N34" s="65" t="s">
        <v>271</v>
      </c>
      <c r="O34" s="89" t="s">
        <v>271</v>
      </c>
      <c r="P34" s="70" t="s">
        <v>3034</v>
      </c>
      <c r="Q34" s="68" t="s">
        <v>3035</v>
      </c>
      <c r="R34" s="69" t="s">
        <v>3036</v>
      </c>
    </row>
    <row r="35">
      <c r="A35" s="58" t="s">
        <v>3037</v>
      </c>
      <c r="B35" s="59" t="s">
        <v>3038</v>
      </c>
      <c r="C35" s="87" t="s">
        <v>254</v>
      </c>
      <c r="D35" s="87" t="s">
        <v>3039</v>
      </c>
      <c r="E35" s="88" t="s">
        <v>3040</v>
      </c>
      <c r="F35" s="61" t="s">
        <v>491</v>
      </c>
      <c r="G35" s="88" t="s">
        <v>370</v>
      </c>
      <c r="H35" s="88" t="s">
        <v>287</v>
      </c>
      <c r="I35" s="88" t="s">
        <v>3041</v>
      </c>
      <c r="J35" s="61" t="s">
        <v>1613</v>
      </c>
      <c r="K35" s="88" t="s">
        <v>585</v>
      </c>
      <c r="L35" s="88" t="s">
        <v>3042</v>
      </c>
      <c r="M35" s="88" t="s">
        <v>3043</v>
      </c>
      <c r="N35" s="61" t="s">
        <v>3044</v>
      </c>
      <c r="O35" s="89" t="s">
        <v>271</v>
      </c>
      <c r="P35" s="92"/>
      <c r="Q35" s="68" t="s">
        <v>3045</v>
      </c>
      <c r="R35" s="69" t="s">
        <v>3046</v>
      </c>
    </row>
    <row r="36">
      <c r="A36" s="58" t="s">
        <v>3047</v>
      </c>
      <c r="B36" s="59" t="s">
        <v>3048</v>
      </c>
      <c r="C36" s="87" t="s">
        <v>254</v>
      </c>
      <c r="D36" s="87" t="s">
        <v>3039</v>
      </c>
      <c r="E36" s="88" t="s">
        <v>3040</v>
      </c>
      <c r="F36" s="61" t="s">
        <v>491</v>
      </c>
      <c r="G36" s="88" t="s">
        <v>370</v>
      </c>
      <c r="H36" s="64" t="s">
        <v>271</v>
      </c>
      <c r="I36" s="88" t="s">
        <v>3049</v>
      </c>
      <c r="J36" s="61" t="s">
        <v>3050</v>
      </c>
      <c r="K36" s="88" t="s">
        <v>483</v>
      </c>
      <c r="L36" s="88" t="s">
        <v>3042</v>
      </c>
      <c r="M36" s="88" t="s">
        <v>3043</v>
      </c>
      <c r="N36" s="61" t="s">
        <v>3051</v>
      </c>
      <c r="O36" s="89" t="s">
        <v>271</v>
      </c>
      <c r="P36" s="70" t="s">
        <v>3052</v>
      </c>
      <c r="Q36" s="68" t="s">
        <v>3045</v>
      </c>
      <c r="R36" s="69" t="s">
        <v>3053</v>
      </c>
    </row>
    <row r="37">
      <c r="A37" s="58" t="s">
        <v>3054</v>
      </c>
      <c r="B37" s="59" t="s">
        <v>3055</v>
      </c>
      <c r="C37" s="87" t="s">
        <v>254</v>
      </c>
      <c r="D37" s="87" t="s">
        <v>3056</v>
      </c>
      <c r="E37" s="88" t="s">
        <v>3057</v>
      </c>
      <c r="F37" s="61" t="s">
        <v>491</v>
      </c>
      <c r="G37" s="88" t="s">
        <v>370</v>
      </c>
      <c r="H37" s="88" t="s">
        <v>1938</v>
      </c>
      <c r="I37" s="88" t="s">
        <v>3058</v>
      </c>
      <c r="J37" s="61" t="s">
        <v>281</v>
      </c>
      <c r="K37" s="88" t="s">
        <v>628</v>
      </c>
      <c r="L37" s="88" t="s">
        <v>3059</v>
      </c>
      <c r="M37" s="88" t="s">
        <v>3060</v>
      </c>
      <c r="N37" s="61" t="s">
        <v>3061</v>
      </c>
      <c r="O37" s="89" t="s">
        <v>271</v>
      </c>
      <c r="P37" s="70"/>
      <c r="Q37" s="68" t="s">
        <v>3062</v>
      </c>
      <c r="R37" s="69" t="s">
        <v>3063</v>
      </c>
    </row>
    <row r="38">
      <c r="A38" s="58" t="s">
        <v>3064</v>
      </c>
      <c r="B38" s="59" t="s">
        <v>3065</v>
      </c>
      <c r="C38" s="87" t="s">
        <v>254</v>
      </c>
      <c r="D38" s="87" t="s">
        <v>3056</v>
      </c>
      <c r="E38" s="88" t="s">
        <v>3066</v>
      </c>
      <c r="F38" s="61" t="s">
        <v>491</v>
      </c>
      <c r="G38" s="88" t="s">
        <v>458</v>
      </c>
      <c r="H38" s="88" t="s">
        <v>492</v>
      </c>
      <c r="I38" s="88" t="s">
        <v>3058</v>
      </c>
      <c r="J38" s="61" t="s">
        <v>1001</v>
      </c>
      <c r="K38" s="88" t="s">
        <v>345</v>
      </c>
      <c r="L38" s="88" t="s">
        <v>3067</v>
      </c>
      <c r="M38" s="88" t="s">
        <v>3068</v>
      </c>
      <c r="N38" s="61" t="s">
        <v>3069</v>
      </c>
      <c r="O38" s="89" t="s">
        <v>271</v>
      </c>
      <c r="P38" s="70" t="s">
        <v>3070</v>
      </c>
      <c r="Q38" s="68" t="s">
        <v>3062</v>
      </c>
      <c r="R38" s="69" t="s">
        <v>3071</v>
      </c>
    </row>
    <row r="39">
      <c r="A39" s="58" t="s">
        <v>3072</v>
      </c>
      <c r="B39" s="59" t="s">
        <v>3073</v>
      </c>
      <c r="C39" s="87" t="s">
        <v>254</v>
      </c>
      <c r="D39" s="87" t="s">
        <v>3074</v>
      </c>
      <c r="E39" s="88" t="s">
        <v>3075</v>
      </c>
      <c r="F39" s="61" t="s">
        <v>491</v>
      </c>
      <c r="G39" s="88" t="s">
        <v>3076</v>
      </c>
      <c r="H39" s="88" t="s">
        <v>684</v>
      </c>
      <c r="I39" s="88" t="s">
        <v>3077</v>
      </c>
      <c r="J39" s="61" t="s">
        <v>313</v>
      </c>
      <c r="K39" s="88" t="s">
        <v>1370</v>
      </c>
      <c r="L39" s="88" t="s">
        <v>3078</v>
      </c>
      <c r="M39" s="88" t="s">
        <v>335</v>
      </c>
      <c r="N39" s="61" t="s">
        <v>3079</v>
      </c>
      <c r="O39" s="89" t="s">
        <v>271</v>
      </c>
      <c r="P39" s="70" t="s">
        <v>3080</v>
      </c>
      <c r="Q39" s="68" t="s">
        <v>3081</v>
      </c>
      <c r="R39" s="69" t="s">
        <v>3082</v>
      </c>
    </row>
    <row r="40">
      <c r="A40" s="58" t="s">
        <v>3083</v>
      </c>
      <c r="B40" s="59" t="s">
        <v>209</v>
      </c>
      <c r="C40" s="87" t="s">
        <v>254</v>
      </c>
      <c r="D40" s="87" t="s">
        <v>3084</v>
      </c>
      <c r="E40" s="88" t="s">
        <v>3085</v>
      </c>
      <c r="F40" s="61" t="s">
        <v>652</v>
      </c>
      <c r="G40" s="88" t="s">
        <v>1043</v>
      </c>
      <c r="H40" s="88" t="s">
        <v>1132</v>
      </c>
      <c r="I40" s="88" t="s">
        <v>2338</v>
      </c>
      <c r="J40" s="61" t="s">
        <v>751</v>
      </c>
      <c r="K40" s="88" t="s">
        <v>3086</v>
      </c>
      <c r="L40" s="64" t="s">
        <v>271</v>
      </c>
      <c r="M40" s="88" t="s">
        <v>291</v>
      </c>
      <c r="N40" s="61" t="s">
        <v>3087</v>
      </c>
      <c r="O40" s="89" t="s">
        <v>271</v>
      </c>
      <c r="P40" s="70" t="s">
        <v>3088</v>
      </c>
      <c r="Q40" s="68" t="s">
        <v>3089</v>
      </c>
      <c r="R40" s="69" t="s">
        <v>3090</v>
      </c>
    </row>
    <row r="41">
      <c r="A41" s="58" t="s">
        <v>3091</v>
      </c>
      <c r="B41" s="59" t="s">
        <v>3092</v>
      </c>
      <c r="C41" s="87" t="s">
        <v>939</v>
      </c>
      <c r="D41" s="87" t="s">
        <v>3093</v>
      </c>
      <c r="E41" s="88" t="s">
        <v>3094</v>
      </c>
      <c r="F41" s="61" t="s">
        <v>682</v>
      </c>
      <c r="G41" s="88" t="s">
        <v>370</v>
      </c>
      <c r="H41" s="64" t="s">
        <v>271</v>
      </c>
      <c r="I41" s="88" t="s">
        <v>1798</v>
      </c>
      <c r="J41" s="61" t="s">
        <v>261</v>
      </c>
      <c r="K41" s="88" t="s">
        <v>1286</v>
      </c>
      <c r="L41" s="64" t="s">
        <v>271</v>
      </c>
      <c r="M41" s="64" t="s">
        <v>271</v>
      </c>
      <c r="N41" s="65" t="s">
        <v>751</v>
      </c>
      <c r="O41" s="89" t="s">
        <v>271</v>
      </c>
      <c r="P41" s="70" t="s">
        <v>3095</v>
      </c>
      <c r="Q41" s="68" t="s">
        <v>3096</v>
      </c>
      <c r="R41" s="69" t="s">
        <v>3097</v>
      </c>
    </row>
    <row r="42">
      <c r="A42" s="58" t="s">
        <v>716</v>
      </c>
      <c r="B42" s="145"/>
      <c r="C42" s="59" t="s">
        <v>271</v>
      </c>
      <c r="D42" s="87" t="s">
        <v>271</v>
      </c>
      <c r="E42" s="64" t="s">
        <v>271</v>
      </c>
      <c r="F42" s="65" t="s">
        <v>271</v>
      </c>
      <c r="G42" s="64" t="s">
        <v>271</v>
      </c>
      <c r="H42" s="64" t="s">
        <v>271</v>
      </c>
      <c r="I42" s="64" t="s">
        <v>271</v>
      </c>
      <c r="J42" s="65" t="s">
        <v>271</v>
      </c>
      <c r="K42" s="88" t="s">
        <v>1463</v>
      </c>
      <c r="L42" s="64" t="s">
        <v>271</v>
      </c>
      <c r="M42" s="64" t="s">
        <v>271</v>
      </c>
      <c r="N42" s="65" t="s">
        <v>271</v>
      </c>
      <c r="O42" s="89" t="s">
        <v>271</v>
      </c>
      <c r="P42" s="70" t="s">
        <v>3098</v>
      </c>
      <c r="Q42" s="68" t="s">
        <v>3099</v>
      </c>
      <c r="R42" s="100" t="s">
        <v>271</v>
      </c>
    </row>
    <row r="43">
      <c r="A43" s="58" t="s">
        <v>728</v>
      </c>
      <c r="B43" s="59" t="s">
        <v>729</v>
      </c>
      <c r="C43" s="59" t="s">
        <v>271</v>
      </c>
      <c r="D43" s="87" t="s">
        <v>271</v>
      </c>
      <c r="E43" s="64" t="s">
        <v>271</v>
      </c>
      <c r="F43" s="65" t="s">
        <v>271</v>
      </c>
      <c r="G43" s="64" t="s">
        <v>271</v>
      </c>
      <c r="H43" s="64" t="s">
        <v>271</v>
      </c>
      <c r="I43" s="64" t="s">
        <v>271</v>
      </c>
      <c r="J43" s="65" t="s">
        <v>271</v>
      </c>
      <c r="K43" s="64" t="s">
        <v>289</v>
      </c>
      <c r="L43" s="64" t="s">
        <v>271</v>
      </c>
      <c r="M43" s="64" t="s">
        <v>271</v>
      </c>
      <c r="N43" s="65" t="s">
        <v>271</v>
      </c>
      <c r="O43" s="89" t="s">
        <v>271</v>
      </c>
      <c r="P43" s="70" t="s">
        <v>731</v>
      </c>
      <c r="Q43" s="68" t="s">
        <v>3100</v>
      </c>
      <c r="R43" s="100" t="s">
        <v>271</v>
      </c>
    </row>
  </sheetData>
  <conditionalFormatting sqref="C2:O43">
    <cfRule type="cellIs" dxfId="1" priority="1" operator="equal">
      <formula>"-"</formula>
    </cfRule>
  </conditionalFormatting>
  <conditionalFormatting sqref="R2:R43">
    <cfRule type="containsBlanks" dxfId="0" priority="2">
      <formula>LEN(TRIM(R2))=0</formula>
    </cfRule>
  </conditionalFormatting>
  <conditionalFormatting sqref="R2:R43">
    <cfRule type="cellIs" dxfId="3" priority="3" operator="equal">
      <formula>"-"</formula>
    </cfRule>
  </conditionalFormatting>
  <conditionalFormatting sqref="Q2:R43">
    <cfRule type="notContainsBlanks" dxfId="4" priority="4">
      <formula>LEN(TRIM(Q2))&gt;0</formula>
    </cfRule>
  </conditionalFormatting>
  <conditionalFormatting sqref="Q2:R43">
    <cfRule type="containsText" dxfId="2" priority="5" operator="containsText" text="File:">
      <formula>NOT(ISERROR(SEARCH(("File:"),(Q2))))</formula>
    </cfRule>
  </conditionalFormatting>
  <conditionalFormatting sqref="Q1:R1">
    <cfRule type="containsText" dxfId="2" priority="6" operator="containsText" text="File:">
      <formula>NOT(ISERROR(SEARCH(("File:"),(Q1))))</formula>
    </cfRule>
  </conditionalFormatting>
  <conditionalFormatting sqref="R1">
    <cfRule type="cellIs" dxfId="3" priority="7" operator="equal">
      <formula>"-"</formula>
    </cfRule>
  </conditionalFormatting>
  <conditionalFormatting sqref="C1:O1">
    <cfRule type="cellIs" dxfId="1" priority="8" operator="equal">
      <formula>"-"</formula>
    </cfRule>
  </conditionalFormatting>
  <conditionalFormatting sqref="R1">
    <cfRule type="containsBlanks" dxfId="0" priority="9">
      <formula>LEN(TRIM(R1))=0</formula>
    </cfRule>
  </conditionalFormatting>
  <hyperlinks>
    <hyperlink r:id="rId2" ref="Q2"/>
    <hyperlink r:id="rId3" ref="R2"/>
    <hyperlink r:id="rId4" ref="Q3"/>
    <hyperlink r:id="rId5" ref="R3"/>
    <hyperlink r:id="rId6" ref="Q4"/>
    <hyperlink r:id="rId7" ref="R4"/>
    <hyperlink r:id="rId8" ref="Q5"/>
    <hyperlink r:id="rId9" ref="R5"/>
    <hyperlink r:id="rId10" ref="B6"/>
    <hyperlink r:id="rId11" ref="Q6"/>
    <hyperlink r:id="rId12" ref="R6"/>
    <hyperlink r:id="rId13" ref="Q7"/>
    <hyperlink r:id="rId14" ref="R7"/>
    <hyperlink r:id="rId15" ref="Q8"/>
    <hyperlink r:id="rId16" ref="R8"/>
    <hyperlink r:id="rId17" ref="Q9"/>
    <hyperlink r:id="rId18" ref="R9"/>
    <hyperlink r:id="rId19" ref="Q10"/>
    <hyperlink r:id="rId20" ref="R10"/>
    <hyperlink r:id="rId21" ref="Q11"/>
    <hyperlink r:id="rId22" ref="R11"/>
    <hyperlink r:id="rId23" ref="Q12"/>
    <hyperlink r:id="rId24" ref="R12"/>
    <hyperlink r:id="rId25" ref="Q13"/>
    <hyperlink r:id="rId26" ref="R13"/>
    <hyperlink r:id="rId27" ref="Q14"/>
    <hyperlink r:id="rId28" ref="R14"/>
    <hyperlink r:id="rId29" ref="Q15"/>
    <hyperlink r:id="rId30" ref="R15"/>
    <hyperlink r:id="rId31" ref="Q16"/>
    <hyperlink r:id="rId32" ref="R16"/>
    <hyperlink r:id="rId33" ref="Q17"/>
    <hyperlink r:id="rId34" ref="R17"/>
    <hyperlink r:id="rId35" ref="Q18"/>
    <hyperlink r:id="rId36" ref="R18"/>
    <hyperlink r:id="rId37" ref="Q19"/>
    <hyperlink r:id="rId38" ref="R19"/>
    <hyperlink r:id="rId39" ref="Q20"/>
    <hyperlink r:id="rId40" ref="R20"/>
    <hyperlink r:id="rId41" ref="Q21"/>
    <hyperlink r:id="rId42" ref="R21"/>
    <hyperlink r:id="rId43" ref="Q22"/>
    <hyperlink r:id="rId44" ref="R22"/>
    <hyperlink r:id="rId45" ref="Q23"/>
    <hyperlink r:id="rId46" ref="R23"/>
    <hyperlink r:id="rId47" ref="Q24"/>
    <hyperlink r:id="rId48" ref="R24"/>
    <hyperlink r:id="rId49" ref="Q25"/>
    <hyperlink r:id="rId50" ref="R25"/>
    <hyperlink r:id="rId51" ref="Q26"/>
    <hyperlink r:id="rId52" ref="R26"/>
    <hyperlink r:id="rId53" ref="Q27"/>
    <hyperlink r:id="rId54" ref="R27"/>
    <hyperlink r:id="rId55" ref="Q28"/>
    <hyperlink r:id="rId56" ref="R28"/>
    <hyperlink r:id="rId57" ref="Q29"/>
    <hyperlink r:id="rId58" ref="R29"/>
    <hyperlink r:id="rId59" ref="Q30"/>
    <hyperlink r:id="rId60" ref="R30"/>
    <hyperlink r:id="rId61" ref="Q31"/>
    <hyperlink r:id="rId62" ref="R31"/>
    <hyperlink r:id="rId63" ref="Q32"/>
    <hyperlink r:id="rId64" ref="R32"/>
    <hyperlink r:id="rId65" ref="Q33"/>
    <hyperlink r:id="rId66" ref="R33"/>
    <hyperlink r:id="rId67" ref="Q34"/>
    <hyperlink r:id="rId68" ref="R34"/>
    <hyperlink r:id="rId69" ref="Q35"/>
    <hyperlink r:id="rId70" ref="R35"/>
    <hyperlink r:id="rId71" ref="Q36"/>
    <hyperlink r:id="rId72" ref="R36"/>
    <hyperlink r:id="rId73" ref="Q37"/>
    <hyperlink r:id="rId74" ref="R37"/>
    <hyperlink r:id="rId75" ref="Q38"/>
    <hyperlink r:id="rId76" ref="R38"/>
    <hyperlink r:id="rId77" ref="Q39"/>
    <hyperlink r:id="rId78" ref="R39"/>
    <hyperlink r:id="rId79" ref="Q40"/>
    <hyperlink r:id="rId80" ref="R40"/>
    <hyperlink r:id="rId81" ref="Q41"/>
    <hyperlink r:id="rId82" ref="R41"/>
    <hyperlink r:id="rId83" ref="Q42"/>
    <hyperlink r:id="rId84" ref="Q43"/>
  </hyperlinks>
  <drawing r:id="rId85"/>
  <legacyDrawing r:id="rId86"/>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3FFDE"/>
    <outlinePr summaryBelow="0" summaryRight="0"/>
  </sheetPr>
  <sheetViews>
    <sheetView workbookViewId="0"/>
  </sheetViews>
  <sheetFormatPr customHeight="1" defaultColWidth="12.63" defaultRowHeight="15.75"/>
  <cols>
    <col customWidth="1" min="1" max="1" width="22.38"/>
    <col customWidth="1" min="2" max="2" width="19.63"/>
    <col customWidth="1" min="3" max="3" width="12.38"/>
    <col customWidth="1" min="5" max="15" width="11.38"/>
    <col customWidth="1" min="16" max="18" width="34.25"/>
  </cols>
  <sheetData>
    <row r="1">
      <c r="A1" s="50" t="s">
        <v>235</v>
      </c>
      <c r="B1" s="51" t="s">
        <v>236</v>
      </c>
      <c r="C1" s="52" t="s">
        <v>237</v>
      </c>
      <c r="D1" s="52" t="s">
        <v>238</v>
      </c>
      <c r="E1" s="53" t="s">
        <v>239</v>
      </c>
      <c r="F1" s="53" t="s">
        <v>240</v>
      </c>
      <c r="G1" s="53" t="s">
        <v>241</v>
      </c>
      <c r="H1" s="53" t="s">
        <v>242</v>
      </c>
      <c r="I1" s="53" t="s">
        <v>243</v>
      </c>
      <c r="J1" s="53" t="s">
        <v>244</v>
      </c>
      <c r="K1" s="53" t="s">
        <v>245</v>
      </c>
      <c r="L1" s="53" t="s">
        <v>246</v>
      </c>
      <c r="M1" s="53" t="s">
        <v>247</v>
      </c>
      <c r="N1" s="53" t="s">
        <v>248</v>
      </c>
      <c r="O1" s="54" t="s">
        <v>249</v>
      </c>
      <c r="P1" s="55" t="s">
        <v>250</v>
      </c>
      <c r="Q1" s="56" t="s">
        <v>251</v>
      </c>
      <c r="R1" s="57" t="s">
        <v>252</v>
      </c>
    </row>
    <row r="2">
      <c r="A2" s="58" t="s">
        <v>253</v>
      </c>
      <c r="B2" s="59" t="s">
        <v>67</v>
      </c>
      <c r="C2" s="75" t="s">
        <v>254</v>
      </c>
      <c r="D2" s="75" t="s">
        <v>271</v>
      </c>
      <c r="E2" s="75">
        <v>250.0</v>
      </c>
      <c r="F2" s="126">
        <v>0.025</v>
      </c>
      <c r="G2" s="75">
        <v>-1.0</v>
      </c>
      <c r="H2" s="75">
        <v>-4.0</v>
      </c>
      <c r="I2" s="75">
        <v>7.0</v>
      </c>
      <c r="J2" s="75">
        <v>2.0</v>
      </c>
      <c r="K2" s="75">
        <v>17.0</v>
      </c>
      <c r="L2" s="75">
        <v>17.0</v>
      </c>
      <c r="M2" s="75">
        <v>14.0</v>
      </c>
      <c r="N2" s="75">
        <v>7.0</v>
      </c>
      <c r="O2" s="122" t="s">
        <v>271</v>
      </c>
      <c r="P2" s="70"/>
      <c r="Q2" s="68" t="s">
        <v>3101</v>
      </c>
      <c r="R2" s="69" t="s">
        <v>3102</v>
      </c>
    </row>
    <row r="3">
      <c r="A3" s="58" t="s">
        <v>274</v>
      </c>
      <c r="B3" s="59" t="s">
        <v>71</v>
      </c>
      <c r="C3" s="75" t="s">
        <v>254</v>
      </c>
      <c r="D3" s="75" t="s">
        <v>271</v>
      </c>
      <c r="E3" s="75">
        <v>550.0</v>
      </c>
      <c r="F3" s="126">
        <v>0.075</v>
      </c>
      <c r="G3" s="75">
        <v>-2.0</v>
      </c>
      <c r="H3" s="75">
        <v>-5.0</v>
      </c>
      <c r="I3" s="75">
        <v>13.0</v>
      </c>
      <c r="J3" s="75">
        <v>4.0</v>
      </c>
      <c r="K3" s="75">
        <v>29.0</v>
      </c>
      <c r="L3" s="75">
        <v>30.0</v>
      </c>
      <c r="M3" s="75">
        <v>27.0</v>
      </c>
      <c r="N3" s="75">
        <v>12.0</v>
      </c>
      <c r="O3" s="122" t="s">
        <v>271</v>
      </c>
      <c r="P3" s="146"/>
      <c r="Q3" s="103" t="s">
        <v>3103</v>
      </c>
      <c r="R3" s="69" t="s">
        <v>3104</v>
      </c>
    </row>
    <row r="4">
      <c r="A4" s="58" t="s">
        <v>284</v>
      </c>
      <c r="B4" s="59" t="s">
        <v>73</v>
      </c>
      <c r="C4" s="75" t="s">
        <v>254</v>
      </c>
      <c r="D4" s="129" t="s">
        <v>3105</v>
      </c>
      <c r="E4" s="75" t="s">
        <v>3106</v>
      </c>
      <c r="F4" s="75" t="s">
        <v>3107</v>
      </c>
      <c r="G4" s="75">
        <v>-15.0</v>
      </c>
      <c r="H4" s="75">
        <v>-29.0</v>
      </c>
      <c r="I4" s="75">
        <v>24.0</v>
      </c>
      <c r="J4" s="75" t="s">
        <v>3108</v>
      </c>
      <c r="K4" s="75">
        <v>35.0</v>
      </c>
      <c r="L4" s="75" t="s">
        <v>3109</v>
      </c>
      <c r="M4" s="147">
        <v>45550.0</v>
      </c>
      <c r="N4" s="75" t="s">
        <v>3110</v>
      </c>
      <c r="O4" s="122" t="s">
        <v>271</v>
      </c>
      <c r="P4" s="146" t="s">
        <v>3111</v>
      </c>
      <c r="Q4" s="68" t="s">
        <v>3112</v>
      </c>
      <c r="R4" s="69" t="s">
        <v>3113</v>
      </c>
    </row>
    <row r="5">
      <c r="A5" s="58" t="s">
        <v>307</v>
      </c>
      <c r="B5" s="59" t="s">
        <v>75</v>
      </c>
      <c r="C5" s="75" t="s">
        <v>254</v>
      </c>
      <c r="D5" s="75" t="s">
        <v>271</v>
      </c>
      <c r="E5" s="75">
        <v>350.0</v>
      </c>
      <c r="F5" s="126">
        <v>0.025</v>
      </c>
      <c r="G5" s="135" t="s">
        <v>353</v>
      </c>
      <c r="H5" s="135" t="s">
        <v>353</v>
      </c>
      <c r="I5" s="75">
        <v>5.0</v>
      </c>
      <c r="J5" s="75">
        <v>3.0</v>
      </c>
      <c r="K5" s="75">
        <v>17.0</v>
      </c>
      <c r="L5" s="75">
        <v>21.0</v>
      </c>
      <c r="M5" s="75">
        <v>21.0</v>
      </c>
      <c r="N5" s="75">
        <v>7.0</v>
      </c>
      <c r="O5" s="122" t="s">
        <v>271</v>
      </c>
      <c r="P5" s="146" t="s">
        <v>3114</v>
      </c>
      <c r="Q5" s="68" t="s">
        <v>3115</v>
      </c>
      <c r="R5" s="69" t="s">
        <v>3116</v>
      </c>
    </row>
    <row r="6">
      <c r="A6" s="58" t="s">
        <v>320</v>
      </c>
      <c r="B6" s="59" t="s">
        <v>77</v>
      </c>
      <c r="C6" s="75" t="s">
        <v>254</v>
      </c>
      <c r="D6" s="75" t="s">
        <v>271</v>
      </c>
      <c r="E6" s="75">
        <v>500.0</v>
      </c>
      <c r="F6" s="126">
        <v>0.075</v>
      </c>
      <c r="G6" s="75" t="s">
        <v>287</v>
      </c>
      <c r="H6" s="75">
        <v>-7.0</v>
      </c>
      <c r="I6" s="59">
        <v>11.0</v>
      </c>
      <c r="J6" s="59">
        <v>2.0</v>
      </c>
      <c r="K6" s="59">
        <v>24.0</v>
      </c>
      <c r="L6" s="59">
        <v>25.0</v>
      </c>
      <c r="M6" s="59">
        <v>18.0</v>
      </c>
      <c r="N6" s="59">
        <v>9.0</v>
      </c>
      <c r="O6" s="122" t="s">
        <v>271</v>
      </c>
      <c r="P6" s="146" t="s">
        <v>3117</v>
      </c>
      <c r="Q6" s="68" t="s">
        <v>3118</v>
      </c>
      <c r="R6" s="69" t="s">
        <v>3119</v>
      </c>
    </row>
    <row r="7">
      <c r="A7" s="58" t="s">
        <v>338</v>
      </c>
      <c r="B7" s="59" t="s">
        <v>79</v>
      </c>
      <c r="C7" s="59" t="s">
        <v>254</v>
      </c>
      <c r="D7" s="59" t="s">
        <v>339</v>
      </c>
      <c r="E7" s="59">
        <v>750.0</v>
      </c>
      <c r="F7" s="86">
        <v>0.1</v>
      </c>
      <c r="G7" s="75" t="s">
        <v>287</v>
      </c>
      <c r="H7" s="59">
        <v>-13.0</v>
      </c>
      <c r="I7" s="59">
        <v>17.0</v>
      </c>
      <c r="J7" s="59">
        <v>4.0</v>
      </c>
      <c r="K7" s="59">
        <v>28.0</v>
      </c>
      <c r="L7" s="59">
        <v>31.0</v>
      </c>
      <c r="M7" s="59">
        <v>18.0</v>
      </c>
      <c r="N7" s="59">
        <v>8.0</v>
      </c>
      <c r="O7" s="122" t="s">
        <v>271</v>
      </c>
      <c r="P7" s="146" t="s">
        <v>3120</v>
      </c>
      <c r="Q7" s="68" t="s">
        <v>3121</v>
      </c>
      <c r="R7" s="69" t="s">
        <v>3122</v>
      </c>
    </row>
    <row r="8">
      <c r="A8" s="58" t="s">
        <v>351</v>
      </c>
      <c r="B8" s="59" t="s">
        <v>81</v>
      </c>
      <c r="C8" s="59" t="s">
        <v>254</v>
      </c>
      <c r="D8" s="59" t="s">
        <v>255</v>
      </c>
      <c r="E8" s="59">
        <v>75.0</v>
      </c>
      <c r="F8" s="148">
        <v>0.006</v>
      </c>
      <c r="G8" s="59">
        <v>-4.0</v>
      </c>
      <c r="H8" s="59">
        <v>-4.0</v>
      </c>
      <c r="I8" s="59">
        <v>8.0</v>
      </c>
      <c r="J8" s="59">
        <v>2.0</v>
      </c>
      <c r="K8" s="59">
        <v>22.0</v>
      </c>
      <c r="L8" s="59">
        <v>19.0</v>
      </c>
      <c r="M8" s="59">
        <v>19.0</v>
      </c>
      <c r="N8" s="59">
        <v>5.0</v>
      </c>
      <c r="O8" s="122" t="s">
        <v>271</v>
      </c>
      <c r="P8" s="146" t="s">
        <v>3123</v>
      </c>
      <c r="Q8" s="68" t="s">
        <v>3124</v>
      </c>
      <c r="R8" s="69" t="s">
        <v>3125</v>
      </c>
    </row>
    <row r="9">
      <c r="A9" s="58" t="s">
        <v>359</v>
      </c>
      <c r="B9" s="59" t="s">
        <v>3126</v>
      </c>
      <c r="C9" s="59" t="s">
        <v>254</v>
      </c>
      <c r="D9" s="59" t="s">
        <v>255</v>
      </c>
      <c r="E9" s="59" t="s">
        <v>3127</v>
      </c>
      <c r="F9" s="59" t="s">
        <v>3128</v>
      </c>
      <c r="G9" s="59" t="s">
        <v>3129</v>
      </c>
      <c r="H9" s="59" t="s">
        <v>3130</v>
      </c>
      <c r="I9" s="75">
        <v>5.0</v>
      </c>
      <c r="J9" s="75" t="s">
        <v>3131</v>
      </c>
      <c r="K9" s="75" t="s">
        <v>3132</v>
      </c>
      <c r="L9" s="75" t="s">
        <v>3133</v>
      </c>
      <c r="M9" s="75" t="s">
        <v>3134</v>
      </c>
      <c r="N9" s="75" t="s">
        <v>3135</v>
      </c>
      <c r="O9" s="122" t="s">
        <v>271</v>
      </c>
      <c r="P9" s="146" t="s">
        <v>3136</v>
      </c>
      <c r="Q9" s="68" t="s">
        <v>3124</v>
      </c>
      <c r="R9" s="69" t="s">
        <v>3137</v>
      </c>
    </row>
    <row r="10">
      <c r="A10" s="58" t="s">
        <v>362</v>
      </c>
      <c r="B10" s="59" t="s">
        <v>83</v>
      </c>
      <c r="C10" s="59" t="s">
        <v>254</v>
      </c>
      <c r="D10" s="59" t="s">
        <v>271</v>
      </c>
      <c r="E10" s="59">
        <v>500.0</v>
      </c>
      <c r="F10" s="148">
        <v>0.075</v>
      </c>
      <c r="G10" s="59">
        <v>-1.0</v>
      </c>
      <c r="H10" s="59">
        <v>-3.0</v>
      </c>
      <c r="I10" s="59">
        <v>9.0</v>
      </c>
      <c r="J10" s="59">
        <v>4.0</v>
      </c>
      <c r="K10" s="59">
        <v>21.0</v>
      </c>
      <c r="L10" s="59">
        <v>23.0</v>
      </c>
      <c r="M10" s="59">
        <v>21.0</v>
      </c>
      <c r="N10" s="59">
        <v>9.0</v>
      </c>
      <c r="O10" s="122" t="s">
        <v>271</v>
      </c>
      <c r="P10" s="146" t="s">
        <v>3138</v>
      </c>
      <c r="Q10" s="69" t="s">
        <v>3139</v>
      </c>
      <c r="R10" s="69" t="s">
        <v>3140</v>
      </c>
    </row>
    <row r="11">
      <c r="A11" s="58" t="s">
        <v>368</v>
      </c>
      <c r="B11" s="59" t="s">
        <v>3141</v>
      </c>
      <c r="C11" s="59" t="s">
        <v>298</v>
      </c>
      <c r="D11" s="59" t="s">
        <v>271</v>
      </c>
      <c r="E11" s="59">
        <v>750.0</v>
      </c>
      <c r="F11" s="86">
        <v>0.1</v>
      </c>
      <c r="G11" s="59" t="s">
        <v>458</v>
      </c>
      <c r="H11" s="59">
        <v>-15.0</v>
      </c>
      <c r="I11" s="59">
        <v>22.0</v>
      </c>
      <c r="J11" s="59">
        <v>4.0</v>
      </c>
      <c r="K11" s="59">
        <v>32.0</v>
      </c>
      <c r="L11" s="59">
        <v>25.0</v>
      </c>
      <c r="M11" s="59">
        <v>20.0</v>
      </c>
      <c r="N11" s="59">
        <v>10.0</v>
      </c>
      <c r="O11" s="122" t="s">
        <v>271</v>
      </c>
      <c r="P11" s="146" t="s">
        <v>3142</v>
      </c>
      <c r="Q11" s="69" t="s">
        <v>3143</v>
      </c>
      <c r="R11" s="69" t="s">
        <v>3144</v>
      </c>
    </row>
    <row r="12">
      <c r="A12" s="58" t="s">
        <v>377</v>
      </c>
      <c r="B12" s="59" t="s">
        <v>87</v>
      </c>
      <c r="C12" s="59" t="s">
        <v>378</v>
      </c>
      <c r="D12" s="59" t="s">
        <v>271</v>
      </c>
      <c r="E12" s="59">
        <v>300.0</v>
      </c>
      <c r="F12" s="148">
        <v>0.025</v>
      </c>
      <c r="G12" s="149" t="s">
        <v>353</v>
      </c>
      <c r="H12" s="59" t="s">
        <v>287</v>
      </c>
      <c r="I12" s="59">
        <v>9.0</v>
      </c>
      <c r="J12" s="59">
        <v>3.0</v>
      </c>
      <c r="K12" s="59">
        <v>17.0</v>
      </c>
      <c r="L12" s="59">
        <v>21.0</v>
      </c>
      <c r="M12" s="59">
        <v>19.0</v>
      </c>
      <c r="N12" s="59">
        <v>7.0</v>
      </c>
      <c r="O12" s="122" t="s">
        <v>271</v>
      </c>
      <c r="P12" s="146" t="s">
        <v>3145</v>
      </c>
      <c r="Q12" s="69" t="s">
        <v>3146</v>
      </c>
      <c r="R12" s="69" t="s">
        <v>3147</v>
      </c>
    </row>
    <row r="13">
      <c r="A13" s="58" t="s">
        <v>383</v>
      </c>
      <c r="B13" s="59" t="s">
        <v>89</v>
      </c>
      <c r="C13" s="59" t="s">
        <v>378</v>
      </c>
      <c r="D13" s="59" t="s">
        <v>271</v>
      </c>
      <c r="E13" s="59">
        <v>450.0</v>
      </c>
      <c r="F13" s="148">
        <v>0.075</v>
      </c>
      <c r="G13" s="59">
        <v>-6.0</v>
      </c>
      <c r="H13" s="59">
        <v>-7.0</v>
      </c>
      <c r="I13" s="59">
        <v>15.0</v>
      </c>
      <c r="J13" s="59">
        <v>8.0</v>
      </c>
      <c r="K13" s="59">
        <v>25.0</v>
      </c>
      <c r="L13" s="59">
        <v>26.0</v>
      </c>
      <c r="M13" s="59">
        <v>25.0</v>
      </c>
      <c r="N13" s="59">
        <v>9.0</v>
      </c>
      <c r="O13" s="122" t="s">
        <v>271</v>
      </c>
      <c r="P13" s="146" t="s">
        <v>3148</v>
      </c>
      <c r="Q13" s="69" t="s">
        <v>3149</v>
      </c>
      <c r="R13" s="69" t="s">
        <v>3150</v>
      </c>
    </row>
    <row r="14">
      <c r="A14" s="58" t="s">
        <v>389</v>
      </c>
      <c r="B14" s="59" t="s">
        <v>91</v>
      </c>
      <c r="C14" s="59" t="s">
        <v>378</v>
      </c>
      <c r="D14" s="59" t="s">
        <v>391</v>
      </c>
      <c r="E14" s="59">
        <v>1000.0</v>
      </c>
      <c r="F14" s="86">
        <v>0.1</v>
      </c>
      <c r="G14" s="59" t="s">
        <v>1563</v>
      </c>
      <c r="H14" s="59">
        <v>-9.0</v>
      </c>
      <c r="I14" s="59">
        <v>16.0</v>
      </c>
      <c r="J14" s="59">
        <v>3.0</v>
      </c>
      <c r="K14" s="59">
        <v>25.0</v>
      </c>
      <c r="L14" s="59">
        <v>15.0</v>
      </c>
      <c r="M14" s="59">
        <v>18.0</v>
      </c>
      <c r="N14" s="59">
        <v>10.0</v>
      </c>
      <c r="O14" s="122" t="s">
        <v>271</v>
      </c>
      <c r="P14" s="146" t="s">
        <v>3151</v>
      </c>
      <c r="Q14" s="69" t="s">
        <v>3152</v>
      </c>
      <c r="R14" s="69" t="s">
        <v>3153</v>
      </c>
    </row>
    <row r="15">
      <c r="A15" s="58" t="s">
        <v>404</v>
      </c>
      <c r="B15" s="59" t="s">
        <v>93</v>
      </c>
      <c r="C15" s="59" t="s">
        <v>298</v>
      </c>
      <c r="D15" s="59" t="s">
        <v>271</v>
      </c>
      <c r="E15" s="59" t="s">
        <v>3154</v>
      </c>
      <c r="F15" s="59" t="s">
        <v>3155</v>
      </c>
      <c r="G15" s="149" t="s">
        <v>3156</v>
      </c>
      <c r="H15" s="149" t="s">
        <v>310</v>
      </c>
      <c r="I15" s="75">
        <v>10.0</v>
      </c>
      <c r="J15" s="75" t="s">
        <v>3157</v>
      </c>
      <c r="K15" s="75">
        <v>14.0</v>
      </c>
      <c r="L15" s="75" t="s">
        <v>3158</v>
      </c>
      <c r="M15" s="75" t="s">
        <v>3159</v>
      </c>
      <c r="N15" s="75" t="s">
        <v>3160</v>
      </c>
      <c r="O15" s="122"/>
      <c r="P15" s="146" t="s">
        <v>3161</v>
      </c>
      <c r="Q15" s="69" t="s">
        <v>3162</v>
      </c>
      <c r="R15" s="69" t="s">
        <v>3163</v>
      </c>
    </row>
    <row r="16">
      <c r="A16" s="58" t="s">
        <v>409</v>
      </c>
      <c r="B16" s="59" t="s">
        <v>95</v>
      </c>
      <c r="C16" s="59" t="s">
        <v>298</v>
      </c>
      <c r="D16" s="59" t="s">
        <v>271</v>
      </c>
      <c r="E16" s="59">
        <v>600.0</v>
      </c>
      <c r="F16" s="148">
        <v>0.075</v>
      </c>
      <c r="G16" s="149" t="s">
        <v>413</v>
      </c>
      <c r="H16" s="59">
        <v>-4.0</v>
      </c>
      <c r="I16" s="59">
        <v>11.0</v>
      </c>
      <c r="J16" s="59">
        <v>3.0</v>
      </c>
      <c r="K16" s="59">
        <v>23.0</v>
      </c>
      <c r="L16" s="59">
        <v>29.0</v>
      </c>
      <c r="M16" s="59">
        <v>21.0</v>
      </c>
      <c r="N16" s="59">
        <v>11.0</v>
      </c>
      <c r="O16" s="122" t="s">
        <v>271</v>
      </c>
      <c r="P16" s="146" t="s">
        <v>3164</v>
      </c>
      <c r="Q16" s="69" t="s">
        <v>3165</v>
      </c>
      <c r="R16" s="69" t="s">
        <v>3166</v>
      </c>
    </row>
    <row r="17">
      <c r="A17" s="58" t="s">
        <v>420</v>
      </c>
      <c r="B17" s="59" t="s">
        <v>97</v>
      </c>
      <c r="C17" s="59" t="s">
        <v>298</v>
      </c>
      <c r="D17" s="59" t="s">
        <v>3105</v>
      </c>
      <c r="E17" s="59" t="s">
        <v>3106</v>
      </c>
      <c r="F17" s="59" t="s">
        <v>3167</v>
      </c>
      <c r="G17" s="59" t="s">
        <v>961</v>
      </c>
      <c r="H17" s="59">
        <v>-12.0</v>
      </c>
      <c r="I17" s="59">
        <v>19.0</v>
      </c>
      <c r="J17" s="59" t="s">
        <v>3168</v>
      </c>
      <c r="K17" s="59">
        <v>18.0</v>
      </c>
      <c r="L17" s="59" t="s">
        <v>3169</v>
      </c>
      <c r="M17" s="59" t="s">
        <v>3170</v>
      </c>
      <c r="N17" s="82">
        <v>45569.0</v>
      </c>
      <c r="O17" s="122" t="s">
        <v>271</v>
      </c>
      <c r="P17" s="146" t="s">
        <v>3171</v>
      </c>
      <c r="Q17" s="69" t="s">
        <v>3172</v>
      </c>
      <c r="R17" s="69" t="s">
        <v>3173</v>
      </c>
    </row>
    <row r="18">
      <c r="A18" s="58" t="s">
        <v>426</v>
      </c>
      <c r="B18" s="59" t="s">
        <v>99</v>
      </c>
      <c r="C18" s="59" t="s">
        <v>298</v>
      </c>
      <c r="D18" s="59" t="s">
        <v>271</v>
      </c>
      <c r="E18" s="59">
        <v>250.0</v>
      </c>
      <c r="F18" s="148">
        <v>0.025</v>
      </c>
      <c r="G18" s="149" t="s">
        <v>259</v>
      </c>
      <c r="H18" s="59">
        <v>-1.0</v>
      </c>
      <c r="I18" s="59">
        <v>9.0</v>
      </c>
      <c r="J18" s="59">
        <v>4.0</v>
      </c>
      <c r="K18" s="59">
        <v>15.0</v>
      </c>
      <c r="L18" s="59">
        <v>22.0</v>
      </c>
      <c r="M18" s="59">
        <v>17.0</v>
      </c>
      <c r="N18" s="59">
        <v>9.0</v>
      </c>
      <c r="O18" s="122" t="s">
        <v>271</v>
      </c>
      <c r="P18" s="146"/>
      <c r="Q18" s="69" t="s">
        <v>3174</v>
      </c>
      <c r="R18" s="69" t="s">
        <v>3175</v>
      </c>
    </row>
    <row r="19">
      <c r="A19" s="58" t="s">
        <v>430</v>
      </c>
      <c r="B19" s="59" t="s">
        <v>101</v>
      </c>
      <c r="C19" s="59" t="s">
        <v>298</v>
      </c>
      <c r="D19" s="59" t="s">
        <v>271</v>
      </c>
      <c r="E19" s="59" t="s">
        <v>3176</v>
      </c>
      <c r="F19" s="59" t="s">
        <v>3177</v>
      </c>
      <c r="G19" s="59" t="s">
        <v>3178</v>
      </c>
      <c r="H19" s="59">
        <v>-9.0</v>
      </c>
      <c r="I19" s="59">
        <v>14.0</v>
      </c>
      <c r="J19" s="59">
        <v>7.0</v>
      </c>
      <c r="K19" s="59">
        <v>19.0</v>
      </c>
      <c r="L19" s="59">
        <v>20.0</v>
      </c>
      <c r="M19" s="59">
        <v>29.0</v>
      </c>
      <c r="N19" s="59" t="s">
        <v>3179</v>
      </c>
      <c r="O19" s="122" t="s">
        <v>271</v>
      </c>
      <c r="P19" s="146" t="s">
        <v>3180</v>
      </c>
      <c r="Q19" s="68" t="s">
        <v>3181</v>
      </c>
      <c r="R19" s="69" t="s">
        <v>3182</v>
      </c>
    </row>
    <row r="20">
      <c r="A20" s="58" t="s">
        <v>438</v>
      </c>
      <c r="B20" s="59" t="s">
        <v>103</v>
      </c>
      <c r="C20" s="59" t="s">
        <v>298</v>
      </c>
      <c r="D20" s="59" t="s">
        <v>271</v>
      </c>
      <c r="E20" s="59">
        <v>750.0</v>
      </c>
      <c r="F20" s="86">
        <v>0.1</v>
      </c>
      <c r="G20" s="59" t="s">
        <v>370</v>
      </c>
      <c r="H20" s="59">
        <v>-9.0</v>
      </c>
      <c r="I20" s="59" t="s">
        <v>3183</v>
      </c>
      <c r="J20" s="59">
        <v>3.0</v>
      </c>
      <c r="K20" s="59">
        <v>27.0</v>
      </c>
      <c r="L20" s="59">
        <v>22.0</v>
      </c>
      <c r="M20" s="59">
        <v>25.0</v>
      </c>
      <c r="N20" s="59">
        <v>9.0</v>
      </c>
      <c r="O20" s="122" t="s">
        <v>271</v>
      </c>
      <c r="P20" s="146" t="s">
        <v>3184</v>
      </c>
      <c r="Q20" s="69" t="s">
        <v>3185</v>
      </c>
      <c r="R20" s="69" t="s">
        <v>3186</v>
      </c>
    </row>
    <row r="21">
      <c r="A21" s="58" t="s">
        <v>3187</v>
      </c>
      <c r="B21" s="59" t="s">
        <v>3188</v>
      </c>
      <c r="C21" s="59" t="s">
        <v>298</v>
      </c>
      <c r="D21" s="59" t="s">
        <v>271</v>
      </c>
      <c r="E21" s="59">
        <v>1200.0</v>
      </c>
      <c r="F21" s="86">
        <v>0.1</v>
      </c>
      <c r="G21" s="59" t="s">
        <v>1043</v>
      </c>
      <c r="H21" s="59">
        <v>-9.0</v>
      </c>
      <c r="I21" s="59" t="s">
        <v>3189</v>
      </c>
      <c r="J21" s="59">
        <v>3.0</v>
      </c>
      <c r="K21" s="59">
        <v>27.0</v>
      </c>
      <c r="L21" s="59">
        <v>22.0</v>
      </c>
      <c r="M21" s="59">
        <v>25.0</v>
      </c>
      <c r="N21" s="59">
        <v>13.0</v>
      </c>
      <c r="O21" s="122" t="s">
        <v>271</v>
      </c>
      <c r="P21" s="150" t="s">
        <v>3190</v>
      </c>
      <c r="Q21" s="69" t="s">
        <v>3185</v>
      </c>
      <c r="R21" s="69" t="s">
        <v>3191</v>
      </c>
    </row>
    <row r="22">
      <c r="A22" s="58" t="s">
        <v>463</v>
      </c>
      <c r="B22" s="85" t="s">
        <v>229</v>
      </c>
      <c r="C22" s="59" t="s">
        <v>464</v>
      </c>
      <c r="D22" s="59" t="s">
        <v>1601</v>
      </c>
      <c r="E22" s="59" t="s">
        <v>3192</v>
      </c>
      <c r="F22" s="59" t="s">
        <v>3193</v>
      </c>
      <c r="G22" s="59" t="s">
        <v>370</v>
      </c>
      <c r="H22" s="59" t="s">
        <v>468</v>
      </c>
      <c r="I22" s="59">
        <v>7.0</v>
      </c>
      <c r="J22" s="59">
        <v>1.0</v>
      </c>
      <c r="K22" s="59">
        <v>28.0</v>
      </c>
      <c r="L22" s="59" t="s">
        <v>468</v>
      </c>
      <c r="M22" s="59" t="s">
        <v>468</v>
      </c>
      <c r="N22" s="59" t="s">
        <v>468</v>
      </c>
      <c r="O22" s="122" t="s">
        <v>271</v>
      </c>
      <c r="P22" s="146"/>
      <c r="Q22" s="69" t="s">
        <v>3194</v>
      </c>
      <c r="R22" s="69" t="s">
        <v>3195</v>
      </c>
    </row>
    <row r="23">
      <c r="A23" s="58" t="s">
        <v>472</v>
      </c>
      <c r="B23" s="85" t="s">
        <v>227</v>
      </c>
      <c r="C23" s="59" t="s">
        <v>473</v>
      </c>
      <c r="D23" s="59" t="s">
        <v>1601</v>
      </c>
      <c r="E23" s="59" t="s">
        <v>3196</v>
      </c>
      <c r="F23" s="59" t="s">
        <v>3197</v>
      </c>
      <c r="G23" s="59" t="s">
        <v>1043</v>
      </c>
      <c r="H23" s="59" t="s">
        <v>468</v>
      </c>
      <c r="I23" s="59">
        <v>7.0</v>
      </c>
      <c r="J23" s="59">
        <v>3.0</v>
      </c>
      <c r="K23" s="59">
        <v>18.0</v>
      </c>
      <c r="L23" s="59" t="s">
        <v>468</v>
      </c>
      <c r="M23" s="59" t="s">
        <v>468</v>
      </c>
      <c r="N23" s="59" t="s">
        <v>468</v>
      </c>
      <c r="O23" s="122" t="s">
        <v>271</v>
      </c>
      <c r="P23" s="146" t="s">
        <v>3198</v>
      </c>
      <c r="Q23" s="69" t="s">
        <v>3199</v>
      </c>
      <c r="R23" s="69" t="s">
        <v>3200</v>
      </c>
    </row>
    <row r="24">
      <c r="A24" s="58" t="s">
        <v>479</v>
      </c>
      <c r="B24" s="59" t="s">
        <v>231</v>
      </c>
      <c r="C24" s="59" t="s">
        <v>254</v>
      </c>
      <c r="D24" s="59" t="s">
        <v>480</v>
      </c>
      <c r="E24" s="59">
        <v>500.0</v>
      </c>
      <c r="F24" s="86">
        <v>0.1</v>
      </c>
      <c r="G24" s="59" t="s">
        <v>370</v>
      </c>
      <c r="H24" s="59">
        <v>-27.0</v>
      </c>
      <c r="I24" s="59" t="s">
        <v>3201</v>
      </c>
      <c r="J24" s="59">
        <v>4.0</v>
      </c>
      <c r="K24" s="59">
        <v>40.0</v>
      </c>
      <c r="L24" s="59">
        <v>22.0</v>
      </c>
      <c r="M24" s="59">
        <v>16.0</v>
      </c>
      <c r="N24" s="59">
        <v>8.0</v>
      </c>
      <c r="O24" s="122" t="s">
        <v>271</v>
      </c>
      <c r="P24" s="146" t="s">
        <v>3202</v>
      </c>
      <c r="Q24" s="69" t="s">
        <v>3203</v>
      </c>
      <c r="R24" s="69" t="s">
        <v>3204</v>
      </c>
    </row>
    <row r="25">
      <c r="A25" s="58" t="s">
        <v>488</v>
      </c>
      <c r="B25" s="59" t="s">
        <v>233</v>
      </c>
      <c r="C25" s="59" t="s">
        <v>254</v>
      </c>
      <c r="D25" s="59" t="s">
        <v>489</v>
      </c>
      <c r="E25" s="59">
        <v>0.0</v>
      </c>
      <c r="F25" s="86">
        <v>-1.0</v>
      </c>
      <c r="G25" s="59" t="s">
        <v>468</v>
      </c>
      <c r="H25" s="59">
        <v>-16.0</v>
      </c>
      <c r="I25" s="59" t="s">
        <v>862</v>
      </c>
      <c r="J25" s="59">
        <v>3.0</v>
      </c>
      <c r="K25" s="59">
        <v>22.0</v>
      </c>
      <c r="L25" s="59">
        <v>14.0</v>
      </c>
      <c r="M25" s="59">
        <v>17.0</v>
      </c>
      <c r="N25" s="59">
        <v>13.0</v>
      </c>
      <c r="O25" s="122" t="s">
        <v>271</v>
      </c>
      <c r="P25" s="146" t="s">
        <v>3205</v>
      </c>
      <c r="Q25" s="69" t="s">
        <v>3206</v>
      </c>
      <c r="R25" s="69" t="s">
        <v>3207</v>
      </c>
    </row>
    <row r="26" ht="115.5" customHeight="1">
      <c r="A26" s="58" t="s">
        <v>3208</v>
      </c>
      <c r="B26" s="59" t="s">
        <v>3209</v>
      </c>
      <c r="C26" s="59" t="s">
        <v>468</v>
      </c>
      <c r="D26" s="59" t="s">
        <v>271</v>
      </c>
      <c r="E26" s="59" t="s">
        <v>468</v>
      </c>
      <c r="F26" s="148">
        <v>-0.025</v>
      </c>
      <c r="G26" s="59" t="s">
        <v>468</v>
      </c>
      <c r="H26" s="59" t="s">
        <v>468</v>
      </c>
      <c r="I26" s="59">
        <v>19.0</v>
      </c>
      <c r="J26" s="59" t="s">
        <v>468</v>
      </c>
      <c r="K26" s="59">
        <v>25.0</v>
      </c>
      <c r="L26" s="59" t="s">
        <v>468</v>
      </c>
      <c r="M26" s="59" t="s">
        <v>468</v>
      </c>
      <c r="N26" s="59" t="s">
        <v>468</v>
      </c>
      <c r="O26" s="122" t="s">
        <v>271</v>
      </c>
      <c r="P26" s="146" t="s">
        <v>3210</v>
      </c>
      <c r="Q26" s="69" t="s">
        <v>3211</v>
      </c>
      <c r="R26" s="69" t="s">
        <v>3212</v>
      </c>
    </row>
    <row r="27" ht="104.25" customHeight="1">
      <c r="A27" s="58" t="s">
        <v>3213</v>
      </c>
      <c r="B27" s="125" t="s">
        <v>3214</v>
      </c>
      <c r="C27" s="59" t="s">
        <v>254</v>
      </c>
      <c r="D27" s="59" t="s">
        <v>501</v>
      </c>
      <c r="E27" s="59" t="s">
        <v>3215</v>
      </c>
      <c r="F27" s="59" t="s">
        <v>3216</v>
      </c>
      <c r="G27" s="149" t="s">
        <v>3217</v>
      </c>
      <c r="H27" s="149" t="s">
        <v>3218</v>
      </c>
      <c r="I27" s="59" t="s">
        <v>271</v>
      </c>
      <c r="J27" s="59" t="s">
        <v>3219</v>
      </c>
      <c r="K27" s="59" t="s">
        <v>271</v>
      </c>
      <c r="L27" s="59" t="s">
        <v>3220</v>
      </c>
      <c r="M27" s="59" t="s">
        <v>3221</v>
      </c>
      <c r="N27" s="59" t="s">
        <v>3222</v>
      </c>
      <c r="O27" s="122" t="s">
        <v>271</v>
      </c>
      <c r="P27" s="146" t="s">
        <v>3223</v>
      </c>
      <c r="Q27" s="69" t="s">
        <v>3224</v>
      </c>
      <c r="R27" s="100" t="s">
        <v>271</v>
      </c>
    </row>
    <row r="28" ht="58.5" customHeight="1">
      <c r="A28" s="58" t="s">
        <v>3225</v>
      </c>
      <c r="B28" s="59" t="s">
        <v>3226</v>
      </c>
      <c r="C28" s="59" t="s">
        <v>254</v>
      </c>
      <c r="D28" s="59" t="s">
        <v>3227</v>
      </c>
      <c r="E28" s="59" t="s">
        <v>468</v>
      </c>
      <c r="F28" s="148">
        <v>-0.025</v>
      </c>
      <c r="G28" s="59" t="s">
        <v>468</v>
      </c>
      <c r="H28" s="59" t="s">
        <v>468</v>
      </c>
      <c r="I28" s="59">
        <v>1.0</v>
      </c>
      <c r="J28" s="59">
        <v>26.0</v>
      </c>
      <c r="K28" s="59">
        <v>10.0</v>
      </c>
      <c r="L28" s="59" t="s">
        <v>468</v>
      </c>
      <c r="M28" s="59" t="s">
        <v>468</v>
      </c>
      <c r="N28" s="59" t="s">
        <v>468</v>
      </c>
      <c r="O28" s="122" t="s">
        <v>271</v>
      </c>
      <c r="P28" s="146" t="s">
        <v>3228</v>
      </c>
      <c r="Q28" s="68" t="s">
        <v>3229</v>
      </c>
      <c r="R28" s="69" t="s">
        <v>3230</v>
      </c>
    </row>
    <row r="29" ht="48.75" customHeight="1">
      <c r="A29" s="58" t="s">
        <v>3231</v>
      </c>
      <c r="B29" s="59" t="s">
        <v>3232</v>
      </c>
      <c r="C29" s="59" t="s">
        <v>254</v>
      </c>
      <c r="D29" s="59" t="s">
        <v>271</v>
      </c>
      <c r="E29" s="59" t="s">
        <v>3233</v>
      </c>
      <c r="F29" s="59" t="s">
        <v>3234</v>
      </c>
      <c r="G29" s="149" t="s">
        <v>310</v>
      </c>
      <c r="H29" s="149" t="s">
        <v>258</v>
      </c>
      <c r="I29" s="59">
        <v>20.0</v>
      </c>
      <c r="J29" s="59">
        <v>3.0</v>
      </c>
      <c r="K29" s="59">
        <v>22.0</v>
      </c>
      <c r="L29" s="59">
        <v>26.0</v>
      </c>
      <c r="M29" s="59">
        <v>25.0</v>
      </c>
      <c r="N29" s="59">
        <v>8.0</v>
      </c>
      <c r="O29" s="122" t="s">
        <v>271</v>
      </c>
      <c r="P29" s="146" t="s">
        <v>3235</v>
      </c>
      <c r="Q29" s="68" t="s">
        <v>3229</v>
      </c>
      <c r="R29" s="69" t="s">
        <v>3236</v>
      </c>
    </row>
    <row r="30" ht="60.75" customHeight="1">
      <c r="A30" s="58" t="s">
        <v>3237</v>
      </c>
      <c r="B30" s="59" t="s">
        <v>3238</v>
      </c>
      <c r="C30" s="59" t="s">
        <v>254</v>
      </c>
      <c r="D30" s="59" t="s">
        <v>3239</v>
      </c>
      <c r="E30" s="59" t="s">
        <v>3240</v>
      </c>
      <c r="F30" s="59" t="s">
        <v>3241</v>
      </c>
      <c r="G30" s="59" t="s">
        <v>3242</v>
      </c>
      <c r="H30" s="59">
        <v>-22.0</v>
      </c>
      <c r="I30" s="59">
        <v>22.0</v>
      </c>
      <c r="J30" s="59">
        <v>3.0</v>
      </c>
      <c r="K30" s="59">
        <v>32.0</v>
      </c>
      <c r="L30" s="59" t="s">
        <v>3243</v>
      </c>
      <c r="M30" s="59">
        <v>12.0</v>
      </c>
      <c r="N30" s="59" t="s">
        <v>3244</v>
      </c>
      <c r="O30" s="122" t="s">
        <v>271</v>
      </c>
      <c r="P30" s="146" t="s">
        <v>3245</v>
      </c>
      <c r="Q30" s="68" t="s">
        <v>3229</v>
      </c>
      <c r="R30" s="69" t="s">
        <v>3246</v>
      </c>
    </row>
    <row r="31">
      <c r="A31" s="58" t="s">
        <v>3247</v>
      </c>
      <c r="B31" s="59" t="s">
        <v>3248</v>
      </c>
      <c r="C31" s="59" t="s">
        <v>939</v>
      </c>
      <c r="D31" s="59" t="s">
        <v>3249</v>
      </c>
      <c r="E31" s="59" t="s">
        <v>2759</v>
      </c>
      <c r="F31" s="59" t="s">
        <v>3250</v>
      </c>
      <c r="G31" s="59" t="s">
        <v>370</v>
      </c>
      <c r="H31" s="59" t="s">
        <v>468</v>
      </c>
      <c r="I31" s="59">
        <v>14.0</v>
      </c>
      <c r="J31" s="59">
        <v>6.0</v>
      </c>
      <c r="K31" s="59">
        <v>35.0</v>
      </c>
      <c r="L31" s="59" t="s">
        <v>468</v>
      </c>
      <c r="M31" s="59" t="s">
        <v>468</v>
      </c>
      <c r="N31" s="59" t="s">
        <v>468</v>
      </c>
      <c r="O31" s="122" t="s">
        <v>271</v>
      </c>
      <c r="P31" s="146" t="s">
        <v>3251</v>
      </c>
      <c r="Q31" s="69" t="s">
        <v>3252</v>
      </c>
      <c r="R31" s="69" t="s">
        <v>3253</v>
      </c>
    </row>
    <row r="32" ht="138.75" customHeight="1">
      <c r="A32" s="58" t="s">
        <v>3254</v>
      </c>
      <c r="B32" s="59" t="s">
        <v>3255</v>
      </c>
      <c r="C32" s="59" t="s">
        <v>254</v>
      </c>
      <c r="D32" s="59" t="s">
        <v>501</v>
      </c>
      <c r="E32" s="59" t="s">
        <v>538</v>
      </c>
      <c r="F32" s="59" t="s">
        <v>572</v>
      </c>
      <c r="G32" s="149" t="s">
        <v>3256</v>
      </c>
      <c r="H32" s="149" t="s">
        <v>3257</v>
      </c>
      <c r="I32" s="59" t="s">
        <v>3258</v>
      </c>
      <c r="J32" s="59">
        <v>2.0</v>
      </c>
      <c r="K32" s="59">
        <v>38.0</v>
      </c>
      <c r="L32" s="59">
        <v>30.0</v>
      </c>
      <c r="M32" s="59">
        <v>17.0</v>
      </c>
      <c r="N32" s="59">
        <v>9.0</v>
      </c>
      <c r="O32" s="122" t="s">
        <v>271</v>
      </c>
      <c r="P32" s="146" t="s">
        <v>3259</v>
      </c>
      <c r="Q32" s="69" t="s">
        <v>3260</v>
      </c>
      <c r="R32" s="69" t="s">
        <v>3261</v>
      </c>
    </row>
    <row r="33" ht="138.75" customHeight="1">
      <c r="A33" s="58" t="s">
        <v>3262</v>
      </c>
      <c r="B33" s="59" t="s">
        <v>3263</v>
      </c>
      <c r="C33" s="59" t="s">
        <v>254</v>
      </c>
      <c r="D33" s="59" t="s">
        <v>3264</v>
      </c>
      <c r="E33" s="59" t="s">
        <v>3265</v>
      </c>
      <c r="F33" s="59" t="s">
        <v>572</v>
      </c>
      <c r="G33" s="59" t="s">
        <v>370</v>
      </c>
      <c r="H33" s="149" t="s">
        <v>3266</v>
      </c>
      <c r="I33" s="59" t="s">
        <v>3267</v>
      </c>
      <c r="J33" s="59">
        <v>2.0</v>
      </c>
      <c r="K33" s="59">
        <v>38.0</v>
      </c>
      <c r="L33" s="59">
        <v>26.0</v>
      </c>
      <c r="M33" s="59">
        <v>17.0</v>
      </c>
      <c r="N33" s="59">
        <v>9.0</v>
      </c>
      <c r="O33" s="122" t="s">
        <v>271</v>
      </c>
      <c r="P33" s="146" t="s">
        <v>3268</v>
      </c>
      <c r="Q33" s="69" t="s">
        <v>3260</v>
      </c>
      <c r="R33" s="69" t="s">
        <v>3269</v>
      </c>
    </row>
    <row r="34" ht="138.75" customHeight="1">
      <c r="A34" s="58" t="s">
        <v>3270</v>
      </c>
      <c r="B34" s="59" t="s">
        <v>3271</v>
      </c>
      <c r="C34" s="59" t="s">
        <v>254</v>
      </c>
      <c r="D34" s="59" t="s">
        <v>3272</v>
      </c>
      <c r="E34" s="59" t="s">
        <v>3273</v>
      </c>
      <c r="F34" s="59" t="s">
        <v>572</v>
      </c>
      <c r="G34" s="59" t="s">
        <v>1323</v>
      </c>
      <c r="H34" s="149" t="s">
        <v>3274</v>
      </c>
      <c r="I34" s="59" t="s">
        <v>3275</v>
      </c>
      <c r="J34" s="59">
        <v>2.0</v>
      </c>
      <c r="K34" s="59">
        <v>38.0</v>
      </c>
      <c r="L34" s="59">
        <v>12.0</v>
      </c>
      <c r="M34" s="59">
        <v>17.0</v>
      </c>
      <c r="N34" s="59">
        <v>17.0</v>
      </c>
      <c r="O34" s="122" t="s">
        <v>271</v>
      </c>
      <c r="P34" s="146" t="s">
        <v>3276</v>
      </c>
      <c r="Q34" s="69" t="s">
        <v>3260</v>
      </c>
      <c r="R34" s="69" t="s">
        <v>3277</v>
      </c>
    </row>
    <row r="35" ht="104.25" customHeight="1">
      <c r="A35" s="58" t="s">
        <v>3278</v>
      </c>
      <c r="B35" s="59" t="s">
        <v>3279</v>
      </c>
      <c r="C35" s="59" t="s">
        <v>254</v>
      </c>
      <c r="D35" s="59" t="s">
        <v>3280</v>
      </c>
      <c r="E35" s="59" t="s">
        <v>3281</v>
      </c>
      <c r="F35" s="59" t="s">
        <v>3282</v>
      </c>
      <c r="G35" s="59" t="s">
        <v>370</v>
      </c>
      <c r="H35" s="149" t="s">
        <v>3283</v>
      </c>
      <c r="I35" s="151">
        <v>16598.0</v>
      </c>
      <c r="J35" s="59" t="s">
        <v>3284</v>
      </c>
      <c r="K35" s="59">
        <v>42.0</v>
      </c>
      <c r="L35" s="59" t="s">
        <v>2419</v>
      </c>
      <c r="M35" s="59" t="s">
        <v>3285</v>
      </c>
      <c r="N35" s="59" t="s">
        <v>1550</v>
      </c>
      <c r="O35" s="122" t="s">
        <v>271</v>
      </c>
      <c r="P35" s="146" t="s">
        <v>3286</v>
      </c>
      <c r="Q35" s="69" t="s">
        <v>3287</v>
      </c>
      <c r="R35" s="69" t="s">
        <v>3288</v>
      </c>
    </row>
    <row r="36" ht="104.25" customHeight="1">
      <c r="A36" s="58" t="s">
        <v>3289</v>
      </c>
      <c r="B36" s="59" t="s">
        <v>3290</v>
      </c>
      <c r="C36" s="59" t="s">
        <v>254</v>
      </c>
      <c r="D36" s="59" t="s">
        <v>3280</v>
      </c>
      <c r="E36" s="59" t="s">
        <v>3281</v>
      </c>
      <c r="F36" s="59" t="s">
        <v>3282</v>
      </c>
      <c r="G36" s="59" t="s">
        <v>370</v>
      </c>
      <c r="H36" s="149" t="s">
        <v>3283</v>
      </c>
      <c r="I36" s="151">
        <v>19885.0</v>
      </c>
      <c r="J36" s="59" t="s">
        <v>3284</v>
      </c>
      <c r="K36" s="59">
        <v>42.0</v>
      </c>
      <c r="L36" s="59" t="s">
        <v>2419</v>
      </c>
      <c r="M36" s="59" t="s">
        <v>3285</v>
      </c>
      <c r="N36" s="59" t="s">
        <v>1550</v>
      </c>
      <c r="O36" s="122" t="s">
        <v>271</v>
      </c>
      <c r="P36" s="146" t="s">
        <v>3291</v>
      </c>
      <c r="Q36" s="69" t="s">
        <v>3287</v>
      </c>
      <c r="R36" s="69" t="s">
        <v>3288</v>
      </c>
    </row>
    <row r="37" ht="104.25" customHeight="1">
      <c r="A37" s="58" t="s">
        <v>3292</v>
      </c>
      <c r="B37" s="59" t="s">
        <v>3293</v>
      </c>
      <c r="C37" s="59" t="s">
        <v>254</v>
      </c>
      <c r="D37" s="59" t="s">
        <v>3280</v>
      </c>
      <c r="E37" s="59" t="s">
        <v>3281</v>
      </c>
      <c r="F37" s="59" t="s">
        <v>3282</v>
      </c>
      <c r="G37" s="59" t="s">
        <v>370</v>
      </c>
      <c r="H37" s="149" t="s">
        <v>3283</v>
      </c>
      <c r="I37" s="151">
        <v>22442.0</v>
      </c>
      <c r="J37" s="59" t="s">
        <v>3284</v>
      </c>
      <c r="K37" s="59">
        <v>42.0</v>
      </c>
      <c r="L37" s="59" t="s">
        <v>2419</v>
      </c>
      <c r="M37" s="59" t="s">
        <v>3285</v>
      </c>
      <c r="N37" s="59" t="s">
        <v>1550</v>
      </c>
      <c r="O37" s="122" t="s">
        <v>271</v>
      </c>
      <c r="P37" s="146" t="s">
        <v>3294</v>
      </c>
      <c r="Q37" s="69" t="s">
        <v>3287</v>
      </c>
      <c r="R37" s="69" t="s">
        <v>3288</v>
      </c>
    </row>
    <row r="38" ht="70.5" customHeight="1">
      <c r="A38" s="58" t="s">
        <v>3295</v>
      </c>
      <c r="B38" s="59" t="s">
        <v>3296</v>
      </c>
      <c r="C38" s="59" t="s">
        <v>298</v>
      </c>
      <c r="D38" s="59" t="s">
        <v>3297</v>
      </c>
      <c r="E38" s="59" t="s">
        <v>642</v>
      </c>
      <c r="F38" s="86">
        <v>-1.0</v>
      </c>
      <c r="G38" s="59" t="s">
        <v>3298</v>
      </c>
      <c r="H38" s="59">
        <v>-22.0</v>
      </c>
      <c r="I38" s="59" t="s">
        <v>3299</v>
      </c>
      <c r="J38" s="59">
        <v>10.0</v>
      </c>
      <c r="K38" s="59">
        <v>49.0</v>
      </c>
      <c r="L38" s="59">
        <v>50.0</v>
      </c>
      <c r="M38" s="59">
        <v>16.0</v>
      </c>
      <c r="N38" s="59">
        <v>5.0</v>
      </c>
      <c r="O38" s="122" t="s">
        <v>271</v>
      </c>
      <c r="P38" s="146" t="s">
        <v>3300</v>
      </c>
      <c r="Q38" s="69" t="s">
        <v>3301</v>
      </c>
      <c r="R38" s="69" t="s">
        <v>3302</v>
      </c>
    </row>
    <row r="39" ht="95.25" customHeight="1">
      <c r="A39" s="58" t="s">
        <v>3303</v>
      </c>
      <c r="B39" s="59" t="s">
        <v>3304</v>
      </c>
      <c r="C39" s="59" t="s">
        <v>939</v>
      </c>
      <c r="D39" s="59" t="s">
        <v>3305</v>
      </c>
      <c r="E39" s="59" t="s">
        <v>3306</v>
      </c>
      <c r="F39" s="59" t="s">
        <v>3307</v>
      </c>
      <c r="G39" s="59" t="s">
        <v>370</v>
      </c>
      <c r="H39" s="59" t="s">
        <v>468</v>
      </c>
      <c r="I39" s="59" t="s">
        <v>1082</v>
      </c>
      <c r="J39" s="59">
        <v>6.0</v>
      </c>
      <c r="K39" s="59">
        <v>45.0</v>
      </c>
      <c r="L39" s="59" t="s">
        <v>468</v>
      </c>
      <c r="M39" s="59" t="s">
        <v>468</v>
      </c>
      <c r="N39" s="59" t="s">
        <v>468</v>
      </c>
      <c r="O39" s="122" t="s">
        <v>271</v>
      </c>
      <c r="P39" s="146" t="s">
        <v>3308</v>
      </c>
      <c r="Q39" s="69" t="s">
        <v>3309</v>
      </c>
      <c r="R39" s="69" t="s">
        <v>3310</v>
      </c>
    </row>
    <row r="40">
      <c r="A40" s="58" t="s">
        <v>3311</v>
      </c>
      <c r="B40" s="59" t="s">
        <v>3312</v>
      </c>
      <c r="C40" s="59" t="s">
        <v>254</v>
      </c>
      <c r="D40" s="59" t="s">
        <v>3313</v>
      </c>
      <c r="E40" s="59" t="s">
        <v>3314</v>
      </c>
      <c r="F40" s="86">
        <v>-3.0</v>
      </c>
      <c r="G40" s="59" t="s">
        <v>370</v>
      </c>
      <c r="H40" s="149" t="s">
        <v>3315</v>
      </c>
      <c r="I40" s="59" t="s">
        <v>1798</v>
      </c>
      <c r="J40" s="59" t="s">
        <v>3316</v>
      </c>
      <c r="K40" s="59" t="s">
        <v>3317</v>
      </c>
      <c r="L40" s="59" t="s">
        <v>3318</v>
      </c>
      <c r="M40" s="59" t="s">
        <v>3319</v>
      </c>
      <c r="N40" s="59" t="s">
        <v>3320</v>
      </c>
      <c r="O40" s="122" t="s">
        <v>271</v>
      </c>
      <c r="P40" s="146" t="s">
        <v>3321</v>
      </c>
      <c r="Q40" s="69" t="s">
        <v>3322</v>
      </c>
      <c r="R40" s="69" t="s">
        <v>3323</v>
      </c>
    </row>
    <row r="41">
      <c r="A41" s="58" t="s">
        <v>716</v>
      </c>
      <c r="B41" s="59" t="s">
        <v>3324</v>
      </c>
      <c r="C41" s="59" t="s">
        <v>271</v>
      </c>
      <c r="D41" s="59" t="s">
        <v>271</v>
      </c>
      <c r="E41" s="59" t="s">
        <v>271</v>
      </c>
      <c r="F41" s="86">
        <v>0.0</v>
      </c>
      <c r="G41" s="59" t="s">
        <v>271</v>
      </c>
      <c r="H41" s="59" t="s">
        <v>271</v>
      </c>
      <c r="I41" s="59" t="s">
        <v>271</v>
      </c>
      <c r="J41" s="59" t="s">
        <v>271</v>
      </c>
      <c r="K41" s="59">
        <v>102.0</v>
      </c>
      <c r="L41" s="59" t="s">
        <v>271</v>
      </c>
      <c r="M41" s="59" t="s">
        <v>271</v>
      </c>
      <c r="N41" s="59" t="s">
        <v>271</v>
      </c>
      <c r="O41" s="122" t="s">
        <v>271</v>
      </c>
      <c r="P41" s="146" t="s">
        <v>3325</v>
      </c>
      <c r="Q41" s="68" t="s">
        <v>3326</v>
      </c>
      <c r="R41" s="100" t="s">
        <v>271</v>
      </c>
    </row>
    <row r="42">
      <c r="A42" s="58" t="s">
        <v>728</v>
      </c>
      <c r="B42" s="59" t="s">
        <v>729</v>
      </c>
      <c r="C42" s="59" t="s">
        <v>271</v>
      </c>
      <c r="D42" s="59" t="s">
        <v>271</v>
      </c>
      <c r="E42" s="59" t="s">
        <v>271</v>
      </c>
      <c r="F42" s="86">
        <v>0.0</v>
      </c>
      <c r="G42" s="59" t="s">
        <v>271</v>
      </c>
      <c r="H42" s="59" t="s">
        <v>271</v>
      </c>
      <c r="I42" s="59" t="s">
        <v>271</v>
      </c>
      <c r="J42" s="59" t="s">
        <v>271</v>
      </c>
      <c r="K42" s="59">
        <v>75.0</v>
      </c>
      <c r="L42" s="59" t="s">
        <v>271</v>
      </c>
      <c r="M42" s="59" t="s">
        <v>271</v>
      </c>
      <c r="N42" s="59" t="s">
        <v>271</v>
      </c>
      <c r="O42" s="122" t="s">
        <v>271</v>
      </c>
      <c r="P42" s="146" t="s">
        <v>731</v>
      </c>
      <c r="Q42" s="69" t="s">
        <v>3327</v>
      </c>
      <c r="R42" s="100" t="s">
        <v>271</v>
      </c>
    </row>
  </sheetData>
  <conditionalFormatting sqref="R2:R42 Q10:Q18 Q20:Q27 Q31:Q40 Q42">
    <cfRule type="containsBlanks" dxfId="0" priority="1">
      <formula>LEN(TRIM(R2))=0</formula>
    </cfRule>
  </conditionalFormatting>
  <conditionalFormatting sqref="R2:R42 Q10:Q18 Q20:Q27 Q31:Q40 Q42">
    <cfRule type="cellIs" dxfId="3" priority="2" operator="equal">
      <formula>"-"</formula>
    </cfRule>
  </conditionalFormatting>
  <conditionalFormatting sqref="C2:C42 D2:D3 E2:O42 D5:D42">
    <cfRule type="cellIs" dxfId="1" priority="3" operator="equal">
      <formula>"-"</formula>
    </cfRule>
  </conditionalFormatting>
  <conditionalFormatting sqref="Q2:R42">
    <cfRule type="notContainsBlanks" dxfId="4" priority="4">
      <formula>LEN(TRIM(Q2))&gt;0</formula>
    </cfRule>
  </conditionalFormatting>
  <conditionalFormatting sqref="Q2:R42">
    <cfRule type="containsText" dxfId="2" priority="5" operator="containsText" text="File:">
      <formula>NOT(ISERROR(SEARCH(("File:"),(Q2))))</formula>
    </cfRule>
  </conditionalFormatting>
  <conditionalFormatting sqref="Q1:R1">
    <cfRule type="containsText" dxfId="2" priority="6" operator="containsText" text="File:">
      <formula>NOT(ISERROR(SEARCH(("File:"),(Q1))))</formula>
    </cfRule>
  </conditionalFormatting>
  <conditionalFormatting sqref="R1">
    <cfRule type="cellIs" dxfId="3" priority="7" operator="equal">
      <formula>"-"</formula>
    </cfRule>
  </conditionalFormatting>
  <conditionalFormatting sqref="C1:O1">
    <cfRule type="cellIs" dxfId="1" priority="8" operator="equal">
      <formula>"-"</formula>
    </cfRule>
  </conditionalFormatting>
  <conditionalFormatting sqref="R1">
    <cfRule type="containsBlanks" dxfId="0" priority="9">
      <formula>LEN(TRIM(R1))=0</formula>
    </cfRule>
  </conditionalFormatting>
  <hyperlinks>
    <hyperlink r:id="rId2" ref="Q2"/>
    <hyperlink r:id="rId3" ref="R2"/>
    <hyperlink r:id="rId4" ref="Q3"/>
    <hyperlink r:id="rId5" ref="R3"/>
    <hyperlink r:id="rId6" ref="Q4"/>
    <hyperlink r:id="rId7" ref="R4"/>
    <hyperlink r:id="rId8" ref="Q5"/>
    <hyperlink r:id="rId9" ref="R5"/>
    <hyperlink r:id="rId10" ref="Q6"/>
    <hyperlink r:id="rId11" ref="R6"/>
    <hyperlink r:id="rId12" ref="Q7"/>
    <hyperlink r:id="rId13" ref="R7"/>
    <hyperlink r:id="rId14" ref="Q8"/>
    <hyperlink r:id="rId15" ref="R8"/>
    <hyperlink r:id="rId16" ref="Q9"/>
    <hyperlink r:id="rId17" ref="R9"/>
    <hyperlink r:id="rId18" ref="Q10"/>
    <hyperlink r:id="rId19" ref="R10"/>
    <hyperlink r:id="rId20" ref="Q11"/>
    <hyperlink r:id="rId21" ref="R11"/>
    <hyperlink r:id="rId22" ref="Q12"/>
    <hyperlink r:id="rId23" ref="R12"/>
    <hyperlink r:id="rId24" ref="Q13"/>
    <hyperlink r:id="rId25" ref="R13"/>
    <hyperlink r:id="rId26" ref="Q14"/>
    <hyperlink r:id="rId27" ref="R14"/>
    <hyperlink r:id="rId28" ref="Q15"/>
    <hyperlink r:id="rId29" ref="R15"/>
    <hyperlink r:id="rId30" ref="Q16"/>
    <hyperlink r:id="rId31" ref="R16"/>
    <hyperlink r:id="rId32" ref="Q17"/>
    <hyperlink r:id="rId33" ref="R17"/>
    <hyperlink r:id="rId34" ref="Q18"/>
    <hyperlink r:id="rId35" ref="R18"/>
    <hyperlink r:id="rId36" ref="Q19"/>
    <hyperlink r:id="rId37" ref="R19"/>
    <hyperlink r:id="rId38" ref="Q20"/>
    <hyperlink r:id="rId39" ref="R20"/>
    <hyperlink r:id="rId40" ref="Q21"/>
    <hyperlink r:id="rId41" ref="R21"/>
    <hyperlink r:id="rId42" ref="Q22"/>
    <hyperlink r:id="rId43" ref="R22"/>
    <hyperlink r:id="rId44" ref="Q23"/>
    <hyperlink r:id="rId45" ref="R23"/>
    <hyperlink r:id="rId46" ref="Q24"/>
    <hyperlink r:id="rId47" ref="R24"/>
    <hyperlink r:id="rId48" ref="Q25"/>
    <hyperlink r:id="rId49" ref="R25"/>
    <hyperlink r:id="rId50" ref="Q26"/>
    <hyperlink r:id="rId51" ref="R26"/>
    <hyperlink r:id="rId52" ref="Q27"/>
    <hyperlink r:id="rId53" ref="Q28"/>
    <hyperlink r:id="rId54" ref="R28"/>
    <hyperlink r:id="rId55" ref="Q29"/>
    <hyperlink r:id="rId56" ref="R29"/>
    <hyperlink r:id="rId57" ref="Q30"/>
    <hyperlink r:id="rId58" ref="R30"/>
    <hyperlink r:id="rId59" ref="Q31"/>
    <hyperlink r:id="rId60" ref="R31"/>
    <hyperlink r:id="rId61" ref="Q32"/>
    <hyperlink r:id="rId62" ref="R32"/>
    <hyperlink r:id="rId63" ref="Q33"/>
    <hyperlink r:id="rId64" ref="R33"/>
    <hyperlink r:id="rId65" ref="Q34"/>
    <hyperlink r:id="rId66" ref="R34"/>
    <hyperlink r:id="rId67" ref="Q35"/>
    <hyperlink r:id="rId68" ref="R35"/>
    <hyperlink r:id="rId69" ref="Q36"/>
    <hyperlink r:id="rId70" ref="R36"/>
    <hyperlink r:id="rId71" ref="Q37"/>
    <hyperlink r:id="rId72" ref="R37"/>
    <hyperlink r:id="rId73" ref="Q38"/>
    <hyperlink r:id="rId74" ref="R38"/>
    <hyperlink r:id="rId75" ref="Q39"/>
    <hyperlink r:id="rId76" ref="R39"/>
    <hyperlink r:id="rId77" ref="Q40"/>
    <hyperlink r:id="rId78" ref="R40"/>
    <hyperlink r:id="rId79" ref="Q41"/>
    <hyperlink r:id="rId80" ref="Q42"/>
  </hyperlinks>
  <drawing r:id="rId81"/>
  <legacyDrawing r:id="rId8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9C2C1"/>
    <outlinePr summaryBelow="0" summaryRight="0"/>
  </sheetPr>
  <sheetViews>
    <sheetView workbookViewId="0"/>
  </sheetViews>
  <sheetFormatPr customHeight="1" defaultColWidth="12.63" defaultRowHeight="15.75"/>
  <cols>
    <col customWidth="1" min="1" max="1" width="22.38"/>
    <col customWidth="1" min="2" max="2" width="19.63"/>
    <col customWidth="1" min="3" max="3" width="12.38"/>
    <col customWidth="1" min="5" max="15" width="11.38"/>
    <col customWidth="1" min="16" max="18" width="34.25"/>
  </cols>
  <sheetData>
    <row r="1">
      <c r="A1" s="50" t="s">
        <v>235</v>
      </c>
      <c r="B1" s="51" t="s">
        <v>236</v>
      </c>
      <c r="C1" s="52" t="s">
        <v>237</v>
      </c>
      <c r="D1" s="52" t="s">
        <v>238</v>
      </c>
      <c r="E1" s="53" t="s">
        <v>239</v>
      </c>
      <c r="F1" s="53" t="s">
        <v>240</v>
      </c>
      <c r="G1" s="53" t="s">
        <v>241</v>
      </c>
      <c r="H1" s="53" t="s">
        <v>242</v>
      </c>
      <c r="I1" s="53" t="s">
        <v>243</v>
      </c>
      <c r="J1" s="53" t="s">
        <v>244</v>
      </c>
      <c r="K1" s="53" t="s">
        <v>245</v>
      </c>
      <c r="L1" s="53" t="s">
        <v>246</v>
      </c>
      <c r="M1" s="53" t="s">
        <v>247</v>
      </c>
      <c r="N1" s="53" t="s">
        <v>248</v>
      </c>
      <c r="O1" s="54" t="s">
        <v>249</v>
      </c>
      <c r="P1" s="55" t="s">
        <v>250</v>
      </c>
      <c r="Q1" s="56" t="s">
        <v>251</v>
      </c>
      <c r="R1" s="57" t="s">
        <v>252</v>
      </c>
    </row>
    <row r="2">
      <c r="A2" s="58" t="s">
        <v>253</v>
      </c>
      <c r="B2" s="59" t="s">
        <v>67</v>
      </c>
      <c r="C2" s="87" t="s">
        <v>254</v>
      </c>
      <c r="D2" s="87" t="s">
        <v>255</v>
      </c>
      <c r="E2" s="88" t="s">
        <v>3328</v>
      </c>
      <c r="F2" s="61" t="s">
        <v>257</v>
      </c>
      <c r="G2" s="88">
        <f>+4</f>
        <v>4</v>
      </c>
      <c r="H2" s="88">
        <f>+5</f>
        <v>5</v>
      </c>
      <c r="I2" s="88" t="s">
        <v>540</v>
      </c>
      <c r="J2" s="61" t="s">
        <v>261</v>
      </c>
      <c r="K2" s="64" t="s">
        <v>262</v>
      </c>
      <c r="L2" s="88" t="s">
        <v>325</v>
      </c>
      <c r="M2" s="88" t="s">
        <v>354</v>
      </c>
      <c r="N2" s="61" t="s">
        <v>265</v>
      </c>
      <c r="O2" s="89" t="s">
        <v>271</v>
      </c>
      <c r="P2" s="70" t="s">
        <v>3329</v>
      </c>
      <c r="Q2" s="68" t="s">
        <v>3330</v>
      </c>
      <c r="R2" s="69" t="s">
        <v>3331</v>
      </c>
    </row>
    <row r="3">
      <c r="A3" s="58" t="s">
        <v>274</v>
      </c>
      <c r="B3" s="59" t="s">
        <v>71</v>
      </c>
      <c r="C3" s="87" t="s">
        <v>254</v>
      </c>
      <c r="D3" s="87" t="s">
        <v>271</v>
      </c>
      <c r="E3" s="88" t="s">
        <v>3332</v>
      </c>
      <c r="F3" s="61" t="s">
        <v>3333</v>
      </c>
      <c r="G3" s="88" t="s">
        <v>333</v>
      </c>
      <c r="H3" s="88" t="s">
        <v>766</v>
      </c>
      <c r="I3" s="88" t="s">
        <v>279</v>
      </c>
      <c r="J3" s="61" t="s">
        <v>3334</v>
      </c>
      <c r="K3" s="88" t="s">
        <v>372</v>
      </c>
      <c r="L3" s="88" t="s">
        <v>3335</v>
      </c>
      <c r="M3" s="88" t="s">
        <v>3336</v>
      </c>
      <c r="N3" s="61" t="s">
        <v>3337</v>
      </c>
      <c r="O3" s="89" t="s">
        <v>271</v>
      </c>
      <c r="P3" s="70" t="s">
        <v>3338</v>
      </c>
      <c r="Q3" s="68" t="s">
        <v>3339</v>
      </c>
      <c r="R3" s="69" t="s">
        <v>3340</v>
      </c>
    </row>
    <row r="4">
      <c r="A4" s="58" t="s">
        <v>3341</v>
      </c>
      <c r="B4" s="85" t="s">
        <v>3342</v>
      </c>
      <c r="C4" s="87" t="s">
        <v>254</v>
      </c>
      <c r="D4" s="87" t="s">
        <v>271</v>
      </c>
      <c r="E4" s="88" t="s">
        <v>363</v>
      </c>
      <c r="F4" s="61" t="s">
        <v>276</v>
      </c>
      <c r="G4" s="88" t="s">
        <v>504</v>
      </c>
      <c r="H4" s="88">
        <f>+1</f>
        <v>1</v>
      </c>
      <c r="I4" s="88" t="s">
        <v>574</v>
      </c>
      <c r="J4" s="61" t="s">
        <v>261</v>
      </c>
      <c r="K4" s="88" t="s">
        <v>433</v>
      </c>
      <c r="L4" s="88" t="s">
        <v>433</v>
      </c>
      <c r="M4" s="88" t="s">
        <v>372</v>
      </c>
      <c r="N4" s="61" t="s">
        <v>574</v>
      </c>
      <c r="O4" s="89" t="s">
        <v>271</v>
      </c>
      <c r="P4" s="92"/>
      <c r="Q4" s="68" t="s">
        <v>3343</v>
      </c>
      <c r="R4" s="69" t="s">
        <v>3344</v>
      </c>
    </row>
    <row r="5">
      <c r="A5" s="58" t="s">
        <v>284</v>
      </c>
      <c r="B5" s="59" t="s">
        <v>3345</v>
      </c>
      <c r="C5" s="87" t="s">
        <v>254</v>
      </c>
      <c r="D5" s="87" t="s">
        <v>271</v>
      </c>
      <c r="E5" s="64" t="s">
        <v>769</v>
      </c>
      <c r="F5" s="61" t="s">
        <v>341</v>
      </c>
      <c r="G5" s="88" t="s">
        <v>287</v>
      </c>
      <c r="H5" s="88" t="s">
        <v>1084</v>
      </c>
      <c r="I5" s="88" t="s">
        <v>262</v>
      </c>
      <c r="J5" s="61" t="s">
        <v>738</v>
      </c>
      <c r="K5" s="88" t="s">
        <v>281</v>
      </c>
      <c r="L5" s="88" t="s">
        <v>344</v>
      </c>
      <c r="M5" s="88" t="s">
        <v>264</v>
      </c>
      <c r="N5" s="61" t="s">
        <v>279</v>
      </c>
      <c r="O5" s="89" t="s">
        <v>271</v>
      </c>
      <c r="P5" s="92"/>
      <c r="Q5" s="68" t="s">
        <v>3346</v>
      </c>
      <c r="R5" s="69" t="s">
        <v>3347</v>
      </c>
    </row>
    <row r="6">
      <c r="A6" s="58" t="s">
        <v>307</v>
      </c>
      <c r="B6" s="59" t="s">
        <v>75</v>
      </c>
      <c r="C6" s="87" t="s">
        <v>254</v>
      </c>
      <c r="D6" s="87" t="s">
        <v>271</v>
      </c>
      <c r="E6" s="88" t="s">
        <v>3348</v>
      </c>
      <c r="F6" s="61" t="s">
        <v>257</v>
      </c>
      <c r="G6" s="88" t="s">
        <v>342</v>
      </c>
      <c r="H6" s="88" t="s">
        <v>277</v>
      </c>
      <c r="I6" s="88" t="s">
        <v>334</v>
      </c>
      <c r="J6" s="61" t="s">
        <v>261</v>
      </c>
      <c r="K6" s="88" t="s">
        <v>264</v>
      </c>
      <c r="L6" s="88" t="s">
        <v>325</v>
      </c>
      <c r="M6" s="88" t="s">
        <v>354</v>
      </c>
      <c r="N6" s="61" t="s">
        <v>265</v>
      </c>
      <c r="O6" s="89" t="s">
        <v>271</v>
      </c>
      <c r="P6" s="92"/>
      <c r="Q6" s="68" t="s">
        <v>3349</v>
      </c>
      <c r="R6" s="69" t="s">
        <v>3350</v>
      </c>
    </row>
    <row r="7">
      <c r="A7" s="58" t="s">
        <v>320</v>
      </c>
      <c r="B7" s="59" t="s">
        <v>77</v>
      </c>
      <c r="C7" s="87" t="s">
        <v>254</v>
      </c>
      <c r="D7" s="87" t="s">
        <v>271</v>
      </c>
      <c r="E7" s="88" t="s">
        <v>3351</v>
      </c>
      <c r="F7" s="61" t="s">
        <v>2454</v>
      </c>
      <c r="G7" s="88" t="s">
        <v>504</v>
      </c>
      <c r="H7" s="88" t="s">
        <v>342</v>
      </c>
      <c r="I7" s="88" t="s">
        <v>485</v>
      </c>
      <c r="J7" s="61" t="s">
        <v>3352</v>
      </c>
      <c r="K7" s="88" t="s">
        <v>372</v>
      </c>
      <c r="L7" s="88" t="s">
        <v>3353</v>
      </c>
      <c r="M7" s="88" t="s">
        <v>3354</v>
      </c>
      <c r="N7" s="61" t="s">
        <v>3355</v>
      </c>
      <c r="O7" s="89" t="s">
        <v>271</v>
      </c>
      <c r="P7" s="70" t="s">
        <v>3356</v>
      </c>
      <c r="Q7" s="68" t="s">
        <v>3357</v>
      </c>
      <c r="R7" s="69" t="s">
        <v>3358</v>
      </c>
    </row>
    <row r="8">
      <c r="A8" s="58" t="s">
        <v>338</v>
      </c>
      <c r="B8" s="59" t="s">
        <v>79</v>
      </c>
      <c r="C8" s="87" t="s">
        <v>254</v>
      </c>
      <c r="D8" s="87" t="s">
        <v>271</v>
      </c>
      <c r="E8" s="88" t="s">
        <v>3359</v>
      </c>
      <c r="F8" s="61" t="s">
        <v>3360</v>
      </c>
      <c r="G8" s="88">
        <f>+3</f>
        <v>3</v>
      </c>
      <c r="H8" s="88" t="s">
        <v>385</v>
      </c>
      <c r="I8" s="88" t="s">
        <v>263</v>
      </c>
      <c r="J8" s="61" t="s">
        <v>3361</v>
      </c>
      <c r="K8" s="88" t="s">
        <v>291</v>
      </c>
      <c r="L8" s="88" t="s">
        <v>3362</v>
      </c>
      <c r="M8" s="88" t="s">
        <v>1397</v>
      </c>
      <c r="N8" s="61" t="s">
        <v>3363</v>
      </c>
      <c r="O8" s="89" t="s">
        <v>271</v>
      </c>
      <c r="P8" s="70" t="s">
        <v>3364</v>
      </c>
      <c r="Q8" s="68" t="s">
        <v>3365</v>
      </c>
      <c r="R8" s="69" t="s">
        <v>3366</v>
      </c>
    </row>
    <row r="9">
      <c r="A9" s="58" t="s">
        <v>3367</v>
      </c>
      <c r="B9" s="93" t="s">
        <v>3368</v>
      </c>
      <c r="C9" s="87" t="s">
        <v>254</v>
      </c>
      <c r="D9" s="87" t="s">
        <v>339</v>
      </c>
      <c r="E9" s="64" t="s">
        <v>769</v>
      </c>
      <c r="F9" s="61" t="s">
        <v>341</v>
      </c>
      <c r="G9" s="88" t="s">
        <v>364</v>
      </c>
      <c r="H9" s="88" t="s">
        <v>1151</v>
      </c>
      <c r="I9" s="88" t="s">
        <v>313</v>
      </c>
      <c r="J9" s="61" t="s">
        <v>261</v>
      </c>
      <c r="K9" s="88" t="s">
        <v>289</v>
      </c>
      <c r="L9" s="88" t="s">
        <v>434</v>
      </c>
      <c r="M9" s="88" t="s">
        <v>302</v>
      </c>
      <c r="N9" s="61" t="s">
        <v>279</v>
      </c>
      <c r="O9" s="89" t="s">
        <v>271</v>
      </c>
      <c r="P9" s="70" t="s">
        <v>3369</v>
      </c>
      <c r="Q9" s="68" t="s">
        <v>3370</v>
      </c>
      <c r="R9" s="69" t="s">
        <v>3371</v>
      </c>
    </row>
    <row r="10">
      <c r="A10" s="58" t="s">
        <v>351</v>
      </c>
      <c r="B10" s="59" t="s">
        <v>81</v>
      </c>
      <c r="C10" s="87" t="s">
        <v>254</v>
      </c>
      <c r="D10" s="87" t="s">
        <v>255</v>
      </c>
      <c r="E10" s="88" t="s">
        <v>3328</v>
      </c>
      <c r="F10" s="61" t="s">
        <v>257</v>
      </c>
      <c r="G10" s="88">
        <f t="shared" ref="G10:G11" si="1">+3</f>
        <v>3</v>
      </c>
      <c r="H10" s="88">
        <f t="shared" ref="H10:H11" si="2">+4</f>
        <v>4</v>
      </c>
      <c r="I10" s="88" t="s">
        <v>260</v>
      </c>
      <c r="J10" s="61" t="s">
        <v>261</v>
      </c>
      <c r="K10" s="88" t="s">
        <v>485</v>
      </c>
      <c r="L10" s="88" t="s">
        <v>325</v>
      </c>
      <c r="M10" s="88" t="s">
        <v>354</v>
      </c>
      <c r="N10" s="61" t="s">
        <v>265</v>
      </c>
      <c r="O10" s="89" t="s">
        <v>271</v>
      </c>
      <c r="P10" s="70" t="s">
        <v>3372</v>
      </c>
      <c r="Q10" s="68" t="s">
        <v>3373</v>
      </c>
      <c r="R10" s="69" t="s">
        <v>3374</v>
      </c>
    </row>
    <row r="11">
      <c r="A11" s="58" t="s">
        <v>359</v>
      </c>
      <c r="B11" s="59" t="s">
        <v>2437</v>
      </c>
      <c r="C11" s="87" t="s">
        <v>254</v>
      </c>
      <c r="D11" s="87" t="s">
        <v>271</v>
      </c>
      <c r="E11" s="88" t="s">
        <v>3328</v>
      </c>
      <c r="F11" s="61" t="s">
        <v>257</v>
      </c>
      <c r="G11" s="88">
        <f t="shared" si="1"/>
        <v>3</v>
      </c>
      <c r="H11" s="88">
        <f t="shared" si="2"/>
        <v>4</v>
      </c>
      <c r="I11" s="88" t="s">
        <v>311</v>
      </c>
      <c r="J11" s="61" t="s">
        <v>261</v>
      </c>
      <c r="K11" s="88" t="s">
        <v>485</v>
      </c>
      <c r="L11" s="88" t="s">
        <v>325</v>
      </c>
      <c r="M11" s="88" t="s">
        <v>354</v>
      </c>
      <c r="N11" s="61" t="s">
        <v>265</v>
      </c>
      <c r="O11" s="89" t="s">
        <v>271</v>
      </c>
      <c r="P11" s="70" t="s">
        <v>3375</v>
      </c>
      <c r="Q11" s="68" t="s">
        <v>3373</v>
      </c>
      <c r="R11" s="69" t="s">
        <v>3376</v>
      </c>
    </row>
    <row r="12">
      <c r="A12" s="58" t="s">
        <v>362</v>
      </c>
      <c r="B12" s="59" t="s">
        <v>83</v>
      </c>
      <c r="C12" s="87" t="s">
        <v>254</v>
      </c>
      <c r="D12" s="87" t="s">
        <v>271</v>
      </c>
      <c r="E12" s="88" t="s">
        <v>3377</v>
      </c>
      <c r="F12" s="61" t="s">
        <v>276</v>
      </c>
      <c r="G12" s="88" t="s">
        <v>364</v>
      </c>
      <c r="H12" s="88" t="s">
        <v>766</v>
      </c>
      <c r="I12" s="88" t="s">
        <v>324</v>
      </c>
      <c r="J12" s="61" t="s">
        <v>737</v>
      </c>
      <c r="K12" s="88" t="s">
        <v>335</v>
      </c>
      <c r="L12" s="88" t="s">
        <v>302</v>
      </c>
      <c r="M12" s="88" t="s">
        <v>354</v>
      </c>
      <c r="N12" s="61" t="s">
        <v>574</v>
      </c>
      <c r="O12" s="89" t="s">
        <v>271</v>
      </c>
      <c r="P12" s="92"/>
      <c r="Q12" s="68" t="s">
        <v>3378</v>
      </c>
      <c r="R12" s="69" t="s">
        <v>3379</v>
      </c>
    </row>
    <row r="13">
      <c r="A13" s="58" t="s">
        <v>368</v>
      </c>
      <c r="B13" s="59" t="s">
        <v>85</v>
      </c>
      <c r="C13" s="87" t="s">
        <v>254</v>
      </c>
      <c r="D13" s="87" t="s">
        <v>339</v>
      </c>
      <c r="E13" s="88" t="s">
        <v>805</v>
      </c>
      <c r="F13" s="61" t="s">
        <v>341</v>
      </c>
      <c r="G13" s="88" t="s">
        <v>451</v>
      </c>
      <c r="H13" s="88" t="s">
        <v>750</v>
      </c>
      <c r="I13" s="88" t="s">
        <v>313</v>
      </c>
      <c r="J13" s="61" t="s">
        <v>737</v>
      </c>
      <c r="K13" s="88" t="s">
        <v>752</v>
      </c>
      <c r="L13" s="88" t="s">
        <v>434</v>
      </c>
      <c r="M13" s="88" t="s">
        <v>302</v>
      </c>
      <c r="N13" s="61" t="s">
        <v>279</v>
      </c>
      <c r="O13" s="89" t="s">
        <v>271</v>
      </c>
      <c r="P13" s="70" t="s">
        <v>3380</v>
      </c>
      <c r="Q13" s="68" t="s">
        <v>3381</v>
      </c>
      <c r="R13" s="69" t="s">
        <v>3382</v>
      </c>
    </row>
    <row r="14">
      <c r="A14" s="58" t="s">
        <v>377</v>
      </c>
      <c r="B14" s="59" t="s">
        <v>87</v>
      </c>
      <c r="C14" s="87" t="s">
        <v>378</v>
      </c>
      <c r="D14" s="87" t="s">
        <v>271</v>
      </c>
      <c r="E14" s="88" t="s">
        <v>3383</v>
      </c>
      <c r="F14" s="61" t="s">
        <v>257</v>
      </c>
      <c r="G14" s="88">
        <f>+4</f>
        <v>4</v>
      </c>
      <c r="H14" s="88" t="s">
        <v>287</v>
      </c>
      <c r="I14" s="88" t="s">
        <v>311</v>
      </c>
      <c r="J14" s="61" t="s">
        <v>261</v>
      </c>
      <c r="K14" s="88" t="s">
        <v>324</v>
      </c>
      <c r="L14" s="88" t="s">
        <v>263</v>
      </c>
      <c r="M14" s="88" t="s">
        <v>262</v>
      </c>
      <c r="N14" s="61" t="s">
        <v>265</v>
      </c>
      <c r="O14" s="89" t="s">
        <v>271</v>
      </c>
      <c r="P14" s="92"/>
      <c r="Q14" s="68" t="s">
        <v>3384</v>
      </c>
      <c r="R14" s="69" t="s">
        <v>3385</v>
      </c>
    </row>
    <row r="15">
      <c r="A15" s="58" t="s">
        <v>383</v>
      </c>
      <c r="B15" s="59" t="s">
        <v>89</v>
      </c>
      <c r="C15" s="87" t="s">
        <v>254</v>
      </c>
      <c r="D15" s="87" t="s">
        <v>271</v>
      </c>
      <c r="E15" s="88" t="s">
        <v>3386</v>
      </c>
      <c r="F15" s="61" t="s">
        <v>276</v>
      </c>
      <c r="G15" s="88">
        <f>+1</f>
        <v>1</v>
      </c>
      <c r="H15" s="88" t="s">
        <v>342</v>
      </c>
      <c r="I15" s="88" t="s">
        <v>324</v>
      </c>
      <c r="J15" s="61" t="s">
        <v>737</v>
      </c>
      <c r="K15" s="88" t="s">
        <v>433</v>
      </c>
      <c r="L15" s="88" t="s">
        <v>291</v>
      </c>
      <c r="M15" s="88" t="s">
        <v>264</v>
      </c>
      <c r="N15" s="61" t="s">
        <v>574</v>
      </c>
      <c r="O15" s="89" t="s">
        <v>271</v>
      </c>
      <c r="P15" s="92"/>
      <c r="Q15" s="68" t="s">
        <v>3387</v>
      </c>
      <c r="R15" s="69" t="s">
        <v>3388</v>
      </c>
    </row>
    <row r="16">
      <c r="A16" s="58" t="s">
        <v>389</v>
      </c>
      <c r="B16" s="59" t="s">
        <v>804</v>
      </c>
      <c r="C16" s="87" t="s">
        <v>378</v>
      </c>
      <c r="D16" s="87" t="s">
        <v>391</v>
      </c>
      <c r="E16" s="88" t="s">
        <v>3389</v>
      </c>
      <c r="F16" s="61" t="s">
        <v>2446</v>
      </c>
      <c r="G16" s="88" t="s">
        <v>3390</v>
      </c>
      <c r="H16" s="88" t="s">
        <v>551</v>
      </c>
      <c r="I16" s="88" t="s">
        <v>485</v>
      </c>
      <c r="J16" s="61" t="s">
        <v>3391</v>
      </c>
      <c r="K16" s="88" t="s">
        <v>281</v>
      </c>
      <c r="L16" s="88" t="s">
        <v>3392</v>
      </c>
      <c r="M16" s="88" t="s">
        <v>3393</v>
      </c>
      <c r="N16" s="61" t="s">
        <v>3394</v>
      </c>
      <c r="O16" s="89" t="s">
        <v>271</v>
      </c>
      <c r="P16" s="70" t="s">
        <v>3395</v>
      </c>
      <c r="Q16" s="68" t="s">
        <v>3396</v>
      </c>
      <c r="R16" s="69" t="s">
        <v>3397</v>
      </c>
    </row>
    <row r="17">
      <c r="A17" s="58" t="s">
        <v>404</v>
      </c>
      <c r="B17" s="59" t="s">
        <v>93</v>
      </c>
      <c r="C17" s="87" t="s">
        <v>298</v>
      </c>
      <c r="D17" s="87" t="s">
        <v>271</v>
      </c>
      <c r="E17" s="88" t="s">
        <v>3328</v>
      </c>
      <c r="F17" s="61" t="s">
        <v>257</v>
      </c>
      <c r="G17" s="88">
        <f>+1</f>
        <v>1</v>
      </c>
      <c r="H17" s="88" t="s">
        <v>287</v>
      </c>
      <c r="I17" s="88" t="s">
        <v>260</v>
      </c>
      <c r="J17" s="61" t="s">
        <v>737</v>
      </c>
      <c r="K17" s="88" t="s">
        <v>263</v>
      </c>
      <c r="L17" s="88" t="s">
        <v>264</v>
      </c>
      <c r="M17" s="88" t="s">
        <v>354</v>
      </c>
      <c r="N17" s="61" t="s">
        <v>265</v>
      </c>
      <c r="O17" s="89" t="s">
        <v>271</v>
      </c>
      <c r="P17" s="70" t="s">
        <v>3398</v>
      </c>
      <c r="Q17" s="68" t="s">
        <v>3399</v>
      </c>
      <c r="R17" s="69" t="s">
        <v>3400</v>
      </c>
    </row>
    <row r="18">
      <c r="A18" s="58" t="s">
        <v>409</v>
      </c>
      <c r="B18" s="59" t="s">
        <v>95</v>
      </c>
      <c r="C18" s="87" t="s">
        <v>298</v>
      </c>
      <c r="D18" s="87" t="s">
        <v>271</v>
      </c>
      <c r="E18" s="88" t="s">
        <v>3401</v>
      </c>
      <c r="F18" s="61" t="s">
        <v>276</v>
      </c>
      <c r="G18" s="88">
        <f t="shared" ref="G18:H18" si="3">+3</f>
        <v>3</v>
      </c>
      <c r="H18" s="88">
        <f t="shared" si="3"/>
        <v>3</v>
      </c>
      <c r="I18" s="88" t="s">
        <v>324</v>
      </c>
      <c r="J18" s="61" t="s">
        <v>737</v>
      </c>
      <c r="K18" s="88" t="s">
        <v>313</v>
      </c>
      <c r="L18" s="88" t="s">
        <v>433</v>
      </c>
      <c r="M18" s="88" t="s">
        <v>433</v>
      </c>
      <c r="N18" s="61" t="s">
        <v>574</v>
      </c>
      <c r="O18" s="89" t="s">
        <v>271</v>
      </c>
      <c r="P18" s="92"/>
      <c r="Q18" s="68" t="s">
        <v>3402</v>
      </c>
      <c r="R18" s="69" t="s">
        <v>3403</v>
      </c>
    </row>
    <row r="19">
      <c r="A19" s="58" t="s">
        <v>420</v>
      </c>
      <c r="B19" s="59" t="s">
        <v>97</v>
      </c>
      <c r="C19" s="87" t="s">
        <v>298</v>
      </c>
      <c r="D19" s="87" t="s">
        <v>271</v>
      </c>
      <c r="E19" s="88" t="s">
        <v>780</v>
      </c>
      <c r="F19" s="61" t="s">
        <v>341</v>
      </c>
      <c r="G19" s="88">
        <f>+1</f>
        <v>1</v>
      </c>
      <c r="H19" s="88" t="s">
        <v>277</v>
      </c>
      <c r="I19" s="88" t="s">
        <v>279</v>
      </c>
      <c r="J19" s="61" t="s">
        <v>737</v>
      </c>
      <c r="K19" s="88" t="s">
        <v>354</v>
      </c>
      <c r="L19" s="88" t="s">
        <v>302</v>
      </c>
      <c r="M19" s="88" t="s">
        <v>354</v>
      </c>
      <c r="N19" s="61" t="s">
        <v>324</v>
      </c>
      <c r="O19" s="89" t="s">
        <v>271</v>
      </c>
      <c r="P19" s="92"/>
      <c r="Q19" s="68" t="s">
        <v>3404</v>
      </c>
      <c r="R19" s="69" t="s">
        <v>3405</v>
      </c>
    </row>
    <row r="20">
      <c r="A20" s="58" t="s">
        <v>426</v>
      </c>
      <c r="B20" s="59" t="s">
        <v>99</v>
      </c>
      <c r="C20" s="59" t="s">
        <v>1586</v>
      </c>
      <c r="D20" s="87" t="s">
        <v>271</v>
      </c>
      <c r="E20" s="88" t="s">
        <v>3406</v>
      </c>
      <c r="F20" s="61" t="s">
        <v>257</v>
      </c>
      <c r="G20" s="88">
        <f>+8</f>
        <v>8</v>
      </c>
      <c r="H20" s="88">
        <f>+6</f>
        <v>6</v>
      </c>
      <c r="I20" s="88" t="s">
        <v>311</v>
      </c>
      <c r="J20" s="61" t="s">
        <v>261</v>
      </c>
      <c r="K20" s="64" t="s">
        <v>313</v>
      </c>
      <c r="L20" s="88" t="s">
        <v>433</v>
      </c>
      <c r="M20" s="88" t="s">
        <v>354</v>
      </c>
      <c r="N20" s="61" t="s">
        <v>265</v>
      </c>
      <c r="O20" s="89" t="s">
        <v>271</v>
      </c>
      <c r="P20" s="70" t="s">
        <v>3407</v>
      </c>
      <c r="Q20" s="103" t="s">
        <v>3408</v>
      </c>
      <c r="R20" s="69" t="s">
        <v>3409</v>
      </c>
    </row>
    <row r="21">
      <c r="A21" s="58" t="s">
        <v>430</v>
      </c>
      <c r="B21" s="59" t="s">
        <v>101</v>
      </c>
      <c r="C21" s="87" t="s">
        <v>298</v>
      </c>
      <c r="D21" s="87" t="s">
        <v>271</v>
      </c>
      <c r="E21" s="88" t="s">
        <v>3351</v>
      </c>
      <c r="F21" s="61" t="s">
        <v>2454</v>
      </c>
      <c r="G21" s="88">
        <f>+7</f>
        <v>7</v>
      </c>
      <c r="H21" s="88">
        <f>+10</f>
        <v>10</v>
      </c>
      <c r="I21" s="88" t="s">
        <v>324</v>
      </c>
      <c r="J21" s="61" t="s">
        <v>3410</v>
      </c>
      <c r="K21" s="88" t="s">
        <v>279</v>
      </c>
      <c r="L21" s="88" t="s">
        <v>3411</v>
      </c>
      <c r="M21" s="88" t="s">
        <v>1543</v>
      </c>
      <c r="N21" s="61" t="s">
        <v>3412</v>
      </c>
      <c r="O21" s="89" t="s">
        <v>271</v>
      </c>
      <c r="P21" s="70" t="s">
        <v>3413</v>
      </c>
      <c r="Q21" s="68" t="s">
        <v>3414</v>
      </c>
      <c r="R21" s="69" t="s">
        <v>3415</v>
      </c>
    </row>
    <row r="22">
      <c r="A22" s="58" t="s">
        <v>438</v>
      </c>
      <c r="B22" s="59" t="s">
        <v>103</v>
      </c>
      <c r="C22" s="87" t="s">
        <v>298</v>
      </c>
      <c r="D22" s="87" t="s">
        <v>271</v>
      </c>
      <c r="E22" s="88" t="s">
        <v>3416</v>
      </c>
      <c r="F22" s="61" t="s">
        <v>341</v>
      </c>
      <c r="G22" s="88" t="s">
        <v>3417</v>
      </c>
      <c r="H22" s="88" t="s">
        <v>277</v>
      </c>
      <c r="I22" s="88" t="s">
        <v>313</v>
      </c>
      <c r="J22" s="61" t="s">
        <v>540</v>
      </c>
      <c r="K22" s="88" t="s">
        <v>485</v>
      </c>
      <c r="L22" s="88" t="s">
        <v>291</v>
      </c>
      <c r="M22" s="88" t="s">
        <v>372</v>
      </c>
      <c r="N22" s="61" t="s">
        <v>279</v>
      </c>
      <c r="O22" s="89" t="s">
        <v>271</v>
      </c>
      <c r="P22" s="70" t="s">
        <v>3418</v>
      </c>
      <c r="Q22" s="68" t="s">
        <v>3419</v>
      </c>
      <c r="R22" s="69" t="s">
        <v>3420</v>
      </c>
    </row>
    <row r="23">
      <c r="A23" s="58" t="s">
        <v>463</v>
      </c>
      <c r="B23" s="59" t="s">
        <v>229</v>
      </c>
      <c r="C23" s="87" t="s">
        <v>464</v>
      </c>
      <c r="D23" s="87" t="s">
        <v>465</v>
      </c>
      <c r="E23" s="88" t="s">
        <v>3421</v>
      </c>
      <c r="F23" s="61" t="s">
        <v>3422</v>
      </c>
      <c r="G23" s="88" t="s">
        <v>370</v>
      </c>
      <c r="H23" s="64" t="s">
        <v>271</v>
      </c>
      <c r="I23" s="88" t="s">
        <v>265</v>
      </c>
      <c r="J23" s="61" t="s">
        <v>751</v>
      </c>
      <c r="K23" s="88" t="s">
        <v>344</v>
      </c>
      <c r="L23" s="64" t="s">
        <v>271</v>
      </c>
      <c r="M23" s="64" t="s">
        <v>271</v>
      </c>
      <c r="N23" s="65" t="s">
        <v>271</v>
      </c>
      <c r="O23" s="89" t="s">
        <v>271</v>
      </c>
      <c r="P23" s="92"/>
      <c r="Q23" s="68" t="s">
        <v>3423</v>
      </c>
      <c r="R23" s="69" t="s">
        <v>3424</v>
      </c>
    </row>
    <row r="24">
      <c r="A24" s="58" t="s">
        <v>472</v>
      </c>
      <c r="B24" s="59" t="s">
        <v>227</v>
      </c>
      <c r="C24" s="87" t="s">
        <v>473</v>
      </c>
      <c r="D24" s="87" t="s">
        <v>2758</v>
      </c>
      <c r="E24" s="88" t="s">
        <v>2487</v>
      </c>
      <c r="F24" s="61" t="s">
        <v>3425</v>
      </c>
      <c r="G24" s="88" t="s">
        <v>370</v>
      </c>
      <c r="H24" s="64" t="s">
        <v>271</v>
      </c>
      <c r="I24" s="88" t="s">
        <v>265</v>
      </c>
      <c r="J24" s="61" t="s">
        <v>737</v>
      </c>
      <c r="K24" s="88" t="s">
        <v>264</v>
      </c>
      <c r="L24" s="64" t="s">
        <v>271</v>
      </c>
      <c r="M24" s="64" t="s">
        <v>271</v>
      </c>
      <c r="N24" s="65" t="s">
        <v>271</v>
      </c>
      <c r="O24" s="89" t="s">
        <v>271</v>
      </c>
      <c r="P24" s="70" t="s">
        <v>3426</v>
      </c>
      <c r="Q24" s="68" t="s">
        <v>3427</v>
      </c>
      <c r="R24" s="69" t="s">
        <v>3428</v>
      </c>
    </row>
    <row r="25">
      <c r="A25" s="58" t="s">
        <v>479</v>
      </c>
      <c r="B25" s="59" t="s">
        <v>231</v>
      </c>
      <c r="C25" s="87" t="s">
        <v>254</v>
      </c>
      <c r="D25" s="87" t="s">
        <v>480</v>
      </c>
      <c r="E25" s="88" t="s">
        <v>275</v>
      </c>
      <c r="F25" s="61" t="s">
        <v>257</v>
      </c>
      <c r="G25" s="88" t="s">
        <v>370</v>
      </c>
      <c r="H25" s="88" t="s">
        <v>3429</v>
      </c>
      <c r="I25" s="88" t="s">
        <v>433</v>
      </c>
      <c r="J25" s="61" t="s">
        <v>372</v>
      </c>
      <c r="K25" s="88" t="s">
        <v>2257</v>
      </c>
      <c r="L25" s="88" t="s">
        <v>291</v>
      </c>
      <c r="M25" s="88" t="s">
        <v>325</v>
      </c>
      <c r="N25" s="61" t="s">
        <v>3430</v>
      </c>
      <c r="O25" s="89" t="s">
        <v>271</v>
      </c>
      <c r="P25" s="70" t="s">
        <v>3431</v>
      </c>
      <c r="Q25" s="68" t="s">
        <v>3432</v>
      </c>
      <c r="R25" s="69" t="s">
        <v>3433</v>
      </c>
    </row>
    <row r="26">
      <c r="A26" s="58" t="s">
        <v>488</v>
      </c>
      <c r="B26" s="59" t="s">
        <v>233</v>
      </c>
      <c r="C26" s="87" t="s">
        <v>254</v>
      </c>
      <c r="D26" s="87" t="s">
        <v>489</v>
      </c>
      <c r="E26" s="88" t="s">
        <v>490</v>
      </c>
      <c r="F26" s="61" t="s">
        <v>491</v>
      </c>
      <c r="G26" s="64" t="s">
        <v>271</v>
      </c>
      <c r="H26" s="88" t="s">
        <v>643</v>
      </c>
      <c r="I26" s="88" t="s">
        <v>862</v>
      </c>
      <c r="J26" s="61" t="s">
        <v>3434</v>
      </c>
      <c r="K26" s="88" t="s">
        <v>484</v>
      </c>
      <c r="L26" s="88" t="s">
        <v>262</v>
      </c>
      <c r="M26" s="88" t="s">
        <v>325</v>
      </c>
      <c r="N26" s="61" t="s">
        <v>485</v>
      </c>
      <c r="O26" s="89" t="s">
        <v>271</v>
      </c>
      <c r="P26" s="70" t="s">
        <v>3435</v>
      </c>
      <c r="Q26" s="68" t="s">
        <v>3436</v>
      </c>
      <c r="R26" s="69" t="s">
        <v>3437</v>
      </c>
    </row>
    <row r="27">
      <c r="A27" s="58" t="s">
        <v>3438</v>
      </c>
      <c r="B27" s="59" t="s">
        <v>3439</v>
      </c>
      <c r="C27" s="87" t="s">
        <v>254</v>
      </c>
      <c r="D27" s="87" t="s">
        <v>271</v>
      </c>
      <c r="E27" s="64" t="s">
        <v>3440</v>
      </c>
      <c r="F27" s="65" t="s">
        <v>3441</v>
      </c>
      <c r="G27" s="62" t="s">
        <v>3442</v>
      </c>
      <c r="H27" s="64" t="s">
        <v>3443</v>
      </c>
      <c r="I27" s="64" t="s">
        <v>3444</v>
      </c>
      <c r="J27" s="65" t="s">
        <v>3445</v>
      </c>
      <c r="K27" s="64" t="s">
        <v>3446</v>
      </c>
      <c r="L27" s="64" t="s">
        <v>3447</v>
      </c>
      <c r="M27" s="64" t="s">
        <v>3448</v>
      </c>
      <c r="N27" s="65" t="s">
        <v>3449</v>
      </c>
      <c r="O27" s="89" t="s">
        <v>271</v>
      </c>
      <c r="P27" s="102" t="s">
        <v>3450</v>
      </c>
      <c r="Q27" s="68" t="s">
        <v>3451</v>
      </c>
      <c r="R27" s="69" t="s">
        <v>3452</v>
      </c>
    </row>
    <row r="28">
      <c r="A28" s="58" t="s">
        <v>3453</v>
      </c>
      <c r="B28" s="59" t="s">
        <v>3454</v>
      </c>
      <c r="C28" s="87" t="s">
        <v>254</v>
      </c>
      <c r="D28" s="87" t="s">
        <v>271</v>
      </c>
      <c r="E28" s="64" t="s">
        <v>3455</v>
      </c>
      <c r="F28" s="65" t="s">
        <v>3441</v>
      </c>
      <c r="G28" s="64" t="s">
        <v>3456</v>
      </c>
      <c r="H28" s="64" t="s">
        <v>3457</v>
      </c>
      <c r="I28" s="64" t="s">
        <v>3458</v>
      </c>
      <c r="J28" s="65" t="s">
        <v>3459</v>
      </c>
      <c r="K28" s="64" t="s">
        <v>3460</v>
      </c>
      <c r="L28" s="64" t="s">
        <v>3461</v>
      </c>
      <c r="M28" s="64" t="s">
        <v>3462</v>
      </c>
      <c r="N28" s="65" t="s">
        <v>3463</v>
      </c>
      <c r="O28" s="89" t="s">
        <v>271</v>
      </c>
      <c r="P28" s="102" t="s">
        <v>3464</v>
      </c>
      <c r="Q28" s="68" t="s">
        <v>3451</v>
      </c>
      <c r="R28" s="69" t="s">
        <v>3465</v>
      </c>
    </row>
    <row r="29">
      <c r="A29" s="58" t="s">
        <v>3466</v>
      </c>
      <c r="B29" s="59" t="s">
        <v>3467</v>
      </c>
      <c r="C29" s="87" t="s">
        <v>254</v>
      </c>
      <c r="D29" s="87" t="s">
        <v>271</v>
      </c>
      <c r="E29" s="64" t="s">
        <v>3468</v>
      </c>
      <c r="F29" s="65" t="s">
        <v>3441</v>
      </c>
      <c r="G29" s="64" t="s">
        <v>3469</v>
      </c>
      <c r="H29" s="64" t="s">
        <v>3470</v>
      </c>
      <c r="I29" s="64" t="s">
        <v>3471</v>
      </c>
      <c r="J29" s="65" t="s">
        <v>3459</v>
      </c>
      <c r="K29" s="64" t="s">
        <v>3472</v>
      </c>
      <c r="L29" s="64" t="s">
        <v>3473</v>
      </c>
      <c r="M29" s="64" t="s">
        <v>3474</v>
      </c>
      <c r="N29" s="65" t="s">
        <v>3475</v>
      </c>
      <c r="O29" s="89" t="s">
        <v>271</v>
      </c>
      <c r="P29" s="102" t="s">
        <v>3476</v>
      </c>
      <c r="Q29" s="68" t="s">
        <v>3451</v>
      </c>
      <c r="R29" s="69" t="s">
        <v>3477</v>
      </c>
    </row>
    <row r="30">
      <c r="A30" s="58" t="s">
        <v>3478</v>
      </c>
      <c r="B30" s="152" t="s">
        <v>3479</v>
      </c>
      <c r="C30" s="87" t="s">
        <v>298</v>
      </c>
      <c r="D30" s="87" t="s">
        <v>271</v>
      </c>
      <c r="E30" s="64" t="s">
        <v>3480</v>
      </c>
      <c r="F30" s="65" t="s">
        <v>3481</v>
      </c>
      <c r="G30" s="88" t="s">
        <v>458</v>
      </c>
      <c r="H30" s="88">
        <f>+1</f>
        <v>1</v>
      </c>
      <c r="I30" s="88" t="s">
        <v>345</v>
      </c>
      <c r="J30" s="61" t="s">
        <v>737</v>
      </c>
      <c r="K30" s="88" t="s">
        <v>325</v>
      </c>
      <c r="L30" s="88" t="s">
        <v>280</v>
      </c>
      <c r="M30" s="88" t="s">
        <v>433</v>
      </c>
      <c r="N30" s="61" t="s">
        <v>279</v>
      </c>
      <c r="O30" s="89" t="s">
        <v>271</v>
      </c>
      <c r="P30" s="70" t="s">
        <v>3482</v>
      </c>
      <c r="Q30" s="68" t="s">
        <v>3483</v>
      </c>
      <c r="R30" s="69" t="s">
        <v>3484</v>
      </c>
    </row>
    <row r="31">
      <c r="A31" s="58" t="s">
        <v>3485</v>
      </c>
      <c r="B31" s="59" t="s">
        <v>3486</v>
      </c>
      <c r="C31" s="87" t="s">
        <v>298</v>
      </c>
      <c r="D31" s="87" t="s">
        <v>271</v>
      </c>
      <c r="E31" s="64" t="s">
        <v>3480</v>
      </c>
      <c r="F31" s="61" t="s">
        <v>3487</v>
      </c>
      <c r="G31" s="88" t="s">
        <v>458</v>
      </c>
      <c r="H31" s="88" t="s">
        <v>342</v>
      </c>
      <c r="I31" s="88" t="s">
        <v>281</v>
      </c>
      <c r="J31" s="61" t="s">
        <v>737</v>
      </c>
      <c r="K31" s="88" t="s">
        <v>302</v>
      </c>
      <c r="L31" s="88" t="s">
        <v>280</v>
      </c>
      <c r="M31" s="88" t="s">
        <v>433</v>
      </c>
      <c r="N31" s="61" t="s">
        <v>279</v>
      </c>
      <c r="O31" s="89" t="s">
        <v>271</v>
      </c>
      <c r="P31" s="70" t="s">
        <v>3488</v>
      </c>
      <c r="Q31" s="68" t="s">
        <v>3483</v>
      </c>
      <c r="R31" s="69" t="s">
        <v>3489</v>
      </c>
    </row>
    <row r="32">
      <c r="A32" s="58" t="s">
        <v>3490</v>
      </c>
      <c r="B32" s="152" t="s">
        <v>3491</v>
      </c>
      <c r="C32" s="87" t="s">
        <v>378</v>
      </c>
      <c r="D32" s="59" t="s">
        <v>391</v>
      </c>
      <c r="E32" s="88" t="s">
        <v>531</v>
      </c>
      <c r="F32" s="65" t="s">
        <v>3481</v>
      </c>
      <c r="G32" s="88" t="s">
        <v>370</v>
      </c>
      <c r="H32" s="88" t="s">
        <v>551</v>
      </c>
      <c r="I32" s="88" t="s">
        <v>334</v>
      </c>
      <c r="J32" s="61" t="s">
        <v>313</v>
      </c>
      <c r="K32" s="88" t="s">
        <v>325</v>
      </c>
      <c r="L32" s="88" t="s">
        <v>354</v>
      </c>
      <c r="M32" s="88" t="s">
        <v>302</v>
      </c>
      <c r="N32" s="61" t="s">
        <v>334</v>
      </c>
      <c r="O32" s="89" t="s">
        <v>271</v>
      </c>
      <c r="P32" s="70" t="s">
        <v>3492</v>
      </c>
      <c r="Q32" s="68" t="s">
        <v>3493</v>
      </c>
      <c r="R32" s="69" t="s">
        <v>3494</v>
      </c>
    </row>
    <row r="33">
      <c r="A33" s="58" t="s">
        <v>3495</v>
      </c>
      <c r="B33" s="59" t="s">
        <v>3496</v>
      </c>
      <c r="C33" s="87" t="s">
        <v>378</v>
      </c>
      <c r="D33" s="59" t="s">
        <v>391</v>
      </c>
      <c r="E33" s="88" t="s">
        <v>531</v>
      </c>
      <c r="F33" s="61" t="s">
        <v>3487</v>
      </c>
      <c r="G33" s="88" t="s">
        <v>370</v>
      </c>
      <c r="H33" s="88" t="s">
        <v>551</v>
      </c>
      <c r="I33" s="88" t="s">
        <v>334</v>
      </c>
      <c r="J33" s="61" t="s">
        <v>313</v>
      </c>
      <c r="K33" s="88" t="s">
        <v>325</v>
      </c>
      <c r="L33" s="88" t="s">
        <v>354</v>
      </c>
      <c r="M33" s="88" t="s">
        <v>302</v>
      </c>
      <c r="N33" s="61" t="s">
        <v>334</v>
      </c>
      <c r="O33" s="89" t="s">
        <v>271</v>
      </c>
      <c r="P33" s="70" t="s">
        <v>3497</v>
      </c>
      <c r="Q33" s="68" t="s">
        <v>3493</v>
      </c>
      <c r="R33" s="69" t="s">
        <v>3498</v>
      </c>
    </row>
    <row r="34">
      <c r="A34" s="58" t="s">
        <v>3499</v>
      </c>
      <c r="B34" s="59" t="s">
        <v>3500</v>
      </c>
      <c r="C34" s="87" t="s">
        <v>254</v>
      </c>
      <c r="D34" s="59" t="s">
        <v>3501</v>
      </c>
      <c r="E34" s="88" t="s">
        <v>3502</v>
      </c>
      <c r="F34" s="61" t="s">
        <v>3503</v>
      </c>
      <c r="G34" s="88" t="s">
        <v>3504</v>
      </c>
      <c r="H34" s="88" t="s">
        <v>277</v>
      </c>
      <c r="I34" s="88" t="s">
        <v>345</v>
      </c>
      <c r="J34" s="61" t="s">
        <v>3505</v>
      </c>
      <c r="K34" s="88" t="s">
        <v>345</v>
      </c>
      <c r="L34" s="88" t="s">
        <v>3506</v>
      </c>
      <c r="M34" s="88" t="s">
        <v>3507</v>
      </c>
      <c r="N34" s="61" t="s">
        <v>3508</v>
      </c>
      <c r="O34" s="89" t="s">
        <v>271</v>
      </c>
      <c r="P34" s="70" t="s">
        <v>3509</v>
      </c>
      <c r="Q34" s="68" t="s">
        <v>3510</v>
      </c>
      <c r="R34" s="69" t="s">
        <v>3511</v>
      </c>
    </row>
    <row r="35">
      <c r="A35" s="58" t="s">
        <v>3512</v>
      </c>
      <c r="B35" s="59" t="s">
        <v>3513</v>
      </c>
      <c r="C35" s="87" t="s">
        <v>3514</v>
      </c>
      <c r="D35" s="87" t="s">
        <v>501</v>
      </c>
      <c r="E35" s="88" t="s">
        <v>3515</v>
      </c>
      <c r="F35" s="61" t="s">
        <v>3503</v>
      </c>
      <c r="G35" s="88" t="s">
        <v>370</v>
      </c>
      <c r="H35" s="88">
        <f>+2</f>
        <v>2</v>
      </c>
      <c r="I35" s="88" t="s">
        <v>433</v>
      </c>
      <c r="J35" s="61" t="s">
        <v>3516</v>
      </c>
      <c r="K35" s="88" t="s">
        <v>325</v>
      </c>
      <c r="L35" s="88" t="s">
        <v>3506</v>
      </c>
      <c r="M35" s="88" t="s">
        <v>3507</v>
      </c>
      <c r="N35" s="61" t="s">
        <v>3517</v>
      </c>
      <c r="O35" s="89" t="s">
        <v>271</v>
      </c>
      <c r="P35" s="70" t="s">
        <v>3518</v>
      </c>
      <c r="Q35" s="68" t="s">
        <v>3519</v>
      </c>
      <c r="R35" s="69" t="s">
        <v>3520</v>
      </c>
    </row>
    <row r="36">
      <c r="A36" s="58" t="s">
        <v>3521</v>
      </c>
      <c r="B36" s="59" t="s">
        <v>3522</v>
      </c>
      <c r="C36" s="87" t="s">
        <v>254</v>
      </c>
      <c r="D36" s="59" t="s">
        <v>3523</v>
      </c>
      <c r="E36" s="88" t="s">
        <v>3524</v>
      </c>
      <c r="F36" s="61" t="s">
        <v>3487</v>
      </c>
      <c r="G36" s="88" t="s">
        <v>277</v>
      </c>
      <c r="H36" s="88" t="s">
        <v>1151</v>
      </c>
      <c r="I36" s="88" t="s">
        <v>485</v>
      </c>
      <c r="J36" s="61" t="s">
        <v>751</v>
      </c>
      <c r="K36" s="88" t="s">
        <v>434</v>
      </c>
      <c r="L36" s="88" t="s">
        <v>303</v>
      </c>
      <c r="M36" s="88" t="s">
        <v>325</v>
      </c>
      <c r="N36" s="61" t="s">
        <v>2943</v>
      </c>
      <c r="O36" s="89" t="s">
        <v>271</v>
      </c>
      <c r="P36" s="70" t="s">
        <v>3525</v>
      </c>
      <c r="Q36" s="99" t="s">
        <v>3526</v>
      </c>
      <c r="R36" s="69" t="s">
        <v>3527</v>
      </c>
    </row>
    <row r="37">
      <c r="A37" s="58" t="s">
        <v>3528</v>
      </c>
      <c r="B37" s="59" t="s">
        <v>3529</v>
      </c>
      <c r="C37" s="87" t="s">
        <v>254</v>
      </c>
      <c r="D37" s="59" t="s">
        <v>3523</v>
      </c>
      <c r="E37" s="88" t="s">
        <v>3530</v>
      </c>
      <c r="F37" s="61" t="s">
        <v>3531</v>
      </c>
      <c r="G37" s="88" t="s">
        <v>277</v>
      </c>
      <c r="H37" s="88" t="s">
        <v>557</v>
      </c>
      <c r="I37" s="88" t="s">
        <v>262</v>
      </c>
      <c r="J37" s="61" t="s">
        <v>3532</v>
      </c>
      <c r="K37" s="64" t="s">
        <v>290</v>
      </c>
      <c r="L37" s="88" t="s">
        <v>3533</v>
      </c>
      <c r="M37" s="88" t="s">
        <v>3507</v>
      </c>
      <c r="N37" s="61" t="s">
        <v>3534</v>
      </c>
      <c r="O37" s="89" t="s">
        <v>271</v>
      </c>
      <c r="P37" s="70" t="s">
        <v>3535</v>
      </c>
      <c r="Q37" s="68" t="s">
        <v>3526</v>
      </c>
      <c r="R37" s="69" t="s">
        <v>3536</v>
      </c>
    </row>
    <row r="38">
      <c r="A38" s="58" t="s">
        <v>3537</v>
      </c>
      <c r="B38" s="59" t="s">
        <v>3538</v>
      </c>
      <c r="C38" s="87" t="s">
        <v>254</v>
      </c>
      <c r="D38" s="59" t="s">
        <v>3523</v>
      </c>
      <c r="E38" s="88" t="s">
        <v>3539</v>
      </c>
      <c r="F38" s="61" t="s">
        <v>3540</v>
      </c>
      <c r="G38" s="88" t="s">
        <v>451</v>
      </c>
      <c r="H38" s="88" t="s">
        <v>492</v>
      </c>
      <c r="I38" s="88" t="s">
        <v>313</v>
      </c>
      <c r="J38" s="65" t="s">
        <v>3541</v>
      </c>
      <c r="K38" s="64" t="s">
        <v>593</v>
      </c>
      <c r="L38" s="88" t="s">
        <v>3542</v>
      </c>
      <c r="M38" s="88" t="s">
        <v>3543</v>
      </c>
      <c r="N38" s="61" t="s">
        <v>3544</v>
      </c>
      <c r="O38" s="89" t="s">
        <v>271</v>
      </c>
      <c r="P38" s="70" t="s">
        <v>3545</v>
      </c>
      <c r="Q38" s="68" t="s">
        <v>3526</v>
      </c>
      <c r="R38" s="69" t="s">
        <v>3546</v>
      </c>
    </row>
    <row r="39">
      <c r="A39" s="58" t="s">
        <v>3547</v>
      </c>
      <c r="B39" s="59" t="s">
        <v>161</v>
      </c>
      <c r="C39" s="87" t="s">
        <v>254</v>
      </c>
      <c r="D39" s="87" t="s">
        <v>271</v>
      </c>
      <c r="E39" s="64" t="s">
        <v>1362</v>
      </c>
      <c r="F39" s="61" t="s">
        <v>3487</v>
      </c>
      <c r="G39" s="88" t="s">
        <v>839</v>
      </c>
      <c r="H39" s="88" t="s">
        <v>287</v>
      </c>
      <c r="I39" s="88" t="s">
        <v>325</v>
      </c>
      <c r="J39" s="61" t="s">
        <v>737</v>
      </c>
      <c r="K39" s="88" t="s">
        <v>264</v>
      </c>
      <c r="L39" s="88" t="s">
        <v>372</v>
      </c>
      <c r="M39" s="88" t="s">
        <v>302</v>
      </c>
      <c r="N39" s="61" t="s">
        <v>334</v>
      </c>
      <c r="O39" s="89" t="s">
        <v>271</v>
      </c>
      <c r="P39" s="70" t="s">
        <v>3548</v>
      </c>
      <c r="Q39" s="68" t="s">
        <v>3483</v>
      </c>
      <c r="R39" s="69" t="s">
        <v>3549</v>
      </c>
    </row>
    <row r="40">
      <c r="A40" s="58" t="s">
        <v>3550</v>
      </c>
      <c r="B40" s="59" t="s">
        <v>163</v>
      </c>
      <c r="C40" s="87" t="s">
        <v>254</v>
      </c>
      <c r="D40" s="87" t="s">
        <v>271</v>
      </c>
      <c r="E40" s="64" t="s">
        <v>1369</v>
      </c>
      <c r="F40" s="61" t="s">
        <v>3487</v>
      </c>
      <c r="G40" s="88" t="s">
        <v>839</v>
      </c>
      <c r="H40" s="88" t="s">
        <v>342</v>
      </c>
      <c r="I40" s="88" t="s">
        <v>264</v>
      </c>
      <c r="J40" s="61" t="s">
        <v>737</v>
      </c>
      <c r="K40" s="88" t="s">
        <v>372</v>
      </c>
      <c r="L40" s="88" t="s">
        <v>335</v>
      </c>
      <c r="M40" s="88" t="s">
        <v>372</v>
      </c>
      <c r="N40" s="61" t="s">
        <v>324</v>
      </c>
      <c r="O40" s="89" t="s">
        <v>271</v>
      </c>
      <c r="P40" s="70" t="s">
        <v>3548</v>
      </c>
      <c r="Q40" s="68" t="s">
        <v>3483</v>
      </c>
      <c r="R40" s="69" t="s">
        <v>3551</v>
      </c>
    </row>
    <row r="41">
      <c r="A41" s="58" t="s">
        <v>3552</v>
      </c>
      <c r="B41" s="59" t="s">
        <v>165</v>
      </c>
      <c r="C41" s="87" t="s">
        <v>254</v>
      </c>
      <c r="D41" s="87" t="s">
        <v>271</v>
      </c>
      <c r="E41" s="64" t="s">
        <v>2038</v>
      </c>
      <c r="F41" s="61" t="s">
        <v>3487</v>
      </c>
      <c r="G41" s="88" t="s">
        <v>3553</v>
      </c>
      <c r="H41" s="88" t="s">
        <v>1151</v>
      </c>
      <c r="I41" s="88" t="s">
        <v>302</v>
      </c>
      <c r="J41" s="61" t="s">
        <v>737</v>
      </c>
      <c r="K41" s="88" t="s">
        <v>280</v>
      </c>
      <c r="L41" s="88" t="s">
        <v>280</v>
      </c>
      <c r="M41" s="88" t="s">
        <v>335</v>
      </c>
      <c r="N41" s="61" t="s">
        <v>279</v>
      </c>
      <c r="O41" s="89" t="s">
        <v>271</v>
      </c>
      <c r="P41" s="70" t="s">
        <v>3548</v>
      </c>
      <c r="Q41" s="68" t="s">
        <v>3483</v>
      </c>
      <c r="R41" s="69" t="s">
        <v>3554</v>
      </c>
    </row>
    <row r="42">
      <c r="A42" s="58" t="s">
        <v>3555</v>
      </c>
      <c r="B42" s="75" t="s">
        <v>3556</v>
      </c>
      <c r="C42" s="59" t="s">
        <v>271</v>
      </c>
      <c r="D42" s="87" t="s">
        <v>271</v>
      </c>
      <c r="E42" s="64" t="s">
        <v>271</v>
      </c>
      <c r="F42" s="61" t="s">
        <v>674</v>
      </c>
      <c r="G42" s="64" t="s">
        <v>271</v>
      </c>
      <c r="H42" s="64" t="s">
        <v>271</v>
      </c>
      <c r="I42" s="88" t="s">
        <v>279</v>
      </c>
      <c r="J42" s="65" t="s">
        <v>271</v>
      </c>
      <c r="K42" s="88" t="s">
        <v>264</v>
      </c>
      <c r="L42" s="64" t="s">
        <v>271</v>
      </c>
      <c r="M42" s="64" t="s">
        <v>271</v>
      </c>
      <c r="N42" s="65" t="s">
        <v>271</v>
      </c>
      <c r="O42" s="89" t="s">
        <v>271</v>
      </c>
      <c r="P42" s="70" t="s">
        <v>3557</v>
      </c>
      <c r="Q42" s="68" t="s">
        <v>3558</v>
      </c>
      <c r="R42" s="69" t="s">
        <v>3559</v>
      </c>
    </row>
    <row r="43">
      <c r="A43" s="58" t="s">
        <v>3560</v>
      </c>
      <c r="B43" s="59" t="s">
        <v>3561</v>
      </c>
      <c r="C43" s="87" t="s">
        <v>254</v>
      </c>
      <c r="D43" s="87" t="s">
        <v>501</v>
      </c>
      <c r="E43" s="64" t="s">
        <v>3562</v>
      </c>
      <c r="F43" s="61" t="s">
        <v>674</v>
      </c>
      <c r="G43" s="64" t="s">
        <v>271</v>
      </c>
      <c r="H43" s="64" t="s">
        <v>271</v>
      </c>
      <c r="I43" s="88" t="s">
        <v>738</v>
      </c>
      <c r="J43" s="65" t="s">
        <v>271</v>
      </c>
      <c r="K43" s="88" t="s">
        <v>738</v>
      </c>
      <c r="L43" s="88" t="s">
        <v>291</v>
      </c>
      <c r="M43" s="88" t="s">
        <v>325</v>
      </c>
      <c r="N43" s="61" t="s">
        <v>574</v>
      </c>
      <c r="O43" s="89" t="s">
        <v>271</v>
      </c>
      <c r="P43" s="70" t="s">
        <v>3563</v>
      </c>
      <c r="Q43" s="68" t="s">
        <v>3564</v>
      </c>
      <c r="R43" s="100" t="s">
        <v>271</v>
      </c>
    </row>
    <row r="44">
      <c r="A44" s="58" t="s">
        <v>3565</v>
      </c>
      <c r="B44" s="59" t="s">
        <v>3566</v>
      </c>
      <c r="C44" s="87" t="s">
        <v>254</v>
      </c>
      <c r="D44" s="87" t="s">
        <v>501</v>
      </c>
      <c r="E44" s="88" t="s">
        <v>3567</v>
      </c>
      <c r="F44" s="61" t="s">
        <v>3568</v>
      </c>
      <c r="G44" s="64" t="s">
        <v>271</v>
      </c>
      <c r="H44" s="64" t="s">
        <v>271</v>
      </c>
      <c r="I44" s="88" t="s">
        <v>262</v>
      </c>
      <c r="J44" s="61" t="s">
        <v>372</v>
      </c>
      <c r="K44" s="88" t="s">
        <v>265</v>
      </c>
      <c r="L44" s="88" t="s">
        <v>281</v>
      </c>
      <c r="M44" s="88" t="s">
        <v>372</v>
      </c>
      <c r="N44" s="61" t="s">
        <v>574</v>
      </c>
      <c r="O44" s="89" t="s">
        <v>271</v>
      </c>
      <c r="P44" s="70" t="s">
        <v>3569</v>
      </c>
      <c r="Q44" s="68" t="s">
        <v>3570</v>
      </c>
      <c r="R44" s="100" t="s">
        <v>271</v>
      </c>
    </row>
    <row r="45">
      <c r="A45" s="58" t="s">
        <v>3571</v>
      </c>
      <c r="B45" s="59" t="s">
        <v>3572</v>
      </c>
      <c r="C45" s="87" t="s">
        <v>254</v>
      </c>
      <c r="D45" s="87" t="s">
        <v>501</v>
      </c>
      <c r="E45" s="88" t="s">
        <v>3567</v>
      </c>
      <c r="F45" s="61" t="s">
        <v>3568</v>
      </c>
      <c r="G45" s="88" t="s">
        <v>370</v>
      </c>
      <c r="H45" s="64" t="s">
        <v>271</v>
      </c>
      <c r="I45" s="88" t="s">
        <v>291</v>
      </c>
      <c r="J45" s="61" t="s">
        <v>433</v>
      </c>
      <c r="K45" s="88" t="s">
        <v>262</v>
      </c>
      <c r="L45" s="88" t="s">
        <v>372</v>
      </c>
      <c r="M45" s="88" t="s">
        <v>433</v>
      </c>
      <c r="N45" s="61" t="s">
        <v>334</v>
      </c>
      <c r="O45" s="89" t="s">
        <v>271</v>
      </c>
      <c r="P45" s="70" t="s">
        <v>3573</v>
      </c>
      <c r="Q45" s="68" t="s">
        <v>3574</v>
      </c>
      <c r="R45" s="100" t="s">
        <v>271</v>
      </c>
    </row>
    <row r="46">
      <c r="A46" s="58" t="s">
        <v>3575</v>
      </c>
      <c r="B46" s="59" t="s">
        <v>3576</v>
      </c>
      <c r="C46" s="87" t="s">
        <v>254</v>
      </c>
      <c r="D46" s="87" t="s">
        <v>3577</v>
      </c>
      <c r="E46" s="88" t="s">
        <v>1369</v>
      </c>
      <c r="F46" s="61" t="s">
        <v>3578</v>
      </c>
      <c r="G46" s="64" t="s">
        <v>271</v>
      </c>
      <c r="H46" s="64" t="s">
        <v>271</v>
      </c>
      <c r="I46" s="88" t="s">
        <v>354</v>
      </c>
      <c r="J46" s="61" t="s">
        <v>354</v>
      </c>
      <c r="K46" s="88" t="s">
        <v>289</v>
      </c>
      <c r="L46" s="88" t="s">
        <v>290</v>
      </c>
      <c r="M46" s="88" t="s">
        <v>433</v>
      </c>
      <c r="N46" s="61" t="s">
        <v>3579</v>
      </c>
      <c r="O46" s="89" t="s">
        <v>271</v>
      </c>
      <c r="P46" s="70" t="s">
        <v>3580</v>
      </c>
      <c r="Q46" s="68" t="s">
        <v>3581</v>
      </c>
      <c r="R46" s="100" t="s">
        <v>271</v>
      </c>
    </row>
    <row r="47">
      <c r="A47" s="58" t="s">
        <v>3582</v>
      </c>
      <c r="B47" s="59" t="s">
        <v>3583</v>
      </c>
      <c r="C47" s="87" t="s">
        <v>254</v>
      </c>
      <c r="D47" s="87" t="s">
        <v>2003</v>
      </c>
      <c r="E47" s="88" t="s">
        <v>3584</v>
      </c>
      <c r="F47" s="61" t="s">
        <v>3585</v>
      </c>
      <c r="G47" s="64" t="s">
        <v>3586</v>
      </c>
      <c r="H47" s="64" t="s">
        <v>271</v>
      </c>
      <c r="I47" s="88" t="s">
        <v>433</v>
      </c>
      <c r="J47" s="61" t="s">
        <v>345</v>
      </c>
      <c r="K47" s="88" t="s">
        <v>738</v>
      </c>
      <c r="L47" s="88" t="s">
        <v>3587</v>
      </c>
      <c r="M47" s="88" t="s">
        <v>433</v>
      </c>
      <c r="N47" s="61" t="s">
        <v>3588</v>
      </c>
      <c r="O47" s="89" t="s">
        <v>271</v>
      </c>
      <c r="P47" s="70" t="s">
        <v>3589</v>
      </c>
      <c r="Q47" s="68" t="s">
        <v>3590</v>
      </c>
      <c r="R47" s="100" t="s">
        <v>271</v>
      </c>
    </row>
    <row r="48">
      <c r="A48" s="58" t="s">
        <v>3591</v>
      </c>
      <c r="B48" s="59" t="s">
        <v>3592</v>
      </c>
      <c r="C48" s="87" t="s">
        <v>254</v>
      </c>
      <c r="D48" s="87" t="s">
        <v>3593</v>
      </c>
      <c r="E48" s="88" t="s">
        <v>3594</v>
      </c>
      <c r="F48" s="61" t="s">
        <v>491</v>
      </c>
      <c r="G48" s="88" t="s">
        <v>1323</v>
      </c>
      <c r="H48" s="88" t="s">
        <v>583</v>
      </c>
      <c r="I48" s="88" t="s">
        <v>2347</v>
      </c>
      <c r="J48" s="61" t="s">
        <v>3595</v>
      </c>
      <c r="K48" s="88" t="s">
        <v>997</v>
      </c>
      <c r="L48" s="88" t="s">
        <v>3596</v>
      </c>
      <c r="M48" s="88" t="s">
        <v>3597</v>
      </c>
      <c r="N48" s="61" t="s">
        <v>3598</v>
      </c>
      <c r="O48" s="89" t="s">
        <v>271</v>
      </c>
      <c r="P48" s="70" t="s">
        <v>3599</v>
      </c>
      <c r="Q48" s="68" t="s">
        <v>3600</v>
      </c>
      <c r="R48" s="69" t="s">
        <v>3601</v>
      </c>
    </row>
    <row r="49">
      <c r="A49" s="58" t="s">
        <v>3602</v>
      </c>
      <c r="B49" s="59" t="s">
        <v>3603</v>
      </c>
      <c r="C49" s="87" t="s">
        <v>254</v>
      </c>
      <c r="D49" s="87" t="s">
        <v>1080</v>
      </c>
      <c r="E49" s="88" t="s">
        <v>3604</v>
      </c>
      <c r="F49" s="61" t="s">
        <v>491</v>
      </c>
      <c r="G49" s="88" t="s">
        <v>3605</v>
      </c>
      <c r="H49" s="88" t="s">
        <v>781</v>
      </c>
      <c r="I49" s="88" t="s">
        <v>2347</v>
      </c>
      <c r="J49" s="61" t="s">
        <v>3606</v>
      </c>
      <c r="K49" s="88" t="s">
        <v>354</v>
      </c>
      <c r="L49" s="88" t="s">
        <v>3607</v>
      </c>
      <c r="M49" s="88" t="s">
        <v>3608</v>
      </c>
      <c r="N49" s="61" t="s">
        <v>3609</v>
      </c>
      <c r="O49" s="89" t="s">
        <v>271</v>
      </c>
      <c r="P49" s="92"/>
      <c r="Q49" s="68" t="s">
        <v>3600</v>
      </c>
      <c r="R49" s="69" t="s">
        <v>3610</v>
      </c>
    </row>
    <row r="50">
      <c r="A50" s="58" t="s">
        <v>3611</v>
      </c>
      <c r="B50" s="59" t="s">
        <v>3612</v>
      </c>
      <c r="C50" s="87" t="s">
        <v>254</v>
      </c>
      <c r="D50" s="87" t="s">
        <v>3613</v>
      </c>
      <c r="E50" s="88" t="s">
        <v>3614</v>
      </c>
      <c r="F50" s="61" t="s">
        <v>491</v>
      </c>
      <c r="G50" s="88" t="s">
        <v>370</v>
      </c>
      <c r="H50" s="88" t="s">
        <v>855</v>
      </c>
      <c r="I50" s="88" t="s">
        <v>2861</v>
      </c>
      <c r="J50" s="61" t="s">
        <v>3615</v>
      </c>
      <c r="K50" s="88" t="s">
        <v>2207</v>
      </c>
      <c r="L50" s="88" t="s">
        <v>3616</v>
      </c>
      <c r="M50" s="88" t="s">
        <v>3617</v>
      </c>
      <c r="N50" s="61" t="s">
        <v>3618</v>
      </c>
      <c r="O50" s="89" t="s">
        <v>271</v>
      </c>
      <c r="P50" s="70" t="s">
        <v>3619</v>
      </c>
      <c r="Q50" s="68" t="s">
        <v>3620</v>
      </c>
      <c r="R50" s="69" t="s">
        <v>3621</v>
      </c>
    </row>
    <row r="51" ht="55.5" customHeight="1">
      <c r="A51" s="58" t="s">
        <v>3622</v>
      </c>
      <c r="B51" s="59" t="s">
        <v>3623</v>
      </c>
      <c r="C51" s="87" t="s">
        <v>254</v>
      </c>
      <c r="D51" s="87" t="s">
        <v>3624</v>
      </c>
      <c r="E51" s="88" t="s">
        <v>3625</v>
      </c>
      <c r="F51" s="61" t="s">
        <v>652</v>
      </c>
      <c r="G51" s="88" t="s">
        <v>370</v>
      </c>
      <c r="H51" s="88" t="s">
        <v>1091</v>
      </c>
      <c r="I51" s="88" t="s">
        <v>3626</v>
      </c>
      <c r="J51" s="61" t="s">
        <v>3627</v>
      </c>
      <c r="K51" s="88" t="s">
        <v>1035</v>
      </c>
      <c r="L51" s="88" t="s">
        <v>3628</v>
      </c>
      <c r="M51" s="88" t="s">
        <v>3629</v>
      </c>
      <c r="N51" s="61" t="s">
        <v>3630</v>
      </c>
      <c r="O51" s="89" t="s">
        <v>271</v>
      </c>
      <c r="P51" s="70" t="s">
        <v>3631</v>
      </c>
      <c r="Q51" s="68" t="s">
        <v>3632</v>
      </c>
      <c r="R51" s="69" t="s">
        <v>3633</v>
      </c>
    </row>
    <row r="52">
      <c r="A52" s="58" t="s">
        <v>716</v>
      </c>
      <c r="B52" s="59" t="s">
        <v>3634</v>
      </c>
      <c r="C52" s="59" t="s">
        <v>271</v>
      </c>
      <c r="D52" s="87" t="s">
        <v>271</v>
      </c>
      <c r="E52" s="64" t="s">
        <v>271</v>
      </c>
      <c r="F52" s="61" t="s">
        <v>674</v>
      </c>
      <c r="G52" s="64" t="s">
        <v>271</v>
      </c>
      <c r="H52" s="64" t="s">
        <v>271</v>
      </c>
      <c r="I52" s="64" t="s">
        <v>3634</v>
      </c>
      <c r="J52" s="65" t="s">
        <v>271</v>
      </c>
      <c r="K52" s="88" t="s">
        <v>1463</v>
      </c>
      <c r="L52" s="64" t="s">
        <v>271</v>
      </c>
      <c r="M52" s="64" t="s">
        <v>271</v>
      </c>
      <c r="N52" s="65" t="s">
        <v>271</v>
      </c>
      <c r="O52" s="89" t="s">
        <v>271</v>
      </c>
      <c r="P52" s="70" t="s">
        <v>3635</v>
      </c>
      <c r="Q52" s="68" t="s">
        <v>3636</v>
      </c>
      <c r="R52" s="100" t="s">
        <v>271</v>
      </c>
    </row>
    <row r="53">
      <c r="A53" s="58" t="s">
        <v>728</v>
      </c>
      <c r="B53" s="59" t="s">
        <v>729</v>
      </c>
      <c r="C53" s="59" t="s">
        <v>271</v>
      </c>
      <c r="D53" s="87" t="s">
        <v>271</v>
      </c>
      <c r="E53" s="64" t="s">
        <v>271</v>
      </c>
      <c r="F53" s="65" t="s">
        <v>271</v>
      </c>
      <c r="G53" s="64" t="s">
        <v>271</v>
      </c>
      <c r="H53" s="64" t="s">
        <v>271</v>
      </c>
      <c r="I53" s="64" t="s">
        <v>271</v>
      </c>
      <c r="J53" s="65" t="s">
        <v>271</v>
      </c>
      <c r="K53" s="64" t="s">
        <v>1113</v>
      </c>
      <c r="L53" s="64" t="s">
        <v>271</v>
      </c>
      <c r="M53" s="64" t="s">
        <v>271</v>
      </c>
      <c r="N53" s="65" t="s">
        <v>271</v>
      </c>
      <c r="O53" s="89" t="s">
        <v>271</v>
      </c>
      <c r="P53" s="70" t="s">
        <v>731</v>
      </c>
      <c r="Q53" s="68" t="s">
        <v>3637</v>
      </c>
      <c r="R53" s="100" t="s">
        <v>271</v>
      </c>
    </row>
  </sheetData>
  <conditionalFormatting sqref="C2:O53">
    <cfRule type="cellIs" dxfId="1" priority="1" operator="equal">
      <formula>"-"</formula>
    </cfRule>
  </conditionalFormatting>
  <conditionalFormatting sqref="R2:R53 B42">
    <cfRule type="containsBlanks" dxfId="0" priority="2">
      <formula>LEN(TRIM(R2))=0</formula>
    </cfRule>
  </conditionalFormatting>
  <conditionalFormatting sqref="Q2:R53">
    <cfRule type="notContainsBlanks" dxfId="4" priority="3">
      <formula>LEN(TRIM(Q2))&gt;0</formula>
    </cfRule>
  </conditionalFormatting>
  <conditionalFormatting sqref="Q2:R53">
    <cfRule type="containsText" dxfId="2" priority="4" operator="containsText" text="File:">
      <formula>NOT(ISERROR(SEARCH(("File:"),(Q2))))</formula>
    </cfRule>
  </conditionalFormatting>
  <conditionalFormatting sqref="R2:R53">
    <cfRule type="cellIs" dxfId="3" priority="5" operator="equal">
      <formula>"-"</formula>
    </cfRule>
  </conditionalFormatting>
  <conditionalFormatting sqref="Q1:R1">
    <cfRule type="containsText" dxfId="2" priority="6" operator="containsText" text="File:">
      <formula>NOT(ISERROR(SEARCH(("File:"),(Q1))))</formula>
    </cfRule>
  </conditionalFormatting>
  <conditionalFormatting sqref="R1">
    <cfRule type="cellIs" dxfId="3" priority="7" operator="equal">
      <formula>"-"</formula>
    </cfRule>
  </conditionalFormatting>
  <conditionalFormatting sqref="C1:O1">
    <cfRule type="cellIs" dxfId="1" priority="8" operator="equal">
      <formula>"-"</formula>
    </cfRule>
  </conditionalFormatting>
  <conditionalFormatting sqref="R1">
    <cfRule type="containsBlanks" dxfId="0" priority="9">
      <formula>LEN(TRIM(R1))=0</formula>
    </cfRule>
  </conditionalFormatting>
  <hyperlinks>
    <hyperlink r:id="rId2" ref="Q2"/>
    <hyperlink r:id="rId3" ref="R2"/>
    <hyperlink r:id="rId4" ref="Q3"/>
    <hyperlink r:id="rId5" ref="R3"/>
    <hyperlink r:id="rId6" ref="Q4"/>
    <hyperlink r:id="rId7" ref="R4"/>
    <hyperlink r:id="rId8" ref="Q5"/>
    <hyperlink r:id="rId9" ref="R5"/>
    <hyperlink r:id="rId10" ref="Q6"/>
    <hyperlink r:id="rId11" ref="R6"/>
    <hyperlink r:id="rId12" ref="Q7"/>
    <hyperlink r:id="rId13" ref="R7"/>
    <hyperlink r:id="rId14" ref="Q8"/>
    <hyperlink r:id="rId15" ref="R8"/>
    <hyperlink r:id="rId16" ref="Q9"/>
    <hyperlink r:id="rId17" ref="R9"/>
    <hyperlink r:id="rId18" ref="Q10"/>
    <hyperlink r:id="rId19" ref="R10"/>
    <hyperlink r:id="rId20" ref="Q11"/>
    <hyperlink r:id="rId21" ref="R11"/>
    <hyperlink r:id="rId22" ref="Q12"/>
    <hyperlink r:id="rId23" ref="R12"/>
    <hyperlink r:id="rId24" ref="Q13"/>
    <hyperlink r:id="rId25" ref="R13"/>
    <hyperlink r:id="rId26" ref="Q14"/>
    <hyperlink r:id="rId27" ref="R14"/>
    <hyperlink r:id="rId28" ref="Q15"/>
    <hyperlink r:id="rId29" ref="R15"/>
    <hyperlink r:id="rId30" ref="Q16"/>
    <hyperlink r:id="rId31" ref="R16"/>
    <hyperlink r:id="rId32" ref="Q17"/>
    <hyperlink r:id="rId33" ref="R17"/>
    <hyperlink r:id="rId34" ref="Q18"/>
    <hyperlink r:id="rId35" ref="R18"/>
    <hyperlink r:id="rId36" ref="Q19"/>
    <hyperlink r:id="rId37" ref="R19"/>
    <hyperlink r:id="rId38" ref="Q20"/>
    <hyperlink r:id="rId39" ref="R20"/>
    <hyperlink r:id="rId40" ref="Q21"/>
    <hyperlink r:id="rId41" ref="R21"/>
    <hyperlink r:id="rId42" ref="Q22"/>
    <hyperlink r:id="rId43" ref="R22"/>
    <hyperlink r:id="rId44" ref="Q23"/>
    <hyperlink r:id="rId45" ref="R23"/>
    <hyperlink r:id="rId46" ref="Q24"/>
    <hyperlink r:id="rId47" ref="R24"/>
    <hyperlink r:id="rId48" ref="Q25"/>
    <hyperlink r:id="rId49" ref="R25"/>
    <hyperlink r:id="rId50" ref="Q26"/>
    <hyperlink r:id="rId51" ref="R26"/>
    <hyperlink r:id="rId52" location="Specials" ref="P27"/>
    <hyperlink r:id="rId53" ref="Q27"/>
    <hyperlink r:id="rId54" ref="R27"/>
    <hyperlink r:id="rId55" location="Specials" ref="P28"/>
    <hyperlink r:id="rId56" ref="Q28"/>
    <hyperlink r:id="rId57" ref="R28"/>
    <hyperlink r:id="rId58" location="Specials" ref="P29"/>
    <hyperlink r:id="rId59" ref="Q29"/>
    <hyperlink r:id="rId60" ref="R29"/>
    <hyperlink r:id="rId61" ref="Q30"/>
    <hyperlink r:id="rId62" ref="R30"/>
    <hyperlink r:id="rId63" ref="Q31"/>
    <hyperlink r:id="rId64" ref="R31"/>
    <hyperlink r:id="rId65" ref="Q32"/>
    <hyperlink r:id="rId66" ref="R32"/>
    <hyperlink r:id="rId67" ref="Q33"/>
    <hyperlink r:id="rId68" ref="R33"/>
    <hyperlink r:id="rId69" ref="Q34"/>
    <hyperlink r:id="rId70" ref="R34"/>
    <hyperlink r:id="rId71" ref="Q35"/>
    <hyperlink r:id="rId72" ref="R35"/>
    <hyperlink r:id="rId73" ref="Q36"/>
    <hyperlink r:id="rId74" ref="R36"/>
    <hyperlink r:id="rId75" ref="Q37"/>
    <hyperlink r:id="rId76" ref="R37"/>
    <hyperlink r:id="rId77" ref="Q38"/>
    <hyperlink r:id="rId78" ref="R38"/>
    <hyperlink r:id="rId79" ref="Q39"/>
    <hyperlink r:id="rId80" ref="R39"/>
    <hyperlink r:id="rId81" ref="Q40"/>
    <hyperlink r:id="rId82" ref="R40"/>
    <hyperlink r:id="rId83" ref="Q41"/>
    <hyperlink r:id="rId84" ref="R41"/>
    <hyperlink r:id="rId85" ref="Q42"/>
    <hyperlink r:id="rId86" ref="R42"/>
    <hyperlink r:id="rId87" ref="Q43"/>
    <hyperlink r:id="rId88" ref="Q44"/>
    <hyperlink r:id="rId89" ref="Q45"/>
    <hyperlink r:id="rId90" ref="Q46"/>
    <hyperlink r:id="rId91" ref="Q47"/>
    <hyperlink r:id="rId92" ref="Q48"/>
    <hyperlink r:id="rId93" ref="R48"/>
    <hyperlink r:id="rId94" ref="Q49"/>
    <hyperlink r:id="rId95" ref="R49"/>
    <hyperlink r:id="rId96" ref="Q50"/>
    <hyperlink r:id="rId97" ref="R50"/>
    <hyperlink r:id="rId98" ref="Q51"/>
    <hyperlink r:id="rId99" ref="R51"/>
    <hyperlink r:id="rId100" ref="Q52"/>
    <hyperlink r:id="rId101" ref="Q53"/>
  </hyperlinks>
  <drawing r:id="rId102"/>
  <legacyDrawing r:id="rId10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9999"/>
    <outlinePr summaryBelow="0" summaryRight="0"/>
  </sheetPr>
  <sheetViews>
    <sheetView workbookViewId="0"/>
  </sheetViews>
  <sheetFormatPr customHeight="1" defaultColWidth="12.63" defaultRowHeight="15.75"/>
  <cols>
    <col customWidth="1" min="1" max="1" width="22.38"/>
    <col customWidth="1" min="2" max="2" width="19.63"/>
    <col customWidth="1" min="3" max="3" width="12.38"/>
    <col customWidth="1" min="5" max="15" width="11.38"/>
    <col customWidth="1" min="16" max="18" width="34.25"/>
  </cols>
  <sheetData>
    <row r="1">
      <c r="A1" s="50" t="s">
        <v>235</v>
      </c>
      <c r="B1" s="51" t="s">
        <v>236</v>
      </c>
      <c r="C1" s="52" t="s">
        <v>237</v>
      </c>
      <c r="D1" s="52" t="s">
        <v>238</v>
      </c>
      <c r="E1" s="53" t="s">
        <v>239</v>
      </c>
      <c r="F1" s="53" t="s">
        <v>240</v>
      </c>
      <c r="G1" s="53" t="s">
        <v>241</v>
      </c>
      <c r="H1" s="53" t="s">
        <v>242</v>
      </c>
      <c r="I1" s="53" t="s">
        <v>243</v>
      </c>
      <c r="J1" s="53" t="s">
        <v>244</v>
      </c>
      <c r="K1" s="53" t="s">
        <v>245</v>
      </c>
      <c r="L1" s="53" t="s">
        <v>246</v>
      </c>
      <c r="M1" s="53" t="s">
        <v>247</v>
      </c>
      <c r="N1" s="53" t="s">
        <v>248</v>
      </c>
      <c r="O1" s="54" t="s">
        <v>249</v>
      </c>
      <c r="P1" s="55" t="s">
        <v>250</v>
      </c>
      <c r="Q1" s="56" t="s">
        <v>251</v>
      </c>
      <c r="R1" s="57" t="s">
        <v>252</v>
      </c>
    </row>
    <row r="2">
      <c r="A2" s="58" t="s">
        <v>253</v>
      </c>
      <c r="B2" s="153" t="s">
        <v>67</v>
      </c>
      <c r="C2" s="87" t="s">
        <v>254</v>
      </c>
      <c r="D2" s="87" t="s">
        <v>3638</v>
      </c>
      <c r="E2" s="88" t="s">
        <v>744</v>
      </c>
      <c r="F2" s="61" t="s">
        <v>257</v>
      </c>
      <c r="G2" s="62" t="s">
        <v>3639</v>
      </c>
      <c r="H2" s="62" t="s">
        <v>2699</v>
      </c>
      <c r="I2" s="88" t="s">
        <v>3640</v>
      </c>
      <c r="J2" s="61" t="s">
        <v>737</v>
      </c>
      <c r="K2" s="88" t="s">
        <v>279</v>
      </c>
      <c r="L2" s="88" t="s">
        <v>263</v>
      </c>
      <c r="M2" s="88" t="s">
        <v>264</v>
      </c>
      <c r="N2" s="61" t="s">
        <v>311</v>
      </c>
      <c r="O2" s="89" t="s">
        <v>271</v>
      </c>
      <c r="P2" s="70" t="s">
        <v>3641</v>
      </c>
      <c r="Q2" s="68" t="s">
        <v>3642</v>
      </c>
      <c r="R2" s="69" t="s">
        <v>3643</v>
      </c>
    </row>
    <row r="3">
      <c r="A3" s="58" t="s">
        <v>3644</v>
      </c>
      <c r="B3" s="59" t="s">
        <v>3645</v>
      </c>
      <c r="C3" s="87" t="s">
        <v>254</v>
      </c>
      <c r="D3" s="87" t="s">
        <v>3638</v>
      </c>
      <c r="E3" s="88" t="s">
        <v>744</v>
      </c>
      <c r="F3" s="61" t="s">
        <v>257</v>
      </c>
      <c r="G3" s="62" t="s">
        <v>353</v>
      </c>
      <c r="H3" s="62" t="s">
        <v>2699</v>
      </c>
      <c r="I3" s="88" t="s">
        <v>3640</v>
      </c>
      <c r="J3" s="61" t="s">
        <v>737</v>
      </c>
      <c r="K3" s="88" t="s">
        <v>279</v>
      </c>
      <c r="L3" s="88" t="s">
        <v>263</v>
      </c>
      <c r="M3" s="88" t="s">
        <v>264</v>
      </c>
      <c r="N3" s="61" t="s">
        <v>311</v>
      </c>
      <c r="O3" s="89" t="s">
        <v>271</v>
      </c>
      <c r="P3" s="92"/>
      <c r="Q3" s="68" t="s">
        <v>3642</v>
      </c>
      <c r="R3" s="69" t="s">
        <v>3646</v>
      </c>
    </row>
    <row r="4">
      <c r="A4" s="58" t="s">
        <v>274</v>
      </c>
      <c r="B4" s="153" t="s">
        <v>71</v>
      </c>
      <c r="C4" s="87" t="s">
        <v>254</v>
      </c>
      <c r="D4" s="87" t="s">
        <v>3647</v>
      </c>
      <c r="E4" s="88" t="s">
        <v>3567</v>
      </c>
      <c r="F4" s="61" t="s">
        <v>276</v>
      </c>
      <c r="G4" s="62" t="s">
        <v>512</v>
      </c>
      <c r="H4" s="88" t="s">
        <v>364</v>
      </c>
      <c r="I4" s="64" t="s">
        <v>3648</v>
      </c>
      <c r="J4" s="61" t="s">
        <v>737</v>
      </c>
      <c r="K4" s="88" t="s">
        <v>302</v>
      </c>
      <c r="L4" s="88" t="s">
        <v>289</v>
      </c>
      <c r="M4" s="88" t="s">
        <v>354</v>
      </c>
      <c r="N4" s="61" t="s">
        <v>334</v>
      </c>
      <c r="O4" s="89" t="s">
        <v>271</v>
      </c>
      <c r="P4" s="70" t="s">
        <v>3649</v>
      </c>
      <c r="Q4" s="68" t="s">
        <v>3650</v>
      </c>
      <c r="R4" s="69" t="s">
        <v>3651</v>
      </c>
    </row>
    <row r="5">
      <c r="A5" s="58" t="s">
        <v>742</v>
      </c>
      <c r="B5" s="59" t="s">
        <v>3652</v>
      </c>
      <c r="C5" s="87" t="s">
        <v>254</v>
      </c>
      <c r="D5" s="87" t="s">
        <v>3647</v>
      </c>
      <c r="E5" s="88" t="s">
        <v>3567</v>
      </c>
      <c r="F5" s="61" t="s">
        <v>276</v>
      </c>
      <c r="G5" s="62" t="s">
        <v>512</v>
      </c>
      <c r="H5" s="88" t="s">
        <v>364</v>
      </c>
      <c r="I5" s="64" t="s">
        <v>3648</v>
      </c>
      <c r="J5" s="61" t="s">
        <v>737</v>
      </c>
      <c r="K5" s="88" t="s">
        <v>302</v>
      </c>
      <c r="L5" s="88" t="s">
        <v>289</v>
      </c>
      <c r="M5" s="88" t="s">
        <v>354</v>
      </c>
      <c r="N5" s="61" t="s">
        <v>334</v>
      </c>
      <c r="O5" s="89" t="s">
        <v>271</v>
      </c>
      <c r="P5" s="70" t="s">
        <v>3649</v>
      </c>
      <c r="Q5" s="68" t="s">
        <v>3650</v>
      </c>
      <c r="R5" s="69" t="s">
        <v>3653</v>
      </c>
    </row>
    <row r="6">
      <c r="A6" s="58" t="s">
        <v>284</v>
      </c>
      <c r="B6" s="153" t="s">
        <v>73</v>
      </c>
      <c r="C6" s="87" t="s">
        <v>254</v>
      </c>
      <c r="D6" s="87" t="s">
        <v>3654</v>
      </c>
      <c r="E6" s="88" t="s">
        <v>2133</v>
      </c>
      <c r="F6" s="61" t="s">
        <v>341</v>
      </c>
      <c r="G6" s="88" t="s">
        <v>504</v>
      </c>
      <c r="H6" s="88" t="s">
        <v>766</v>
      </c>
      <c r="I6" s="88" t="s">
        <v>263</v>
      </c>
      <c r="J6" s="61" t="s">
        <v>737</v>
      </c>
      <c r="K6" s="88" t="s">
        <v>335</v>
      </c>
      <c r="L6" s="88" t="s">
        <v>281</v>
      </c>
      <c r="M6" s="88" t="s">
        <v>354</v>
      </c>
      <c r="N6" s="61" t="s">
        <v>279</v>
      </c>
      <c r="O6" s="89" t="s">
        <v>271</v>
      </c>
      <c r="P6" s="70" t="s">
        <v>3655</v>
      </c>
      <c r="Q6" s="68" t="s">
        <v>3656</v>
      </c>
      <c r="R6" s="69" t="s">
        <v>3657</v>
      </c>
    </row>
    <row r="7">
      <c r="A7" s="58" t="s">
        <v>1510</v>
      </c>
      <c r="B7" s="59" t="s">
        <v>3658</v>
      </c>
      <c r="C7" s="87" t="s">
        <v>254</v>
      </c>
      <c r="D7" s="87" t="s">
        <v>3654</v>
      </c>
      <c r="E7" s="88" t="s">
        <v>474</v>
      </c>
      <c r="F7" s="61" t="s">
        <v>341</v>
      </c>
      <c r="G7" s="88" t="s">
        <v>3659</v>
      </c>
      <c r="H7" s="88" t="s">
        <v>766</v>
      </c>
      <c r="I7" s="88" t="s">
        <v>3660</v>
      </c>
      <c r="J7" s="61" t="s">
        <v>737</v>
      </c>
      <c r="K7" s="88" t="s">
        <v>335</v>
      </c>
      <c r="L7" s="88" t="s">
        <v>494</v>
      </c>
      <c r="M7" s="88" t="s">
        <v>354</v>
      </c>
      <c r="N7" s="61" t="s">
        <v>313</v>
      </c>
      <c r="O7" s="89" t="s">
        <v>271</v>
      </c>
      <c r="P7" s="70" t="s">
        <v>3655</v>
      </c>
      <c r="Q7" s="68" t="s">
        <v>3656</v>
      </c>
      <c r="R7" s="69" t="s">
        <v>3661</v>
      </c>
    </row>
    <row r="8">
      <c r="A8" s="58" t="s">
        <v>307</v>
      </c>
      <c r="B8" s="153" t="s">
        <v>75</v>
      </c>
      <c r="C8" s="87" t="s">
        <v>254</v>
      </c>
      <c r="D8" s="59" t="s">
        <v>271</v>
      </c>
      <c r="E8" s="88" t="s">
        <v>3662</v>
      </c>
      <c r="F8" s="61" t="s">
        <v>257</v>
      </c>
      <c r="G8" s="62" t="s">
        <v>258</v>
      </c>
      <c r="H8" s="62" t="s">
        <v>259</v>
      </c>
      <c r="I8" s="64" t="s">
        <v>265</v>
      </c>
      <c r="J8" s="61" t="s">
        <v>737</v>
      </c>
      <c r="K8" s="88" t="s">
        <v>262</v>
      </c>
      <c r="L8" s="88" t="s">
        <v>325</v>
      </c>
      <c r="M8" s="88" t="s">
        <v>433</v>
      </c>
      <c r="N8" s="61" t="s">
        <v>311</v>
      </c>
      <c r="O8" s="89" t="s">
        <v>271</v>
      </c>
      <c r="P8" s="70" t="s">
        <v>3663</v>
      </c>
      <c r="Q8" s="68" t="s">
        <v>3664</v>
      </c>
      <c r="R8" s="69" t="s">
        <v>3665</v>
      </c>
    </row>
    <row r="9">
      <c r="A9" s="58" t="s">
        <v>320</v>
      </c>
      <c r="B9" s="153" t="s">
        <v>77</v>
      </c>
      <c r="C9" s="87" t="s">
        <v>254</v>
      </c>
      <c r="D9" s="87" t="s">
        <v>3666</v>
      </c>
      <c r="E9" s="88" t="s">
        <v>3667</v>
      </c>
      <c r="F9" s="61" t="s">
        <v>3668</v>
      </c>
      <c r="G9" s="62" t="s">
        <v>323</v>
      </c>
      <c r="H9" s="88" t="s">
        <v>364</v>
      </c>
      <c r="I9" s="88" t="s">
        <v>3669</v>
      </c>
      <c r="J9" s="61" t="s">
        <v>3670</v>
      </c>
      <c r="K9" s="88" t="s">
        <v>354</v>
      </c>
      <c r="L9" s="88" t="s">
        <v>3671</v>
      </c>
      <c r="M9" s="88" t="s">
        <v>3672</v>
      </c>
      <c r="N9" s="61" t="s">
        <v>3673</v>
      </c>
      <c r="O9" s="89" t="s">
        <v>271</v>
      </c>
      <c r="P9" s="70" t="s">
        <v>3674</v>
      </c>
      <c r="Q9" s="68" t="s">
        <v>3675</v>
      </c>
      <c r="R9" s="69" t="s">
        <v>3676</v>
      </c>
    </row>
    <row r="10">
      <c r="A10" s="58" t="s">
        <v>3677</v>
      </c>
      <c r="B10" s="59" t="s">
        <v>3678</v>
      </c>
      <c r="C10" s="87" t="s">
        <v>254</v>
      </c>
      <c r="D10" s="87" t="s">
        <v>3666</v>
      </c>
      <c r="E10" s="88" t="s">
        <v>3667</v>
      </c>
      <c r="F10" s="61" t="s">
        <v>3668</v>
      </c>
      <c r="G10" s="62" t="s">
        <v>323</v>
      </c>
      <c r="H10" s="88" t="s">
        <v>364</v>
      </c>
      <c r="I10" s="88" t="s">
        <v>3669</v>
      </c>
      <c r="J10" s="61" t="s">
        <v>3670</v>
      </c>
      <c r="K10" s="88" t="s">
        <v>354</v>
      </c>
      <c r="L10" s="88" t="s">
        <v>3671</v>
      </c>
      <c r="M10" s="88" t="s">
        <v>3672</v>
      </c>
      <c r="N10" s="61" t="s">
        <v>3673</v>
      </c>
      <c r="O10" s="89" t="s">
        <v>271</v>
      </c>
      <c r="P10" s="70" t="s">
        <v>3674</v>
      </c>
      <c r="Q10" s="68" t="s">
        <v>3675</v>
      </c>
      <c r="R10" s="69" t="s">
        <v>3679</v>
      </c>
    </row>
    <row r="11">
      <c r="A11" s="58" t="s">
        <v>338</v>
      </c>
      <c r="B11" s="153" t="s">
        <v>79</v>
      </c>
      <c r="C11" s="87" t="s">
        <v>254</v>
      </c>
      <c r="D11" s="87" t="s">
        <v>339</v>
      </c>
      <c r="E11" s="88" t="s">
        <v>3680</v>
      </c>
      <c r="F11" s="61" t="s">
        <v>3681</v>
      </c>
      <c r="G11" s="88" t="s">
        <v>451</v>
      </c>
      <c r="H11" s="88" t="s">
        <v>565</v>
      </c>
      <c r="I11" s="88" t="s">
        <v>263</v>
      </c>
      <c r="J11" s="61" t="s">
        <v>3682</v>
      </c>
      <c r="K11" s="88" t="s">
        <v>1370</v>
      </c>
      <c r="L11" s="88" t="s">
        <v>3683</v>
      </c>
      <c r="M11" s="88" t="s">
        <v>3684</v>
      </c>
      <c r="N11" s="61" t="s">
        <v>3685</v>
      </c>
      <c r="O11" s="89" t="s">
        <v>271</v>
      </c>
      <c r="P11" s="70" t="s">
        <v>3686</v>
      </c>
      <c r="Q11" s="68" t="s">
        <v>3687</v>
      </c>
      <c r="R11" s="69" t="s">
        <v>3688</v>
      </c>
    </row>
    <row r="12">
      <c r="A12" s="58" t="s">
        <v>351</v>
      </c>
      <c r="B12" s="153" t="s">
        <v>81</v>
      </c>
      <c r="C12" s="87" t="s">
        <v>254</v>
      </c>
      <c r="D12" s="87" t="s">
        <v>3638</v>
      </c>
      <c r="E12" s="88" t="s">
        <v>763</v>
      </c>
      <c r="F12" s="61" t="s">
        <v>257</v>
      </c>
      <c r="G12" s="62" t="s">
        <v>353</v>
      </c>
      <c r="H12" s="62" t="s">
        <v>2699</v>
      </c>
      <c r="I12" s="88" t="s">
        <v>3689</v>
      </c>
      <c r="J12" s="61" t="s">
        <v>737</v>
      </c>
      <c r="K12" s="88" t="s">
        <v>485</v>
      </c>
      <c r="L12" s="88" t="s">
        <v>325</v>
      </c>
      <c r="M12" s="88" t="s">
        <v>433</v>
      </c>
      <c r="N12" s="61" t="s">
        <v>311</v>
      </c>
      <c r="O12" s="89" t="s">
        <v>271</v>
      </c>
      <c r="P12" s="92"/>
      <c r="Q12" s="68" t="s">
        <v>3690</v>
      </c>
      <c r="R12" s="69" t="s">
        <v>3691</v>
      </c>
    </row>
    <row r="13">
      <c r="A13" s="58" t="s">
        <v>3692</v>
      </c>
      <c r="B13" s="59" t="s">
        <v>3693</v>
      </c>
      <c r="C13" s="87" t="s">
        <v>254</v>
      </c>
      <c r="D13" s="87" t="s">
        <v>3638</v>
      </c>
      <c r="E13" s="88" t="s">
        <v>763</v>
      </c>
      <c r="F13" s="61" t="s">
        <v>257</v>
      </c>
      <c r="G13" s="62" t="s">
        <v>353</v>
      </c>
      <c r="H13" s="62" t="s">
        <v>2699</v>
      </c>
      <c r="I13" s="88" t="s">
        <v>3689</v>
      </c>
      <c r="J13" s="61" t="s">
        <v>737</v>
      </c>
      <c r="K13" s="88" t="s">
        <v>485</v>
      </c>
      <c r="L13" s="88" t="s">
        <v>325</v>
      </c>
      <c r="M13" s="88" t="s">
        <v>433</v>
      </c>
      <c r="N13" s="61" t="s">
        <v>311</v>
      </c>
      <c r="O13" s="89" t="s">
        <v>271</v>
      </c>
      <c r="P13" s="92"/>
      <c r="Q13" s="68" t="s">
        <v>3690</v>
      </c>
      <c r="R13" s="69" t="s">
        <v>3694</v>
      </c>
    </row>
    <row r="14">
      <c r="A14" s="58" t="s">
        <v>362</v>
      </c>
      <c r="B14" s="153" t="s">
        <v>83</v>
      </c>
      <c r="C14" s="87" t="s">
        <v>254</v>
      </c>
      <c r="D14" s="87" t="s">
        <v>3666</v>
      </c>
      <c r="E14" s="88" t="s">
        <v>3695</v>
      </c>
      <c r="F14" s="61" t="s">
        <v>3696</v>
      </c>
      <c r="G14" s="88" t="s">
        <v>766</v>
      </c>
      <c r="H14" s="88" t="s">
        <v>781</v>
      </c>
      <c r="I14" s="88" t="s">
        <v>3697</v>
      </c>
      <c r="J14" s="61" t="s">
        <v>3698</v>
      </c>
      <c r="K14" s="88" t="s">
        <v>344</v>
      </c>
      <c r="L14" s="88" t="s">
        <v>3672</v>
      </c>
      <c r="M14" s="88" t="s">
        <v>3699</v>
      </c>
      <c r="N14" s="61" t="s">
        <v>3700</v>
      </c>
      <c r="O14" s="89" t="s">
        <v>271</v>
      </c>
      <c r="P14" s="70" t="s">
        <v>3701</v>
      </c>
      <c r="Q14" s="68" t="s">
        <v>3702</v>
      </c>
      <c r="R14" s="69" t="s">
        <v>3703</v>
      </c>
    </row>
    <row r="15">
      <c r="A15" s="58" t="s">
        <v>3704</v>
      </c>
      <c r="B15" s="59" t="s">
        <v>3705</v>
      </c>
      <c r="C15" s="87" t="s">
        <v>254</v>
      </c>
      <c r="D15" s="87" t="s">
        <v>3666</v>
      </c>
      <c r="E15" s="88" t="s">
        <v>3695</v>
      </c>
      <c r="F15" s="61" t="s">
        <v>3696</v>
      </c>
      <c r="G15" s="88" t="s">
        <v>766</v>
      </c>
      <c r="H15" s="88" t="s">
        <v>781</v>
      </c>
      <c r="I15" s="88" t="s">
        <v>3697</v>
      </c>
      <c r="J15" s="61" t="s">
        <v>3698</v>
      </c>
      <c r="K15" s="88" t="s">
        <v>344</v>
      </c>
      <c r="L15" s="88" t="s">
        <v>3672</v>
      </c>
      <c r="M15" s="88" t="s">
        <v>3699</v>
      </c>
      <c r="N15" s="61" t="s">
        <v>3700</v>
      </c>
      <c r="O15" s="89" t="s">
        <v>271</v>
      </c>
      <c r="P15" s="92"/>
      <c r="Q15" s="68" t="s">
        <v>3702</v>
      </c>
      <c r="R15" s="69" t="s">
        <v>3706</v>
      </c>
    </row>
    <row r="16">
      <c r="A16" s="58" t="s">
        <v>368</v>
      </c>
      <c r="B16" s="153" t="s">
        <v>85</v>
      </c>
      <c r="C16" s="87" t="s">
        <v>254</v>
      </c>
      <c r="D16" s="87" t="s">
        <v>3654</v>
      </c>
      <c r="E16" s="88" t="s">
        <v>1135</v>
      </c>
      <c r="F16" s="61" t="s">
        <v>341</v>
      </c>
      <c r="G16" s="88" t="s">
        <v>458</v>
      </c>
      <c r="H16" s="88" t="s">
        <v>814</v>
      </c>
      <c r="I16" s="88" t="s">
        <v>372</v>
      </c>
      <c r="J16" s="61" t="s">
        <v>738</v>
      </c>
      <c r="K16" s="88" t="s">
        <v>978</v>
      </c>
      <c r="L16" s="88" t="s">
        <v>281</v>
      </c>
      <c r="M16" s="88" t="s">
        <v>372</v>
      </c>
      <c r="N16" s="61" t="s">
        <v>279</v>
      </c>
      <c r="O16" s="89" t="s">
        <v>271</v>
      </c>
      <c r="P16" s="92"/>
      <c r="Q16" s="68" t="s">
        <v>3707</v>
      </c>
      <c r="R16" s="69" t="s">
        <v>3708</v>
      </c>
    </row>
    <row r="17">
      <c r="A17" s="58" t="s">
        <v>1538</v>
      </c>
      <c r="B17" s="59" t="s">
        <v>3709</v>
      </c>
      <c r="C17" s="87" t="s">
        <v>298</v>
      </c>
      <c r="D17" s="87" t="s">
        <v>3654</v>
      </c>
      <c r="E17" s="88" t="s">
        <v>3710</v>
      </c>
      <c r="F17" s="61" t="s">
        <v>341</v>
      </c>
      <c r="G17" s="64" t="s">
        <v>3711</v>
      </c>
      <c r="H17" s="88" t="s">
        <v>814</v>
      </c>
      <c r="I17" s="88" t="s">
        <v>3712</v>
      </c>
      <c r="J17" s="61" t="s">
        <v>738</v>
      </c>
      <c r="K17" s="88" t="s">
        <v>978</v>
      </c>
      <c r="L17" s="88" t="s">
        <v>281</v>
      </c>
      <c r="M17" s="88" t="s">
        <v>372</v>
      </c>
      <c r="N17" s="61" t="s">
        <v>313</v>
      </c>
      <c r="O17" s="89" t="s">
        <v>271</v>
      </c>
      <c r="P17" s="92"/>
      <c r="Q17" s="68" t="s">
        <v>3707</v>
      </c>
      <c r="R17" s="69" t="s">
        <v>3713</v>
      </c>
    </row>
    <row r="18">
      <c r="A18" s="58" t="s">
        <v>377</v>
      </c>
      <c r="B18" s="153" t="s">
        <v>87</v>
      </c>
      <c r="C18" s="87" t="s">
        <v>378</v>
      </c>
      <c r="D18" s="87" t="s">
        <v>271</v>
      </c>
      <c r="E18" s="88" t="s">
        <v>763</v>
      </c>
      <c r="F18" s="61" t="s">
        <v>257</v>
      </c>
      <c r="G18" s="62" t="s">
        <v>353</v>
      </c>
      <c r="H18" s="62" t="s">
        <v>3714</v>
      </c>
      <c r="I18" s="64" t="s">
        <v>334</v>
      </c>
      <c r="J18" s="61" t="s">
        <v>738</v>
      </c>
      <c r="K18" s="88" t="s">
        <v>279</v>
      </c>
      <c r="L18" s="88" t="s">
        <v>325</v>
      </c>
      <c r="M18" s="88" t="s">
        <v>433</v>
      </c>
      <c r="N18" s="61" t="s">
        <v>311</v>
      </c>
      <c r="O18" s="89" t="s">
        <v>271</v>
      </c>
      <c r="P18" s="92"/>
      <c r="Q18" s="68" t="s">
        <v>3715</v>
      </c>
      <c r="R18" s="69" t="s">
        <v>3716</v>
      </c>
    </row>
    <row r="19">
      <c r="A19" s="58" t="s">
        <v>383</v>
      </c>
      <c r="B19" s="153" t="s">
        <v>89</v>
      </c>
      <c r="C19" s="87" t="s">
        <v>378</v>
      </c>
      <c r="D19" s="87" t="s">
        <v>271</v>
      </c>
      <c r="E19" s="88" t="s">
        <v>1156</v>
      </c>
      <c r="F19" s="61" t="s">
        <v>276</v>
      </c>
      <c r="G19" s="62" t="s">
        <v>3717</v>
      </c>
      <c r="H19" s="88" t="s">
        <v>364</v>
      </c>
      <c r="I19" s="88" t="s">
        <v>485</v>
      </c>
      <c r="J19" s="61" t="s">
        <v>261</v>
      </c>
      <c r="K19" s="88" t="s">
        <v>433</v>
      </c>
      <c r="L19" s="88" t="s">
        <v>335</v>
      </c>
      <c r="M19" s="88" t="s">
        <v>263</v>
      </c>
      <c r="N19" s="61" t="s">
        <v>334</v>
      </c>
      <c r="O19" s="89" t="s">
        <v>271</v>
      </c>
      <c r="P19" s="70" t="s">
        <v>3718</v>
      </c>
      <c r="Q19" s="68" t="s">
        <v>3719</v>
      </c>
      <c r="R19" s="69" t="s">
        <v>3720</v>
      </c>
    </row>
    <row r="20">
      <c r="A20" s="58" t="s">
        <v>389</v>
      </c>
      <c r="B20" s="153" t="s">
        <v>804</v>
      </c>
      <c r="C20" s="87" t="s">
        <v>378</v>
      </c>
      <c r="D20" s="59" t="s">
        <v>3721</v>
      </c>
      <c r="E20" s="88" t="s">
        <v>2133</v>
      </c>
      <c r="F20" s="61" t="s">
        <v>341</v>
      </c>
      <c r="G20" s="88" t="s">
        <v>806</v>
      </c>
      <c r="H20" s="88" t="s">
        <v>750</v>
      </c>
      <c r="I20" s="88" t="s">
        <v>433</v>
      </c>
      <c r="J20" s="61" t="s">
        <v>265</v>
      </c>
      <c r="K20" s="88" t="s">
        <v>291</v>
      </c>
      <c r="L20" s="88" t="s">
        <v>262</v>
      </c>
      <c r="M20" s="88" t="s">
        <v>325</v>
      </c>
      <c r="N20" s="61" t="s">
        <v>334</v>
      </c>
      <c r="O20" s="89" t="s">
        <v>271</v>
      </c>
      <c r="P20" s="70" t="s">
        <v>3722</v>
      </c>
      <c r="Q20" s="68" t="s">
        <v>3723</v>
      </c>
      <c r="R20" s="69" t="s">
        <v>3724</v>
      </c>
    </row>
    <row r="21">
      <c r="A21" s="58" t="s">
        <v>3725</v>
      </c>
      <c r="B21" s="59" t="s">
        <v>3726</v>
      </c>
      <c r="C21" s="87" t="s">
        <v>378</v>
      </c>
      <c r="D21" s="59" t="s">
        <v>3721</v>
      </c>
      <c r="E21" s="88" t="s">
        <v>805</v>
      </c>
      <c r="F21" s="61" t="s">
        <v>341</v>
      </c>
      <c r="G21" s="88" t="s">
        <v>370</v>
      </c>
      <c r="H21" s="88" t="s">
        <v>557</v>
      </c>
      <c r="I21" s="88" t="s">
        <v>3727</v>
      </c>
      <c r="J21" s="61" t="s">
        <v>334</v>
      </c>
      <c r="K21" s="88" t="s">
        <v>291</v>
      </c>
      <c r="L21" s="88" t="s">
        <v>262</v>
      </c>
      <c r="M21" s="88" t="s">
        <v>325</v>
      </c>
      <c r="N21" s="61" t="s">
        <v>262</v>
      </c>
      <c r="O21" s="89" t="s">
        <v>271</v>
      </c>
      <c r="P21" s="70" t="s">
        <v>3722</v>
      </c>
      <c r="Q21" s="68" t="s">
        <v>3723</v>
      </c>
      <c r="R21" s="69" t="s">
        <v>3728</v>
      </c>
    </row>
    <row r="22">
      <c r="A22" s="58" t="s">
        <v>404</v>
      </c>
      <c r="B22" s="59" t="s">
        <v>93</v>
      </c>
      <c r="C22" s="87" t="s">
        <v>298</v>
      </c>
      <c r="D22" s="87" t="s">
        <v>271</v>
      </c>
      <c r="E22" s="88" t="s">
        <v>763</v>
      </c>
      <c r="F22" s="61" t="s">
        <v>257</v>
      </c>
      <c r="G22" s="62" t="s">
        <v>413</v>
      </c>
      <c r="H22" s="62" t="s">
        <v>353</v>
      </c>
      <c r="I22" s="64" t="s">
        <v>3729</v>
      </c>
      <c r="J22" s="61" t="s">
        <v>261</v>
      </c>
      <c r="K22" s="88" t="s">
        <v>262</v>
      </c>
      <c r="L22" s="64" t="s">
        <v>372</v>
      </c>
      <c r="M22" s="64" t="s">
        <v>325</v>
      </c>
      <c r="N22" s="61" t="s">
        <v>311</v>
      </c>
      <c r="O22" s="89" t="s">
        <v>271</v>
      </c>
      <c r="P22" s="70" t="s">
        <v>3730</v>
      </c>
      <c r="Q22" s="68" t="s">
        <v>3731</v>
      </c>
      <c r="R22" s="69" t="s">
        <v>3732</v>
      </c>
    </row>
    <row r="23">
      <c r="A23" s="58" t="s">
        <v>409</v>
      </c>
      <c r="B23" s="59" t="s">
        <v>95</v>
      </c>
      <c r="C23" s="87" t="s">
        <v>298</v>
      </c>
      <c r="D23" s="87" t="s">
        <v>271</v>
      </c>
      <c r="E23" s="88" t="s">
        <v>3733</v>
      </c>
      <c r="F23" s="61" t="s">
        <v>411</v>
      </c>
      <c r="G23" s="62" t="s">
        <v>323</v>
      </c>
      <c r="H23" s="88" t="s">
        <v>1084</v>
      </c>
      <c r="I23" s="88" t="s">
        <v>372</v>
      </c>
      <c r="J23" s="61" t="s">
        <v>313</v>
      </c>
      <c r="K23" s="88" t="s">
        <v>281</v>
      </c>
      <c r="L23" s="88" t="s">
        <v>3734</v>
      </c>
      <c r="M23" s="88" t="s">
        <v>3672</v>
      </c>
      <c r="N23" s="61" t="s">
        <v>3735</v>
      </c>
      <c r="O23" s="89" t="s">
        <v>271</v>
      </c>
      <c r="P23" s="92"/>
      <c r="Q23" s="68" t="s">
        <v>3736</v>
      </c>
      <c r="R23" s="69" t="s">
        <v>3737</v>
      </c>
    </row>
    <row r="24">
      <c r="A24" s="58" t="s">
        <v>420</v>
      </c>
      <c r="B24" s="59" t="s">
        <v>97</v>
      </c>
      <c r="C24" s="87" t="s">
        <v>298</v>
      </c>
      <c r="D24" s="87" t="s">
        <v>3638</v>
      </c>
      <c r="E24" s="88" t="s">
        <v>3738</v>
      </c>
      <c r="F24" s="61" t="s">
        <v>411</v>
      </c>
      <c r="G24" s="62" t="s">
        <v>412</v>
      </c>
      <c r="H24" s="88" t="s">
        <v>277</v>
      </c>
      <c r="I24" s="88" t="s">
        <v>302</v>
      </c>
      <c r="J24" s="61" t="s">
        <v>313</v>
      </c>
      <c r="K24" s="88" t="s">
        <v>1370</v>
      </c>
      <c r="L24" s="64" t="s">
        <v>3739</v>
      </c>
      <c r="M24" s="88" t="s">
        <v>3672</v>
      </c>
      <c r="N24" s="61" t="s">
        <v>3735</v>
      </c>
      <c r="O24" s="89" t="s">
        <v>271</v>
      </c>
      <c r="P24" s="70" t="s">
        <v>3740</v>
      </c>
      <c r="Q24" s="68" t="s">
        <v>3741</v>
      </c>
      <c r="R24" s="69" t="s">
        <v>3742</v>
      </c>
    </row>
    <row r="25">
      <c r="A25" s="58" t="s">
        <v>1580</v>
      </c>
      <c r="B25" s="59" t="s">
        <v>3743</v>
      </c>
      <c r="C25" s="87" t="s">
        <v>298</v>
      </c>
      <c r="D25" s="87" t="s">
        <v>3638</v>
      </c>
      <c r="E25" s="88" t="s">
        <v>3744</v>
      </c>
      <c r="F25" s="61" t="s">
        <v>3745</v>
      </c>
      <c r="G25" s="62" t="s">
        <v>412</v>
      </c>
      <c r="H25" s="62" t="s">
        <v>3746</v>
      </c>
      <c r="I25" s="88" t="s">
        <v>3747</v>
      </c>
      <c r="J25" s="61" t="s">
        <v>291</v>
      </c>
      <c r="K25" s="88" t="s">
        <v>290</v>
      </c>
      <c r="L25" s="64" t="s">
        <v>3748</v>
      </c>
      <c r="M25" s="88" t="s">
        <v>3134</v>
      </c>
      <c r="N25" s="61" t="s">
        <v>3749</v>
      </c>
      <c r="O25" s="89" t="s">
        <v>271</v>
      </c>
      <c r="P25" s="70" t="s">
        <v>3740</v>
      </c>
      <c r="Q25" s="68" t="s">
        <v>3741</v>
      </c>
      <c r="R25" s="69" t="s">
        <v>3750</v>
      </c>
    </row>
    <row r="26">
      <c r="A26" s="58" t="s">
        <v>426</v>
      </c>
      <c r="B26" s="153" t="s">
        <v>99</v>
      </c>
      <c r="C26" s="87" t="s">
        <v>298</v>
      </c>
      <c r="D26" s="87" t="s">
        <v>271</v>
      </c>
      <c r="E26" s="88" t="s">
        <v>2598</v>
      </c>
      <c r="F26" s="61" t="s">
        <v>257</v>
      </c>
      <c r="G26" s="62" t="s">
        <v>323</v>
      </c>
      <c r="H26" s="88" t="s">
        <v>342</v>
      </c>
      <c r="I26" s="88" t="s">
        <v>574</v>
      </c>
      <c r="J26" s="61" t="s">
        <v>540</v>
      </c>
      <c r="K26" s="88" t="s">
        <v>313</v>
      </c>
      <c r="L26" s="88" t="s">
        <v>372</v>
      </c>
      <c r="M26" s="88" t="s">
        <v>263</v>
      </c>
      <c r="N26" s="61" t="s">
        <v>311</v>
      </c>
      <c r="O26" s="89" t="s">
        <v>271</v>
      </c>
      <c r="P26" s="70" t="s">
        <v>3751</v>
      </c>
      <c r="Q26" s="68" t="s">
        <v>3752</v>
      </c>
      <c r="R26" s="69" t="s">
        <v>3753</v>
      </c>
    </row>
    <row r="27">
      <c r="A27" s="58" t="s">
        <v>430</v>
      </c>
      <c r="B27" s="153" t="s">
        <v>101</v>
      </c>
      <c r="C27" s="87" t="s">
        <v>298</v>
      </c>
      <c r="D27" s="87" t="s">
        <v>271</v>
      </c>
      <c r="E27" s="88" t="s">
        <v>1156</v>
      </c>
      <c r="F27" s="61" t="s">
        <v>276</v>
      </c>
      <c r="G27" s="62" t="s">
        <v>3754</v>
      </c>
      <c r="H27" s="62" t="s">
        <v>258</v>
      </c>
      <c r="I27" s="88" t="s">
        <v>262</v>
      </c>
      <c r="J27" s="61" t="s">
        <v>738</v>
      </c>
      <c r="K27" s="88" t="s">
        <v>313</v>
      </c>
      <c r="L27" s="88" t="s">
        <v>280</v>
      </c>
      <c r="M27" s="88" t="s">
        <v>264</v>
      </c>
      <c r="N27" s="61" t="s">
        <v>334</v>
      </c>
      <c r="O27" s="89" t="s">
        <v>271</v>
      </c>
      <c r="P27" s="92"/>
      <c r="Q27" s="68" t="s">
        <v>3755</v>
      </c>
      <c r="R27" s="69" t="s">
        <v>3756</v>
      </c>
    </row>
    <row r="28">
      <c r="A28" s="58" t="s">
        <v>438</v>
      </c>
      <c r="B28" s="153" t="s">
        <v>103</v>
      </c>
      <c r="C28" s="87" t="s">
        <v>298</v>
      </c>
      <c r="D28" s="87" t="s">
        <v>271</v>
      </c>
      <c r="E28" s="88" t="s">
        <v>3757</v>
      </c>
      <c r="F28" s="61" t="s">
        <v>3758</v>
      </c>
      <c r="G28" s="62" t="s">
        <v>413</v>
      </c>
      <c r="H28" s="62" t="s">
        <v>259</v>
      </c>
      <c r="I28" s="64" t="s">
        <v>325</v>
      </c>
      <c r="J28" s="61" t="s">
        <v>335</v>
      </c>
      <c r="K28" s="88" t="s">
        <v>262</v>
      </c>
      <c r="L28" s="88" t="s">
        <v>3759</v>
      </c>
      <c r="M28" s="88" t="s">
        <v>3134</v>
      </c>
      <c r="N28" s="61" t="s">
        <v>3760</v>
      </c>
      <c r="O28" s="89" t="s">
        <v>271</v>
      </c>
      <c r="P28" s="92"/>
      <c r="Q28" s="68" t="s">
        <v>3761</v>
      </c>
      <c r="R28" s="69" t="s">
        <v>3762</v>
      </c>
    </row>
    <row r="29">
      <c r="A29" s="58" t="s">
        <v>3763</v>
      </c>
      <c r="B29" s="101" t="s">
        <v>3764</v>
      </c>
      <c r="C29" s="87" t="s">
        <v>254</v>
      </c>
      <c r="D29" s="87" t="s">
        <v>255</v>
      </c>
      <c r="E29" s="88" t="s">
        <v>256</v>
      </c>
      <c r="F29" s="61" t="s">
        <v>257</v>
      </c>
      <c r="G29" s="88" t="s">
        <v>2674</v>
      </c>
      <c r="H29" s="88" t="s">
        <v>626</v>
      </c>
      <c r="I29" s="88" t="s">
        <v>325</v>
      </c>
      <c r="J29" s="61" t="s">
        <v>737</v>
      </c>
      <c r="K29" s="88" t="s">
        <v>566</v>
      </c>
      <c r="L29" s="88" t="s">
        <v>325</v>
      </c>
      <c r="M29" s="88" t="s">
        <v>325</v>
      </c>
      <c r="N29" s="61" t="s">
        <v>3765</v>
      </c>
      <c r="O29" s="89" t="s">
        <v>271</v>
      </c>
      <c r="P29" s="70" t="s">
        <v>3766</v>
      </c>
      <c r="Q29" s="68" t="s">
        <v>3767</v>
      </c>
      <c r="R29" s="69" t="s">
        <v>3768</v>
      </c>
    </row>
    <row r="30">
      <c r="A30" s="58" t="s">
        <v>3769</v>
      </c>
      <c r="B30" s="101" t="s">
        <v>3770</v>
      </c>
      <c r="C30" s="87" t="s">
        <v>254</v>
      </c>
      <c r="D30" s="87" t="s">
        <v>255</v>
      </c>
      <c r="E30" s="88" t="s">
        <v>379</v>
      </c>
      <c r="F30" s="61" t="s">
        <v>3771</v>
      </c>
      <c r="G30" s="88" t="s">
        <v>626</v>
      </c>
      <c r="H30" s="88" t="s">
        <v>565</v>
      </c>
      <c r="I30" s="88" t="s">
        <v>540</v>
      </c>
      <c r="J30" s="61" t="s">
        <v>737</v>
      </c>
      <c r="K30" s="88" t="s">
        <v>566</v>
      </c>
      <c r="L30" s="88" t="s">
        <v>325</v>
      </c>
      <c r="M30" s="88" t="s">
        <v>325</v>
      </c>
      <c r="N30" s="61" t="s">
        <v>3772</v>
      </c>
      <c r="O30" s="89" t="s">
        <v>271</v>
      </c>
      <c r="P30" s="70" t="s">
        <v>3766</v>
      </c>
      <c r="Q30" s="68" t="s">
        <v>3767</v>
      </c>
      <c r="R30" s="69" t="s">
        <v>3773</v>
      </c>
    </row>
    <row r="31">
      <c r="A31" s="58" t="s">
        <v>3774</v>
      </c>
      <c r="B31" s="101" t="s">
        <v>3775</v>
      </c>
      <c r="C31" s="87" t="s">
        <v>254</v>
      </c>
      <c r="D31" s="87" t="s">
        <v>255</v>
      </c>
      <c r="E31" s="88" t="s">
        <v>379</v>
      </c>
      <c r="F31" s="61" t="s">
        <v>3771</v>
      </c>
      <c r="G31" s="88" t="s">
        <v>626</v>
      </c>
      <c r="H31" s="88" t="s">
        <v>565</v>
      </c>
      <c r="I31" s="88" t="s">
        <v>540</v>
      </c>
      <c r="J31" s="61" t="s">
        <v>737</v>
      </c>
      <c r="K31" s="88" t="s">
        <v>566</v>
      </c>
      <c r="L31" s="88" t="s">
        <v>325</v>
      </c>
      <c r="M31" s="88" t="s">
        <v>325</v>
      </c>
      <c r="N31" s="61" t="s">
        <v>3772</v>
      </c>
      <c r="O31" s="89" t="s">
        <v>271</v>
      </c>
      <c r="P31" s="70" t="s">
        <v>3766</v>
      </c>
      <c r="Q31" s="68" t="s">
        <v>3767</v>
      </c>
      <c r="R31" s="69" t="s">
        <v>3776</v>
      </c>
    </row>
    <row r="32">
      <c r="A32" s="58" t="s">
        <v>3777</v>
      </c>
      <c r="B32" s="101" t="s">
        <v>3778</v>
      </c>
      <c r="C32" s="87" t="s">
        <v>254</v>
      </c>
      <c r="D32" s="87" t="s">
        <v>271</v>
      </c>
      <c r="E32" s="88" t="s">
        <v>1122</v>
      </c>
      <c r="F32" s="61" t="s">
        <v>2026</v>
      </c>
      <c r="G32" s="88" t="s">
        <v>3779</v>
      </c>
      <c r="H32" s="88" t="s">
        <v>855</v>
      </c>
      <c r="I32" s="88" t="s">
        <v>540</v>
      </c>
      <c r="J32" s="61" t="s">
        <v>737</v>
      </c>
      <c r="K32" s="88" t="s">
        <v>1370</v>
      </c>
      <c r="L32" s="88" t="s">
        <v>302</v>
      </c>
      <c r="M32" s="88" t="s">
        <v>325</v>
      </c>
      <c r="N32" s="61" t="s">
        <v>313</v>
      </c>
      <c r="O32" s="89" t="s">
        <v>271</v>
      </c>
      <c r="P32" s="70" t="s">
        <v>3766</v>
      </c>
      <c r="Q32" s="68" t="s">
        <v>3767</v>
      </c>
      <c r="R32" s="69" t="s">
        <v>3780</v>
      </c>
    </row>
    <row r="33">
      <c r="A33" s="58" t="s">
        <v>463</v>
      </c>
      <c r="B33" s="153" t="s">
        <v>229</v>
      </c>
      <c r="C33" s="87" t="s">
        <v>464</v>
      </c>
      <c r="D33" s="59" t="s">
        <v>3781</v>
      </c>
      <c r="E33" s="88" t="s">
        <v>3782</v>
      </c>
      <c r="F33" s="61" t="s">
        <v>3783</v>
      </c>
      <c r="G33" s="88" t="s">
        <v>458</v>
      </c>
      <c r="H33" s="64" t="s">
        <v>271</v>
      </c>
      <c r="I33" s="88" t="s">
        <v>265</v>
      </c>
      <c r="J33" s="61" t="s">
        <v>751</v>
      </c>
      <c r="K33" s="88" t="s">
        <v>344</v>
      </c>
      <c r="L33" s="64" t="s">
        <v>271</v>
      </c>
      <c r="M33" s="64" t="s">
        <v>271</v>
      </c>
      <c r="N33" s="65" t="s">
        <v>271</v>
      </c>
      <c r="O33" s="89" t="s">
        <v>271</v>
      </c>
      <c r="P33" s="70" t="s">
        <v>3784</v>
      </c>
      <c r="Q33" s="68" t="s">
        <v>3785</v>
      </c>
      <c r="R33" s="69" t="s">
        <v>3786</v>
      </c>
    </row>
    <row r="34">
      <c r="A34" s="58" t="s">
        <v>472</v>
      </c>
      <c r="B34" s="153" t="s">
        <v>227</v>
      </c>
      <c r="C34" s="87" t="s">
        <v>473</v>
      </c>
      <c r="D34" s="59" t="s">
        <v>3781</v>
      </c>
      <c r="E34" s="88" t="s">
        <v>3782</v>
      </c>
      <c r="F34" s="61" t="s">
        <v>3783</v>
      </c>
      <c r="G34" s="88" t="s">
        <v>458</v>
      </c>
      <c r="H34" s="64" t="s">
        <v>271</v>
      </c>
      <c r="I34" s="88" t="s">
        <v>265</v>
      </c>
      <c r="J34" s="61" t="s">
        <v>737</v>
      </c>
      <c r="K34" s="88" t="s">
        <v>354</v>
      </c>
      <c r="L34" s="64" t="s">
        <v>271</v>
      </c>
      <c r="M34" s="64" t="s">
        <v>271</v>
      </c>
      <c r="N34" s="65" t="s">
        <v>271</v>
      </c>
      <c r="O34" s="89" t="s">
        <v>271</v>
      </c>
      <c r="P34" s="70" t="s">
        <v>3784</v>
      </c>
      <c r="Q34" s="68" t="s">
        <v>3787</v>
      </c>
      <c r="R34" s="69" t="s">
        <v>3788</v>
      </c>
    </row>
    <row r="35">
      <c r="A35" s="58" t="s">
        <v>479</v>
      </c>
      <c r="B35" s="153" t="s">
        <v>231</v>
      </c>
      <c r="C35" s="87" t="s">
        <v>3789</v>
      </c>
      <c r="D35" s="87" t="s">
        <v>3790</v>
      </c>
      <c r="E35" s="88" t="s">
        <v>3791</v>
      </c>
      <c r="F35" s="61" t="s">
        <v>3792</v>
      </c>
      <c r="G35" s="88" t="s">
        <v>458</v>
      </c>
      <c r="H35" s="62" t="s">
        <v>3793</v>
      </c>
      <c r="I35" s="88" t="s">
        <v>433</v>
      </c>
      <c r="J35" s="61" t="s">
        <v>264</v>
      </c>
      <c r="K35" s="88" t="s">
        <v>1113</v>
      </c>
      <c r="L35" s="64" t="s">
        <v>271</v>
      </c>
      <c r="M35" s="88" t="s">
        <v>485</v>
      </c>
      <c r="N35" s="61" t="s">
        <v>574</v>
      </c>
      <c r="O35" s="89" t="s">
        <v>271</v>
      </c>
      <c r="P35" s="70" t="s">
        <v>3794</v>
      </c>
      <c r="Q35" s="68" t="s">
        <v>3795</v>
      </c>
      <c r="R35" s="69" t="s">
        <v>3796</v>
      </c>
    </row>
    <row r="36">
      <c r="A36" s="58" t="s">
        <v>488</v>
      </c>
      <c r="B36" s="153" t="s">
        <v>233</v>
      </c>
      <c r="C36" s="87" t="s">
        <v>254</v>
      </c>
      <c r="D36" s="87" t="s">
        <v>489</v>
      </c>
      <c r="E36" s="88" t="s">
        <v>490</v>
      </c>
      <c r="F36" s="61" t="s">
        <v>491</v>
      </c>
      <c r="G36" s="64" t="s">
        <v>271</v>
      </c>
      <c r="H36" s="88" t="s">
        <v>565</v>
      </c>
      <c r="I36" s="88" t="s">
        <v>862</v>
      </c>
      <c r="J36" s="61" t="s">
        <v>738</v>
      </c>
      <c r="K36" s="88" t="s">
        <v>344</v>
      </c>
      <c r="L36" s="88" t="s">
        <v>334</v>
      </c>
      <c r="M36" s="88" t="s">
        <v>325</v>
      </c>
      <c r="N36" s="61" t="s">
        <v>1264</v>
      </c>
      <c r="O36" s="89" t="s">
        <v>271</v>
      </c>
      <c r="P36" s="92"/>
      <c r="Q36" s="68" t="s">
        <v>3797</v>
      </c>
      <c r="R36" s="69" t="s">
        <v>3798</v>
      </c>
    </row>
    <row r="37">
      <c r="A37" s="58" t="s">
        <v>3799</v>
      </c>
      <c r="B37" s="59" t="s">
        <v>3800</v>
      </c>
      <c r="C37" s="59" t="s">
        <v>271</v>
      </c>
      <c r="D37" s="87" t="s">
        <v>271</v>
      </c>
      <c r="E37" s="64" t="s">
        <v>271</v>
      </c>
      <c r="F37" s="61" t="s">
        <v>674</v>
      </c>
      <c r="G37" s="64" t="s">
        <v>271</v>
      </c>
      <c r="H37" s="64" t="s">
        <v>271</v>
      </c>
      <c r="I37" s="64" t="s">
        <v>3801</v>
      </c>
      <c r="J37" s="65" t="s">
        <v>271</v>
      </c>
      <c r="K37" s="64" t="s">
        <v>271</v>
      </c>
      <c r="L37" s="64" t="s">
        <v>271</v>
      </c>
      <c r="M37" s="64" t="s">
        <v>271</v>
      </c>
      <c r="N37" s="65" t="s">
        <v>271</v>
      </c>
      <c r="O37" s="89" t="s">
        <v>271</v>
      </c>
      <c r="P37" s="70" t="s">
        <v>3802</v>
      </c>
      <c r="Q37" s="68" t="s">
        <v>3803</v>
      </c>
      <c r="R37" s="100" t="s">
        <v>271</v>
      </c>
    </row>
    <row r="38">
      <c r="A38" s="58" t="s">
        <v>3804</v>
      </c>
      <c r="B38" s="59" t="s">
        <v>3805</v>
      </c>
      <c r="C38" s="59" t="s">
        <v>271</v>
      </c>
      <c r="D38" s="87" t="s">
        <v>271</v>
      </c>
      <c r="E38" s="64" t="s">
        <v>271</v>
      </c>
      <c r="F38" s="61" t="s">
        <v>674</v>
      </c>
      <c r="G38" s="64" t="s">
        <v>271</v>
      </c>
      <c r="H38" s="64" t="s">
        <v>271</v>
      </c>
      <c r="I38" s="64" t="s">
        <v>3801</v>
      </c>
      <c r="J38" s="65" t="s">
        <v>271</v>
      </c>
      <c r="K38" s="64" t="s">
        <v>271</v>
      </c>
      <c r="L38" s="64" t="s">
        <v>271</v>
      </c>
      <c r="M38" s="64" t="s">
        <v>271</v>
      </c>
      <c r="N38" s="65" t="s">
        <v>271</v>
      </c>
      <c r="O38" s="89" t="s">
        <v>271</v>
      </c>
      <c r="P38" s="70" t="s">
        <v>3806</v>
      </c>
      <c r="Q38" s="68" t="s">
        <v>3807</v>
      </c>
      <c r="R38" s="100" t="s">
        <v>271</v>
      </c>
    </row>
    <row r="39">
      <c r="A39" s="58" t="s">
        <v>3808</v>
      </c>
      <c r="B39" s="153" t="s">
        <v>3809</v>
      </c>
      <c r="C39" s="87" t="s">
        <v>254</v>
      </c>
      <c r="D39" s="87" t="s">
        <v>3810</v>
      </c>
      <c r="E39" s="88" t="s">
        <v>3811</v>
      </c>
      <c r="F39" s="61" t="s">
        <v>1308</v>
      </c>
      <c r="G39" s="62" t="s">
        <v>3812</v>
      </c>
      <c r="H39" s="88" t="s">
        <v>781</v>
      </c>
      <c r="I39" s="64" t="s">
        <v>264</v>
      </c>
      <c r="J39" s="61" t="s">
        <v>311</v>
      </c>
      <c r="K39" s="64" t="s">
        <v>978</v>
      </c>
      <c r="L39" s="88" t="s">
        <v>344</v>
      </c>
      <c r="M39" s="88" t="s">
        <v>302</v>
      </c>
      <c r="N39" s="61" t="s">
        <v>3813</v>
      </c>
      <c r="O39" s="89" t="s">
        <v>271</v>
      </c>
      <c r="P39" s="70" t="s">
        <v>3814</v>
      </c>
      <c r="Q39" s="68" t="s">
        <v>3815</v>
      </c>
      <c r="R39" s="69" t="s">
        <v>3816</v>
      </c>
    </row>
    <row r="40">
      <c r="A40" s="58" t="s">
        <v>3817</v>
      </c>
      <c r="B40" s="153" t="s">
        <v>3818</v>
      </c>
      <c r="C40" s="87" t="s">
        <v>254</v>
      </c>
      <c r="D40" s="87" t="s">
        <v>3819</v>
      </c>
      <c r="E40" s="88" t="s">
        <v>3820</v>
      </c>
      <c r="F40" s="61" t="s">
        <v>3821</v>
      </c>
      <c r="G40" s="62" t="s">
        <v>3822</v>
      </c>
      <c r="H40" s="88" t="s">
        <v>3823</v>
      </c>
      <c r="I40" s="88" t="s">
        <v>3824</v>
      </c>
      <c r="J40" s="61" t="s">
        <v>271</v>
      </c>
      <c r="K40" s="88" t="s">
        <v>345</v>
      </c>
      <c r="L40" s="88" t="s">
        <v>281</v>
      </c>
      <c r="M40" s="88" t="s">
        <v>325</v>
      </c>
      <c r="N40" s="61" t="s">
        <v>3825</v>
      </c>
      <c r="O40" s="89" t="s">
        <v>271</v>
      </c>
      <c r="P40" s="70" t="s">
        <v>3826</v>
      </c>
      <c r="Q40" s="68" t="s">
        <v>3815</v>
      </c>
      <c r="R40" s="69" t="s">
        <v>3827</v>
      </c>
    </row>
    <row r="41">
      <c r="A41" s="58" t="s">
        <v>3828</v>
      </c>
      <c r="B41" s="153" t="s">
        <v>3829</v>
      </c>
      <c r="C41" s="87" t="s">
        <v>254</v>
      </c>
      <c r="D41" s="87" t="s">
        <v>3819</v>
      </c>
      <c r="E41" s="88" t="s">
        <v>3820</v>
      </c>
      <c r="F41" s="61" t="s">
        <v>3821</v>
      </c>
      <c r="G41" s="62" t="s">
        <v>3830</v>
      </c>
      <c r="H41" s="62" t="s">
        <v>3831</v>
      </c>
      <c r="I41" s="88" t="s">
        <v>3832</v>
      </c>
      <c r="J41" s="61" t="s">
        <v>271</v>
      </c>
      <c r="K41" s="88" t="s">
        <v>281</v>
      </c>
      <c r="L41" s="88" t="s">
        <v>281</v>
      </c>
      <c r="M41" s="88" t="s">
        <v>325</v>
      </c>
      <c r="N41" s="61" t="s">
        <v>3825</v>
      </c>
      <c r="O41" s="89" t="s">
        <v>271</v>
      </c>
      <c r="P41" s="70" t="s">
        <v>3833</v>
      </c>
      <c r="Q41" s="68" t="s">
        <v>3815</v>
      </c>
      <c r="R41" s="69" t="s">
        <v>3834</v>
      </c>
    </row>
    <row r="42">
      <c r="A42" s="58" t="s">
        <v>3835</v>
      </c>
      <c r="B42" s="153" t="s">
        <v>3836</v>
      </c>
      <c r="C42" s="87" t="s">
        <v>254</v>
      </c>
      <c r="D42" s="87" t="s">
        <v>3837</v>
      </c>
      <c r="E42" s="88" t="s">
        <v>3838</v>
      </c>
      <c r="F42" s="65" t="s">
        <v>3839</v>
      </c>
      <c r="G42" s="62" t="s">
        <v>3840</v>
      </c>
      <c r="H42" s="64" t="s">
        <v>750</v>
      </c>
      <c r="I42" s="88" t="s">
        <v>485</v>
      </c>
      <c r="J42" s="61" t="s">
        <v>738</v>
      </c>
      <c r="K42" s="64" t="s">
        <v>303</v>
      </c>
      <c r="L42" s="64" t="s">
        <v>271</v>
      </c>
      <c r="M42" s="64" t="s">
        <v>354</v>
      </c>
      <c r="N42" s="61" t="s">
        <v>324</v>
      </c>
      <c r="O42" s="89" t="s">
        <v>271</v>
      </c>
      <c r="P42" s="70" t="s">
        <v>3841</v>
      </c>
      <c r="Q42" s="68" t="s">
        <v>3842</v>
      </c>
      <c r="R42" s="69" t="s">
        <v>3843</v>
      </c>
    </row>
    <row r="43">
      <c r="A43" s="58" t="s">
        <v>3844</v>
      </c>
      <c r="B43" s="153" t="s">
        <v>3845</v>
      </c>
      <c r="C43" s="87" t="s">
        <v>254</v>
      </c>
      <c r="D43" s="87" t="s">
        <v>3837</v>
      </c>
      <c r="E43" s="88" t="s">
        <v>3838</v>
      </c>
      <c r="F43" s="65" t="s">
        <v>3839</v>
      </c>
      <c r="G43" s="88" t="s">
        <v>370</v>
      </c>
      <c r="H43" s="64" t="s">
        <v>807</v>
      </c>
      <c r="I43" s="88" t="s">
        <v>485</v>
      </c>
      <c r="J43" s="61" t="s">
        <v>738</v>
      </c>
      <c r="K43" s="64" t="s">
        <v>344</v>
      </c>
      <c r="L43" s="64" t="s">
        <v>271</v>
      </c>
      <c r="M43" s="88" t="s">
        <v>325</v>
      </c>
      <c r="N43" s="61" t="s">
        <v>324</v>
      </c>
      <c r="O43" s="89" t="s">
        <v>271</v>
      </c>
      <c r="P43" s="70" t="s">
        <v>3846</v>
      </c>
      <c r="Q43" s="68" t="s">
        <v>3842</v>
      </c>
      <c r="R43" s="69" t="s">
        <v>3847</v>
      </c>
    </row>
    <row r="44">
      <c r="A44" s="58" t="s">
        <v>3848</v>
      </c>
      <c r="B44" s="153" t="s">
        <v>3849</v>
      </c>
      <c r="C44" s="87" t="s">
        <v>254</v>
      </c>
      <c r="D44" s="87" t="s">
        <v>3837</v>
      </c>
      <c r="E44" s="88" t="s">
        <v>3838</v>
      </c>
      <c r="F44" s="65" t="s">
        <v>3839</v>
      </c>
      <c r="G44" s="88" t="s">
        <v>370</v>
      </c>
      <c r="H44" s="64" t="s">
        <v>807</v>
      </c>
      <c r="I44" s="88" t="s">
        <v>485</v>
      </c>
      <c r="J44" s="61" t="s">
        <v>261</v>
      </c>
      <c r="K44" s="64" t="s">
        <v>345</v>
      </c>
      <c r="L44" s="64" t="s">
        <v>271</v>
      </c>
      <c r="M44" s="88" t="s">
        <v>325</v>
      </c>
      <c r="N44" s="61" t="s">
        <v>324</v>
      </c>
      <c r="O44" s="89" t="s">
        <v>271</v>
      </c>
      <c r="P44" s="70" t="s">
        <v>3850</v>
      </c>
      <c r="Q44" s="68" t="s">
        <v>3842</v>
      </c>
      <c r="R44" s="69" t="s">
        <v>3851</v>
      </c>
    </row>
    <row r="45">
      <c r="A45" s="58" t="s">
        <v>3852</v>
      </c>
      <c r="B45" s="153" t="s">
        <v>3853</v>
      </c>
      <c r="C45" s="87" t="s">
        <v>254</v>
      </c>
      <c r="D45" s="87" t="s">
        <v>3837</v>
      </c>
      <c r="E45" s="88" t="s">
        <v>3838</v>
      </c>
      <c r="F45" s="65" t="s">
        <v>3839</v>
      </c>
      <c r="G45" s="88" t="s">
        <v>370</v>
      </c>
      <c r="H45" s="64" t="s">
        <v>807</v>
      </c>
      <c r="I45" s="88" t="s">
        <v>485</v>
      </c>
      <c r="J45" s="61" t="s">
        <v>738</v>
      </c>
      <c r="K45" s="64" t="s">
        <v>344</v>
      </c>
      <c r="L45" s="64" t="s">
        <v>271</v>
      </c>
      <c r="M45" s="88" t="s">
        <v>325</v>
      </c>
      <c r="N45" s="61" t="s">
        <v>324</v>
      </c>
      <c r="O45" s="89" t="s">
        <v>271</v>
      </c>
      <c r="P45" s="70" t="s">
        <v>3854</v>
      </c>
      <c r="Q45" s="68" t="s">
        <v>3842</v>
      </c>
      <c r="R45" s="69" t="s">
        <v>3847</v>
      </c>
    </row>
    <row r="46">
      <c r="A46" s="58" t="s">
        <v>3855</v>
      </c>
      <c r="B46" s="59" t="s">
        <v>3856</v>
      </c>
      <c r="C46" s="87" t="s">
        <v>254</v>
      </c>
      <c r="D46" s="87" t="s">
        <v>271</v>
      </c>
      <c r="E46" s="88" t="s">
        <v>2628</v>
      </c>
      <c r="F46" s="61" t="s">
        <v>3857</v>
      </c>
      <c r="G46" s="62" t="s">
        <v>3858</v>
      </c>
      <c r="H46" s="88" t="s">
        <v>781</v>
      </c>
      <c r="I46" s="88" t="s">
        <v>334</v>
      </c>
      <c r="J46" s="61" t="s">
        <v>281</v>
      </c>
      <c r="K46" s="88" t="s">
        <v>494</v>
      </c>
      <c r="L46" s="88" t="s">
        <v>289</v>
      </c>
      <c r="M46" s="88" t="s">
        <v>263</v>
      </c>
      <c r="N46" s="61" t="s">
        <v>279</v>
      </c>
      <c r="O46" s="89" t="s">
        <v>271</v>
      </c>
      <c r="P46" s="70" t="s">
        <v>3859</v>
      </c>
      <c r="Q46" s="68" t="s">
        <v>3860</v>
      </c>
      <c r="R46" s="69" t="s">
        <v>3861</v>
      </c>
    </row>
    <row r="47">
      <c r="A47" s="58" t="s">
        <v>3862</v>
      </c>
      <c r="B47" s="59" t="s">
        <v>3863</v>
      </c>
      <c r="C47" s="87" t="s">
        <v>254</v>
      </c>
      <c r="D47" s="87" t="s">
        <v>271</v>
      </c>
      <c r="E47" s="88" t="s">
        <v>1951</v>
      </c>
      <c r="F47" s="61" t="s">
        <v>3864</v>
      </c>
      <c r="G47" s="88" t="s">
        <v>370</v>
      </c>
      <c r="H47" s="88" t="s">
        <v>2255</v>
      </c>
      <c r="I47" s="88" t="s">
        <v>3865</v>
      </c>
      <c r="J47" s="61" t="s">
        <v>281</v>
      </c>
      <c r="K47" s="88" t="s">
        <v>494</v>
      </c>
      <c r="L47" s="88" t="s">
        <v>485</v>
      </c>
      <c r="M47" s="88" t="s">
        <v>263</v>
      </c>
      <c r="N47" s="61" t="s">
        <v>3765</v>
      </c>
      <c r="O47" s="89" t="s">
        <v>271</v>
      </c>
      <c r="P47" s="70" t="s">
        <v>3866</v>
      </c>
      <c r="Q47" s="68" t="s">
        <v>3860</v>
      </c>
      <c r="R47" s="69" t="s">
        <v>3867</v>
      </c>
    </row>
    <row r="48">
      <c r="A48" s="58" t="s">
        <v>3868</v>
      </c>
      <c r="B48" s="59" t="s">
        <v>3869</v>
      </c>
      <c r="C48" s="87" t="s">
        <v>254</v>
      </c>
      <c r="D48" s="87" t="s">
        <v>271</v>
      </c>
      <c r="E48" s="88" t="s">
        <v>3870</v>
      </c>
      <c r="F48" s="61" t="s">
        <v>503</v>
      </c>
      <c r="G48" s="88" t="s">
        <v>370</v>
      </c>
      <c r="H48" s="88" t="s">
        <v>2655</v>
      </c>
      <c r="I48" s="88" t="s">
        <v>3871</v>
      </c>
      <c r="J48" s="61" t="s">
        <v>281</v>
      </c>
      <c r="K48" s="88" t="s">
        <v>494</v>
      </c>
      <c r="L48" s="88" t="s">
        <v>485</v>
      </c>
      <c r="M48" s="88" t="s">
        <v>263</v>
      </c>
      <c r="N48" s="61" t="s">
        <v>3872</v>
      </c>
      <c r="O48" s="89" t="s">
        <v>271</v>
      </c>
      <c r="P48" s="70" t="s">
        <v>3873</v>
      </c>
      <c r="Q48" s="68" t="s">
        <v>3860</v>
      </c>
      <c r="R48" s="69" t="s">
        <v>3874</v>
      </c>
    </row>
    <row r="49">
      <c r="A49" s="58" t="s">
        <v>3875</v>
      </c>
      <c r="B49" s="59" t="s">
        <v>3876</v>
      </c>
      <c r="C49" s="87" t="s">
        <v>254</v>
      </c>
      <c r="D49" s="59" t="s">
        <v>3877</v>
      </c>
      <c r="E49" s="64" t="s">
        <v>3878</v>
      </c>
      <c r="F49" s="61" t="s">
        <v>491</v>
      </c>
      <c r="G49" s="88" t="s">
        <v>458</v>
      </c>
      <c r="H49" s="88" t="s">
        <v>592</v>
      </c>
      <c r="I49" s="88" t="s">
        <v>3879</v>
      </c>
      <c r="J49" s="61" t="s">
        <v>3880</v>
      </c>
      <c r="K49" s="88" t="s">
        <v>3881</v>
      </c>
      <c r="L49" s="88" t="s">
        <v>3882</v>
      </c>
      <c r="M49" s="88" t="s">
        <v>3883</v>
      </c>
      <c r="N49" s="61" t="s">
        <v>3884</v>
      </c>
      <c r="O49" s="89" t="s">
        <v>271</v>
      </c>
      <c r="P49" s="70" t="s">
        <v>3885</v>
      </c>
      <c r="Q49" s="68" t="s">
        <v>3886</v>
      </c>
      <c r="R49" s="69" t="s">
        <v>3887</v>
      </c>
    </row>
    <row r="50">
      <c r="A50" s="58" t="s">
        <v>3888</v>
      </c>
      <c r="B50" s="59" t="s">
        <v>3889</v>
      </c>
      <c r="C50" s="87" t="s">
        <v>254</v>
      </c>
      <c r="D50" s="59" t="s">
        <v>3890</v>
      </c>
      <c r="E50" s="88" t="s">
        <v>3891</v>
      </c>
      <c r="F50" s="61" t="s">
        <v>491</v>
      </c>
      <c r="G50" s="88" t="s">
        <v>370</v>
      </c>
      <c r="H50" s="88" t="s">
        <v>565</v>
      </c>
      <c r="I50" s="88" t="s">
        <v>2872</v>
      </c>
      <c r="J50" s="61" t="s">
        <v>3892</v>
      </c>
      <c r="K50" s="88" t="s">
        <v>575</v>
      </c>
      <c r="L50" s="64" t="s">
        <v>271</v>
      </c>
      <c r="M50" s="88" t="s">
        <v>3893</v>
      </c>
      <c r="N50" s="61" t="s">
        <v>3894</v>
      </c>
      <c r="O50" s="89" t="s">
        <v>271</v>
      </c>
      <c r="P50" s="154" t="s">
        <v>3895</v>
      </c>
      <c r="Q50" s="68" t="s">
        <v>3896</v>
      </c>
      <c r="R50" s="69" t="s">
        <v>3897</v>
      </c>
    </row>
    <row r="51">
      <c r="A51" s="58" t="s">
        <v>3898</v>
      </c>
      <c r="B51" s="59" t="s">
        <v>3899</v>
      </c>
      <c r="C51" s="59" t="s">
        <v>271</v>
      </c>
      <c r="D51" s="87" t="s">
        <v>1080</v>
      </c>
      <c r="E51" s="64" t="s">
        <v>271</v>
      </c>
      <c r="F51" s="61" t="s">
        <v>694</v>
      </c>
      <c r="G51" s="64" t="s">
        <v>271</v>
      </c>
      <c r="H51" s="64" t="s">
        <v>271</v>
      </c>
      <c r="I51" s="88" t="s">
        <v>3900</v>
      </c>
      <c r="J51" s="65" t="s">
        <v>271</v>
      </c>
      <c r="K51" s="88" t="s">
        <v>311</v>
      </c>
      <c r="L51" s="64" t="s">
        <v>271</v>
      </c>
      <c r="M51" s="64" t="s">
        <v>271</v>
      </c>
      <c r="N51" s="65" t="s">
        <v>271</v>
      </c>
      <c r="O51" s="89" t="s">
        <v>271</v>
      </c>
      <c r="P51" s="102" t="s">
        <v>3901</v>
      </c>
      <c r="Q51" s="68" t="s">
        <v>3902</v>
      </c>
      <c r="R51" s="69" t="s">
        <v>3903</v>
      </c>
    </row>
    <row r="52">
      <c r="A52" s="58" t="s">
        <v>3904</v>
      </c>
      <c r="B52" s="59" t="s">
        <v>3905</v>
      </c>
      <c r="C52" s="87" t="s">
        <v>254</v>
      </c>
      <c r="D52" s="59" t="s">
        <v>3906</v>
      </c>
      <c r="E52" s="88" t="s">
        <v>3907</v>
      </c>
      <c r="F52" s="61" t="s">
        <v>652</v>
      </c>
      <c r="G52" s="88" t="s">
        <v>1160</v>
      </c>
      <c r="H52" s="64" t="s">
        <v>793</v>
      </c>
      <c r="I52" s="88" t="s">
        <v>3908</v>
      </c>
      <c r="J52" s="61" t="s">
        <v>281</v>
      </c>
      <c r="K52" s="64" t="s">
        <v>3909</v>
      </c>
      <c r="L52" s="88" t="s">
        <v>3910</v>
      </c>
      <c r="M52" s="88" t="s">
        <v>263</v>
      </c>
      <c r="N52" s="61" t="s">
        <v>3911</v>
      </c>
      <c r="O52" s="89" t="s">
        <v>271</v>
      </c>
      <c r="P52" s="70" t="s">
        <v>3912</v>
      </c>
      <c r="Q52" s="99" t="s">
        <v>3860</v>
      </c>
      <c r="R52" s="90" t="s">
        <v>3913</v>
      </c>
    </row>
    <row r="53">
      <c r="A53" s="58" t="s">
        <v>716</v>
      </c>
      <c r="B53" s="145"/>
      <c r="C53" s="87" t="s">
        <v>254</v>
      </c>
      <c r="D53" s="87" t="s">
        <v>271</v>
      </c>
      <c r="E53" s="88" t="s">
        <v>540</v>
      </c>
      <c r="F53" s="61" t="s">
        <v>674</v>
      </c>
      <c r="G53" s="88" t="s">
        <v>2464</v>
      </c>
      <c r="H53" s="88" t="s">
        <v>2955</v>
      </c>
      <c r="I53" s="88" t="s">
        <v>289</v>
      </c>
      <c r="J53" s="61" t="s">
        <v>737</v>
      </c>
      <c r="K53" s="88" t="s">
        <v>584</v>
      </c>
      <c r="L53" s="88" t="s">
        <v>311</v>
      </c>
      <c r="M53" s="88" t="s">
        <v>324</v>
      </c>
      <c r="N53" s="61" t="s">
        <v>540</v>
      </c>
      <c r="O53" s="89" t="s">
        <v>271</v>
      </c>
      <c r="P53" s="70" t="s">
        <v>3914</v>
      </c>
      <c r="Q53" s="68" t="s">
        <v>3915</v>
      </c>
      <c r="R53" s="69" t="s">
        <v>3916</v>
      </c>
    </row>
    <row r="54">
      <c r="A54" s="58" t="s">
        <v>728</v>
      </c>
      <c r="B54" s="59" t="s">
        <v>729</v>
      </c>
      <c r="C54" s="59" t="s">
        <v>271</v>
      </c>
      <c r="D54" s="87" t="s">
        <v>271</v>
      </c>
      <c r="E54" s="64" t="s">
        <v>271</v>
      </c>
      <c r="F54" s="65" t="s">
        <v>271</v>
      </c>
      <c r="G54" s="64" t="s">
        <v>271</v>
      </c>
      <c r="H54" s="64" t="s">
        <v>271</v>
      </c>
      <c r="I54" s="64" t="s">
        <v>271</v>
      </c>
      <c r="J54" s="65" t="s">
        <v>271</v>
      </c>
      <c r="K54" s="64" t="s">
        <v>978</v>
      </c>
      <c r="L54" s="64" t="s">
        <v>271</v>
      </c>
      <c r="M54" s="64" t="s">
        <v>271</v>
      </c>
      <c r="N54" s="65" t="s">
        <v>271</v>
      </c>
      <c r="O54" s="89" t="s">
        <v>271</v>
      </c>
      <c r="P54" s="70" t="s">
        <v>731</v>
      </c>
      <c r="Q54" s="68" t="s">
        <v>3917</v>
      </c>
      <c r="R54" s="155" t="s">
        <v>271</v>
      </c>
    </row>
  </sheetData>
  <conditionalFormatting sqref="R2:R54">
    <cfRule type="containsBlanks" dxfId="0" priority="1">
      <formula>LEN(TRIM(R2))=0</formula>
    </cfRule>
  </conditionalFormatting>
  <conditionalFormatting sqref="R2:R54">
    <cfRule type="cellIs" dxfId="3" priority="2" operator="equal">
      <formula>"-"</formula>
    </cfRule>
  </conditionalFormatting>
  <conditionalFormatting sqref="C2:O54">
    <cfRule type="cellIs" dxfId="1" priority="3" operator="equal">
      <formula>"-"</formula>
    </cfRule>
  </conditionalFormatting>
  <conditionalFormatting sqref="Q2:R54">
    <cfRule type="notContainsBlanks" dxfId="4" priority="4">
      <formula>LEN(TRIM(Q2))&gt;0</formula>
    </cfRule>
  </conditionalFormatting>
  <conditionalFormatting sqref="Q2:R54">
    <cfRule type="containsText" dxfId="2" priority="5" operator="containsText" text="File:">
      <formula>NOT(ISERROR(SEARCH(("File:"),(Q2))))</formula>
    </cfRule>
  </conditionalFormatting>
  <conditionalFormatting sqref="Q1:R1">
    <cfRule type="containsText" dxfId="2" priority="6" operator="containsText" text="File:">
      <formula>NOT(ISERROR(SEARCH(("File:"),(Q1))))</formula>
    </cfRule>
  </conditionalFormatting>
  <conditionalFormatting sqref="R1">
    <cfRule type="cellIs" dxfId="3" priority="7" operator="equal">
      <formula>"-"</formula>
    </cfRule>
  </conditionalFormatting>
  <conditionalFormatting sqref="C1:O1">
    <cfRule type="cellIs" dxfId="1" priority="8" operator="equal">
      <formula>"-"</formula>
    </cfRule>
  </conditionalFormatting>
  <conditionalFormatting sqref="R1">
    <cfRule type="containsBlanks" dxfId="0" priority="9">
      <formula>LEN(TRIM(R1))=0</formula>
    </cfRule>
  </conditionalFormatting>
  <hyperlinks>
    <hyperlink r:id="rId2" ref="Q2"/>
    <hyperlink r:id="rId3" ref="R2"/>
    <hyperlink r:id="rId4" ref="Q3"/>
    <hyperlink r:id="rId5" ref="R3"/>
    <hyperlink r:id="rId6" ref="Q4"/>
    <hyperlink r:id="rId7" ref="R4"/>
    <hyperlink r:id="rId8" ref="Q5"/>
    <hyperlink r:id="rId9" ref="R5"/>
    <hyperlink r:id="rId10" ref="Q6"/>
    <hyperlink r:id="rId11" ref="R6"/>
    <hyperlink r:id="rId12" ref="Q7"/>
    <hyperlink r:id="rId13" ref="R7"/>
    <hyperlink r:id="rId14" ref="Q8"/>
    <hyperlink r:id="rId15" ref="R8"/>
    <hyperlink r:id="rId16" ref="Q9"/>
    <hyperlink r:id="rId17" ref="R9"/>
    <hyperlink r:id="rId18" ref="Q10"/>
    <hyperlink r:id="rId19" ref="R10"/>
    <hyperlink r:id="rId20" ref="Q11"/>
    <hyperlink r:id="rId21" ref="R11"/>
    <hyperlink r:id="rId22" ref="Q12"/>
    <hyperlink r:id="rId23" ref="R12"/>
    <hyperlink r:id="rId24" ref="Q13"/>
    <hyperlink r:id="rId25" ref="R13"/>
    <hyperlink r:id="rId26" ref="Q14"/>
    <hyperlink r:id="rId27" ref="R14"/>
    <hyperlink r:id="rId28" ref="Q15"/>
    <hyperlink r:id="rId29" ref="R15"/>
    <hyperlink r:id="rId30" ref="Q16"/>
    <hyperlink r:id="rId31" ref="R16"/>
    <hyperlink r:id="rId32" ref="Q17"/>
    <hyperlink r:id="rId33" ref="R17"/>
    <hyperlink r:id="rId34" ref="Q18"/>
    <hyperlink r:id="rId35" ref="R18"/>
    <hyperlink r:id="rId36" ref="Q19"/>
    <hyperlink r:id="rId37" ref="R19"/>
    <hyperlink r:id="rId38" ref="Q20"/>
    <hyperlink r:id="rId39" ref="R20"/>
    <hyperlink r:id="rId40" ref="Q21"/>
    <hyperlink r:id="rId41" ref="R21"/>
    <hyperlink r:id="rId42" ref="Q22"/>
    <hyperlink r:id="rId43" ref="R22"/>
    <hyperlink r:id="rId44" ref="Q23"/>
    <hyperlink r:id="rId45" ref="R23"/>
    <hyperlink r:id="rId46" ref="Q24"/>
    <hyperlink r:id="rId47" ref="R24"/>
    <hyperlink r:id="rId48" ref="Q25"/>
    <hyperlink r:id="rId49" ref="R25"/>
    <hyperlink r:id="rId50" ref="Q26"/>
    <hyperlink r:id="rId51" ref="R26"/>
    <hyperlink r:id="rId52" ref="Q27"/>
    <hyperlink r:id="rId53" ref="R27"/>
    <hyperlink r:id="rId54" ref="Q28"/>
    <hyperlink r:id="rId55" ref="R28"/>
    <hyperlink r:id="rId56" ref="B29"/>
    <hyperlink r:id="rId57" ref="Q29"/>
    <hyperlink r:id="rId58" ref="R29"/>
    <hyperlink r:id="rId59" ref="B30"/>
    <hyperlink r:id="rId60" ref="Q30"/>
    <hyperlink r:id="rId61" ref="R30"/>
    <hyperlink r:id="rId62" ref="B31"/>
    <hyperlink r:id="rId63" ref="Q31"/>
    <hyperlink r:id="rId64" ref="R31"/>
    <hyperlink r:id="rId65" ref="B32"/>
    <hyperlink r:id="rId66" ref="Q32"/>
    <hyperlink r:id="rId67" ref="R32"/>
    <hyperlink r:id="rId68" ref="Q33"/>
    <hyperlink r:id="rId69" ref="R33"/>
    <hyperlink r:id="rId70" ref="Q34"/>
    <hyperlink r:id="rId71" ref="R34"/>
    <hyperlink r:id="rId72" ref="Q35"/>
    <hyperlink r:id="rId73" ref="R35"/>
    <hyperlink r:id="rId74" ref="Q36"/>
    <hyperlink r:id="rId75" ref="R36"/>
    <hyperlink r:id="rId76" ref="Q37"/>
    <hyperlink r:id="rId77" ref="Q38"/>
    <hyperlink r:id="rId78" ref="Q39"/>
    <hyperlink r:id="rId79" ref="R39"/>
    <hyperlink r:id="rId80" ref="Q40"/>
    <hyperlink r:id="rId81" ref="R40"/>
    <hyperlink r:id="rId82" ref="Q41"/>
    <hyperlink r:id="rId83" ref="R41"/>
    <hyperlink r:id="rId84" ref="Q42"/>
    <hyperlink r:id="rId85" ref="R42"/>
    <hyperlink r:id="rId86" ref="Q43"/>
    <hyperlink r:id="rId87" ref="R43"/>
    <hyperlink r:id="rId88" ref="Q44"/>
    <hyperlink r:id="rId89" ref="R44"/>
    <hyperlink r:id="rId90" ref="Q45"/>
    <hyperlink r:id="rId91" ref="R45"/>
    <hyperlink r:id="rId92" ref="Q46"/>
    <hyperlink r:id="rId93" ref="R46"/>
    <hyperlink r:id="rId94" ref="Q47"/>
    <hyperlink r:id="rId95" ref="R47"/>
    <hyperlink r:id="rId96" ref="Q48"/>
    <hyperlink r:id="rId97" ref="R48"/>
    <hyperlink r:id="rId98" ref="Q49"/>
    <hyperlink r:id="rId99" ref="R49"/>
    <hyperlink r:id="rId100" ref="Q50"/>
    <hyperlink r:id="rId101" ref="R50"/>
    <hyperlink r:id="rId102" location="Supers" ref="P51"/>
    <hyperlink r:id="rId103" ref="Q51"/>
    <hyperlink r:id="rId104" ref="R51"/>
    <hyperlink r:id="rId105" ref="Q52"/>
    <hyperlink r:id="rId106" ref="R52"/>
    <hyperlink r:id="rId107" ref="Q53"/>
    <hyperlink r:id="rId108" ref="R53"/>
    <hyperlink r:id="rId109" ref="Q54"/>
  </hyperlinks>
  <drawing r:id="rId110"/>
  <legacyDrawing r:id="rId11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75"/>
  <cols>
    <col customWidth="1" min="1" max="1" width="22.38"/>
    <col customWidth="1" min="2" max="2" width="19.63"/>
    <col customWidth="1" min="3" max="3" width="12.38"/>
    <col customWidth="1" min="5" max="15" width="11.38"/>
    <col customWidth="1" min="16" max="18" width="34.25"/>
  </cols>
  <sheetData>
    <row r="1">
      <c r="A1" s="50" t="s">
        <v>235</v>
      </c>
      <c r="B1" s="51" t="s">
        <v>236</v>
      </c>
      <c r="C1" s="52" t="s">
        <v>237</v>
      </c>
      <c r="D1" s="52" t="s">
        <v>238</v>
      </c>
      <c r="E1" s="53" t="s">
        <v>239</v>
      </c>
      <c r="F1" s="53" t="s">
        <v>240</v>
      </c>
      <c r="G1" s="53" t="s">
        <v>241</v>
      </c>
      <c r="H1" s="53" t="s">
        <v>242</v>
      </c>
      <c r="I1" s="53" t="s">
        <v>243</v>
      </c>
      <c r="J1" s="53" t="s">
        <v>244</v>
      </c>
      <c r="K1" s="53" t="s">
        <v>245</v>
      </c>
      <c r="L1" s="53" t="s">
        <v>246</v>
      </c>
      <c r="M1" s="53" t="s">
        <v>247</v>
      </c>
      <c r="N1" s="53" t="s">
        <v>248</v>
      </c>
      <c r="O1" s="54" t="s">
        <v>249</v>
      </c>
      <c r="P1" s="55" t="s">
        <v>250</v>
      </c>
      <c r="Q1" s="56" t="s">
        <v>251</v>
      </c>
      <c r="R1" s="57" t="s">
        <v>252</v>
      </c>
    </row>
    <row r="2">
      <c r="A2" s="58" t="s">
        <v>253</v>
      </c>
      <c r="B2" s="59" t="s">
        <v>67</v>
      </c>
      <c r="C2" s="87" t="s">
        <v>254</v>
      </c>
      <c r="D2" s="87" t="s">
        <v>255</v>
      </c>
      <c r="E2" s="88" t="s">
        <v>256</v>
      </c>
      <c r="F2" s="61" t="s">
        <v>257</v>
      </c>
      <c r="G2" s="64" t="s">
        <v>385</v>
      </c>
      <c r="H2" s="88" t="s">
        <v>385</v>
      </c>
      <c r="I2" s="88" t="s">
        <v>265</v>
      </c>
      <c r="J2" s="61" t="s">
        <v>737</v>
      </c>
      <c r="K2" s="88" t="s">
        <v>302</v>
      </c>
      <c r="L2" s="64" t="s">
        <v>325</v>
      </c>
      <c r="M2" s="88" t="s">
        <v>325</v>
      </c>
      <c r="N2" s="61" t="s">
        <v>265</v>
      </c>
      <c r="O2" s="89" t="s">
        <v>271</v>
      </c>
      <c r="P2" s="70" t="s">
        <v>3918</v>
      </c>
      <c r="Q2" s="68" t="s">
        <v>3919</v>
      </c>
      <c r="R2" s="69" t="s">
        <v>3920</v>
      </c>
    </row>
    <row r="3">
      <c r="A3" s="58" t="s">
        <v>270</v>
      </c>
      <c r="B3" s="59" t="s">
        <v>69</v>
      </c>
      <c r="C3" s="87" t="s">
        <v>254</v>
      </c>
      <c r="D3" s="87" t="s">
        <v>271</v>
      </c>
      <c r="E3" s="88" t="s">
        <v>744</v>
      </c>
      <c r="F3" s="61" t="s">
        <v>257</v>
      </c>
      <c r="G3" s="64" t="s">
        <v>333</v>
      </c>
      <c r="H3" s="88" t="s">
        <v>333</v>
      </c>
      <c r="I3" s="88" t="s">
        <v>334</v>
      </c>
      <c r="J3" s="61" t="s">
        <v>737</v>
      </c>
      <c r="K3" s="88" t="s">
        <v>372</v>
      </c>
      <c r="L3" s="64" t="s">
        <v>325</v>
      </c>
      <c r="M3" s="88" t="s">
        <v>325</v>
      </c>
      <c r="N3" s="61" t="s">
        <v>265</v>
      </c>
      <c r="O3" s="89" t="s">
        <v>271</v>
      </c>
      <c r="P3" s="92"/>
      <c r="Q3" s="68" t="s">
        <v>3919</v>
      </c>
      <c r="R3" s="69" t="s">
        <v>3921</v>
      </c>
    </row>
    <row r="4">
      <c r="A4" s="58" t="s">
        <v>274</v>
      </c>
      <c r="B4" s="59" t="s">
        <v>71</v>
      </c>
      <c r="C4" s="87" t="s">
        <v>254</v>
      </c>
      <c r="D4" s="87" t="s">
        <v>3922</v>
      </c>
      <c r="E4" s="88" t="s">
        <v>777</v>
      </c>
      <c r="F4" s="61" t="s">
        <v>276</v>
      </c>
      <c r="G4" s="88" t="s">
        <v>551</v>
      </c>
      <c r="H4" s="88" t="s">
        <v>278</v>
      </c>
      <c r="I4" s="88" t="s">
        <v>334</v>
      </c>
      <c r="J4" s="61" t="s">
        <v>737</v>
      </c>
      <c r="K4" s="88" t="s">
        <v>434</v>
      </c>
      <c r="L4" s="88" t="s">
        <v>302</v>
      </c>
      <c r="M4" s="88" t="s">
        <v>433</v>
      </c>
      <c r="N4" s="61" t="s">
        <v>574</v>
      </c>
      <c r="O4" s="89" t="s">
        <v>271</v>
      </c>
      <c r="P4" s="70"/>
      <c r="Q4" s="156" t="s">
        <v>3923</v>
      </c>
      <c r="R4" s="157" t="s">
        <v>3924</v>
      </c>
    </row>
    <row r="5">
      <c r="A5" s="58" t="s">
        <v>284</v>
      </c>
      <c r="B5" s="59" t="s">
        <v>73</v>
      </c>
      <c r="C5" s="87" t="s">
        <v>254</v>
      </c>
      <c r="D5" s="87" t="s">
        <v>3925</v>
      </c>
      <c r="E5" s="88" t="s">
        <v>1122</v>
      </c>
      <c r="F5" s="61" t="s">
        <v>854</v>
      </c>
      <c r="G5" s="88" t="s">
        <v>342</v>
      </c>
      <c r="H5" s="88" t="s">
        <v>333</v>
      </c>
      <c r="I5" s="88" t="s">
        <v>264</v>
      </c>
      <c r="J5" s="61" t="s">
        <v>737</v>
      </c>
      <c r="K5" s="88" t="s">
        <v>335</v>
      </c>
      <c r="L5" s="88" t="s">
        <v>291</v>
      </c>
      <c r="M5" s="88" t="s">
        <v>291</v>
      </c>
      <c r="N5" s="61" t="s">
        <v>324</v>
      </c>
      <c r="O5" s="89" t="s">
        <v>271</v>
      </c>
      <c r="P5" s="70" t="s">
        <v>3926</v>
      </c>
      <c r="Q5" s="68" t="s">
        <v>3927</v>
      </c>
      <c r="R5" s="69" t="s">
        <v>3928</v>
      </c>
    </row>
    <row r="6">
      <c r="A6" s="58" t="s">
        <v>296</v>
      </c>
      <c r="B6" s="101" t="s">
        <v>3929</v>
      </c>
      <c r="C6" s="87" t="s">
        <v>254</v>
      </c>
      <c r="D6" s="87" t="s">
        <v>3922</v>
      </c>
      <c r="E6" s="88" t="s">
        <v>481</v>
      </c>
      <c r="F6" s="61" t="s">
        <v>467</v>
      </c>
      <c r="G6" s="88" t="s">
        <v>504</v>
      </c>
      <c r="H6" s="88" t="s">
        <v>1084</v>
      </c>
      <c r="I6" s="88" t="s">
        <v>262</v>
      </c>
      <c r="J6" s="61" t="s">
        <v>261</v>
      </c>
      <c r="K6" s="88" t="s">
        <v>335</v>
      </c>
      <c r="L6" s="88" t="s">
        <v>335</v>
      </c>
      <c r="M6" s="88" t="s">
        <v>433</v>
      </c>
      <c r="N6" s="61" t="s">
        <v>324</v>
      </c>
      <c r="O6" s="89" t="s">
        <v>271</v>
      </c>
      <c r="P6" s="70"/>
      <c r="Q6" s="68" t="s">
        <v>3927</v>
      </c>
      <c r="R6" s="69" t="s">
        <v>3930</v>
      </c>
    </row>
    <row r="7">
      <c r="A7" s="58" t="s">
        <v>307</v>
      </c>
      <c r="B7" s="93" t="s">
        <v>75</v>
      </c>
      <c r="C7" s="87" t="s">
        <v>254</v>
      </c>
      <c r="D7" s="87" t="s">
        <v>255</v>
      </c>
      <c r="E7" s="88" t="s">
        <v>256</v>
      </c>
      <c r="F7" s="61" t="s">
        <v>257</v>
      </c>
      <c r="G7" s="88" t="s">
        <v>277</v>
      </c>
      <c r="H7" s="88" t="s">
        <v>364</v>
      </c>
      <c r="I7" s="88" t="s">
        <v>311</v>
      </c>
      <c r="J7" s="61" t="s">
        <v>737</v>
      </c>
      <c r="K7" s="88" t="s">
        <v>433</v>
      </c>
      <c r="L7" s="88" t="s">
        <v>433</v>
      </c>
      <c r="M7" s="88" t="s">
        <v>3931</v>
      </c>
      <c r="N7" s="61" t="s">
        <v>265</v>
      </c>
      <c r="O7" s="89" t="s">
        <v>271</v>
      </c>
      <c r="P7" s="70" t="s">
        <v>3932</v>
      </c>
      <c r="Q7" s="68" t="s">
        <v>3933</v>
      </c>
      <c r="R7" s="69" t="s">
        <v>3934</v>
      </c>
    </row>
    <row r="8">
      <c r="A8" s="58" t="s">
        <v>3935</v>
      </c>
      <c r="B8" s="101" t="s">
        <v>3936</v>
      </c>
      <c r="C8" s="87" t="s">
        <v>254</v>
      </c>
      <c r="D8" s="87" t="s">
        <v>271</v>
      </c>
      <c r="E8" s="88" t="s">
        <v>379</v>
      </c>
      <c r="F8" s="61" t="s">
        <v>257</v>
      </c>
      <c r="G8" s="88" t="s">
        <v>277</v>
      </c>
      <c r="H8" s="88" t="s">
        <v>364</v>
      </c>
      <c r="I8" s="88" t="s">
        <v>265</v>
      </c>
      <c r="J8" s="61" t="s">
        <v>737</v>
      </c>
      <c r="K8" s="88" t="s">
        <v>433</v>
      </c>
      <c r="L8" s="88" t="s">
        <v>433</v>
      </c>
      <c r="M8" s="88" t="s">
        <v>3931</v>
      </c>
      <c r="N8" s="61" t="s">
        <v>265</v>
      </c>
      <c r="O8" s="89" t="s">
        <v>271</v>
      </c>
      <c r="P8" s="92"/>
      <c r="Q8" s="68" t="s">
        <v>3933</v>
      </c>
      <c r="R8" s="69" t="s">
        <v>3937</v>
      </c>
    </row>
    <row r="9">
      <c r="A9" s="58" t="s">
        <v>320</v>
      </c>
      <c r="B9" s="158" t="s">
        <v>77</v>
      </c>
      <c r="C9" s="87" t="s">
        <v>254</v>
      </c>
      <c r="D9" s="87" t="s">
        <v>255</v>
      </c>
      <c r="E9" s="88" t="s">
        <v>321</v>
      </c>
      <c r="F9" s="61" t="s">
        <v>322</v>
      </c>
      <c r="G9" s="88" t="s">
        <v>342</v>
      </c>
      <c r="H9" s="88" t="s">
        <v>287</v>
      </c>
      <c r="I9" s="88" t="s">
        <v>324</v>
      </c>
      <c r="J9" s="61" t="s">
        <v>738</v>
      </c>
      <c r="K9" s="88" t="s">
        <v>302</v>
      </c>
      <c r="L9" s="88" t="s">
        <v>302</v>
      </c>
      <c r="M9" s="88" t="s">
        <v>335</v>
      </c>
      <c r="N9" s="61" t="s">
        <v>334</v>
      </c>
      <c r="O9" s="89" t="s">
        <v>271</v>
      </c>
      <c r="P9" s="70" t="s">
        <v>3938</v>
      </c>
      <c r="Q9" s="68" t="s">
        <v>3939</v>
      </c>
      <c r="R9" s="69" t="s">
        <v>3940</v>
      </c>
    </row>
    <row r="10">
      <c r="A10" s="58" t="s">
        <v>330</v>
      </c>
      <c r="B10" s="101" t="s">
        <v>3941</v>
      </c>
      <c r="C10" s="87" t="s">
        <v>254</v>
      </c>
      <c r="D10" s="87" t="s">
        <v>271</v>
      </c>
      <c r="E10" s="88" t="s">
        <v>256</v>
      </c>
      <c r="F10" s="61" t="s">
        <v>322</v>
      </c>
      <c r="G10" s="88" t="s">
        <v>333</v>
      </c>
      <c r="H10" s="88" t="s">
        <v>451</v>
      </c>
      <c r="I10" s="88" t="s">
        <v>334</v>
      </c>
      <c r="J10" s="61" t="s">
        <v>737</v>
      </c>
      <c r="K10" s="88" t="s">
        <v>280</v>
      </c>
      <c r="L10" s="88" t="s">
        <v>302</v>
      </c>
      <c r="M10" s="88" t="s">
        <v>335</v>
      </c>
      <c r="N10" s="61" t="s">
        <v>574</v>
      </c>
      <c r="O10" s="89" t="s">
        <v>271</v>
      </c>
      <c r="P10" s="92"/>
      <c r="Q10" s="68" t="s">
        <v>3939</v>
      </c>
      <c r="R10" s="69" t="s">
        <v>3942</v>
      </c>
    </row>
    <row r="11">
      <c r="A11" s="58" t="s">
        <v>338</v>
      </c>
      <c r="B11" s="93" t="s">
        <v>79</v>
      </c>
      <c r="C11" s="87" t="s">
        <v>254</v>
      </c>
      <c r="D11" s="87" t="s">
        <v>271</v>
      </c>
      <c r="E11" s="88" t="s">
        <v>474</v>
      </c>
      <c r="F11" s="61" t="s">
        <v>2896</v>
      </c>
      <c r="G11" s="88" t="s">
        <v>1160</v>
      </c>
      <c r="H11" s="88" t="s">
        <v>807</v>
      </c>
      <c r="I11" s="88" t="s">
        <v>263</v>
      </c>
      <c r="J11" s="61" t="s">
        <v>737</v>
      </c>
      <c r="K11" s="88" t="s">
        <v>289</v>
      </c>
      <c r="L11" s="88" t="s">
        <v>280</v>
      </c>
      <c r="M11" s="88" t="s">
        <v>302</v>
      </c>
      <c r="N11" s="61" t="s">
        <v>279</v>
      </c>
      <c r="O11" s="89" t="s">
        <v>271</v>
      </c>
      <c r="P11" s="70" t="s">
        <v>3943</v>
      </c>
      <c r="Q11" s="68" t="s">
        <v>3944</v>
      </c>
      <c r="R11" s="69" t="s">
        <v>3945</v>
      </c>
    </row>
    <row r="12">
      <c r="A12" s="58" t="s">
        <v>351</v>
      </c>
      <c r="B12" s="59" t="s">
        <v>81</v>
      </c>
      <c r="C12" s="87" t="s">
        <v>254</v>
      </c>
      <c r="D12" s="87" t="s">
        <v>271</v>
      </c>
      <c r="E12" s="88" t="s">
        <v>744</v>
      </c>
      <c r="F12" s="61" t="s">
        <v>257</v>
      </c>
      <c r="G12" s="94" t="s">
        <v>323</v>
      </c>
      <c r="H12" s="94" t="s">
        <v>259</v>
      </c>
      <c r="I12" s="88" t="s">
        <v>265</v>
      </c>
      <c r="J12" s="61" t="s">
        <v>737</v>
      </c>
      <c r="K12" s="88" t="s">
        <v>485</v>
      </c>
      <c r="L12" s="88" t="s">
        <v>354</v>
      </c>
      <c r="M12" s="88" t="s">
        <v>264</v>
      </c>
      <c r="N12" s="61" t="s">
        <v>265</v>
      </c>
      <c r="O12" s="89" t="s">
        <v>271</v>
      </c>
      <c r="P12" s="70" t="s">
        <v>3946</v>
      </c>
      <c r="Q12" s="68" t="s">
        <v>3947</v>
      </c>
      <c r="R12" s="69" t="s">
        <v>3948</v>
      </c>
    </row>
    <row r="13">
      <c r="A13" s="58" t="s">
        <v>362</v>
      </c>
      <c r="B13" s="93" t="s">
        <v>83</v>
      </c>
      <c r="C13" s="87" t="s">
        <v>254</v>
      </c>
      <c r="D13" s="87" t="s">
        <v>3922</v>
      </c>
      <c r="E13" s="88" t="s">
        <v>3949</v>
      </c>
      <c r="F13" s="61" t="s">
        <v>2454</v>
      </c>
      <c r="G13" s="88" t="s">
        <v>277</v>
      </c>
      <c r="H13" s="88" t="s">
        <v>333</v>
      </c>
      <c r="I13" s="88" t="s">
        <v>324</v>
      </c>
      <c r="J13" s="61" t="s">
        <v>3950</v>
      </c>
      <c r="K13" s="88" t="s">
        <v>302</v>
      </c>
      <c r="L13" s="88" t="s">
        <v>3951</v>
      </c>
      <c r="M13" s="88" t="s">
        <v>3952</v>
      </c>
      <c r="N13" s="61" t="s">
        <v>3953</v>
      </c>
      <c r="O13" s="89" t="s">
        <v>271</v>
      </c>
      <c r="P13" s="70" t="s">
        <v>3954</v>
      </c>
      <c r="Q13" s="68" t="s">
        <v>3955</v>
      </c>
      <c r="R13" s="69" t="s">
        <v>3956</v>
      </c>
    </row>
    <row r="14">
      <c r="A14" s="58" t="s">
        <v>368</v>
      </c>
      <c r="B14" s="59" t="s">
        <v>85</v>
      </c>
      <c r="C14" s="87" t="s">
        <v>254</v>
      </c>
      <c r="D14" s="87" t="s">
        <v>3957</v>
      </c>
      <c r="E14" s="88" t="s">
        <v>1135</v>
      </c>
      <c r="F14" s="61" t="s">
        <v>2896</v>
      </c>
      <c r="G14" s="88" t="s">
        <v>342</v>
      </c>
      <c r="H14" s="88" t="s">
        <v>557</v>
      </c>
      <c r="I14" s="88" t="s">
        <v>263</v>
      </c>
      <c r="J14" s="61" t="s">
        <v>261</v>
      </c>
      <c r="K14" s="88" t="s">
        <v>494</v>
      </c>
      <c r="L14" s="88" t="s">
        <v>345</v>
      </c>
      <c r="M14" s="88" t="s">
        <v>354</v>
      </c>
      <c r="N14" s="61" t="s">
        <v>334</v>
      </c>
      <c r="O14" s="89" t="s">
        <v>271</v>
      </c>
      <c r="P14" s="70"/>
      <c r="Q14" s="68" t="s">
        <v>3958</v>
      </c>
      <c r="R14" s="69" t="s">
        <v>3959</v>
      </c>
    </row>
    <row r="15">
      <c r="A15" s="58" t="s">
        <v>377</v>
      </c>
      <c r="B15" s="59" t="s">
        <v>87</v>
      </c>
      <c r="C15" s="87" t="s">
        <v>378</v>
      </c>
      <c r="D15" s="87" t="s">
        <v>271</v>
      </c>
      <c r="E15" s="88" t="s">
        <v>744</v>
      </c>
      <c r="F15" s="61" t="s">
        <v>257</v>
      </c>
      <c r="G15" s="94" t="s">
        <v>353</v>
      </c>
      <c r="H15" s="94" t="s">
        <v>258</v>
      </c>
      <c r="I15" s="88" t="s">
        <v>311</v>
      </c>
      <c r="J15" s="61" t="s">
        <v>737</v>
      </c>
      <c r="K15" s="88" t="s">
        <v>313</v>
      </c>
      <c r="L15" s="88" t="s">
        <v>264</v>
      </c>
      <c r="M15" s="88" t="s">
        <v>354</v>
      </c>
      <c r="N15" s="61" t="s">
        <v>265</v>
      </c>
      <c r="O15" s="89" t="s">
        <v>271</v>
      </c>
      <c r="P15" s="92"/>
      <c r="Q15" s="68" t="s">
        <v>3960</v>
      </c>
      <c r="R15" s="69" t="s">
        <v>3961</v>
      </c>
    </row>
    <row r="16">
      <c r="A16" s="58" t="s">
        <v>383</v>
      </c>
      <c r="B16" s="59" t="s">
        <v>89</v>
      </c>
      <c r="C16" s="87" t="s">
        <v>378</v>
      </c>
      <c r="D16" s="87" t="s">
        <v>271</v>
      </c>
      <c r="E16" s="88" t="s">
        <v>384</v>
      </c>
      <c r="F16" s="61" t="s">
        <v>276</v>
      </c>
      <c r="G16" s="88" t="s">
        <v>287</v>
      </c>
      <c r="H16" s="88" t="s">
        <v>451</v>
      </c>
      <c r="I16" s="88" t="s">
        <v>485</v>
      </c>
      <c r="J16" s="61" t="s">
        <v>738</v>
      </c>
      <c r="K16" s="88" t="s">
        <v>264</v>
      </c>
      <c r="L16" s="88" t="s">
        <v>372</v>
      </c>
      <c r="M16" s="88" t="s">
        <v>354</v>
      </c>
      <c r="N16" s="61" t="s">
        <v>574</v>
      </c>
      <c r="O16" s="89" t="s">
        <v>271</v>
      </c>
      <c r="P16" s="70" t="s">
        <v>3962</v>
      </c>
      <c r="Q16" s="68" t="s">
        <v>3963</v>
      </c>
      <c r="R16" s="69" t="s">
        <v>3964</v>
      </c>
    </row>
    <row r="17">
      <c r="A17" s="58" t="s">
        <v>389</v>
      </c>
      <c r="B17" s="93" t="s">
        <v>804</v>
      </c>
      <c r="C17" s="87" t="s">
        <v>378</v>
      </c>
      <c r="D17" s="87" t="s">
        <v>391</v>
      </c>
      <c r="E17" s="88" t="s">
        <v>3965</v>
      </c>
      <c r="F17" s="61" t="s">
        <v>341</v>
      </c>
      <c r="G17" s="88" t="s">
        <v>3966</v>
      </c>
      <c r="H17" s="88" t="s">
        <v>557</v>
      </c>
      <c r="I17" s="88" t="s">
        <v>354</v>
      </c>
      <c r="J17" s="61" t="s">
        <v>738</v>
      </c>
      <c r="K17" s="88" t="s">
        <v>345</v>
      </c>
      <c r="L17" s="88" t="s">
        <v>313</v>
      </c>
      <c r="M17" s="88" t="s">
        <v>354</v>
      </c>
      <c r="N17" s="61" t="s">
        <v>324</v>
      </c>
      <c r="O17" s="89" t="s">
        <v>271</v>
      </c>
      <c r="P17" s="70" t="s">
        <v>3967</v>
      </c>
      <c r="Q17" s="68" t="s">
        <v>3968</v>
      </c>
      <c r="R17" s="69" t="s">
        <v>3969</v>
      </c>
    </row>
    <row r="18">
      <c r="A18" s="58" t="s">
        <v>404</v>
      </c>
      <c r="B18" s="59" t="s">
        <v>93</v>
      </c>
      <c r="C18" s="87" t="s">
        <v>298</v>
      </c>
      <c r="D18" s="87" t="s">
        <v>3970</v>
      </c>
      <c r="E18" s="88" t="s">
        <v>379</v>
      </c>
      <c r="F18" s="61" t="s">
        <v>257</v>
      </c>
      <c r="G18" s="88" t="s">
        <v>342</v>
      </c>
      <c r="H18" s="88" t="s">
        <v>287</v>
      </c>
      <c r="I18" s="88" t="s">
        <v>311</v>
      </c>
      <c r="J18" s="61" t="s">
        <v>279</v>
      </c>
      <c r="K18" s="88" t="s">
        <v>324</v>
      </c>
      <c r="L18" s="88" t="s">
        <v>264</v>
      </c>
      <c r="M18" s="88" t="s">
        <v>372</v>
      </c>
      <c r="N18" s="61" t="s">
        <v>311</v>
      </c>
      <c r="O18" s="89" t="s">
        <v>271</v>
      </c>
      <c r="P18" s="70" t="s">
        <v>3971</v>
      </c>
      <c r="Q18" s="68" t="s">
        <v>3972</v>
      </c>
      <c r="R18" s="69" t="s">
        <v>3973</v>
      </c>
    </row>
    <row r="19">
      <c r="A19" s="58" t="s">
        <v>409</v>
      </c>
      <c r="B19" s="158" t="s">
        <v>95</v>
      </c>
      <c r="C19" s="87" t="s">
        <v>298</v>
      </c>
      <c r="D19" s="87" t="s">
        <v>3922</v>
      </c>
      <c r="E19" s="88" t="s">
        <v>363</v>
      </c>
      <c r="F19" s="61" t="s">
        <v>276</v>
      </c>
      <c r="G19" s="94" t="s">
        <v>613</v>
      </c>
      <c r="H19" s="94" t="s">
        <v>323</v>
      </c>
      <c r="I19" s="88" t="s">
        <v>262</v>
      </c>
      <c r="J19" s="61" t="s">
        <v>738</v>
      </c>
      <c r="K19" s="88" t="s">
        <v>262</v>
      </c>
      <c r="L19" s="88" t="s">
        <v>344</v>
      </c>
      <c r="M19" s="88" t="s">
        <v>433</v>
      </c>
      <c r="N19" s="61" t="s">
        <v>334</v>
      </c>
      <c r="O19" s="89" t="s">
        <v>271</v>
      </c>
      <c r="P19" s="92"/>
      <c r="Q19" s="68" t="s">
        <v>3974</v>
      </c>
      <c r="R19" s="69" t="s">
        <v>3975</v>
      </c>
    </row>
    <row r="20">
      <c r="A20" s="58" t="s">
        <v>420</v>
      </c>
      <c r="B20" s="59" t="s">
        <v>97</v>
      </c>
      <c r="C20" s="87" t="s">
        <v>298</v>
      </c>
      <c r="D20" s="87" t="s">
        <v>3922</v>
      </c>
      <c r="E20" s="88" t="s">
        <v>2133</v>
      </c>
      <c r="F20" s="61" t="s">
        <v>2896</v>
      </c>
      <c r="G20" s="88" t="s">
        <v>3976</v>
      </c>
      <c r="H20" s="88" t="s">
        <v>551</v>
      </c>
      <c r="I20" s="88" t="s">
        <v>262</v>
      </c>
      <c r="J20" s="61" t="s">
        <v>260</v>
      </c>
      <c r="K20" s="88" t="s">
        <v>433</v>
      </c>
      <c r="L20" s="88" t="s">
        <v>345</v>
      </c>
      <c r="M20" s="88" t="s">
        <v>303</v>
      </c>
      <c r="N20" s="61" t="s">
        <v>279</v>
      </c>
      <c r="O20" s="89" t="s">
        <v>271</v>
      </c>
      <c r="P20" s="70" t="s">
        <v>3977</v>
      </c>
      <c r="Q20" s="68" t="s">
        <v>3978</v>
      </c>
      <c r="R20" s="69" t="s">
        <v>3979</v>
      </c>
    </row>
    <row r="21">
      <c r="A21" s="58" t="s">
        <v>426</v>
      </c>
      <c r="B21" s="158" t="s">
        <v>99</v>
      </c>
      <c r="C21" s="87" t="s">
        <v>298</v>
      </c>
      <c r="D21" s="87" t="s">
        <v>271</v>
      </c>
      <c r="E21" s="88" t="s">
        <v>379</v>
      </c>
      <c r="F21" s="61" t="s">
        <v>257</v>
      </c>
      <c r="G21" s="94" t="s">
        <v>353</v>
      </c>
      <c r="H21" s="94" t="s">
        <v>2699</v>
      </c>
      <c r="I21" s="88" t="s">
        <v>265</v>
      </c>
      <c r="J21" s="61" t="s">
        <v>260</v>
      </c>
      <c r="K21" s="88" t="s">
        <v>279</v>
      </c>
      <c r="L21" s="88" t="s">
        <v>264</v>
      </c>
      <c r="M21" s="88" t="s">
        <v>372</v>
      </c>
      <c r="N21" s="61" t="s">
        <v>311</v>
      </c>
      <c r="O21" s="89" t="s">
        <v>271</v>
      </c>
      <c r="P21" s="92"/>
      <c r="Q21" s="68" t="s">
        <v>3980</v>
      </c>
      <c r="R21" s="69" t="s">
        <v>3981</v>
      </c>
    </row>
    <row r="22">
      <c r="A22" s="58" t="s">
        <v>430</v>
      </c>
      <c r="B22" s="158" t="s">
        <v>101</v>
      </c>
      <c r="C22" s="87" t="s">
        <v>298</v>
      </c>
      <c r="D22" s="87" t="s">
        <v>3982</v>
      </c>
      <c r="E22" s="88" t="s">
        <v>431</v>
      </c>
      <c r="F22" s="61" t="s">
        <v>276</v>
      </c>
      <c r="G22" s="94" t="s">
        <v>405</v>
      </c>
      <c r="H22" s="94" t="s">
        <v>512</v>
      </c>
      <c r="I22" s="88" t="s">
        <v>262</v>
      </c>
      <c r="J22" s="61" t="s">
        <v>737</v>
      </c>
      <c r="K22" s="88" t="s">
        <v>311</v>
      </c>
      <c r="L22" s="88" t="s">
        <v>372</v>
      </c>
      <c r="M22" s="88" t="s">
        <v>433</v>
      </c>
      <c r="N22" s="61" t="s">
        <v>334</v>
      </c>
      <c r="O22" s="89" t="s">
        <v>271</v>
      </c>
      <c r="P22" s="70" t="s">
        <v>3983</v>
      </c>
      <c r="Q22" s="68" t="s">
        <v>3984</v>
      </c>
      <c r="R22" s="69" t="s">
        <v>3985</v>
      </c>
    </row>
    <row r="23">
      <c r="A23" s="58" t="s">
        <v>438</v>
      </c>
      <c r="B23" s="158" t="s">
        <v>103</v>
      </c>
      <c r="C23" s="87" t="s">
        <v>298</v>
      </c>
      <c r="D23" s="87" t="s">
        <v>3922</v>
      </c>
      <c r="E23" s="88" t="s">
        <v>3986</v>
      </c>
      <c r="F23" s="61" t="s">
        <v>3987</v>
      </c>
      <c r="G23" s="94" t="s">
        <v>2700</v>
      </c>
      <c r="H23" s="94" t="s">
        <v>413</v>
      </c>
      <c r="I23" s="88" t="s">
        <v>313</v>
      </c>
      <c r="J23" s="61" t="s">
        <v>3988</v>
      </c>
      <c r="K23" s="88" t="s">
        <v>279</v>
      </c>
      <c r="L23" s="88" t="s">
        <v>3989</v>
      </c>
      <c r="M23" s="88" t="s">
        <v>1171</v>
      </c>
      <c r="N23" s="61" t="s">
        <v>3990</v>
      </c>
      <c r="O23" s="89" t="s">
        <v>271</v>
      </c>
      <c r="P23" s="70" t="s">
        <v>3991</v>
      </c>
      <c r="Q23" s="68" t="s">
        <v>3992</v>
      </c>
      <c r="R23" s="69" t="s">
        <v>3993</v>
      </c>
    </row>
    <row r="24">
      <c r="A24" s="58" t="s">
        <v>3994</v>
      </c>
      <c r="B24" s="59" t="s">
        <v>3995</v>
      </c>
      <c r="C24" s="87" t="s">
        <v>298</v>
      </c>
      <c r="D24" s="87" t="s">
        <v>271</v>
      </c>
      <c r="E24" s="88" t="s">
        <v>3662</v>
      </c>
      <c r="F24" s="61" t="s">
        <v>257</v>
      </c>
      <c r="G24" s="94" t="s">
        <v>259</v>
      </c>
      <c r="H24" s="94" t="s">
        <v>258</v>
      </c>
      <c r="I24" s="88" t="s">
        <v>433</v>
      </c>
      <c r="J24" s="61" t="s">
        <v>738</v>
      </c>
      <c r="K24" s="88" t="s">
        <v>279</v>
      </c>
      <c r="L24" s="88" t="s">
        <v>264</v>
      </c>
      <c r="M24" s="88" t="s">
        <v>263</v>
      </c>
      <c r="N24" s="61" t="s">
        <v>574</v>
      </c>
      <c r="O24" s="89" t="s">
        <v>271</v>
      </c>
      <c r="P24" s="92"/>
      <c r="Q24" s="68" t="s">
        <v>3996</v>
      </c>
      <c r="R24" s="69" t="s">
        <v>3997</v>
      </c>
    </row>
    <row r="25">
      <c r="A25" s="58" t="s">
        <v>449</v>
      </c>
      <c r="B25" s="101" t="s">
        <v>3998</v>
      </c>
      <c r="C25" s="87" t="s">
        <v>378</v>
      </c>
      <c r="D25" s="87" t="s">
        <v>3922</v>
      </c>
      <c r="E25" s="88" t="s">
        <v>275</v>
      </c>
      <c r="F25" s="61" t="s">
        <v>276</v>
      </c>
      <c r="G25" s="88" t="s">
        <v>1084</v>
      </c>
      <c r="H25" s="88" t="s">
        <v>1151</v>
      </c>
      <c r="I25" s="88" t="s">
        <v>325</v>
      </c>
      <c r="J25" s="61" t="s">
        <v>737</v>
      </c>
      <c r="K25" s="88" t="s">
        <v>434</v>
      </c>
      <c r="L25" s="88" t="s">
        <v>372</v>
      </c>
      <c r="M25" s="88" t="s">
        <v>354</v>
      </c>
      <c r="N25" s="61" t="s">
        <v>574</v>
      </c>
      <c r="O25" s="89" t="s">
        <v>271</v>
      </c>
      <c r="P25" s="70"/>
      <c r="Q25" s="68" t="s">
        <v>3999</v>
      </c>
      <c r="R25" s="69" t="s">
        <v>4000</v>
      </c>
    </row>
    <row r="26">
      <c r="A26" s="58" t="s">
        <v>455</v>
      </c>
      <c r="B26" s="101" t="s">
        <v>4001</v>
      </c>
      <c r="C26" s="87" t="s">
        <v>254</v>
      </c>
      <c r="D26" s="87" t="s">
        <v>271</v>
      </c>
      <c r="E26" s="88" t="s">
        <v>1005</v>
      </c>
      <c r="F26" s="61" t="s">
        <v>341</v>
      </c>
      <c r="G26" s="88" t="s">
        <v>287</v>
      </c>
      <c r="H26" s="88" t="s">
        <v>766</v>
      </c>
      <c r="I26" s="88" t="s">
        <v>302</v>
      </c>
      <c r="J26" s="61" t="s">
        <v>738</v>
      </c>
      <c r="K26" s="88" t="s">
        <v>281</v>
      </c>
      <c r="L26" s="88" t="s">
        <v>344</v>
      </c>
      <c r="M26" s="88" t="s">
        <v>433</v>
      </c>
      <c r="N26" s="61" t="s">
        <v>279</v>
      </c>
      <c r="O26" s="89" t="s">
        <v>271</v>
      </c>
      <c r="P26" s="70"/>
      <c r="Q26" s="68" t="s">
        <v>4002</v>
      </c>
      <c r="R26" s="69" t="s">
        <v>4003</v>
      </c>
    </row>
    <row r="27">
      <c r="A27" s="58" t="s">
        <v>4004</v>
      </c>
      <c r="B27" s="59" t="s">
        <v>4005</v>
      </c>
      <c r="C27" s="87" t="s">
        <v>298</v>
      </c>
      <c r="D27" s="87" t="s">
        <v>271</v>
      </c>
      <c r="E27" s="88" t="s">
        <v>3965</v>
      </c>
      <c r="F27" s="61" t="s">
        <v>341</v>
      </c>
      <c r="G27" s="88" t="s">
        <v>458</v>
      </c>
      <c r="H27" s="88" t="s">
        <v>551</v>
      </c>
      <c r="I27" s="88" t="s">
        <v>372</v>
      </c>
      <c r="J27" s="61" t="s">
        <v>737</v>
      </c>
      <c r="K27" s="88" t="s">
        <v>303</v>
      </c>
      <c r="L27" s="88" t="s">
        <v>263</v>
      </c>
      <c r="M27" s="88" t="s">
        <v>264</v>
      </c>
      <c r="N27" s="61" t="s">
        <v>485</v>
      </c>
      <c r="O27" s="89" t="s">
        <v>271</v>
      </c>
      <c r="P27" s="70" t="s">
        <v>4006</v>
      </c>
      <c r="Q27" s="68" t="s">
        <v>4007</v>
      </c>
      <c r="R27" s="69" t="s">
        <v>4008</v>
      </c>
    </row>
    <row r="28">
      <c r="A28" s="58" t="s">
        <v>4009</v>
      </c>
      <c r="B28" s="59" t="s">
        <v>4010</v>
      </c>
      <c r="C28" s="87" t="s">
        <v>298</v>
      </c>
      <c r="D28" s="87" t="s">
        <v>3922</v>
      </c>
      <c r="E28" s="88" t="s">
        <v>4011</v>
      </c>
      <c r="F28" s="61" t="s">
        <v>2159</v>
      </c>
      <c r="G28" s="94" t="s">
        <v>3257</v>
      </c>
      <c r="H28" s="94" t="s">
        <v>4012</v>
      </c>
      <c r="I28" s="88" t="s">
        <v>334</v>
      </c>
      <c r="J28" s="61" t="s">
        <v>354</v>
      </c>
      <c r="K28" s="88" t="s">
        <v>263</v>
      </c>
      <c r="L28" s="64" t="s">
        <v>2379</v>
      </c>
      <c r="M28" s="88" t="s">
        <v>4013</v>
      </c>
      <c r="N28" s="61" t="s">
        <v>2168</v>
      </c>
      <c r="O28" s="89" t="s">
        <v>271</v>
      </c>
      <c r="P28" s="70" t="s">
        <v>4014</v>
      </c>
      <c r="Q28" s="68" t="s">
        <v>4015</v>
      </c>
      <c r="R28" s="69" t="s">
        <v>4016</v>
      </c>
    </row>
    <row r="29">
      <c r="A29" s="58" t="s">
        <v>4017</v>
      </c>
      <c r="B29" s="59" t="s">
        <v>4018</v>
      </c>
      <c r="C29" s="87" t="s">
        <v>298</v>
      </c>
      <c r="D29" s="87" t="s">
        <v>4019</v>
      </c>
      <c r="E29" s="88" t="s">
        <v>2470</v>
      </c>
      <c r="F29" s="61" t="s">
        <v>276</v>
      </c>
      <c r="G29" s="94" t="s">
        <v>4020</v>
      </c>
      <c r="H29" s="94" t="s">
        <v>427</v>
      </c>
      <c r="I29" s="88" t="s">
        <v>265</v>
      </c>
      <c r="J29" s="61" t="s">
        <v>354</v>
      </c>
      <c r="K29" s="88" t="s">
        <v>311</v>
      </c>
      <c r="L29" s="88" t="s">
        <v>302</v>
      </c>
      <c r="M29" s="88" t="s">
        <v>325</v>
      </c>
      <c r="N29" s="61" t="s">
        <v>334</v>
      </c>
      <c r="O29" s="89" t="s">
        <v>271</v>
      </c>
      <c r="P29" s="70" t="s">
        <v>4021</v>
      </c>
      <c r="Q29" s="68" t="s">
        <v>4022</v>
      </c>
      <c r="R29" s="69" t="s">
        <v>4023</v>
      </c>
    </row>
    <row r="30">
      <c r="A30" s="58" t="s">
        <v>463</v>
      </c>
      <c r="B30" s="59" t="s">
        <v>229</v>
      </c>
      <c r="C30" s="87" t="s">
        <v>464</v>
      </c>
      <c r="D30" s="87" t="s">
        <v>4024</v>
      </c>
      <c r="E30" s="88" t="s">
        <v>4025</v>
      </c>
      <c r="F30" s="61" t="s">
        <v>4026</v>
      </c>
      <c r="G30" s="88" t="s">
        <v>370</v>
      </c>
      <c r="H30" s="88" t="s">
        <v>271</v>
      </c>
      <c r="I30" s="88" t="s">
        <v>265</v>
      </c>
      <c r="J30" s="61" t="s">
        <v>751</v>
      </c>
      <c r="K30" s="88" t="s">
        <v>344</v>
      </c>
      <c r="L30" s="88" t="s">
        <v>271</v>
      </c>
      <c r="M30" s="88" t="s">
        <v>271</v>
      </c>
      <c r="N30" s="61" t="s">
        <v>271</v>
      </c>
      <c r="O30" s="89" t="s">
        <v>271</v>
      </c>
      <c r="P30" s="70" t="s">
        <v>4027</v>
      </c>
      <c r="Q30" s="68" t="s">
        <v>4028</v>
      </c>
      <c r="R30" s="69" t="s">
        <v>4029</v>
      </c>
    </row>
    <row r="31">
      <c r="A31" s="58" t="s">
        <v>472</v>
      </c>
      <c r="B31" s="59" t="s">
        <v>227</v>
      </c>
      <c r="C31" s="87" t="s">
        <v>473</v>
      </c>
      <c r="D31" s="87" t="s">
        <v>4024</v>
      </c>
      <c r="E31" s="88" t="s">
        <v>4030</v>
      </c>
      <c r="F31" s="61" t="s">
        <v>4031</v>
      </c>
      <c r="G31" s="88" t="s">
        <v>370</v>
      </c>
      <c r="H31" s="88" t="s">
        <v>271</v>
      </c>
      <c r="I31" s="88" t="s">
        <v>265</v>
      </c>
      <c r="J31" s="61" t="s">
        <v>737</v>
      </c>
      <c r="K31" s="88" t="s">
        <v>303</v>
      </c>
      <c r="L31" s="88" t="s">
        <v>271</v>
      </c>
      <c r="M31" s="88" t="s">
        <v>271</v>
      </c>
      <c r="N31" s="61" t="s">
        <v>271</v>
      </c>
      <c r="O31" s="89" t="s">
        <v>271</v>
      </c>
      <c r="P31" s="70" t="s">
        <v>4032</v>
      </c>
      <c r="Q31" s="68" t="s">
        <v>4033</v>
      </c>
      <c r="R31" s="69" t="s">
        <v>4034</v>
      </c>
    </row>
    <row r="32">
      <c r="A32" s="58" t="s">
        <v>479</v>
      </c>
      <c r="B32" s="59" t="s">
        <v>231</v>
      </c>
      <c r="C32" s="87" t="s">
        <v>254</v>
      </c>
      <c r="D32" s="87" t="s">
        <v>4035</v>
      </c>
      <c r="E32" s="88" t="s">
        <v>275</v>
      </c>
      <c r="F32" s="61" t="s">
        <v>341</v>
      </c>
      <c r="G32" s="88" t="s">
        <v>370</v>
      </c>
      <c r="H32" s="88" t="s">
        <v>4036</v>
      </c>
      <c r="I32" s="88" t="s">
        <v>372</v>
      </c>
      <c r="J32" s="61" t="s">
        <v>271</v>
      </c>
      <c r="K32" s="88" t="s">
        <v>4037</v>
      </c>
      <c r="L32" s="88" t="s">
        <v>334</v>
      </c>
      <c r="M32" s="88" t="s">
        <v>485</v>
      </c>
      <c r="N32" s="61" t="s">
        <v>334</v>
      </c>
      <c r="O32" s="89" t="s">
        <v>271</v>
      </c>
      <c r="P32" s="70" t="s">
        <v>4038</v>
      </c>
      <c r="Q32" s="68" t="s">
        <v>4039</v>
      </c>
      <c r="R32" s="69" t="s">
        <v>4040</v>
      </c>
    </row>
    <row r="33">
      <c r="A33" s="58" t="s">
        <v>488</v>
      </c>
      <c r="B33" s="59" t="s">
        <v>233</v>
      </c>
      <c r="C33" s="87" t="s">
        <v>254</v>
      </c>
      <c r="D33" s="87" t="s">
        <v>489</v>
      </c>
      <c r="E33" s="88" t="s">
        <v>490</v>
      </c>
      <c r="F33" s="61" t="s">
        <v>491</v>
      </c>
      <c r="G33" s="88" t="s">
        <v>271</v>
      </c>
      <c r="H33" s="88" t="s">
        <v>492</v>
      </c>
      <c r="I33" s="88" t="s">
        <v>862</v>
      </c>
      <c r="J33" s="61" t="s">
        <v>737</v>
      </c>
      <c r="K33" s="88" t="s">
        <v>344</v>
      </c>
      <c r="L33" s="88" t="s">
        <v>262</v>
      </c>
      <c r="M33" s="88" t="s">
        <v>325</v>
      </c>
      <c r="N33" s="61" t="s">
        <v>485</v>
      </c>
      <c r="O33" s="89" t="s">
        <v>271</v>
      </c>
      <c r="P33" s="70" t="s">
        <v>4041</v>
      </c>
      <c r="Q33" s="68" t="s">
        <v>4042</v>
      </c>
      <c r="R33" s="69" t="s">
        <v>4043</v>
      </c>
    </row>
    <row r="34">
      <c r="A34" s="58" t="s">
        <v>4044</v>
      </c>
      <c r="B34" s="59" t="s">
        <v>4045</v>
      </c>
      <c r="C34" s="87" t="s">
        <v>271</v>
      </c>
      <c r="D34" s="87" t="s">
        <v>501</v>
      </c>
      <c r="E34" s="88" t="s">
        <v>271</v>
      </c>
      <c r="F34" s="61" t="s">
        <v>971</v>
      </c>
      <c r="G34" s="88" t="s">
        <v>271</v>
      </c>
      <c r="H34" s="88" t="s">
        <v>4036</v>
      </c>
      <c r="I34" s="88" t="s">
        <v>279</v>
      </c>
      <c r="J34" s="61" t="s">
        <v>271</v>
      </c>
      <c r="K34" s="88" t="s">
        <v>302</v>
      </c>
      <c r="L34" s="88" t="s">
        <v>271</v>
      </c>
      <c r="M34" s="88" t="s">
        <v>271</v>
      </c>
      <c r="N34" s="61" t="s">
        <v>271</v>
      </c>
      <c r="O34" s="89" t="s">
        <v>271</v>
      </c>
      <c r="P34" s="70" t="s">
        <v>4046</v>
      </c>
      <c r="Q34" s="68" t="s">
        <v>4047</v>
      </c>
      <c r="R34" s="69" t="s">
        <v>4048</v>
      </c>
    </row>
    <row r="35">
      <c r="A35" s="58" t="s">
        <v>4049</v>
      </c>
      <c r="B35" s="59" t="s">
        <v>4050</v>
      </c>
      <c r="C35" s="87" t="s">
        <v>271</v>
      </c>
      <c r="D35" s="87" t="s">
        <v>4051</v>
      </c>
      <c r="E35" s="88" t="s">
        <v>271</v>
      </c>
      <c r="F35" s="61" t="s">
        <v>971</v>
      </c>
      <c r="G35" s="88" t="s">
        <v>271</v>
      </c>
      <c r="H35" s="88" t="s">
        <v>4036</v>
      </c>
      <c r="I35" s="88" t="s">
        <v>279</v>
      </c>
      <c r="J35" s="61" t="s">
        <v>271</v>
      </c>
      <c r="K35" s="88" t="s">
        <v>302</v>
      </c>
      <c r="L35" s="88" t="s">
        <v>271</v>
      </c>
      <c r="M35" s="88" t="s">
        <v>271</v>
      </c>
      <c r="N35" s="61" t="s">
        <v>271</v>
      </c>
      <c r="O35" s="89" t="s">
        <v>271</v>
      </c>
      <c r="P35" s="70" t="s">
        <v>4052</v>
      </c>
      <c r="Q35" s="68" t="s">
        <v>4047</v>
      </c>
      <c r="R35" s="69" t="s">
        <v>4053</v>
      </c>
    </row>
    <row r="36">
      <c r="A36" s="58" t="s">
        <v>4054</v>
      </c>
      <c r="B36" s="59" t="s">
        <v>4055</v>
      </c>
      <c r="C36" s="87" t="s">
        <v>254</v>
      </c>
      <c r="D36" s="87" t="s">
        <v>4056</v>
      </c>
      <c r="E36" s="88" t="s">
        <v>612</v>
      </c>
      <c r="F36" s="61" t="s">
        <v>2405</v>
      </c>
      <c r="G36" s="88" t="s">
        <v>271</v>
      </c>
      <c r="H36" s="88" t="s">
        <v>271</v>
      </c>
      <c r="I36" s="88" t="s">
        <v>4057</v>
      </c>
      <c r="J36" s="61" t="s">
        <v>540</v>
      </c>
      <c r="K36" s="88" t="s">
        <v>271</v>
      </c>
      <c r="L36" s="88" t="s">
        <v>281</v>
      </c>
      <c r="M36" s="88" t="s">
        <v>325</v>
      </c>
      <c r="N36" s="61" t="s">
        <v>265</v>
      </c>
      <c r="O36" s="89" t="s">
        <v>271</v>
      </c>
      <c r="P36" s="70" t="s">
        <v>4058</v>
      </c>
      <c r="Q36" s="68" t="s">
        <v>4059</v>
      </c>
      <c r="R36" s="69" t="s">
        <v>4060</v>
      </c>
    </row>
    <row r="37">
      <c r="A37" s="58" t="s">
        <v>4061</v>
      </c>
      <c r="B37" s="59" t="s">
        <v>4062</v>
      </c>
      <c r="C37" s="87" t="s">
        <v>254</v>
      </c>
      <c r="D37" s="87" t="s">
        <v>4056</v>
      </c>
      <c r="E37" s="88" t="s">
        <v>2964</v>
      </c>
      <c r="F37" s="61" t="s">
        <v>4063</v>
      </c>
      <c r="G37" s="88" t="s">
        <v>271</v>
      </c>
      <c r="H37" s="88" t="s">
        <v>271</v>
      </c>
      <c r="I37" s="88" t="s">
        <v>334</v>
      </c>
      <c r="J37" s="61" t="s">
        <v>540</v>
      </c>
      <c r="K37" s="88" t="s">
        <v>271</v>
      </c>
      <c r="L37" s="88" t="s">
        <v>4064</v>
      </c>
      <c r="M37" s="88" t="s">
        <v>263</v>
      </c>
      <c r="N37" s="61" t="s">
        <v>311</v>
      </c>
      <c r="O37" s="89" t="s">
        <v>271</v>
      </c>
      <c r="P37" s="70" t="s">
        <v>4065</v>
      </c>
      <c r="Q37" s="68" t="s">
        <v>4059</v>
      </c>
      <c r="R37" s="69" t="s">
        <v>4060</v>
      </c>
    </row>
    <row r="38">
      <c r="A38" s="58" t="s">
        <v>4066</v>
      </c>
      <c r="B38" s="59" t="s">
        <v>4067</v>
      </c>
      <c r="C38" s="87" t="s">
        <v>254</v>
      </c>
      <c r="D38" s="87" t="s">
        <v>4068</v>
      </c>
      <c r="E38" s="88" t="s">
        <v>4069</v>
      </c>
      <c r="F38" s="61" t="s">
        <v>4070</v>
      </c>
      <c r="G38" s="94" t="s">
        <v>613</v>
      </c>
      <c r="H38" s="94" t="s">
        <v>353</v>
      </c>
      <c r="I38" s="88" t="s">
        <v>4071</v>
      </c>
      <c r="J38" s="61" t="s">
        <v>271</v>
      </c>
      <c r="K38" s="88" t="s">
        <v>335</v>
      </c>
      <c r="L38" s="88" t="s">
        <v>335</v>
      </c>
      <c r="M38" s="88" t="s">
        <v>325</v>
      </c>
      <c r="N38" s="61" t="s">
        <v>2943</v>
      </c>
      <c r="O38" s="89" t="s">
        <v>271</v>
      </c>
      <c r="P38" s="70" t="s">
        <v>4072</v>
      </c>
      <c r="Q38" s="68" t="s">
        <v>4073</v>
      </c>
      <c r="R38" s="69" t="s">
        <v>4074</v>
      </c>
    </row>
    <row r="39">
      <c r="A39" s="58" t="s">
        <v>4075</v>
      </c>
      <c r="B39" s="59" t="s">
        <v>4076</v>
      </c>
      <c r="C39" s="87" t="s">
        <v>254</v>
      </c>
      <c r="D39" s="87" t="s">
        <v>4068</v>
      </c>
      <c r="E39" s="88" t="s">
        <v>4069</v>
      </c>
      <c r="F39" s="61" t="s">
        <v>4070</v>
      </c>
      <c r="G39" s="94" t="s">
        <v>413</v>
      </c>
      <c r="H39" s="88" t="s">
        <v>277</v>
      </c>
      <c r="I39" s="88" t="s">
        <v>4077</v>
      </c>
      <c r="J39" s="61" t="s">
        <v>271</v>
      </c>
      <c r="K39" s="88" t="s">
        <v>344</v>
      </c>
      <c r="L39" s="88" t="s">
        <v>335</v>
      </c>
      <c r="M39" s="88" t="s">
        <v>325</v>
      </c>
      <c r="N39" s="61" t="s">
        <v>2943</v>
      </c>
      <c r="O39" s="89" t="s">
        <v>271</v>
      </c>
      <c r="P39" s="154" t="s">
        <v>4078</v>
      </c>
      <c r="Q39" s="68" t="s">
        <v>4073</v>
      </c>
      <c r="R39" s="69" t="s">
        <v>4079</v>
      </c>
    </row>
    <row r="40">
      <c r="A40" s="58" t="s">
        <v>4080</v>
      </c>
      <c r="B40" s="59" t="s">
        <v>4081</v>
      </c>
      <c r="C40" s="87" t="s">
        <v>254</v>
      </c>
      <c r="D40" s="87" t="s">
        <v>4068</v>
      </c>
      <c r="E40" s="88" t="s">
        <v>612</v>
      </c>
      <c r="F40" s="61" t="s">
        <v>4082</v>
      </c>
      <c r="G40" s="94" t="s">
        <v>259</v>
      </c>
      <c r="H40" s="88" t="s">
        <v>333</v>
      </c>
      <c r="I40" s="88" t="s">
        <v>4083</v>
      </c>
      <c r="J40" s="61" t="s">
        <v>271</v>
      </c>
      <c r="K40" s="88" t="s">
        <v>289</v>
      </c>
      <c r="L40" s="88" t="s">
        <v>280</v>
      </c>
      <c r="M40" s="88" t="s">
        <v>325</v>
      </c>
      <c r="N40" s="61" t="s">
        <v>2943</v>
      </c>
      <c r="O40" s="89" t="s">
        <v>271</v>
      </c>
      <c r="P40" s="154" t="s">
        <v>4078</v>
      </c>
      <c r="Q40" s="68" t="s">
        <v>4073</v>
      </c>
      <c r="R40" s="69" t="s">
        <v>4084</v>
      </c>
    </row>
    <row r="41">
      <c r="A41" s="58" t="s">
        <v>4085</v>
      </c>
      <c r="B41" s="59" t="s">
        <v>4086</v>
      </c>
      <c r="C41" s="87" t="s">
        <v>271</v>
      </c>
      <c r="D41" s="87" t="s">
        <v>271</v>
      </c>
      <c r="E41" s="88" t="s">
        <v>271</v>
      </c>
      <c r="F41" s="61" t="s">
        <v>271</v>
      </c>
      <c r="G41" s="88" t="s">
        <v>257</v>
      </c>
      <c r="H41" s="88" t="s">
        <v>271</v>
      </c>
      <c r="I41" s="88" t="s">
        <v>261</v>
      </c>
      <c r="J41" s="61" t="s">
        <v>271</v>
      </c>
      <c r="K41" s="88" t="s">
        <v>1286</v>
      </c>
      <c r="L41" s="88" t="s">
        <v>271</v>
      </c>
      <c r="M41" s="88" t="s">
        <v>271</v>
      </c>
      <c r="N41" s="61" t="s">
        <v>271</v>
      </c>
      <c r="O41" s="89" t="s">
        <v>271</v>
      </c>
      <c r="P41" s="70" t="s">
        <v>4087</v>
      </c>
      <c r="Q41" s="68" t="s">
        <v>4088</v>
      </c>
      <c r="R41" s="69" t="s">
        <v>4060</v>
      </c>
    </row>
    <row r="42">
      <c r="A42" s="58" t="s">
        <v>4089</v>
      </c>
      <c r="B42" s="59" t="s">
        <v>4090</v>
      </c>
      <c r="C42" s="87" t="s">
        <v>378</v>
      </c>
      <c r="D42" s="87" t="s">
        <v>3922</v>
      </c>
      <c r="E42" s="88" t="s">
        <v>1369</v>
      </c>
      <c r="F42" s="61" t="s">
        <v>572</v>
      </c>
      <c r="G42" s="88" t="s">
        <v>287</v>
      </c>
      <c r="H42" s="88" t="s">
        <v>278</v>
      </c>
      <c r="I42" s="88" t="s">
        <v>313</v>
      </c>
      <c r="J42" s="61" t="s">
        <v>738</v>
      </c>
      <c r="K42" s="88" t="s">
        <v>434</v>
      </c>
      <c r="L42" s="88" t="s">
        <v>494</v>
      </c>
      <c r="M42" s="88" t="s">
        <v>302</v>
      </c>
      <c r="N42" s="61" t="s">
        <v>334</v>
      </c>
      <c r="O42" s="89" t="s">
        <v>271</v>
      </c>
      <c r="P42" s="70" t="s">
        <v>4091</v>
      </c>
      <c r="Q42" s="68" t="s">
        <v>4092</v>
      </c>
      <c r="R42" s="69" t="s">
        <v>4093</v>
      </c>
    </row>
    <row r="43">
      <c r="A43" s="58" t="s">
        <v>4094</v>
      </c>
      <c r="B43" s="59" t="s">
        <v>4095</v>
      </c>
      <c r="C43" s="87" t="s">
        <v>254</v>
      </c>
      <c r="D43" s="87" t="s">
        <v>4096</v>
      </c>
      <c r="E43" s="88" t="s">
        <v>2038</v>
      </c>
      <c r="F43" s="61" t="s">
        <v>4097</v>
      </c>
      <c r="G43" s="88" t="s">
        <v>370</v>
      </c>
      <c r="H43" s="88" t="s">
        <v>482</v>
      </c>
      <c r="I43" s="88" t="s">
        <v>325</v>
      </c>
      <c r="J43" s="61" t="s">
        <v>540</v>
      </c>
      <c r="K43" s="88" t="s">
        <v>575</v>
      </c>
      <c r="L43" s="88" t="s">
        <v>280</v>
      </c>
      <c r="M43" s="88" t="s">
        <v>264</v>
      </c>
      <c r="N43" s="61" t="s">
        <v>324</v>
      </c>
      <c r="O43" s="89" t="s">
        <v>271</v>
      </c>
      <c r="P43" s="70" t="s">
        <v>4098</v>
      </c>
      <c r="Q43" s="68" t="s">
        <v>4099</v>
      </c>
      <c r="R43" s="69" t="s">
        <v>4100</v>
      </c>
    </row>
    <row r="44">
      <c r="A44" s="58" t="s">
        <v>4101</v>
      </c>
      <c r="B44" s="59" t="s">
        <v>4102</v>
      </c>
      <c r="C44" s="87" t="s">
        <v>271</v>
      </c>
      <c r="D44" s="87" t="s">
        <v>271</v>
      </c>
      <c r="E44" s="88" t="s">
        <v>271</v>
      </c>
      <c r="F44" s="61" t="s">
        <v>257</v>
      </c>
      <c r="G44" s="88" t="s">
        <v>271</v>
      </c>
      <c r="H44" s="88" t="s">
        <v>271</v>
      </c>
      <c r="I44" s="88" t="s">
        <v>271</v>
      </c>
      <c r="J44" s="61" t="s">
        <v>271</v>
      </c>
      <c r="K44" s="88" t="s">
        <v>302</v>
      </c>
      <c r="L44" s="88" t="s">
        <v>271</v>
      </c>
      <c r="M44" s="88" t="s">
        <v>271</v>
      </c>
      <c r="N44" s="61" t="s">
        <v>271</v>
      </c>
      <c r="O44" s="89" t="s">
        <v>271</v>
      </c>
      <c r="P44" s="70" t="s">
        <v>4103</v>
      </c>
      <c r="Q44" s="68" t="s">
        <v>4104</v>
      </c>
      <c r="R44" s="69" t="s">
        <v>4105</v>
      </c>
    </row>
    <row r="45">
      <c r="A45" s="58" t="s">
        <v>4106</v>
      </c>
      <c r="B45" s="59" t="s">
        <v>4107</v>
      </c>
      <c r="C45" s="87" t="s">
        <v>271</v>
      </c>
      <c r="D45" s="87" t="s">
        <v>271</v>
      </c>
      <c r="E45" s="88" t="s">
        <v>271</v>
      </c>
      <c r="F45" s="61" t="s">
        <v>257</v>
      </c>
      <c r="G45" s="88" t="s">
        <v>271</v>
      </c>
      <c r="H45" s="88" t="s">
        <v>271</v>
      </c>
      <c r="I45" s="88" t="s">
        <v>260</v>
      </c>
      <c r="J45" s="61" t="s">
        <v>271</v>
      </c>
      <c r="K45" s="88" t="s">
        <v>483</v>
      </c>
      <c r="L45" s="88" t="s">
        <v>271</v>
      </c>
      <c r="M45" s="88" t="s">
        <v>271</v>
      </c>
      <c r="N45" s="61" t="s">
        <v>271</v>
      </c>
      <c r="O45" s="89" t="s">
        <v>271</v>
      </c>
      <c r="P45" s="70" t="s">
        <v>4108</v>
      </c>
      <c r="Q45" s="68" t="s">
        <v>4109</v>
      </c>
      <c r="R45" s="69" t="s">
        <v>4110</v>
      </c>
    </row>
    <row r="46">
      <c r="A46" s="58" t="s">
        <v>4111</v>
      </c>
      <c r="B46" s="59" t="s">
        <v>4112</v>
      </c>
      <c r="C46" s="87" t="s">
        <v>254</v>
      </c>
      <c r="D46" s="59" t="s">
        <v>4113</v>
      </c>
      <c r="E46" s="88" t="s">
        <v>271</v>
      </c>
      <c r="F46" s="61" t="s">
        <v>4114</v>
      </c>
      <c r="G46" s="88" t="s">
        <v>4115</v>
      </c>
      <c r="H46" s="88" t="s">
        <v>1160</v>
      </c>
      <c r="I46" s="88" t="s">
        <v>271</v>
      </c>
      <c r="J46" s="61" t="s">
        <v>311</v>
      </c>
      <c r="K46" s="88" t="s">
        <v>271</v>
      </c>
      <c r="L46" s="88" t="s">
        <v>566</v>
      </c>
      <c r="M46" s="88" t="s">
        <v>263</v>
      </c>
      <c r="N46" s="61" t="s">
        <v>4116</v>
      </c>
      <c r="O46" s="89" t="s">
        <v>271</v>
      </c>
      <c r="P46" s="70" t="s">
        <v>4117</v>
      </c>
      <c r="Q46" s="68" t="s">
        <v>4118</v>
      </c>
      <c r="R46" s="69" t="s">
        <v>4119</v>
      </c>
    </row>
    <row r="47">
      <c r="A47" s="58" t="s">
        <v>4120</v>
      </c>
      <c r="B47" s="59" t="s">
        <v>4121</v>
      </c>
      <c r="C47" s="87" t="s">
        <v>254</v>
      </c>
      <c r="D47" s="87" t="s">
        <v>501</v>
      </c>
      <c r="E47" s="88" t="s">
        <v>1785</v>
      </c>
      <c r="F47" s="61" t="s">
        <v>491</v>
      </c>
      <c r="G47" s="88" t="s">
        <v>1756</v>
      </c>
      <c r="H47" s="88" t="s">
        <v>855</v>
      </c>
      <c r="I47" s="88" t="s">
        <v>4122</v>
      </c>
      <c r="J47" s="61" t="s">
        <v>751</v>
      </c>
      <c r="K47" s="88" t="s">
        <v>4123</v>
      </c>
      <c r="L47" s="88" t="s">
        <v>264</v>
      </c>
      <c r="M47" s="88" t="s">
        <v>291</v>
      </c>
      <c r="N47" s="61" t="s">
        <v>4124</v>
      </c>
      <c r="O47" s="89" t="s">
        <v>271</v>
      </c>
      <c r="P47" s="70" t="s">
        <v>4125</v>
      </c>
      <c r="Q47" s="99" t="s">
        <v>4126</v>
      </c>
      <c r="R47" s="69" t="s">
        <v>4127</v>
      </c>
    </row>
    <row r="48">
      <c r="A48" s="58" t="s">
        <v>4128</v>
      </c>
      <c r="B48" s="59" t="s">
        <v>4129</v>
      </c>
      <c r="C48" s="87" t="s">
        <v>254</v>
      </c>
      <c r="D48" s="87" t="s">
        <v>4130</v>
      </c>
      <c r="E48" s="88" t="s">
        <v>4131</v>
      </c>
      <c r="F48" s="61" t="s">
        <v>491</v>
      </c>
      <c r="G48" s="88" t="s">
        <v>370</v>
      </c>
      <c r="H48" s="94" t="s">
        <v>613</v>
      </c>
      <c r="I48" s="88" t="s">
        <v>4132</v>
      </c>
      <c r="J48" s="61" t="s">
        <v>4133</v>
      </c>
      <c r="K48" s="88" t="s">
        <v>3881</v>
      </c>
      <c r="L48" s="88" t="s">
        <v>335</v>
      </c>
      <c r="M48" s="88" t="s">
        <v>335</v>
      </c>
      <c r="N48" s="61" t="s">
        <v>574</v>
      </c>
      <c r="O48" s="89" t="s">
        <v>271</v>
      </c>
      <c r="P48" s="70" t="s">
        <v>4134</v>
      </c>
      <c r="Q48" s="68" t="s">
        <v>4135</v>
      </c>
      <c r="R48" s="69" t="s">
        <v>4136</v>
      </c>
    </row>
    <row r="49">
      <c r="A49" s="58" t="s">
        <v>4137</v>
      </c>
      <c r="B49" s="59" t="s">
        <v>4138</v>
      </c>
      <c r="C49" s="87" t="s">
        <v>254</v>
      </c>
      <c r="D49" s="87" t="s">
        <v>4139</v>
      </c>
      <c r="E49" s="88" t="s">
        <v>4140</v>
      </c>
      <c r="F49" s="61" t="s">
        <v>652</v>
      </c>
      <c r="G49" s="88" t="s">
        <v>370</v>
      </c>
      <c r="H49" s="88" t="s">
        <v>1033</v>
      </c>
      <c r="I49" s="88" t="s">
        <v>4141</v>
      </c>
      <c r="J49" s="61" t="s">
        <v>271</v>
      </c>
      <c r="K49" s="88" t="s">
        <v>2257</v>
      </c>
      <c r="L49" s="88" t="s">
        <v>4142</v>
      </c>
      <c r="M49" s="88" t="s">
        <v>4143</v>
      </c>
      <c r="N49" s="61" t="s">
        <v>4144</v>
      </c>
      <c r="O49" s="89" t="s">
        <v>271</v>
      </c>
      <c r="P49" s="70" t="s">
        <v>4145</v>
      </c>
      <c r="Q49" s="68" t="s">
        <v>4146</v>
      </c>
      <c r="R49" s="69" t="s">
        <v>4147</v>
      </c>
    </row>
    <row r="50">
      <c r="A50" s="58" t="s">
        <v>716</v>
      </c>
      <c r="B50" s="59" t="s">
        <v>4148</v>
      </c>
      <c r="C50" s="87" t="s">
        <v>271</v>
      </c>
      <c r="D50" s="87" t="s">
        <v>271</v>
      </c>
      <c r="E50" s="88" t="s">
        <v>271</v>
      </c>
      <c r="F50" s="61" t="s">
        <v>271</v>
      </c>
      <c r="G50" s="88" t="s">
        <v>271</v>
      </c>
      <c r="H50" s="88" t="s">
        <v>271</v>
      </c>
      <c r="I50" s="88" t="s">
        <v>271</v>
      </c>
      <c r="J50" s="61" t="s">
        <v>271</v>
      </c>
      <c r="K50" s="88" t="s">
        <v>4149</v>
      </c>
      <c r="L50" s="88" t="s">
        <v>271</v>
      </c>
      <c r="M50" s="88" t="s">
        <v>271</v>
      </c>
      <c r="N50" s="61" t="s">
        <v>271</v>
      </c>
      <c r="O50" s="89" t="s">
        <v>271</v>
      </c>
      <c r="P50" s="70" t="s">
        <v>4150</v>
      </c>
      <c r="Q50" s="68" t="s">
        <v>4151</v>
      </c>
      <c r="R50" s="69" t="s">
        <v>4060</v>
      </c>
    </row>
    <row r="51">
      <c r="A51" s="58" t="s">
        <v>728</v>
      </c>
      <c r="B51" s="59" t="s">
        <v>4152</v>
      </c>
      <c r="C51" s="87" t="s">
        <v>271</v>
      </c>
      <c r="D51" s="87" t="s">
        <v>271</v>
      </c>
      <c r="E51" s="88" t="s">
        <v>271</v>
      </c>
      <c r="F51" s="61" t="s">
        <v>271</v>
      </c>
      <c r="G51" s="88" t="s">
        <v>271</v>
      </c>
      <c r="H51" s="88" t="s">
        <v>271</v>
      </c>
      <c r="I51" s="88" t="s">
        <v>271</v>
      </c>
      <c r="J51" s="61" t="s">
        <v>271</v>
      </c>
      <c r="K51" s="88" t="s">
        <v>667</v>
      </c>
      <c r="L51" s="88" t="s">
        <v>271</v>
      </c>
      <c r="M51" s="88" t="s">
        <v>271</v>
      </c>
      <c r="N51" s="61" t="s">
        <v>271</v>
      </c>
      <c r="O51" s="89" t="s">
        <v>271</v>
      </c>
      <c r="P51" s="70" t="s">
        <v>731</v>
      </c>
      <c r="Q51" s="68" t="s">
        <v>4153</v>
      </c>
      <c r="R51" s="69" t="s">
        <v>4060</v>
      </c>
    </row>
  </sheetData>
  <conditionalFormatting sqref="R2:R51">
    <cfRule type="containsBlanks" dxfId="0" priority="1">
      <formula>LEN(TRIM(R2))=0</formula>
    </cfRule>
  </conditionalFormatting>
  <conditionalFormatting sqref="R2:R51">
    <cfRule type="cellIs" dxfId="3" priority="2" operator="equal">
      <formula>"-"</formula>
    </cfRule>
  </conditionalFormatting>
  <conditionalFormatting sqref="C2:O51">
    <cfRule type="cellIs" dxfId="1" priority="3" operator="equal">
      <formula>"-"</formula>
    </cfRule>
  </conditionalFormatting>
  <conditionalFormatting sqref="Q2:R51">
    <cfRule type="notContainsBlanks" dxfId="4" priority="4">
      <formula>LEN(TRIM(Q2))&gt;0</formula>
    </cfRule>
  </conditionalFormatting>
  <conditionalFormatting sqref="Q2:R51">
    <cfRule type="containsText" dxfId="2" priority="5" operator="containsText" text="File:">
      <formula>NOT(ISERROR(SEARCH(("File:"),(Q2))))</formula>
    </cfRule>
  </conditionalFormatting>
  <conditionalFormatting sqref="Q1:R1">
    <cfRule type="containsText" dxfId="2" priority="6" operator="containsText" text="File:">
      <formula>NOT(ISERROR(SEARCH(("File:"),(Q1))))</formula>
    </cfRule>
  </conditionalFormatting>
  <conditionalFormatting sqref="R1">
    <cfRule type="cellIs" dxfId="3" priority="7" operator="equal">
      <formula>"-"</formula>
    </cfRule>
  </conditionalFormatting>
  <conditionalFormatting sqref="C1:O1">
    <cfRule type="cellIs" dxfId="1" priority="8" operator="equal">
      <formula>"-"</formula>
    </cfRule>
  </conditionalFormatting>
  <conditionalFormatting sqref="R1">
    <cfRule type="containsBlanks" dxfId="0" priority="9">
      <formula>LEN(TRIM(R1))=0</formula>
    </cfRule>
  </conditionalFormatting>
  <hyperlinks>
    <hyperlink r:id="rId2" ref="Q2"/>
    <hyperlink r:id="rId3" ref="R2"/>
    <hyperlink r:id="rId4" ref="Q3"/>
    <hyperlink r:id="rId5" ref="R3"/>
    <hyperlink r:id="rId6" ref="Q4"/>
    <hyperlink r:id="rId7" ref="R4"/>
    <hyperlink r:id="rId8" ref="Q5"/>
    <hyperlink r:id="rId9" ref="R5"/>
    <hyperlink r:id="rId10" ref="B6"/>
    <hyperlink r:id="rId11" ref="Q6"/>
    <hyperlink r:id="rId12" ref="R6"/>
    <hyperlink r:id="rId13" ref="Q7"/>
    <hyperlink r:id="rId14" ref="R7"/>
    <hyperlink r:id="rId15" ref="B8"/>
    <hyperlink r:id="rId16" ref="Q8"/>
    <hyperlink r:id="rId17" ref="R8"/>
    <hyperlink r:id="rId18" ref="Q9"/>
    <hyperlink r:id="rId19" ref="R9"/>
    <hyperlink r:id="rId20" ref="B10"/>
    <hyperlink r:id="rId21" ref="Q10"/>
    <hyperlink r:id="rId22" ref="R10"/>
    <hyperlink r:id="rId23" ref="Q11"/>
    <hyperlink r:id="rId24" ref="R11"/>
    <hyperlink r:id="rId25" ref="Q12"/>
    <hyperlink r:id="rId26" ref="R12"/>
    <hyperlink r:id="rId27" ref="Q13"/>
    <hyperlink r:id="rId28" ref="R13"/>
    <hyperlink r:id="rId29" ref="Q14"/>
    <hyperlink r:id="rId30" ref="R14"/>
    <hyperlink r:id="rId31" ref="Q15"/>
    <hyperlink r:id="rId32" ref="R15"/>
    <hyperlink r:id="rId33" ref="Q16"/>
    <hyperlink r:id="rId34" ref="R16"/>
    <hyperlink r:id="rId35" ref="Q17"/>
    <hyperlink r:id="rId36" ref="R17"/>
    <hyperlink r:id="rId37" ref="Q18"/>
    <hyperlink r:id="rId38" ref="R18"/>
    <hyperlink r:id="rId39" ref="Q19"/>
    <hyperlink r:id="rId40" ref="R19"/>
    <hyperlink r:id="rId41" ref="Q20"/>
    <hyperlink r:id="rId42" ref="R20"/>
    <hyperlink r:id="rId43" ref="Q21"/>
    <hyperlink r:id="rId44" ref="R21"/>
    <hyperlink r:id="rId45" ref="Q22"/>
    <hyperlink r:id="rId46" ref="R22"/>
    <hyperlink r:id="rId47" ref="Q23"/>
    <hyperlink r:id="rId48" ref="R23"/>
    <hyperlink r:id="rId49" ref="Q24"/>
    <hyperlink r:id="rId50" ref="R24"/>
    <hyperlink r:id="rId51" ref="B25"/>
    <hyperlink r:id="rId52" ref="Q25"/>
    <hyperlink r:id="rId53" ref="R25"/>
    <hyperlink r:id="rId54" ref="B26"/>
    <hyperlink r:id="rId55" ref="Q26"/>
    <hyperlink r:id="rId56" ref="R26"/>
    <hyperlink r:id="rId57" ref="Q27"/>
    <hyperlink r:id="rId58" ref="R27"/>
    <hyperlink r:id="rId59" ref="Q28"/>
    <hyperlink r:id="rId60" ref="R28"/>
    <hyperlink r:id="rId61" ref="Q29"/>
    <hyperlink r:id="rId62" ref="R29"/>
    <hyperlink r:id="rId63" ref="Q30"/>
    <hyperlink r:id="rId64" ref="R30"/>
    <hyperlink r:id="rId65" ref="Q31"/>
    <hyperlink r:id="rId66" ref="R31"/>
    <hyperlink r:id="rId67" ref="Q32"/>
    <hyperlink r:id="rId68" ref="R32"/>
    <hyperlink r:id="rId69" ref="Q33"/>
    <hyperlink r:id="rId70" ref="R33"/>
    <hyperlink r:id="rId71" ref="Q34"/>
    <hyperlink r:id="rId72" ref="R34"/>
    <hyperlink r:id="rId73" ref="Q35"/>
    <hyperlink r:id="rId74" ref="R35"/>
    <hyperlink r:id="rId75" ref="Q36"/>
    <hyperlink r:id="rId76" ref="R36"/>
    <hyperlink r:id="rId77" ref="Q37"/>
    <hyperlink r:id="rId78" ref="R37"/>
    <hyperlink r:id="rId79" ref="Q38"/>
    <hyperlink r:id="rId80" ref="R38"/>
    <hyperlink r:id="rId81" ref="Q39"/>
    <hyperlink r:id="rId82" ref="R39"/>
    <hyperlink r:id="rId83" ref="Q40"/>
    <hyperlink r:id="rId84" ref="R40"/>
    <hyperlink r:id="rId85" ref="Q41"/>
    <hyperlink r:id="rId86" ref="R41"/>
    <hyperlink r:id="rId87" ref="Q42"/>
    <hyperlink r:id="rId88" ref="R42"/>
    <hyperlink r:id="rId89" ref="Q43"/>
    <hyperlink r:id="rId90" ref="R43"/>
    <hyperlink r:id="rId91" ref="Q44"/>
    <hyperlink r:id="rId92" ref="R44"/>
    <hyperlink r:id="rId93" ref="Q45"/>
    <hyperlink r:id="rId94" ref="R45"/>
    <hyperlink r:id="rId95" ref="Q46"/>
    <hyperlink r:id="rId96" ref="R46"/>
    <hyperlink r:id="rId97" ref="Q47"/>
    <hyperlink r:id="rId98" ref="R47"/>
    <hyperlink r:id="rId99" ref="Q48"/>
    <hyperlink r:id="rId100" ref="R48"/>
    <hyperlink r:id="rId101" ref="Q49"/>
    <hyperlink r:id="rId102" ref="R49"/>
    <hyperlink r:id="rId103" ref="Q50"/>
    <hyperlink r:id="rId104" ref="R50"/>
    <hyperlink r:id="rId105" ref="Q51"/>
    <hyperlink r:id="rId106" ref="R51"/>
  </hyperlinks>
  <drawing r:id="rId107"/>
  <legacyDrawing r:id="rId108"/>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F3C53"/>
    <outlinePr summaryBelow="0" summaryRight="0"/>
  </sheetPr>
  <sheetViews>
    <sheetView workbookViewId="0"/>
  </sheetViews>
  <sheetFormatPr customHeight="1" defaultColWidth="12.63" defaultRowHeight="15.75"/>
  <cols>
    <col customWidth="1" min="1" max="1" width="22.38"/>
    <col customWidth="1" min="2" max="2" width="19.63"/>
    <col customWidth="1" min="3" max="3" width="12.38"/>
    <col customWidth="1" min="5" max="15" width="11.38"/>
    <col customWidth="1" min="16" max="18" width="34.25"/>
  </cols>
  <sheetData>
    <row r="1">
      <c r="A1" s="50" t="s">
        <v>235</v>
      </c>
      <c r="B1" s="51" t="s">
        <v>236</v>
      </c>
      <c r="C1" s="52" t="s">
        <v>237</v>
      </c>
      <c r="D1" s="52" t="s">
        <v>238</v>
      </c>
      <c r="E1" s="53" t="s">
        <v>239</v>
      </c>
      <c r="F1" s="53" t="s">
        <v>240</v>
      </c>
      <c r="G1" s="53" t="s">
        <v>241</v>
      </c>
      <c r="H1" s="53" t="s">
        <v>242</v>
      </c>
      <c r="I1" s="53" t="s">
        <v>243</v>
      </c>
      <c r="J1" s="53" t="s">
        <v>244</v>
      </c>
      <c r="K1" s="53" t="s">
        <v>245</v>
      </c>
      <c r="L1" s="53" t="s">
        <v>246</v>
      </c>
      <c r="M1" s="53" t="s">
        <v>247</v>
      </c>
      <c r="N1" s="53" t="s">
        <v>248</v>
      </c>
      <c r="O1" s="54" t="s">
        <v>249</v>
      </c>
      <c r="P1" s="55" t="s">
        <v>250</v>
      </c>
      <c r="Q1" s="56" t="s">
        <v>251</v>
      </c>
      <c r="R1" s="57" t="s">
        <v>252</v>
      </c>
    </row>
    <row r="2">
      <c r="A2" s="58" t="s">
        <v>253</v>
      </c>
      <c r="B2" s="59" t="s">
        <v>67</v>
      </c>
      <c r="C2" s="87" t="s">
        <v>254</v>
      </c>
      <c r="D2" s="87" t="s">
        <v>255</v>
      </c>
      <c r="E2" s="88" t="s">
        <v>256</v>
      </c>
      <c r="F2" s="61" t="s">
        <v>257</v>
      </c>
      <c r="G2" s="88">
        <f>+4</f>
        <v>4</v>
      </c>
      <c r="H2" s="88">
        <f>+3</f>
        <v>3</v>
      </c>
      <c r="I2" s="88" t="s">
        <v>260</v>
      </c>
      <c r="J2" s="61" t="s">
        <v>261</v>
      </c>
      <c r="K2" s="88" t="s">
        <v>262</v>
      </c>
      <c r="L2" s="88" t="s">
        <v>264</v>
      </c>
      <c r="M2" s="88" t="s">
        <v>354</v>
      </c>
      <c r="N2" s="61" t="s">
        <v>265</v>
      </c>
      <c r="O2" s="89" t="s">
        <v>271</v>
      </c>
      <c r="P2" s="92"/>
      <c r="Q2" s="68" t="s">
        <v>4154</v>
      </c>
      <c r="R2" s="69" t="s">
        <v>4155</v>
      </c>
    </row>
    <row r="3">
      <c r="A3" s="58" t="s">
        <v>274</v>
      </c>
      <c r="B3" s="59" t="s">
        <v>71</v>
      </c>
      <c r="C3" s="87" t="s">
        <v>254</v>
      </c>
      <c r="D3" s="87" t="s">
        <v>271</v>
      </c>
      <c r="E3" s="64" t="s">
        <v>777</v>
      </c>
      <c r="F3" s="61" t="s">
        <v>276</v>
      </c>
      <c r="G3" s="88" t="s">
        <v>551</v>
      </c>
      <c r="H3" s="88" t="s">
        <v>750</v>
      </c>
      <c r="I3" s="88" t="s">
        <v>313</v>
      </c>
      <c r="J3" s="61" t="s">
        <v>737</v>
      </c>
      <c r="K3" s="88" t="s">
        <v>4156</v>
      </c>
      <c r="L3" s="88" t="s">
        <v>372</v>
      </c>
      <c r="M3" s="88" t="s">
        <v>433</v>
      </c>
      <c r="N3" s="61" t="s">
        <v>574</v>
      </c>
      <c r="O3" s="89" t="s">
        <v>271</v>
      </c>
      <c r="P3" s="92"/>
      <c r="Q3" s="68" t="s">
        <v>4157</v>
      </c>
      <c r="R3" s="69" t="s">
        <v>4158</v>
      </c>
    </row>
    <row r="4">
      <c r="A4" s="58" t="s">
        <v>284</v>
      </c>
      <c r="B4" s="59" t="s">
        <v>73</v>
      </c>
      <c r="C4" s="87" t="s">
        <v>254</v>
      </c>
      <c r="D4" s="87" t="s">
        <v>4159</v>
      </c>
      <c r="E4" s="64" t="s">
        <v>4160</v>
      </c>
      <c r="F4" s="61" t="s">
        <v>4161</v>
      </c>
      <c r="G4" s="88">
        <f t="shared" ref="G4:G5" si="1">+6</f>
        <v>6</v>
      </c>
      <c r="H4" s="88" t="s">
        <v>277</v>
      </c>
      <c r="I4" s="88" t="s">
        <v>313</v>
      </c>
      <c r="J4" s="61" t="s">
        <v>4162</v>
      </c>
      <c r="K4" s="88" t="s">
        <v>280</v>
      </c>
      <c r="L4" s="88" t="s">
        <v>4163</v>
      </c>
      <c r="M4" s="88" t="s">
        <v>4164</v>
      </c>
      <c r="N4" s="61" t="s">
        <v>4165</v>
      </c>
      <c r="O4" s="89" t="s">
        <v>271</v>
      </c>
      <c r="P4" s="70" t="s">
        <v>4166</v>
      </c>
      <c r="Q4" s="68" t="s">
        <v>4167</v>
      </c>
      <c r="R4" s="69" t="s">
        <v>4168</v>
      </c>
    </row>
    <row r="5">
      <c r="A5" s="58" t="s">
        <v>307</v>
      </c>
      <c r="B5" s="59" t="s">
        <v>75</v>
      </c>
      <c r="C5" s="87" t="s">
        <v>254</v>
      </c>
      <c r="D5" s="87" t="s">
        <v>271</v>
      </c>
      <c r="E5" s="88" t="s">
        <v>321</v>
      </c>
      <c r="F5" s="61" t="s">
        <v>257</v>
      </c>
      <c r="G5" s="88">
        <f t="shared" si="1"/>
        <v>6</v>
      </c>
      <c r="H5" s="88">
        <f>+4</f>
        <v>4</v>
      </c>
      <c r="I5" s="88" t="s">
        <v>574</v>
      </c>
      <c r="J5" s="61" t="s">
        <v>261</v>
      </c>
      <c r="K5" s="88" t="s">
        <v>485</v>
      </c>
      <c r="L5" s="88" t="s">
        <v>433</v>
      </c>
      <c r="M5" s="88" t="s">
        <v>354</v>
      </c>
      <c r="N5" s="61" t="s">
        <v>311</v>
      </c>
      <c r="O5" s="89" t="s">
        <v>271</v>
      </c>
      <c r="P5" s="92"/>
      <c r="Q5" s="68" t="s">
        <v>4169</v>
      </c>
      <c r="R5" s="69" t="s">
        <v>4170</v>
      </c>
    </row>
    <row r="6">
      <c r="A6" s="58" t="s">
        <v>320</v>
      </c>
      <c r="B6" s="59" t="s">
        <v>77</v>
      </c>
      <c r="C6" s="87" t="s">
        <v>254</v>
      </c>
      <c r="D6" s="87" t="s">
        <v>339</v>
      </c>
      <c r="E6" s="88" t="s">
        <v>363</v>
      </c>
      <c r="F6" s="61" t="s">
        <v>276</v>
      </c>
      <c r="G6" s="88">
        <f>+4</f>
        <v>4</v>
      </c>
      <c r="H6" s="88" t="s">
        <v>551</v>
      </c>
      <c r="I6" s="88" t="s">
        <v>263</v>
      </c>
      <c r="J6" s="61" t="s">
        <v>737</v>
      </c>
      <c r="K6" s="88" t="s">
        <v>281</v>
      </c>
      <c r="L6" s="88" t="s">
        <v>752</v>
      </c>
      <c r="M6" s="88" t="s">
        <v>325</v>
      </c>
      <c r="N6" s="61" t="s">
        <v>324</v>
      </c>
      <c r="O6" s="89" t="s">
        <v>271</v>
      </c>
      <c r="P6" s="70" t="s">
        <v>4171</v>
      </c>
      <c r="Q6" s="68" t="s">
        <v>4172</v>
      </c>
      <c r="R6" s="69" t="s">
        <v>4173</v>
      </c>
    </row>
    <row r="7">
      <c r="A7" s="58" t="s">
        <v>338</v>
      </c>
      <c r="B7" s="59" t="s">
        <v>79</v>
      </c>
      <c r="C7" s="87" t="s">
        <v>254</v>
      </c>
      <c r="D7" s="87" t="s">
        <v>271</v>
      </c>
      <c r="E7" s="64" t="s">
        <v>780</v>
      </c>
      <c r="F7" s="61" t="s">
        <v>341</v>
      </c>
      <c r="G7" s="88" t="s">
        <v>370</v>
      </c>
      <c r="H7" s="88" t="s">
        <v>807</v>
      </c>
      <c r="I7" s="88" t="s">
        <v>264</v>
      </c>
      <c r="J7" s="61" t="s">
        <v>737</v>
      </c>
      <c r="K7" s="88" t="s">
        <v>289</v>
      </c>
      <c r="L7" s="88" t="s">
        <v>281</v>
      </c>
      <c r="M7" s="88" t="s">
        <v>302</v>
      </c>
      <c r="N7" s="61" t="s">
        <v>279</v>
      </c>
      <c r="O7" s="89" t="s">
        <v>271</v>
      </c>
      <c r="P7" s="92"/>
      <c r="Q7" s="68" t="s">
        <v>4174</v>
      </c>
      <c r="R7" s="69" t="s">
        <v>4175</v>
      </c>
    </row>
    <row r="8">
      <c r="A8" s="58" t="s">
        <v>351</v>
      </c>
      <c r="B8" s="59" t="s">
        <v>81</v>
      </c>
      <c r="C8" s="87" t="s">
        <v>254</v>
      </c>
      <c r="D8" s="87" t="s">
        <v>255</v>
      </c>
      <c r="E8" s="88" t="s">
        <v>256</v>
      </c>
      <c r="F8" s="61" t="s">
        <v>257</v>
      </c>
      <c r="G8" s="88">
        <f>+7</f>
        <v>7</v>
      </c>
      <c r="H8" s="88">
        <f>+4</f>
        <v>4</v>
      </c>
      <c r="I8" s="88" t="s">
        <v>260</v>
      </c>
      <c r="J8" s="61" t="s">
        <v>737</v>
      </c>
      <c r="K8" s="88" t="s">
        <v>485</v>
      </c>
      <c r="L8" s="88" t="s">
        <v>372</v>
      </c>
      <c r="M8" s="88" t="s">
        <v>264</v>
      </c>
      <c r="N8" s="61" t="s">
        <v>265</v>
      </c>
      <c r="O8" s="89" t="s">
        <v>271</v>
      </c>
      <c r="P8" s="92"/>
      <c r="Q8" s="68" t="s">
        <v>4176</v>
      </c>
      <c r="R8" s="69" t="s">
        <v>4177</v>
      </c>
    </row>
    <row r="9">
      <c r="A9" s="58" t="s">
        <v>359</v>
      </c>
      <c r="B9" s="59" t="s">
        <v>2437</v>
      </c>
      <c r="C9" s="87" t="s">
        <v>254</v>
      </c>
      <c r="D9" s="87" t="s">
        <v>271</v>
      </c>
      <c r="E9" s="88" t="s">
        <v>256</v>
      </c>
      <c r="F9" s="61" t="s">
        <v>257</v>
      </c>
      <c r="G9" s="88">
        <f t="shared" ref="G9:H9" si="2">+5</f>
        <v>5</v>
      </c>
      <c r="H9" s="88">
        <f t="shared" si="2"/>
        <v>5</v>
      </c>
      <c r="I9" s="88" t="s">
        <v>262</v>
      </c>
      <c r="J9" s="61" t="s">
        <v>737</v>
      </c>
      <c r="K9" s="88" t="s">
        <v>279</v>
      </c>
      <c r="L9" s="88" t="s">
        <v>264</v>
      </c>
      <c r="M9" s="88" t="s">
        <v>264</v>
      </c>
      <c r="N9" s="61" t="s">
        <v>265</v>
      </c>
      <c r="O9" s="89" t="s">
        <v>271</v>
      </c>
      <c r="P9" s="92"/>
      <c r="Q9" s="68" t="s">
        <v>4176</v>
      </c>
      <c r="R9" s="69" t="s">
        <v>4178</v>
      </c>
    </row>
    <row r="10">
      <c r="A10" s="58" t="s">
        <v>362</v>
      </c>
      <c r="B10" s="59" t="s">
        <v>83</v>
      </c>
      <c r="C10" s="87" t="s">
        <v>254</v>
      </c>
      <c r="D10" s="87" t="s">
        <v>271</v>
      </c>
      <c r="E10" s="64" t="s">
        <v>275</v>
      </c>
      <c r="F10" s="61" t="s">
        <v>276</v>
      </c>
      <c r="G10" s="88">
        <f>+4</f>
        <v>4</v>
      </c>
      <c r="H10" s="88" t="s">
        <v>287</v>
      </c>
      <c r="I10" s="88" t="s">
        <v>279</v>
      </c>
      <c r="J10" s="61" t="s">
        <v>737</v>
      </c>
      <c r="K10" s="88" t="s">
        <v>313</v>
      </c>
      <c r="L10" s="88" t="s">
        <v>302</v>
      </c>
      <c r="M10" s="88" t="s">
        <v>325</v>
      </c>
      <c r="N10" s="61" t="s">
        <v>574</v>
      </c>
      <c r="O10" s="89" t="s">
        <v>271</v>
      </c>
      <c r="P10" s="70" t="s">
        <v>4179</v>
      </c>
      <c r="Q10" s="68" t="s">
        <v>4180</v>
      </c>
      <c r="R10" s="69" t="s">
        <v>4181</v>
      </c>
    </row>
    <row r="11">
      <c r="A11" s="58" t="s">
        <v>368</v>
      </c>
      <c r="B11" s="59" t="s">
        <v>85</v>
      </c>
      <c r="C11" s="87" t="s">
        <v>378</v>
      </c>
      <c r="D11" s="87" t="s">
        <v>271</v>
      </c>
      <c r="E11" s="64" t="s">
        <v>1156</v>
      </c>
      <c r="F11" s="61" t="s">
        <v>341</v>
      </c>
      <c r="G11" s="88" t="s">
        <v>333</v>
      </c>
      <c r="H11" s="88" t="s">
        <v>557</v>
      </c>
      <c r="I11" s="88" t="s">
        <v>263</v>
      </c>
      <c r="J11" s="61" t="s">
        <v>737</v>
      </c>
      <c r="K11" s="88" t="s">
        <v>345</v>
      </c>
      <c r="L11" s="88" t="s">
        <v>281</v>
      </c>
      <c r="M11" s="88" t="s">
        <v>325</v>
      </c>
      <c r="N11" s="61" t="s">
        <v>334</v>
      </c>
      <c r="O11" s="89" t="s">
        <v>271</v>
      </c>
      <c r="P11" s="70" t="s">
        <v>4182</v>
      </c>
      <c r="Q11" s="68" t="s">
        <v>4183</v>
      </c>
      <c r="R11" s="69" t="s">
        <v>4184</v>
      </c>
    </row>
    <row r="12">
      <c r="A12" s="58" t="s">
        <v>377</v>
      </c>
      <c r="B12" s="59" t="s">
        <v>87</v>
      </c>
      <c r="C12" s="87" t="s">
        <v>254</v>
      </c>
      <c r="D12" s="87" t="s">
        <v>271</v>
      </c>
      <c r="E12" s="88" t="s">
        <v>2598</v>
      </c>
      <c r="F12" s="61" t="s">
        <v>257</v>
      </c>
      <c r="G12" s="88">
        <f>+1</f>
        <v>1</v>
      </c>
      <c r="H12" s="88">
        <f>+4</f>
        <v>4</v>
      </c>
      <c r="I12" s="88" t="s">
        <v>265</v>
      </c>
      <c r="J12" s="61" t="s">
        <v>540</v>
      </c>
      <c r="K12" s="88" t="s">
        <v>485</v>
      </c>
      <c r="L12" s="88" t="s">
        <v>354</v>
      </c>
      <c r="M12" s="88" t="s">
        <v>302</v>
      </c>
      <c r="N12" s="61" t="s">
        <v>265</v>
      </c>
      <c r="O12" s="89" t="s">
        <v>271</v>
      </c>
      <c r="P12" s="70" t="s">
        <v>4185</v>
      </c>
      <c r="Q12" s="68" t="s">
        <v>4186</v>
      </c>
      <c r="R12" s="69" t="s">
        <v>4187</v>
      </c>
    </row>
    <row r="13">
      <c r="A13" s="58" t="s">
        <v>383</v>
      </c>
      <c r="B13" s="59" t="s">
        <v>89</v>
      </c>
      <c r="C13" s="87" t="s">
        <v>378</v>
      </c>
      <c r="D13" s="87" t="s">
        <v>271</v>
      </c>
      <c r="E13" s="64" t="s">
        <v>777</v>
      </c>
      <c r="F13" s="61" t="s">
        <v>276</v>
      </c>
      <c r="G13" s="94" t="s">
        <v>4188</v>
      </c>
      <c r="H13" s="88" t="s">
        <v>504</v>
      </c>
      <c r="I13" s="88" t="s">
        <v>313</v>
      </c>
      <c r="J13" s="61" t="s">
        <v>737</v>
      </c>
      <c r="K13" s="88" t="s">
        <v>302</v>
      </c>
      <c r="L13" s="88" t="s">
        <v>264</v>
      </c>
      <c r="M13" s="88" t="s">
        <v>325</v>
      </c>
      <c r="N13" s="61" t="s">
        <v>574</v>
      </c>
      <c r="O13" s="89" t="s">
        <v>271</v>
      </c>
      <c r="P13" s="92"/>
      <c r="Q13" s="68" t="s">
        <v>4189</v>
      </c>
      <c r="R13" s="69" t="s">
        <v>4190</v>
      </c>
    </row>
    <row r="14">
      <c r="A14" s="58" t="s">
        <v>389</v>
      </c>
      <c r="B14" s="59" t="s">
        <v>4191</v>
      </c>
      <c r="C14" s="87" t="s">
        <v>378</v>
      </c>
      <c r="D14" s="87" t="s">
        <v>391</v>
      </c>
      <c r="E14" s="88" t="s">
        <v>474</v>
      </c>
      <c r="F14" s="61" t="s">
        <v>341</v>
      </c>
      <c r="G14" s="88" t="s">
        <v>806</v>
      </c>
      <c r="H14" s="64" t="s">
        <v>793</v>
      </c>
      <c r="I14" s="88" t="s">
        <v>325</v>
      </c>
      <c r="J14" s="61" t="s">
        <v>344</v>
      </c>
      <c r="K14" s="88" t="s">
        <v>335</v>
      </c>
      <c r="L14" s="88" t="s">
        <v>313</v>
      </c>
      <c r="M14" s="64" t="s">
        <v>313</v>
      </c>
      <c r="N14" s="61" t="s">
        <v>334</v>
      </c>
      <c r="O14" s="89" t="s">
        <v>271</v>
      </c>
      <c r="P14" s="92"/>
      <c r="Q14" s="68" t="s">
        <v>4192</v>
      </c>
      <c r="R14" s="69" t="s">
        <v>4193</v>
      </c>
    </row>
    <row r="15">
      <c r="A15" s="58" t="s">
        <v>404</v>
      </c>
      <c r="B15" s="59" t="s">
        <v>93</v>
      </c>
      <c r="C15" s="87" t="s">
        <v>1213</v>
      </c>
      <c r="D15" s="87" t="s">
        <v>271</v>
      </c>
      <c r="E15" s="88" t="s">
        <v>256</v>
      </c>
      <c r="F15" s="61" t="s">
        <v>257</v>
      </c>
      <c r="G15" s="88" t="s">
        <v>342</v>
      </c>
      <c r="H15" s="88" t="s">
        <v>287</v>
      </c>
      <c r="I15" s="88" t="s">
        <v>311</v>
      </c>
      <c r="J15" s="61" t="s">
        <v>261</v>
      </c>
      <c r="K15" s="88" t="s">
        <v>264</v>
      </c>
      <c r="L15" s="88" t="s">
        <v>325</v>
      </c>
      <c r="M15" s="88" t="s">
        <v>433</v>
      </c>
      <c r="N15" s="61" t="s">
        <v>265</v>
      </c>
      <c r="O15" s="89" t="s">
        <v>271</v>
      </c>
      <c r="P15" s="70" t="s">
        <v>4194</v>
      </c>
      <c r="Q15" s="68" t="s">
        <v>4195</v>
      </c>
      <c r="R15" s="69" t="s">
        <v>4196</v>
      </c>
    </row>
    <row r="16">
      <c r="A16" s="58" t="s">
        <v>409</v>
      </c>
      <c r="B16" s="59" t="s">
        <v>95</v>
      </c>
      <c r="C16" s="87" t="s">
        <v>298</v>
      </c>
      <c r="D16" s="87" t="s">
        <v>271</v>
      </c>
      <c r="E16" s="88" t="s">
        <v>777</v>
      </c>
      <c r="F16" s="61" t="s">
        <v>276</v>
      </c>
      <c r="G16" s="88">
        <f>+1</f>
        <v>1</v>
      </c>
      <c r="H16" s="88" t="s">
        <v>385</v>
      </c>
      <c r="I16" s="88" t="s">
        <v>324</v>
      </c>
      <c r="J16" s="61" t="s">
        <v>4197</v>
      </c>
      <c r="K16" s="88" t="s">
        <v>302</v>
      </c>
      <c r="L16" s="88" t="s">
        <v>344</v>
      </c>
      <c r="M16" s="88" t="s">
        <v>302</v>
      </c>
      <c r="N16" s="61" t="s">
        <v>334</v>
      </c>
      <c r="O16" s="89" t="s">
        <v>271</v>
      </c>
      <c r="P16" s="70" t="s">
        <v>4198</v>
      </c>
      <c r="Q16" s="68" t="s">
        <v>4199</v>
      </c>
      <c r="R16" s="69" t="s">
        <v>4200</v>
      </c>
    </row>
    <row r="17">
      <c r="A17" s="58" t="s">
        <v>420</v>
      </c>
      <c r="B17" s="59" t="s">
        <v>97</v>
      </c>
      <c r="C17" s="87" t="s">
        <v>298</v>
      </c>
      <c r="D17" s="87" t="s">
        <v>271</v>
      </c>
      <c r="E17" s="64" t="s">
        <v>1135</v>
      </c>
      <c r="F17" s="61" t="s">
        <v>276</v>
      </c>
      <c r="G17" s="88" t="s">
        <v>287</v>
      </c>
      <c r="H17" s="88" t="s">
        <v>333</v>
      </c>
      <c r="I17" s="88" t="s">
        <v>262</v>
      </c>
      <c r="J17" s="61" t="s">
        <v>261</v>
      </c>
      <c r="K17" s="88" t="s">
        <v>303</v>
      </c>
      <c r="L17" s="88" t="s">
        <v>344</v>
      </c>
      <c r="M17" s="88" t="s">
        <v>302</v>
      </c>
      <c r="N17" s="61" t="s">
        <v>334</v>
      </c>
      <c r="O17" s="89" t="s">
        <v>271</v>
      </c>
      <c r="P17" s="70" t="s">
        <v>4201</v>
      </c>
      <c r="Q17" s="68" t="s">
        <v>4202</v>
      </c>
      <c r="R17" s="69" t="s">
        <v>4203</v>
      </c>
    </row>
    <row r="18">
      <c r="A18" s="58" t="s">
        <v>426</v>
      </c>
      <c r="B18" s="59" t="s">
        <v>99</v>
      </c>
      <c r="C18" s="87" t="s">
        <v>298</v>
      </c>
      <c r="D18" s="87" t="s">
        <v>271</v>
      </c>
      <c r="E18" s="64" t="s">
        <v>4204</v>
      </c>
      <c r="F18" s="61" t="s">
        <v>4205</v>
      </c>
      <c r="G18" s="88" t="s">
        <v>766</v>
      </c>
      <c r="H18" s="88" t="s">
        <v>504</v>
      </c>
      <c r="I18" s="88" t="s">
        <v>334</v>
      </c>
      <c r="J18" s="61" t="s">
        <v>4206</v>
      </c>
      <c r="K18" s="88" t="s">
        <v>372</v>
      </c>
      <c r="L18" s="88" t="s">
        <v>2167</v>
      </c>
      <c r="M18" s="88" t="s">
        <v>1217</v>
      </c>
      <c r="N18" s="61" t="s">
        <v>4207</v>
      </c>
      <c r="O18" s="89" t="s">
        <v>271</v>
      </c>
      <c r="P18" s="92"/>
      <c r="Q18" s="68" t="s">
        <v>4208</v>
      </c>
      <c r="R18" s="69" t="s">
        <v>4209</v>
      </c>
    </row>
    <row r="19">
      <c r="A19" s="58" t="s">
        <v>430</v>
      </c>
      <c r="B19" s="59" t="s">
        <v>101</v>
      </c>
      <c r="C19" s="87" t="s">
        <v>254</v>
      </c>
      <c r="D19" s="87" t="s">
        <v>501</v>
      </c>
      <c r="E19" s="88" t="s">
        <v>275</v>
      </c>
      <c r="F19" s="61" t="s">
        <v>276</v>
      </c>
      <c r="G19" s="88" t="s">
        <v>385</v>
      </c>
      <c r="H19" s="88" t="s">
        <v>766</v>
      </c>
      <c r="I19" s="88" t="s">
        <v>291</v>
      </c>
      <c r="J19" s="61" t="s">
        <v>737</v>
      </c>
      <c r="K19" s="88" t="s">
        <v>494</v>
      </c>
      <c r="L19" s="88" t="s">
        <v>264</v>
      </c>
      <c r="M19" s="88" t="s">
        <v>325</v>
      </c>
      <c r="N19" s="61" t="s">
        <v>574</v>
      </c>
      <c r="O19" s="89" t="s">
        <v>271</v>
      </c>
      <c r="P19" s="70" t="s">
        <v>4210</v>
      </c>
      <c r="Q19" s="68" t="s">
        <v>4211</v>
      </c>
      <c r="R19" s="69" t="s">
        <v>4212</v>
      </c>
    </row>
    <row r="20">
      <c r="A20" s="58" t="s">
        <v>438</v>
      </c>
      <c r="B20" s="59" t="s">
        <v>103</v>
      </c>
      <c r="C20" s="87" t="s">
        <v>298</v>
      </c>
      <c r="D20" s="87" t="s">
        <v>271</v>
      </c>
      <c r="E20" s="64" t="s">
        <v>363</v>
      </c>
      <c r="F20" s="61" t="s">
        <v>276</v>
      </c>
      <c r="G20" s="88" t="s">
        <v>807</v>
      </c>
      <c r="H20" s="88" t="s">
        <v>504</v>
      </c>
      <c r="I20" s="88" t="s">
        <v>485</v>
      </c>
      <c r="J20" s="61" t="s">
        <v>261</v>
      </c>
      <c r="K20" s="88" t="s">
        <v>1370</v>
      </c>
      <c r="L20" s="88" t="s">
        <v>372</v>
      </c>
      <c r="M20" s="88" t="s">
        <v>281</v>
      </c>
      <c r="N20" s="61" t="s">
        <v>324</v>
      </c>
      <c r="O20" s="89" t="s">
        <v>271</v>
      </c>
      <c r="P20" s="70" t="s">
        <v>4213</v>
      </c>
      <c r="Q20" s="68" t="s">
        <v>4214</v>
      </c>
      <c r="R20" s="69" t="s">
        <v>4215</v>
      </c>
    </row>
    <row r="21">
      <c r="A21" s="58" t="s">
        <v>2185</v>
      </c>
      <c r="B21" s="101" t="s">
        <v>4216</v>
      </c>
      <c r="C21" s="87" t="s">
        <v>254</v>
      </c>
      <c r="D21" s="87" t="s">
        <v>501</v>
      </c>
      <c r="E21" s="64" t="s">
        <v>4217</v>
      </c>
      <c r="F21" s="61" t="s">
        <v>2188</v>
      </c>
      <c r="G21" s="64" t="s">
        <v>271</v>
      </c>
      <c r="H21" s="64" t="s">
        <v>271</v>
      </c>
      <c r="I21" s="88" t="s">
        <v>260</v>
      </c>
      <c r="J21" s="61" t="s">
        <v>4218</v>
      </c>
      <c r="K21" s="64" t="s">
        <v>271</v>
      </c>
      <c r="L21" s="88" t="s">
        <v>2189</v>
      </c>
      <c r="M21" s="88" t="s">
        <v>2190</v>
      </c>
      <c r="N21" s="61" t="s">
        <v>2191</v>
      </c>
      <c r="O21" s="89" t="s">
        <v>271</v>
      </c>
      <c r="P21" s="70" t="s">
        <v>4219</v>
      </c>
      <c r="Q21" s="68" t="s">
        <v>4214</v>
      </c>
      <c r="R21" s="100" t="s">
        <v>271</v>
      </c>
    </row>
    <row r="22">
      <c r="A22" s="58" t="s">
        <v>463</v>
      </c>
      <c r="B22" s="59" t="s">
        <v>229</v>
      </c>
      <c r="C22" s="87" t="s">
        <v>464</v>
      </c>
      <c r="D22" s="87" t="s">
        <v>465</v>
      </c>
      <c r="E22" s="88" t="s">
        <v>4220</v>
      </c>
      <c r="F22" s="61" t="s">
        <v>4221</v>
      </c>
      <c r="G22" s="88" t="s">
        <v>1323</v>
      </c>
      <c r="H22" s="64" t="s">
        <v>271</v>
      </c>
      <c r="I22" s="88" t="s">
        <v>265</v>
      </c>
      <c r="J22" s="61" t="s">
        <v>751</v>
      </c>
      <c r="K22" s="88" t="s">
        <v>344</v>
      </c>
      <c r="L22" s="64" t="s">
        <v>271</v>
      </c>
      <c r="M22" s="64" t="s">
        <v>271</v>
      </c>
      <c r="N22" s="65" t="s">
        <v>271</v>
      </c>
      <c r="O22" s="89" t="s">
        <v>271</v>
      </c>
      <c r="P22" s="70" t="s">
        <v>4222</v>
      </c>
      <c r="Q22" s="68" t="s">
        <v>4223</v>
      </c>
      <c r="R22" s="69" t="s">
        <v>4224</v>
      </c>
    </row>
    <row r="23">
      <c r="A23" s="58" t="s">
        <v>472</v>
      </c>
      <c r="B23" s="59" t="s">
        <v>227</v>
      </c>
      <c r="C23" s="87" t="s">
        <v>473</v>
      </c>
      <c r="D23" s="87" t="s">
        <v>465</v>
      </c>
      <c r="E23" s="88" t="s">
        <v>4225</v>
      </c>
      <c r="F23" s="61" t="s">
        <v>4226</v>
      </c>
      <c r="G23" s="88" t="s">
        <v>370</v>
      </c>
      <c r="H23" s="64" t="s">
        <v>271</v>
      </c>
      <c r="I23" s="88" t="s">
        <v>265</v>
      </c>
      <c r="J23" s="61" t="s">
        <v>737</v>
      </c>
      <c r="K23" s="88" t="s">
        <v>354</v>
      </c>
      <c r="L23" s="64" t="s">
        <v>271</v>
      </c>
      <c r="M23" s="64" t="s">
        <v>271</v>
      </c>
      <c r="N23" s="65" t="s">
        <v>271</v>
      </c>
      <c r="O23" s="89" t="s">
        <v>271</v>
      </c>
      <c r="P23" s="92"/>
      <c r="Q23" s="68" t="s">
        <v>4227</v>
      </c>
      <c r="R23" s="69" t="s">
        <v>4228</v>
      </c>
    </row>
    <row r="24">
      <c r="A24" s="58" t="s">
        <v>479</v>
      </c>
      <c r="B24" s="59" t="s">
        <v>231</v>
      </c>
      <c r="C24" s="87" t="s">
        <v>254</v>
      </c>
      <c r="D24" s="87" t="s">
        <v>480</v>
      </c>
      <c r="E24" s="88" t="s">
        <v>275</v>
      </c>
      <c r="F24" s="61" t="s">
        <v>276</v>
      </c>
      <c r="G24" s="88" t="s">
        <v>370</v>
      </c>
      <c r="H24" s="88" t="s">
        <v>2337</v>
      </c>
      <c r="I24" s="88" t="s">
        <v>484</v>
      </c>
      <c r="J24" s="61" t="s">
        <v>260</v>
      </c>
      <c r="K24" s="88" t="s">
        <v>483</v>
      </c>
      <c r="L24" s="88" t="s">
        <v>334</v>
      </c>
      <c r="M24" s="88" t="s">
        <v>485</v>
      </c>
      <c r="N24" s="61" t="s">
        <v>4229</v>
      </c>
      <c r="O24" s="89" t="s">
        <v>271</v>
      </c>
      <c r="P24" s="92"/>
      <c r="Q24" s="68" t="s">
        <v>4230</v>
      </c>
      <c r="R24" s="69" t="s">
        <v>4231</v>
      </c>
    </row>
    <row r="25">
      <c r="A25" s="58" t="s">
        <v>488</v>
      </c>
      <c r="B25" s="59" t="s">
        <v>233</v>
      </c>
      <c r="C25" s="87" t="s">
        <v>254</v>
      </c>
      <c r="D25" s="87" t="s">
        <v>489</v>
      </c>
      <c r="E25" s="88" t="s">
        <v>490</v>
      </c>
      <c r="F25" s="61" t="s">
        <v>491</v>
      </c>
      <c r="G25" s="64" t="s">
        <v>271</v>
      </c>
      <c r="H25" s="88" t="s">
        <v>551</v>
      </c>
      <c r="I25" s="88" t="s">
        <v>862</v>
      </c>
      <c r="J25" s="61" t="s">
        <v>737</v>
      </c>
      <c r="K25" s="88" t="s">
        <v>281</v>
      </c>
      <c r="L25" s="88" t="s">
        <v>262</v>
      </c>
      <c r="M25" s="88" t="s">
        <v>325</v>
      </c>
      <c r="N25" s="61" t="s">
        <v>495</v>
      </c>
      <c r="O25" s="89" t="s">
        <v>271</v>
      </c>
      <c r="P25" s="92"/>
      <c r="Q25" s="68" t="s">
        <v>4232</v>
      </c>
      <c r="R25" s="69" t="s">
        <v>4233</v>
      </c>
    </row>
    <row r="26">
      <c r="A26" s="58" t="s">
        <v>4234</v>
      </c>
      <c r="B26" s="59" t="s">
        <v>4235</v>
      </c>
      <c r="C26" s="87" t="s">
        <v>254</v>
      </c>
      <c r="D26" s="87" t="s">
        <v>940</v>
      </c>
      <c r="E26" s="88" t="s">
        <v>4236</v>
      </c>
      <c r="F26" s="61" t="s">
        <v>4237</v>
      </c>
      <c r="G26" s="88" t="s">
        <v>4238</v>
      </c>
      <c r="H26" s="88" t="s">
        <v>492</v>
      </c>
      <c r="I26" s="88" t="s">
        <v>263</v>
      </c>
      <c r="J26" s="61" t="s">
        <v>737</v>
      </c>
      <c r="K26" s="88" t="s">
        <v>997</v>
      </c>
      <c r="L26" s="88" t="s">
        <v>280</v>
      </c>
      <c r="M26" s="88" t="s">
        <v>302</v>
      </c>
      <c r="N26" s="61" t="s">
        <v>574</v>
      </c>
      <c r="O26" s="89" t="s">
        <v>271</v>
      </c>
      <c r="P26" s="70" t="s">
        <v>4239</v>
      </c>
      <c r="Q26" s="68" t="s">
        <v>4240</v>
      </c>
      <c r="R26" s="69" t="s">
        <v>4241</v>
      </c>
    </row>
    <row r="27">
      <c r="A27" s="58" t="s">
        <v>4242</v>
      </c>
      <c r="B27" s="59" t="s">
        <v>4243</v>
      </c>
      <c r="C27" s="87" t="s">
        <v>254</v>
      </c>
      <c r="D27" s="87" t="s">
        <v>3016</v>
      </c>
      <c r="E27" s="88" t="s">
        <v>4236</v>
      </c>
      <c r="F27" s="61" t="s">
        <v>4237</v>
      </c>
      <c r="G27" s="88" t="s">
        <v>1160</v>
      </c>
      <c r="H27" s="64" t="s">
        <v>1033</v>
      </c>
      <c r="I27" s="88" t="s">
        <v>433</v>
      </c>
      <c r="J27" s="61" t="s">
        <v>738</v>
      </c>
      <c r="K27" s="64" t="s">
        <v>280</v>
      </c>
      <c r="L27" s="88" t="s">
        <v>279</v>
      </c>
      <c r="M27" s="64" t="s">
        <v>574</v>
      </c>
      <c r="N27" s="61" t="s">
        <v>324</v>
      </c>
      <c r="O27" s="89" t="s">
        <v>271</v>
      </c>
      <c r="P27" s="70" t="s">
        <v>4244</v>
      </c>
      <c r="Q27" s="68" t="s">
        <v>4245</v>
      </c>
      <c r="R27" s="69" t="s">
        <v>4246</v>
      </c>
    </row>
    <row r="28">
      <c r="A28" s="58" t="s">
        <v>4247</v>
      </c>
      <c r="B28" s="59" t="s">
        <v>4248</v>
      </c>
      <c r="C28" s="87" t="s">
        <v>254</v>
      </c>
      <c r="D28" s="87" t="s">
        <v>501</v>
      </c>
      <c r="E28" s="88" t="s">
        <v>4249</v>
      </c>
      <c r="F28" s="61" t="s">
        <v>4250</v>
      </c>
      <c r="G28" s="88" t="s">
        <v>342</v>
      </c>
      <c r="H28" s="88" t="s">
        <v>1084</v>
      </c>
      <c r="I28" s="88" t="s">
        <v>354</v>
      </c>
      <c r="J28" s="61" t="s">
        <v>271</v>
      </c>
      <c r="K28" s="88" t="s">
        <v>289</v>
      </c>
      <c r="L28" s="88" t="s">
        <v>354</v>
      </c>
      <c r="M28" s="88" t="s">
        <v>313</v>
      </c>
      <c r="N28" s="61" t="s">
        <v>4251</v>
      </c>
      <c r="O28" s="89" t="s">
        <v>271</v>
      </c>
      <c r="P28" s="70" t="s">
        <v>4252</v>
      </c>
      <c r="Q28" s="68" t="s">
        <v>4253</v>
      </c>
      <c r="R28" s="69" t="s">
        <v>4254</v>
      </c>
    </row>
    <row r="29">
      <c r="A29" s="58" t="s">
        <v>4255</v>
      </c>
      <c r="B29" s="75" t="s">
        <v>4256</v>
      </c>
      <c r="C29" s="87" t="s">
        <v>254</v>
      </c>
      <c r="D29" s="87" t="s">
        <v>501</v>
      </c>
      <c r="E29" s="88" t="s">
        <v>4249</v>
      </c>
      <c r="F29" s="61" t="s">
        <v>4257</v>
      </c>
      <c r="G29" s="88" t="s">
        <v>766</v>
      </c>
      <c r="H29" s="88" t="s">
        <v>807</v>
      </c>
      <c r="I29" s="88" t="s">
        <v>260</v>
      </c>
      <c r="J29" s="61" t="s">
        <v>271</v>
      </c>
      <c r="K29" s="88" t="s">
        <v>978</v>
      </c>
      <c r="L29" s="88" t="s">
        <v>354</v>
      </c>
      <c r="M29" s="88" t="s">
        <v>313</v>
      </c>
      <c r="N29" s="61" t="s">
        <v>4251</v>
      </c>
      <c r="O29" s="89" t="s">
        <v>271</v>
      </c>
      <c r="P29" s="70" t="s">
        <v>4258</v>
      </c>
      <c r="Q29" s="68" t="s">
        <v>4253</v>
      </c>
      <c r="R29" s="69" t="s">
        <v>4259</v>
      </c>
    </row>
    <row r="30">
      <c r="A30" s="58" t="s">
        <v>4260</v>
      </c>
      <c r="B30" s="75" t="s">
        <v>4261</v>
      </c>
      <c r="C30" s="87" t="s">
        <v>254</v>
      </c>
      <c r="D30" s="87" t="s">
        <v>501</v>
      </c>
      <c r="E30" s="88" t="s">
        <v>4249</v>
      </c>
      <c r="F30" s="61" t="s">
        <v>4257</v>
      </c>
      <c r="G30" s="88" t="s">
        <v>1151</v>
      </c>
      <c r="H30" s="88" t="s">
        <v>814</v>
      </c>
      <c r="I30" s="88" t="s">
        <v>260</v>
      </c>
      <c r="J30" s="61" t="s">
        <v>271</v>
      </c>
      <c r="K30" s="88" t="s">
        <v>483</v>
      </c>
      <c r="L30" s="88" t="s">
        <v>354</v>
      </c>
      <c r="M30" s="88" t="s">
        <v>313</v>
      </c>
      <c r="N30" s="61" t="s">
        <v>4251</v>
      </c>
      <c r="O30" s="89" t="s">
        <v>271</v>
      </c>
      <c r="P30" s="70" t="s">
        <v>4262</v>
      </c>
      <c r="Q30" s="68" t="s">
        <v>4253</v>
      </c>
      <c r="R30" s="69" t="s">
        <v>4263</v>
      </c>
    </row>
    <row r="31">
      <c r="A31" s="58" t="s">
        <v>4264</v>
      </c>
      <c r="B31" s="59" t="s">
        <v>4265</v>
      </c>
      <c r="C31" s="87" t="s">
        <v>254</v>
      </c>
      <c r="D31" s="87" t="s">
        <v>501</v>
      </c>
      <c r="E31" s="88" t="s">
        <v>511</v>
      </c>
      <c r="F31" s="61" t="s">
        <v>1308</v>
      </c>
      <c r="G31" s="88">
        <f>+12</f>
        <v>12</v>
      </c>
      <c r="H31" s="64" t="s">
        <v>451</v>
      </c>
      <c r="I31" s="88" t="s">
        <v>324</v>
      </c>
      <c r="J31" s="61" t="s">
        <v>271</v>
      </c>
      <c r="K31" s="88" t="s">
        <v>281</v>
      </c>
      <c r="L31" s="88" t="s">
        <v>303</v>
      </c>
      <c r="M31" s="64" t="s">
        <v>324</v>
      </c>
      <c r="N31" s="61" t="s">
        <v>574</v>
      </c>
      <c r="O31" s="89" t="s">
        <v>271</v>
      </c>
      <c r="P31" s="70" t="s">
        <v>4266</v>
      </c>
      <c r="Q31" s="68" t="s">
        <v>4267</v>
      </c>
      <c r="R31" s="69" t="s">
        <v>4268</v>
      </c>
    </row>
    <row r="32">
      <c r="A32" s="58" t="s">
        <v>4269</v>
      </c>
      <c r="B32" s="59" t="s">
        <v>4270</v>
      </c>
      <c r="C32" s="87" t="s">
        <v>254</v>
      </c>
      <c r="D32" s="87" t="s">
        <v>501</v>
      </c>
      <c r="E32" s="88" t="s">
        <v>4271</v>
      </c>
      <c r="F32" s="61" t="s">
        <v>1308</v>
      </c>
      <c r="G32" s="64" t="s">
        <v>271</v>
      </c>
      <c r="H32" s="64" t="s">
        <v>271</v>
      </c>
      <c r="I32" s="88" t="s">
        <v>313</v>
      </c>
      <c r="J32" s="61" t="s">
        <v>271</v>
      </c>
      <c r="K32" s="88" t="s">
        <v>335</v>
      </c>
      <c r="L32" s="88" t="s">
        <v>291</v>
      </c>
      <c r="M32" s="88" t="s">
        <v>325</v>
      </c>
      <c r="N32" s="61" t="s">
        <v>574</v>
      </c>
      <c r="O32" s="89" t="s">
        <v>271</v>
      </c>
      <c r="P32" s="70" t="s">
        <v>4272</v>
      </c>
      <c r="Q32" s="68" t="s">
        <v>4273</v>
      </c>
      <c r="R32" s="69" t="s">
        <v>4274</v>
      </c>
    </row>
    <row r="33">
      <c r="A33" s="58" t="s">
        <v>4275</v>
      </c>
      <c r="B33" s="59" t="s">
        <v>4276</v>
      </c>
      <c r="C33" s="87" t="s">
        <v>254</v>
      </c>
      <c r="D33" s="87" t="s">
        <v>501</v>
      </c>
      <c r="E33" s="88" t="s">
        <v>4277</v>
      </c>
      <c r="F33" s="61" t="s">
        <v>1308</v>
      </c>
      <c r="G33" s="64" t="s">
        <v>271</v>
      </c>
      <c r="H33" s="64" t="s">
        <v>271</v>
      </c>
      <c r="I33" s="88" t="s">
        <v>313</v>
      </c>
      <c r="J33" s="61" t="s">
        <v>271</v>
      </c>
      <c r="K33" s="88" t="s">
        <v>302</v>
      </c>
      <c r="L33" s="88" t="s">
        <v>291</v>
      </c>
      <c r="M33" s="88" t="s">
        <v>325</v>
      </c>
      <c r="N33" s="61" t="s">
        <v>574</v>
      </c>
      <c r="O33" s="89" t="s">
        <v>271</v>
      </c>
      <c r="P33" s="70" t="s">
        <v>4278</v>
      </c>
      <c r="Q33" s="68" t="s">
        <v>4279</v>
      </c>
      <c r="R33" s="69" t="s">
        <v>4280</v>
      </c>
    </row>
    <row r="34" ht="152.25" customHeight="1">
      <c r="A34" s="58" t="s">
        <v>4281</v>
      </c>
      <c r="B34" s="59" t="s">
        <v>4282</v>
      </c>
      <c r="C34" s="59" t="s">
        <v>271</v>
      </c>
      <c r="D34" s="87" t="s">
        <v>271</v>
      </c>
      <c r="E34" s="64" t="s">
        <v>271</v>
      </c>
      <c r="F34" s="65" t="s">
        <v>257</v>
      </c>
      <c r="G34" s="64" t="s">
        <v>271</v>
      </c>
      <c r="H34" s="64" t="s">
        <v>271</v>
      </c>
      <c r="I34" s="88" t="s">
        <v>262</v>
      </c>
      <c r="J34" s="65" t="s">
        <v>271</v>
      </c>
      <c r="K34" s="88" t="s">
        <v>263</v>
      </c>
      <c r="L34" s="64" t="s">
        <v>271</v>
      </c>
      <c r="M34" s="88" t="s">
        <v>468</v>
      </c>
      <c r="N34" s="61" t="s">
        <v>468</v>
      </c>
      <c r="O34" s="89" t="s">
        <v>271</v>
      </c>
      <c r="P34" s="70" t="s">
        <v>4283</v>
      </c>
      <c r="Q34" s="68" t="s">
        <v>4284</v>
      </c>
      <c r="R34" s="69" t="s">
        <v>4285</v>
      </c>
    </row>
    <row r="35">
      <c r="A35" s="58" t="s">
        <v>4286</v>
      </c>
      <c r="B35" s="59" t="s">
        <v>4287</v>
      </c>
      <c r="C35" s="87" t="s">
        <v>254</v>
      </c>
      <c r="D35" s="59" t="s">
        <v>4288</v>
      </c>
      <c r="E35" s="88" t="s">
        <v>3265</v>
      </c>
      <c r="F35" s="61" t="s">
        <v>4289</v>
      </c>
      <c r="G35" s="64" t="s">
        <v>271</v>
      </c>
      <c r="H35" s="64" t="s">
        <v>271</v>
      </c>
      <c r="I35" s="88" t="s">
        <v>279</v>
      </c>
      <c r="J35" s="61" t="s">
        <v>825</v>
      </c>
      <c r="K35" s="88" t="s">
        <v>354</v>
      </c>
      <c r="L35" s="88" t="s">
        <v>280</v>
      </c>
      <c r="M35" s="88" t="s">
        <v>302</v>
      </c>
      <c r="N35" s="61" t="s">
        <v>574</v>
      </c>
      <c r="O35" s="89" t="s">
        <v>271</v>
      </c>
      <c r="P35" s="92"/>
      <c r="Q35" s="68" t="s">
        <v>4290</v>
      </c>
      <c r="R35" s="100" t="s">
        <v>271</v>
      </c>
    </row>
    <row r="36">
      <c r="A36" s="58" t="s">
        <v>4291</v>
      </c>
      <c r="B36" s="59" t="s">
        <v>4292</v>
      </c>
      <c r="C36" s="87" t="s">
        <v>254</v>
      </c>
      <c r="D36" s="59" t="s">
        <v>4288</v>
      </c>
      <c r="E36" s="88" t="s">
        <v>4293</v>
      </c>
      <c r="F36" s="61" t="s">
        <v>4294</v>
      </c>
      <c r="G36" s="64" t="s">
        <v>271</v>
      </c>
      <c r="H36" s="64" t="s">
        <v>271</v>
      </c>
      <c r="I36" s="88" t="s">
        <v>279</v>
      </c>
      <c r="J36" s="61" t="s">
        <v>825</v>
      </c>
      <c r="K36" s="88" t="s">
        <v>354</v>
      </c>
      <c r="L36" s="88" t="s">
        <v>290</v>
      </c>
      <c r="M36" s="88" t="s">
        <v>302</v>
      </c>
      <c r="N36" s="61" t="s">
        <v>324</v>
      </c>
      <c r="O36" s="89" t="s">
        <v>271</v>
      </c>
      <c r="P36" s="70" t="s">
        <v>4295</v>
      </c>
      <c r="Q36" s="68" t="s">
        <v>4290</v>
      </c>
      <c r="R36" s="100" t="s">
        <v>271</v>
      </c>
    </row>
    <row r="37">
      <c r="A37" s="58" t="s">
        <v>4296</v>
      </c>
      <c r="B37" s="59" t="s">
        <v>4297</v>
      </c>
      <c r="C37" s="87" t="s">
        <v>298</v>
      </c>
      <c r="D37" s="59" t="s">
        <v>4288</v>
      </c>
      <c r="E37" s="88" t="s">
        <v>4298</v>
      </c>
      <c r="F37" s="61" t="s">
        <v>4299</v>
      </c>
      <c r="G37" s="88" t="s">
        <v>458</v>
      </c>
      <c r="H37" s="64" t="s">
        <v>271</v>
      </c>
      <c r="I37" s="88" t="s">
        <v>279</v>
      </c>
      <c r="J37" s="61" t="s">
        <v>825</v>
      </c>
      <c r="K37" s="88" t="s">
        <v>354</v>
      </c>
      <c r="L37" s="88" t="s">
        <v>978</v>
      </c>
      <c r="M37" s="88" t="s">
        <v>335</v>
      </c>
      <c r="N37" s="61" t="s">
        <v>262</v>
      </c>
      <c r="O37" s="89" t="s">
        <v>271</v>
      </c>
      <c r="P37" s="70" t="s">
        <v>4300</v>
      </c>
      <c r="Q37" s="68" t="s">
        <v>4290</v>
      </c>
      <c r="R37" s="100" t="s">
        <v>271</v>
      </c>
    </row>
    <row r="38">
      <c r="A38" s="58" t="s">
        <v>4301</v>
      </c>
      <c r="B38" s="59" t="s">
        <v>4302</v>
      </c>
      <c r="C38" s="87" t="s">
        <v>298</v>
      </c>
      <c r="D38" s="87" t="s">
        <v>4303</v>
      </c>
      <c r="E38" s="88" t="s">
        <v>4304</v>
      </c>
      <c r="F38" s="61" t="s">
        <v>2574</v>
      </c>
      <c r="G38" s="88" t="s">
        <v>370</v>
      </c>
      <c r="H38" s="64" t="s">
        <v>271</v>
      </c>
      <c r="I38" s="88" t="s">
        <v>262</v>
      </c>
      <c r="J38" s="61" t="s">
        <v>825</v>
      </c>
      <c r="K38" s="88" t="s">
        <v>263</v>
      </c>
      <c r="L38" s="64" t="s">
        <v>271</v>
      </c>
      <c r="M38" s="88" t="s">
        <v>335</v>
      </c>
      <c r="N38" s="61" t="s">
        <v>4305</v>
      </c>
      <c r="O38" s="89" t="s">
        <v>271</v>
      </c>
      <c r="P38" s="70" t="s">
        <v>4306</v>
      </c>
      <c r="Q38" s="68" t="s">
        <v>4290</v>
      </c>
      <c r="R38" s="100" t="s">
        <v>271</v>
      </c>
    </row>
    <row r="39">
      <c r="A39" s="58" t="s">
        <v>4307</v>
      </c>
      <c r="B39" s="59" t="s">
        <v>4308</v>
      </c>
      <c r="C39" s="87" t="s">
        <v>298</v>
      </c>
      <c r="D39" s="87" t="s">
        <v>501</v>
      </c>
      <c r="E39" s="88" t="s">
        <v>4309</v>
      </c>
      <c r="F39" s="61" t="s">
        <v>4310</v>
      </c>
      <c r="G39" s="88" t="s">
        <v>458</v>
      </c>
      <c r="H39" s="64" t="s">
        <v>271</v>
      </c>
      <c r="I39" s="88" t="s">
        <v>262</v>
      </c>
      <c r="J39" s="61" t="s">
        <v>825</v>
      </c>
      <c r="K39" s="88" t="s">
        <v>263</v>
      </c>
      <c r="L39" s="88" t="s">
        <v>4311</v>
      </c>
      <c r="M39" s="88" t="s">
        <v>4312</v>
      </c>
      <c r="N39" s="61" t="s">
        <v>4313</v>
      </c>
      <c r="O39" s="89" t="s">
        <v>271</v>
      </c>
      <c r="P39" s="70" t="s">
        <v>4314</v>
      </c>
      <c r="Q39" s="68" t="s">
        <v>4290</v>
      </c>
      <c r="R39" s="100" t="s">
        <v>271</v>
      </c>
    </row>
    <row r="40">
      <c r="A40" s="58" t="s">
        <v>4315</v>
      </c>
      <c r="B40" s="59" t="s">
        <v>4316</v>
      </c>
      <c r="C40" s="59" t="s">
        <v>271</v>
      </c>
      <c r="D40" s="87" t="s">
        <v>4317</v>
      </c>
      <c r="E40" s="64" t="s">
        <v>271</v>
      </c>
      <c r="F40" s="65" t="s">
        <v>257</v>
      </c>
      <c r="G40" s="64" t="s">
        <v>271</v>
      </c>
      <c r="H40" s="64" t="s">
        <v>271</v>
      </c>
      <c r="I40" s="88" t="s">
        <v>752</v>
      </c>
      <c r="J40" s="65" t="s">
        <v>271</v>
      </c>
      <c r="K40" s="88" t="s">
        <v>302</v>
      </c>
      <c r="L40" s="64" t="s">
        <v>271</v>
      </c>
      <c r="M40" s="64" t="s">
        <v>271</v>
      </c>
      <c r="N40" s="65" t="s">
        <v>271</v>
      </c>
      <c r="O40" s="89" t="s">
        <v>271</v>
      </c>
      <c r="P40" s="70" t="s">
        <v>4318</v>
      </c>
      <c r="Q40" s="68" t="s">
        <v>4319</v>
      </c>
      <c r="R40" s="69" t="s">
        <v>4320</v>
      </c>
    </row>
    <row r="41">
      <c r="A41" s="58" t="s">
        <v>4321</v>
      </c>
      <c r="B41" s="75" t="s">
        <v>4322</v>
      </c>
      <c r="C41" s="87" t="s">
        <v>254</v>
      </c>
      <c r="D41" s="87" t="s">
        <v>4323</v>
      </c>
      <c r="E41" s="88" t="s">
        <v>545</v>
      </c>
      <c r="F41" s="61" t="s">
        <v>4324</v>
      </c>
      <c r="G41" s="64" t="s">
        <v>271</v>
      </c>
      <c r="H41" s="64" t="s">
        <v>271</v>
      </c>
      <c r="I41" s="88" t="s">
        <v>4325</v>
      </c>
      <c r="J41" s="61" t="s">
        <v>540</v>
      </c>
      <c r="K41" s="88" t="s">
        <v>433</v>
      </c>
      <c r="L41" s="88" t="s">
        <v>291</v>
      </c>
      <c r="M41" s="88" t="s">
        <v>325</v>
      </c>
      <c r="N41" s="61" t="s">
        <v>574</v>
      </c>
      <c r="O41" s="89" t="s">
        <v>271</v>
      </c>
      <c r="P41" s="70" t="s">
        <v>4326</v>
      </c>
      <c r="Q41" s="68" t="s">
        <v>4327</v>
      </c>
      <c r="R41" s="69" t="s">
        <v>4328</v>
      </c>
    </row>
    <row r="42">
      <c r="A42" s="58" t="s">
        <v>4329</v>
      </c>
      <c r="B42" s="59" t="s">
        <v>4330</v>
      </c>
      <c r="C42" s="87" t="s">
        <v>254</v>
      </c>
      <c r="D42" s="87" t="s">
        <v>4331</v>
      </c>
      <c r="E42" s="64" t="s">
        <v>4332</v>
      </c>
      <c r="F42" s="61" t="s">
        <v>491</v>
      </c>
      <c r="G42" s="88" t="s">
        <v>342</v>
      </c>
      <c r="H42" s="88" t="s">
        <v>278</v>
      </c>
      <c r="I42" s="88" t="s">
        <v>4333</v>
      </c>
      <c r="J42" s="61" t="s">
        <v>4334</v>
      </c>
      <c r="K42" s="88" t="s">
        <v>628</v>
      </c>
      <c r="L42" s="88" t="s">
        <v>4335</v>
      </c>
      <c r="M42" s="88" t="s">
        <v>4336</v>
      </c>
      <c r="N42" s="61" t="s">
        <v>4337</v>
      </c>
      <c r="O42" s="89" t="s">
        <v>271</v>
      </c>
      <c r="P42" s="70" t="s">
        <v>4338</v>
      </c>
      <c r="Q42" s="68" t="s">
        <v>4339</v>
      </c>
      <c r="R42" s="69" t="s">
        <v>4340</v>
      </c>
    </row>
    <row r="43">
      <c r="A43" s="58" t="s">
        <v>4341</v>
      </c>
      <c r="B43" s="59" t="s">
        <v>4342</v>
      </c>
      <c r="C43" s="87" t="s">
        <v>254</v>
      </c>
      <c r="D43" s="87" t="s">
        <v>271</v>
      </c>
      <c r="E43" s="64" t="s">
        <v>4343</v>
      </c>
      <c r="F43" s="61" t="s">
        <v>491</v>
      </c>
      <c r="G43" s="88" t="s">
        <v>370</v>
      </c>
      <c r="H43" s="64" t="s">
        <v>271</v>
      </c>
      <c r="I43" s="64" t="s">
        <v>4344</v>
      </c>
      <c r="J43" s="61" t="s">
        <v>751</v>
      </c>
      <c r="K43" s="88" t="s">
        <v>354</v>
      </c>
      <c r="L43" s="88" t="s">
        <v>335</v>
      </c>
      <c r="M43" s="88" t="s">
        <v>303</v>
      </c>
      <c r="N43" s="65" t="s">
        <v>4345</v>
      </c>
      <c r="O43" s="89" t="s">
        <v>271</v>
      </c>
      <c r="P43" s="70" t="s">
        <v>4346</v>
      </c>
      <c r="Q43" s="68" t="s">
        <v>4347</v>
      </c>
      <c r="R43" s="69" t="s">
        <v>4348</v>
      </c>
    </row>
    <row r="44">
      <c r="A44" s="58" t="s">
        <v>4349</v>
      </c>
      <c r="B44" s="59" t="s">
        <v>4350</v>
      </c>
      <c r="C44" s="59" t="s">
        <v>271</v>
      </c>
      <c r="D44" s="87" t="s">
        <v>4351</v>
      </c>
      <c r="E44" s="88" t="s">
        <v>4352</v>
      </c>
      <c r="F44" s="61" t="s">
        <v>652</v>
      </c>
      <c r="G44" s="88" t="s">
        <v>1323</v>
      </c>
      <c r="H44" s="64" t="s">
        <v>271</v>
      </c>
      <c r="I44" s="64" t="s">
        <v>271</v>
      </c>
      <c r="J44" s="65" t="s">
        <v>271</v>
      </c>
      <c r="K44" s="64" t="s">
        <v>271</v>
      </c>
      <c r="L44" s="64" t="s">
        <v>271</v>
      </c>
      <c r="M44" s="64" t="s">
        <v>271</v>
      </c>
      <c r="N44" s="65" t="s">
        <v>271</v>
      </c>
      <c r="O44" s="89" t="s">
        <v>271</v>
      </c>
      <c r="P44" s="70" t="s">
        <v>4353</v>
      </c>
      <c r="Q44" s="68" t="s">
        <v>4354</v>
      </c>
      <c r="R44" s="100" t="s">
        <v>271</v>
      </c>
    </row>
    <row r="45">
      <c r="A45" s="58" t="s">
        <v>4355</v>
      </c>
      <c r="B45" s="59" t="s">
        <v>4356</v>
      </c>
      <c r="C45" s="87" t="s">
        <v>254</v>
      </c>
      <c r="D45" s="87" t="s">
        <v>4357</v>
      </c>
      <c r="E45" s="88" t="s">
        <v>4358</v>
      </c>
      <c r="F45" s="61" t="s">
        <v>694</v>
      </c>
      <c r="G45" s="88" t="s">
        <v>1323</v>
      </c>
      <c r="H45" s="88" t="s">
        <v>2337</v>
      </c>
      <c r="I45" s="88" t="s">
        <v>260</v>
      </c>
      <c r="J45" s="61" t="s">
        <v>737</v>
      </c>
      <c r="K45" s="88" t="s">
        <v>4359</v>
      </c>
      <c r="L45" s="64" t="s">
        <v>271</v>
      </c>
      <c r="M45" s="88" t="s">
        <v>291</v>
      </c>
      <c r="N45" s="61" t="s">
        <v>3588</v>
      </c>
      <c r="O45" s="89" t="s">
        <v>271</v>
      </c>
      <c r="P45" s="92"/>
      <c r="Q45" s="68" t="s">
        <v>4354</v>
      </c>
      <c r="R45" s="100" t="s">
        <v>271</v>
      </c>
    </row>
    <row r="46">
      <c r="A46" s="58" t="s">
        <v>716</v>
      </c>
      <c r="B46" s="145"/>
      <c r="C46" s="59" t="s">
        <v>271</v>
      </c>
      <c r="D46" s="87" t="s">
        <v>271</v>
      </c>
      <c r="E46" s="64" t="s">
        <v>271</v>
      </c>
      <c r="F46" s="61" t="s">
        <v>674</v>
      </c>
      <c r="G46" s="64" t="s">
        <v>271</v>
      </c>
      <c r="H46" s="64" t="s">
        <v>271</v>
      </c>
      <c r="I46" s="64" t="s">
        <v>271</v>
      </c>
      <c r="J46" s="65" t="s">
        <v>271</v>
      </c>
      <c r="K46" s="88" t="s">
        <v>4149</v>
      </c>
      <c r="L46" s="64" t="s">
        <v>271</v>
      </c>
      <c r="M46" s="64" t="s">
        <v>271</v>
      </c>
      <c r="N46" s="65" t="s">
        <v>271</v>
      </c>
      <c r="O46" s="89" t="s">
        <v>271</v>
      </c>
      <c r="P46" s="70" t="s">
        <v>4360</v>
      </c>
      <c r="Q46" s="68" t="s">
        <v>4361</v>
      </c>
      <c r="R46" s="100" t="s">
        <v>271</v>
      </c>
    </row>
    <row r="47">
      <c r="A47" s="58" t="s">
        <v>728</v>
      </c>
      <c r="B47" s="59" t="s">
        <v>729</v>
      </c>
      <c r="C47" s="59" t="s">
        <v>271</v>
      </c>
      <c r="D47" s="87" t="s">
        <v>271</v>
      </c>
      <c r="E47" s="64" t="s">
        <v>271</v>
      </c>
      <c r="F47" s="65" t="s">
        <v>271</v>
      </c>
      <c r="G47" s="64" t="s">
        <v>271</v>
      </c>
      <c r="H47" s="64" t="s">
        <v>271</v>
      </c>
      <c r="I47" s="64" t="s">
        <v>271</v>
      </c>
      <c r="J47" s="65" t="s">
        <v>271</v>
      </c>
      <c r="K47" s="64" t="s">
        <v>4362</v>
      </c>
      <c r="L47" s="64" t="s">
        <v>271</v>
      </c>
      <c r="M47" s="64" t="s">
        <v>271</v>
      </c>
      <c r="N47" s="65" t="s">
        <v>271</v>
      </c>
      <c r="O47" s="89" t="s">
        <v>271</v>
      </c>
      <c r="P47" s="70" t="s">
        <v>4363</v>
      </c>
      <c r="Q47" s="68" t="s">
        <v>4364</v>
      </c>
      <c r="R47" s="100" t="s">
        <v>271</v>
      </c>
    </row>
  </sheetData>
  <conditionalFormatting sqref="R2:R47 B29:B30 B41">
    <cfRule type="containsBlanks" dxfId="0" priority="1">
      <formula>LEN(TRIM(R2))=0</formula>
    </cfRule>
  </conditionalFormatting>
  <conditionalFormatting sqref="R2:R47">
    <cfRule type="cellIs" dxfId="3" priority="2" operator="equal">
      <formula>"-"</formula>
    </cfRule>
  </conditionalFormatting>
  <conditionalFormatting sqref="C2:O47">
    <cfRule type="cellIs" dxfId="1" priority="3" operator="equal">
      <formula>"-"</formula>
    </cfRule>
  </conditionalFormatting>
  <conditionalFormatting sqref="Q2:R47">
    <cfRule type="notContainsBlanks" dxfId="4" priority="4">
      <formula>LEN(TRIM(Q2))&gt;0</formula>
    </cfRule>
  </conditionalFormatting>
  <conditionalFormatting sqref="Q2:R47">
    <cfRule type="containsText" dxfId="2" priority="5" operator="containsText" text="File:">
      <formula>NOT(ISERROR(SEARCH(("File:"),(Q2))))</formula>
    </cfRule>
  </conditionalFormatting>
  <conditionalFormatting sqref="Q1:R1">
    <cfRule type="containsText" dxfId="2" priority="6" operator="containsText" text="File:">
      <formula>NOT(ISERROR(SEARCH(("File:"),(Q1))))</formula>
    </cfRule>
  </conditionalFormatting>
  <conditionalFormatting sqref="R1">
    <cfRule type="cellIs" dxfId="3" priority="7" operator="equal">
      <formula>"-"</formula>
    </cfRule>
  </conditionalFormatting>
  <conditionalFormatting sqref="C1:O1">
    <cfRule type="cellIs" dxfId="1" priority="8" operator="equal">
      <formula>"-"</formula>
    </cfRule>
  </conditionalFormatting>
  <conditionalFormatting sqref="R1">
    <cfRule type="containsBlanks" dxfId="0" priority="9">
      <formula>LEN(TRIM(R1))=0</formula>
    </cfRule>
  </conditionalFormatting>
  <hyperlinks>
    <hyperlink r:id="rId2" ref="Q2"/>
    <hyperlink r:id="rId3" ref="R2"/>
    <hyperlink r:id="rId4" ref="Q3"/>
    <hyperlink r:id="rId5" ref="R3"/>
    <hyperlink r:id="rId6" ref="Q4"/>
    <hyperlink r:id="rId7" ref="R4"/>
    <hyperlink r:id="rId8" ref="Q5"/>
    <hyperlink r:id="rId9" ref="R5"/>
    <hyperlink r:id="rId10" ref="Q6"/>
    <hyperlink r:id="rId11" ref="R6"/>
    <hyperlink r:id="rId12" ref="Q7"/>
    <hyperlink r:id="rId13" ref="R7"/>
    <hyperlink r:id="rId14" ref="Q8"/>
    <hyperlink r:id="rId15" ref="R8"/>
    <hyperlink r:id="rId16" ref="Q9"/>
    <hyperlink r:id="rId17" ref="R9"/>
    <hyperlink r:id="rId18" ref="Q10"/>
    <hyperlink r:id="rId19" ref="R10"/>
    <hyperlink r:id="rId20" ref="Q11"/>
    <hyperlink r:id="rId21" ref="R11"/>
    <hyperlink r:id="rId22" ref="Q12"/>
    <hyperlink r:id="rId23" ref="R12"/>
    <hyperlink r:id="rId24" ref="Q13"/>
    <hyperlink r:id="rId25" ref="R13"/>
    <hyperlink r:id="rId26" ref="Q14"/>
    <hyperlink r:id="rId27" ref="R14"/>
    <hyperlink r:id="rId28" ref="Q15"/>
    <hyperlink r:id="rId29" ref="R15"/>
    <hyperlink r:id="rId30" ref="Q16"/>
    <hyperlink r:id="rId31" ref="R16"/>
    <hyperlink r:id="rId32" ref="Q17"/>
    <hyperlink r:id="rId33" ref="R17"/>
    <hyperlink r:id="rId34" ref="Q18"/>
    <hyperlink r:id="rId35" ref="R18"/>
    <hyperlink r:id="rId36" ref="Q19"/>
    <hyperlink r:id="rId37" ref="R19"/>
    <hyperlink r:id="rId38" ref="Q20"/>
    <hyperlink r:id="rId39" ref="R20"/>
    <hyperlink r:id="rId40" ref="B21"/>
    <hyperlink r:id="rId41" ref="Q21"/>
    <hyperlink r:id="rId42" ref="Q22"/>
    <hyperlink r:id="rId43" ref="R22"/>
    <hyperlink r:id="rId44" ref="Q23"/>
    <hyperlink r:id="rId45" ref="R23"/>
    <hyperlink r:id="rId46" ref="Q24"/>
    <hyperlink r:id="rId47" ref="R24"/>
    <hyperlink r:id="rId48" ref="Q25"/>
    <hyperlink r:id="rId49" ref="R25"/>
    <hyperlink r:id="rId50" ref="Q26"/>
    <hyperlink r:id="rId51" ref="R26"/>
    <hyperlink r:id="rId52" ref="Q27"/>
    <hyperlink r:id="rId53" ref="R27"/>
    <hyperlink r:id="rId54" ref="Q28"/>
    <hyperlink r:id="rId55" ref="R28"/>
    <hyperlink r:id="rId56" ref="Q29"/>
    <hyperlink r:id="rId57" ref="R29"/>
    <hyperlink r:id="rId58" ref="Q30"/>
    <hyperlink r:id="rId59" ref="R30"/>
    <hyperlink r:id="rId60" ref="Q31"/>
    <hyperlink r:id="rId61" ref="R31"/>
    <hyperlink r:id="rId62" ref="Q32"/>
    <hyperlink r:id="rId63" ref="R32"/>
    <hyperlink r:id="rId64" ref="Q33"/>
    <hyperlink r:id="rId65" ref="R33"/>
    <hyperlink r:id="rId66" ref="Q34"/>
    <hyperlink r:id="rId67" ref="R34"/>
    <hyperlink r:id="rId68" ref="Q35"/>
    <hyperlink r:id="rId69" ref="Q36"/>
    <hyperlink r:id="rId70" ref="Q37"/>
    <hyperlink r:id="rId71" ref="Q38"/>
    <hyperlink r:id="rId72" ref="Q39"/>
    <hyperlink r:id="rId73" ref="Q40"/>
    <hyperlink r:id="rId74" ref="R40"/>
    <hyperlink r:id="rId75" ref="Q41"/>
    <hyperlink r:id="rId76" ref="R41"/>
    <hyperlink r:id="rId77" ref="Q42"/>
    <hyperlink r:id="rId78" ref="R42"/>
    <hyperlink r:id="rId79" ref="Q43"/>
    <hyperlink r:id="rId80" ref="R43"/>
    <hyperlink r:id="rId81" ref="Q44"/>
    <hyperlink r:id="rId82" ref="Q45"/>
    <hyperlink r:id="rId83" ref="Q46"/>
    <hyperlink r:id="rId84" ref="Q47"/>
  </hyperlinks>
  <drawing r:id="rId85"/>
  <legacyDrawing r:id="rId86"/>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5C0AA"/>
    <outlinePr summaryBelow="0" summaryRight="0"/>
  </sheetPr>
  <sheetViews>
    <sheetView workbookViewId="0"/>
  </sheetViews>
  <sheetFormatPr customHeight="1" defaultColWidth="12.63" defaultRowHeight="15.75"/>
  <cols>
    <col customWidth="1" min="1" max="1" width="22.38"/>
    <col customWidth="1" min="2" max="2" width="19.63"/>
    <col customWidth="1" min="3" max="3" width="12.38"/>
    <col customWidth="1" min="5" max="15" width="11.38"/>
    <col customWidth="1" min="16" max="18" width="34.25"/>
  </cols>
  <sheetData>
    <row r="1">
      <c r="A1" s="50" t="s">
        <v>235</v>
      </c>
      <c r="B1" s="51" t="s">
        <v>236</v>
      </c>
      <c r="C1" s="52" t="s">
        <v>237</v>
      </c>
      <c r="D1" s="52" t="s">
        <v>238</v>
      </c>
      <c r="E1" s="53" t="s">
        <v>239</v>
      </c>
      <c r="F1" s="53" t="s">
        <v>240</v>
      </c>
      <c r="G1" s="53" t="s">
        <v>241</v>
      </c>
      <c r="H1" s="53" t="s">
        <v>242</v>
      </c>
      <c r="I1" s="53" t="s">
        <v>243</v>
      </c>
      <c r="J1" s="53" t="s">
        <v>244</v>
      </c>
      <c r="K1" s="53" t="s">
        <v>245</v>
      </c>
      <c r="L1" s="53" t="s">
        <v>246</v>
      </c>
      <c r="M1" s="53" t="s">
        <v>247</v>
      </c>
      <c r="N1" s="53" t="s">
        <v>248</v>
      </c>
      <c r="O1" s="54" t="s">
        <v>249</v>
      </c>
      <c r="P1" s="55" t="s">
        <v>250</v>
      </c>
      <c r="Q1" s="56" t="s">
        <v>251</v>
      </c>
      <c r="R1" s="57" t="s">
        <v>252</v>
      </c>
    </row>
    <row r="2">
      <c r="A2" s="58" t="s">
        <v>253</v>
      </c>
      <c r="B2" s="75" t="s">
        <v>67</v>
      </c>
      <c r="C2" s="87" t="s">
        <v>254</v>
      </c>
      <c r="D2" s="87" t="s">
        <v>255</v>
      </c>
      <c r="E2" s="88" t="s">
        <v>4365</v>
      </c>
      <c r="F2" s="61" t="s">
        <v>257</v>
      </c>
      <c r="G2" s="88">
        <f t="shared" ref="G2:H2" si="1">+2</f>
        <v>2</v>
      </c>
      <c r="H2" s="88">
        <f t="shared" si="1"/>
        <v>2</v>
      </c>
      <c r="I2" s="88" t="s">
        <v>260</v>
      </c>
      <c r="J2" s="61" t="s">
        <v>261</v>
      </c>
      <c r="K2" s="88" t="s">
        <v>313</v>
      </c>
      <c r="L2" s="88" t="s">
        <v>354</v>
      </c>
      <c r="M2" s="88" t="s">
        <v>354</v>
      </c>
      <c r="N2" s="61" t="s">
        <v>265</v>
      </c>
      <c r="O2" s="89" t="s">
        <v>271</v>
      </c>
      <c r="P2" s="70"/>
      <c r="Q2" s="68" t="s">
        <v>4366</v>
      </c>
      <c r="R2" s="69" t="s">
        <v>4367</v>
      </c>
    </row>
    <row r="3">
      <c r="A3" s="58" t="s">
        <v>270</v>
      </c>
      <c r="B3" s="59" t="s">
        <v>69</v>
      </c>
      <c r="C3" s="87" t="s">
        <v>254</v>
      </c>
      <c r="D3" s="87" t="s">
        <v>271</v>
      </c>
      <c r="E3" s="88" t="s">
        <v>4365</v>
      </c>
      <c r="F3" s="61" t="s">
        <v>257</v>
      </c>
      <c r="G3" s="88" t="s">
        <v>287</v>
      </c>
      <c r="H3" s="88" t="s">
        <v>287</v>
      </c>
      <c r="I3" s="88" t="s">
        <v>540</v>
      </c>
      <c r="J3" s="61" t="s">
        <v>261</v>
      </c>
      <c r="K3" s="88" t="s">
        <v>325</v>
      </c>
      <c r="L3" s="88" t="s">
        <v>354</v>
      </c>
      <c r="M3" s="88" t="s">
        <v>354</v>
      </c>
      <c r="N3" s="61" t="s">
        <v>265</v>
      </c>
      <c r="O3" s="89" t="s">
        <v>271</v>
      </c>
      <c r="P3" s="92"/>
      <c r="Q3" s="68" t="s">
        <v>4366</v>
      </c>
      <c r="R3" s="69" t="s">
        <v>4368</v>
      </c>
    </row>
    <row r="4">
      <c r="A4" s="58" t="s">
        <v>274</v>
      </c>
      <c r="B4" s="75" t="s">
        <v>71</v>
      </c>
      <c r="C4" s="87" t="s">
        <v>254</v>
      </c>
      <c r="D4" s="87" t="s">
        <v>271</v>
      </c>
      <c r="E4" s="88" t="s">
        <v>799</v>
      </c>
      <c r="F4" s="61" t="s">
        <v>4369</v>
      </c>
      <c r="G4" s="88">
        <f>+4</f>
        <v>4</v>
      </c>
      <c r="H4" s="88">
        <f>+2</f>
        <v>2</v>
      </c>
      <c r="I4" s="88" t="s">
        <v>334</v>
      </c>
      <c r="J4" s="61" t="s">
        <v>737</v>
      </c>
      <c r="K4" s="88" t="s">
        <v>263</v>
      </c>
      <c r="L4" s="88" t="s">
        <v>372</v>
      </c>
      <c r="M4" s="88" t="s">
        <v>433</v>
      </c>
      <c r="N4" s="61" t="s">
        <v>574</v>
      </c>
      <c r="O4" s="89" t="s">
        <v>271</v>
      </c>
      <c r="P4" s="92"/>
      <c r="Q4" s="68" t="s">
        <v>4370</v>
      </c>
      <c r="R4" s="69" t="s">
        <v>4371</v>
      </c>
    </row>
    <row r="5">
      <c r="A5" s="58" t="s">
        <v>742</v>
      </c>
      <c r="B5" s="59" t="s">
        <v>4372</v>
      </c>
      <c r="C5" s="87" t="s">
        <v>254</v>
      </c>
      <c r="D5" s="87" t="s">
        <v>271</v>
      </c>
      <c r="E5" s="88" t="s">
        <v>4373</v>
      </c>
      <c r="F5" s="61" t="s">
        <v>4374</v>
      </c>
      <c r="G5" s="88">
        <f>+10</f>
        <v>10</v>
      </c>
      <c r="H5" s="88" t="s">
        <v>287</v>
      </c>
      <c r="I5" s="88" t="s">
        <v>334</v>
      </c>
      <c r="J5" s="61" t="s">
        <v>4375</v>
      </c>
      <c r="K5" s="88" t="s">
        <v>324</v>
      </c>
      <c r="L5" s="88" t="s">
        <v>4376</v>
      </c>
      <c r="M5" s="88" t="s">
        <v>4377</v>
      </c>
      <c r="N5" s="61" t="s">
        <v>4378</v>
      </c>
      <c r="O5" s="89" t="s">
        <v>271</v>
      </c>
      <c r="P5" s="92"/>
      <c r="Q5" s="68" t="s">
        <v>4370</v>
      </c>
      <c r="R5" s="69" t="s">
        <v>4379</v>
      </c>
    </row>
    <row r="6">
      <c r="A6" s="58" t="s">
        <v>284</v>
      </c>
      <c r="B6" s="75" t="s">
        <v>73</v>
      </c>
      <c r="C6" s="87" t="s">
        <v>254</v>
      </c>
      <c r="D6" s="87" t="s">
        <v>1950</v>
      </c>
      <c r="E6" s="88" t="s">
        <v>4380</v>
      </c>
      <c r="F6" s="61" t="s">
        <v>4381</v>
      </c>
      <c r="G6" s="88" t="s">
        <v>277</v>
      </c>
      <c r="H6" s="88" t="s">
        <v>855</v>
      </c>
      <c r="I6" s="88" t="s">
        <v>325</v>
      </c>
      <c r="J6" s="61" t="s">
        <v>4382</v>
      </c>
      <c r="K6" s="88" t="s">
        <v>1286</v>
      </c>
      <c r="L6" s="88" t="s">
        <v>4383</v>
      </c>
      <c r="M6" s="88" t="s">
        <v>4384</v>
      </c>
      <c r="N6" s="61" t="s">
        <v>4385</v>
      </c>
      <c r="O6" s="89" t="s">
        <v>271</v>
      </c>
      <c r="P6" s="70" t="s">
        <v>4386</v>
      </c>
      <c r="Q6" s="68" t="s">
        <v>4387</v>
      </c>
      <c r="R6" s="69" t="s">
        <v>4388</v>
      </c>
    </row>
    <row r="7">
      <c r="A7" s="58" t="s">
        <v>307</v>
      </c>
      <c r="B7" s="75" t="s">
        <v>75</v>
      </c>
      <c r="C7" s="87" t="s">
        <v>254</v>
      </c>
      <c r="D7" s="87" t="s">
        <v>271</v>
      </c>
      <c r="E7" s="88" t="s">
        <v>833</v>
      </c>
      <c r="F7" s="61" t="s">
        <v>257</v>
      </c>
      <c r="G7" s="88">
        <f>+1</f>
        <v>1</v>
      </c>
      <c r="H7" s="88">
        <f>+2</f>
        <v>2</v>
      </c>
      <c r="I7" s="88" t="s">
        <v>265</v>
      </c>
      <c r="J7" s="61" t="s">
        <v>261</v>
      </c>
      <c r="K7" s="88" t="s">
        <v>325</v>
      </c>
      <c r="L7" s="88" t="s">
        <v>264</v>
      </c>
      <c r="M7" s="88" t="s">
        <v>433</v>
      </c>
      <c r="N7" s="61" t="s">
        <v>265</v>
      </c>
      <c r="O7" s="89" t="s">
        <v>271</v>
      </c>
      <c r="P7" s="92"/>
      <c r="Q7" s="68" t="s">
        <v>4389</v>
      </c>
      <c r="R7" s="69" t="s">
        <v>4390</v>
      </c>
    </row>
    <row r="8">
      <c r="A8" s="58" t="s">
        <v>320</v>
      </c>
      <c r="B8" s="59" t="s">
        <v>77</v>
      </c>
      <c r="C8" s="87" t="s">
        <v>254</v>
      </c>
      <c r="D8" s="87" t="s">
        <v>271</v>
      </c>
      <c r="E8" s="88" t="s">
        <v>736</v>
      </c>
      <c r="F8" s="61" t="s">
        <v>276</v>
      </c>
      <c r="G8" s="88">
        <f>+7</f>
        <v>7</v>
      </c>
      <c r="H8" s="88" t="s">
        <v>287</v>
      </c>
      <c r="I8" s="88" t="s">
        <v>263</v>
      </c>
      <c r="J8" s="61" t="s">
        <v>261</v>
      </c>
      <c r="K8" s="88" t="s">
        <v>264</v>
      </c>
      <c r="L8" s="88" t="s">
        <v>303</v>
      </c>
      <c r="M8" s="88" t="s">
        <v>433</v>
      </c>
      <c r="N8" s="61" t="s">
        <v>574</v>
      </c>
      <c r="O8" s="89" t="s">
        <v>271</v>
      </c>
      <c r="P8" s="70" t="s">
        <v>4391</v>
      </c>
      <c r="Q8" s="68" t="s">
        <v>4392</v>
      </c>
      <c r="R8" s="69" t="s">
        <v>4393</v>
      </c>
    </row>
    <row r="9">
      <c r="A9" s="58" t="s">
        <v>338</v>
      </c>
      <c r="B9" s="59" t="s">
        <v>4394</v>
      </c>
      <c r="C9" s="87" t="s">
        <v>298</v>
      </c>
      <c r="D9" s="87" t="s">
        <v>1240</v>
      </c>
      <c r="E9" s="88" t="s">
        <v>805</v>
      </c>
      <c r="F9" s="61" t="s">
        <v>341</v>
      </c>
      <c r="G9" s="88" t="s">
        <v>4395</v>
      </c>
      <c r="H9" s="64" t="s">
        <v>1151</v>
      </c>
      <c r="I9" s="88" t="s">
        <v>372</v>
      </c>
      <c r="J9" s="61" t="s">
        <v>737</v>
      </c>
      <c r="K9" s="64" t="s">
        <v>4396</v>
      </c>
      <c r="L9" s="88" t="s">
        <v>263</v>
      </c>
      <c r="M9" s="64" t="s">
        <v>291</v>
      </c>
      <c r="N9" s="61" t="s">
        <v>263</v>
      </c>
      <c r="O9" s="89" t="s">
        <v>271</v>
      </c>
      <c r="P9" s="70" t="s">
        <v>4397</v>
      </c>
      <c r="Q9" s="68" t="s">
        <v>4398</v>
      </c>
      <c r="R9" s="69" t="s">
        <v>4399</v>
      </c>
    </row>
    <row r="10">
      <c r="A10" s="58" t="s">
        <v>351</v>
      </c>
      <c r="B10" s="59" t="s">
        <v>81</v>
      </c>
      <c r="C10" s="87" t="s">
        <v>254</v>
      </c>
      <c r="D10" s="87" t="s">
        <v>255</v>
      </c>
      <c r="E10" s="88" t="s">
        <v>4365</v>
      </c>
      <c r="F10" s="61" t="s">
        <v>257</v>
      </c>
      <c r="G10" s="88" t="s">
        <v>287</v>
      </c>
      <c r="H10" s="88" t="s">
        <v>287</v>
      </c>
      <c r="I10" s="88" t="s">
        <v>260</v>
      </c>
      <c r="J10" s="61" t="s">
        <v>261</v>
      </c>
      <c r="K10" s="88" t="s">
        <v>325</v>
      </c>
      <c r="L10" s="88" t="s">
        <v>354</v>
      </c>
      <c r="M10" s="88" t="s">
        <v>354</v>
      </c>
      <c r="N10" s="61" t="s">
        <v>265</v>
      </c>
      <c r="O10" s="89" t="s">
        <v>271</v>
      </c>
      <c r="P10" s="70" t="s">
        <v>4400</v>
      </c>
      <c r="Q10" s="68" t="s">
        <v>4401</v>
      </c>
      <c r="R10" s="69" t="s">
        <v>4402</v>
      </c>
    </row>
    <row r="11">
      <c r="A11" s="58" t="s">
        <v>362</v>
      </c>
      <c r="B11" s="59" t="s">
        <v>83</v>
      </c>
      <c r="C11" s="87" t="s">
        <v>378</v>
      </c>
      <c r="D11" s="87" t="s">
        <v>271</v>
      </c>
      <c r="E11" s="88" t="s">
        <v>736</v>
      </c>
      <c r="F11" s="61" t="s">
        <v>276</v>
      </c>
      <c r="G11" s="88">
        <f t="shared" ref="G11:G12" si="2">+1</f>
        <v>1</v>
      </c>
      <c r="H11" s="88" t="s">
        <v>342</v>
      </c>
      <c r="I11" s="88" t="s">
        <v>334</v>
      </c>
      <c r="J11" s="61" t="s">
        <v>738</v>
      </c>
      <c r="K11" s="88" t="s">
        <v>372</v>
      </c>
      <c r="L11" s="88" t="s">
        <v>302</v>
      </c>
      <c r="M11" s="88" t="s">
        <v>325</v>
      </c>
      <c r="N11" s="61" t="s">
        <v>574</v>
      </c>
      <c r="O11" s="89" t="s">
        <v>271</v>
      </c>
      <c r="P11" s="70" t="s">
        <v>4403</v>
      </c>
      <c r="Q11" s="68" t="s">
        <v>4404</v>
      </c>
      <c r="R11" s="69" t="s">
        <v>4405</v>
      </c>
    </row>
    <row r="12">
      <c r="A12" s="58" t="s">
        <v>368</v>
      </c>
      <c r="B12" s="59" t="s">
        <v>85</v>
      </c>
      <c r="C12" s="87" t="s">
        <v>254</v>
      </c>
      <c r="D12" s="87" t="s">
        <v>339</v>
      </c>
      <c r="E12" s="88" t="s">
        <v>2133</v>
      </c>
      <c r="F12" s="61" t="s">
        <v>341</v>
      </c>
      <c r="G12" s="88">
        <f t="shared" si="2"/>
        <v>1</v>
      </c>
      <c r="H12" s="88" t="s">
        <v>750</v>
      </c>
      <c r="I12" s="88" t="s">
        <v>433</v>
      </c>
      <c r="J12" s="61" t="s">
        <v>738</v>
      </c>
      <c r="K12" s="88" t="s">
        <v>344</v>
      </c>
      <c r="L12" s="88" t="s">
        <v>494</v>
      </c>
      <c r="M12" s="88" t="s">
        <v>264</v>
      </c>
      <c r="N12" s="61" t="s">
        <v>279</v>
      </c>
      <c r="O12" s="89" t="s">
        <v>271</v>
      </c>
      <c r="P12" s="70"/>
      <c r="Q12" s="68" t="s">
        <v>4406</v>
      </c>
      <c r="R12" s="69" t="s">
        <v>4407</v>
      </c>
    </row>
    <row r="13">
      <c r="A13" s="58" t="s">
        <v>377</v>
      </c>
      <c r="B13" s="59" t="s">
        <v>87</v>
      </c>
      <c r="C13" s="87" t="s">
        <v>378</v>
      </c>
      <c r="D13" s="87" t="s">
        <v>271</v>
      </c>
      <c r="E13" s="88" t="s">
        <v>4408</v>
      </c>
      <c r="F13" s="61" t="s">
        <v>257</v>
      </c>
      <c r="G13" s="88">
        <f>+2</f>
        <v>2</v>
      </c>
      <c r="H13" s="88">
        <f>+1</f>
        <v>1</v>
      </c>
      <c r="I13" s="88" t="s">
        <v>311</v>
      </c>
      <c r="J13" s="61" t="s">
        <v>261</v>
      </c>
      <c r="K13" s="88" t="s">
        <v>263</v>
      </c>
      <c r="L13" s="88" t="s">
        <v>264</v>
      </c>
      <c r="M13" s="88" t="s">
        <v>354</v>
      </c>
      <c r="N13" s="61" t="s">
        <v>265</v>
      </c>
      <c r="O13" s="89" t="s">
        <v>271</v>
      </c>
      <c r="P13" s="92"/>
      <c r="Q13" s="68" t="s">
        <v>4409</v>
      </c>
      <c r="R13" s="69" t="s">
        <v>4410</v>
      </c>
    </row>
    <row r="14">
      <c r="A14" s="58" t="s">
        <v>383</v>
      </c>
      <c r="B14" s="59" t="s">
        <v>4411</v>
      </c>
      <c r="C14" s="87" t="s">
        <v>378</v>
      </c>
      <c r="D14" s="87" t="s">
        <v>391</v>
      </c>
      <c r="E14" s="88" t="s">
        <v>799</v>
      </c>
      <c r="F14" s="61" t="s">
        <v>276</v>
      </c>
      <c r="G14" s="88" t="s">
        <v>300</v>
      </c>
      <c r="H14" s="88" t="s">
        <v>781</v>
      </c>
      <c r="I14" s="88" t="s">
        <v>485</v>
      </c>
      <c r="J14" s="65" t="s">
        <v>433</v>
      </c>
      <c r="K14" s="88" t="s">
        <v>311</v>
      </c>
      <c r="L14" s="88" t="s">
        <v>262</v>
      </c>
      <c r="M14" s="88" t="s">
        <v>325</v>
      </c>
      <c r="N14" s="61" t="s">
        <v>574</v>
      </c>
      <c r="O14" s="89" t="s">
        <v>271</v>
      </c>
      <c r="P14" s="70" t="s">
        <v>4412</v>
      </c>
      <c r="Q14" s="68" t="s">
        <v>4413</v>
      </c>
      <c r="R14" s="69" t="s">
        <v>4414</v>
      </c>
    </row>
    <row r="15">
      <c r="A15" s="58" t="s">
        <v>389</v>
      </c>
      <c r="B15" s="59" t="s">
        <v>4415</v>
      </c>
      <c r="C15" s="87" t="s">
        <v>254</v>
      </c>
      <c r="D15" s="87" t="s">
        <v>501</v>
      </c>
      <c r="E15" s="88" t="s">
        <v>1122</v>
      </c>
      <c r="F15" s="61" t="s">
        <v>341</v>
      </c>
      <c r="G15" s="88" t="s">
        <v>540</v>
      </c>
      <c r="H15" s="88" t="s">
        <v>451</v>
      </c>
      <c r="I15" s="88" t="s">
        <v>4416</v>
      </c>
      <c r="J15" s="61" t="s">
        <v>593</v>
      </c>
      <c r="K15" s="88" t="s">
        <v>4417</v>
      </c>
      <c r="L15" s="88" t="s">
        <v>345</v>
      </c>
      <c r="M15" s="88" t="s">
        <v>302</v>
      </c>
      <c r="N15" s="61" t="s">
        <v>260</v>
      </c>
      <c r="O15" s="89" t="s">
        <v>271</v>
      </c>
      <c r="P15" s="70" t="s">
        <v>4418</v>
      </c>
      <c r="Q15" s="68" t="s">
        <v>4419</v>
      </c>
      <c r="R15" s="69" t="s">
        <v>4420</v>
      </c>
    </row>
    <row r="16">
      <c r="A16" s="58" t="s">
        <v>404</v>
      </c>
      <c r="B16" s="59" t="s">
        <v>93</v>
      </c>
      <c r="C16" s="87" t="s">
        <v>298</v>
      </c>
      <c r="D16" s="87" t="s">
        <v>4421</v>
      </c>
      <c r="E16" s="88" t="s">
        <v>4365</v>
      </c>
      <c r="F16" s="61" t="s">
        <v>257</v>
      </c>
      <c r="G16" s="88">
        <f>+7</f>
        <v>7</v>
      </c>
      <c r="H16" s="88">
        <f>+6</f>
        <v>6</v>
      </c>
      <c r="I16" s="88" t="s">
        <v>265</v>
      </c>
      <c r="J16" s="61" t="s">
        <v>261</v>
      </c>
      <c r="K16" s="88" t="s">
        <v>324</v>
      </c>
      <c r="L16" s="88" t="s">
        <v>264</v>
      </c>
      <c r="M16" s="88" t="s">
        <v>354</v>
      </c>
      <c r="N16" s="61" t="s">
        <v>574</v>
      </c>
      <c r="O16" s="89" t="s">
        <v>271</v>
      </c>
      <c r="P16" s="92"/>
      <c r="Q16" s="68" t="s">
        <v>4422</v>
      </c>
      <c r="R16" s="69" t="s">
        <v>4423</v>
      </c>
    </row>
    <row r="17">
      <c r="A17" s="58" t="s">
        <v>409</v>
      </c>
      <c r="B17" s="59" t="s">
        <v>95</v>
      </c>
      <c r="C17" s="87" t="s">
        <v>298</v>
      </c>
      <c r="D17" s="87" t="s">
        <v>4421</v>
      </c>
      <c r="E17" s="88" t="s">
        <v>4424</v>
      </c>
      <c r="F17" s="61" t="s">
        <v>2149</v>
      </c>
      <c r="G17" s="88">
        <f>+10</f>
        <v>10</v>
      </c>
      <c r="H17" s="88">
        <f>+4</f>
        <v>4</v>
      </c>
      <c r="I17" s="88" t="s">
        <v>279</v>
      </c>
      <c r="J17" s="61" t="s">
        <v>279</v>
      </c>
      <c r="K17" s="88" t="s">
        <v>485</v>
      </c>
      <c r="L17" s="88" t="s">
        <v>4425</v>
      </c>
      <c r="M17" s="88" t="s">
        <v>4426</v>
      </c>
      <c r="N17" s="61" t="s">
        <v>4427</v>
      </c>
      <c r="O17" s="89" t="s">
        <v>271</v>
      </c>
      <c r="P17" s="92"/>
      <c r="Q17" s="68" t="s">
        <v>4428</v>
      </c>
      <c r="R17" s="69" t="s">
        <v>4429</v>
      </c>
    </row>
    <row r="18">
      <c r="A18" s="58" t="s">
        <v>420</v>
      </c>
      <c r="B18" s="59" t="s">
        <v>97</v>
      </c>
      <c r="C18" s="87" t="s">
        <v>254</v>
      </c>
      <c r="D18" s="87" t="s">
        <v>4430</v>
      </c>
      <c r="E18" s="88" t="s">
        <v>836</v>
      </c>
      <c r="F18" s="61" t="s">
        <v>341</v>
      </c>
      <c r="G18" s="88">
        <f>+12</f>
        <v>12</v>
      </c>
      <c r="H18" s="88">
        <f>+2</f>
        <v>2</v>
      </c>
      <c r="I18" s="88" t="s">
        <v>354</v>
      </c>
      <c r="J18" s="61" t="s">
        <v>433</v>
      </c>
      <c r="K18" s="88" t="s">
        <v>372</v>
      </c>
      <c r="L18" s="88" t="s">
        <v>281</v>
      </c>
      <c r="M18" s="88" t="s">
        <v>313</v>
      </c>
      <c r="N18" s="61" t="s">
        <v>311</v>
      </c>
      <c r="O18" s="89" t="s">
        <v>271</v>
      </c>
      <c r="P18" s="70" t="s">
        <v>4431</v>
      </c>
      <c r="Q18" s="68" t="s">
        <v>4432</v>
      </c>
      <c r="R18" s="69" t="s">
        <v>4433</v>
      </c>
    </row>
    <row r="19">
      <c r="A19" s="58" t="s">
        <v>426</v>
      </c>
      <c r="B19" s="59" t="s">
        <v>99</v>
      </c>
      <c r="C19" s="87" t="s">
        <v>298</v>
      </c>
      <c r="D19" s="87" t="s">
        <v>4421</v>
      </c>
      <c r="E19" s="88" t="s">
        <v>4408</v>
      </c>
      <c r="F19" s="61" t="s">
        <v>257</v>
      </c>
      <c r="G19" s="88">
        <f>+3</f>
        <v>3</v>
      </c>
      <c r="H19" s="88">
        <f>+1</f>
        <v>1</v>
      </c>
      <c r="I19" s="88" t="s">
        <v>311</v>
      </c>
      <c r="J19" s="61" t="s">
        <v>261</v>
      </c>
      <c r="K19" s="88" t="s">
        <v>263</v>
      </c>
      <c r="L19" s="88" t="s">
        <v>433</v>
      </c>
      <c r="M19" s="88" t="s">
        <v>354</v>
      </c>
      <c r="N19" s="61" t="s">
        <v>265</v>
      </c>
      <c r="O19" s="89" t="s">
        <v>271</v>
      </c>
      <c r="P19" s="92"/>
      <c r="Q19" s="68" t="s">
        <v>4434</v>
      </c>
      <c r="R19" s="69" t="s">
        <v>4435</v>
      </c>
    </row>
    <row r="20">
      <c r="A20" s="58" t="s">
        <v>430</v>
      </c>
      <c r="B20" s="59" t="s">
        <v>101</v>
      </c>
      <c r="C20" s="87" t="s">
        <v>298</v>
      </c>
      <c r="D20" s="87" t="s">
        <v>4421</v>
      </c>
      <c r="E20" s="88" t="s">
        <v>736</v>
      </c>
      <c r="F20" s="61" t="s">
        <v>276</v>
      </c>
      <c r="G20" s="88">
        <f t="shared" ref="G20:G21" si="3">+10</f>
        <v>10</v>
      </c>
      <c r="H20" s="88">
        <f>+3</f>
        <v>3</v>
      </c>
      <c r="I20" s="88" t="s">
        <v>334</v>
      </c>
      <c r="J20" s="61" t="s">
        <v>737</v>
      </c>
      <c r="K20" s="88" t="s">
        <v>262</v>
      </c>
      <c r="L20" s="88" t="s">
        <v>280</v>
      </c>
      <c r="M20" s="88" t="s">
        <v>264</v>
      </c>
      <c r="N20" s="61" t="s">
        <v>574</v>
      </c>
      <c r="O20" s="89" t="s">
        <v>271</v>
      </c>
      <c r="P20" s="92"/>
      <c r="Q20" s="68" t="s">
        <v>4436</v>
      </c>
      <c r="R20" s="69" t="s">
        <v>4437</v>
      </c>
    </row>
    <row r="21">
      <c r="A21" s="58" t="s">
        <v>438</v>
      </c>
      <c r="B21" s="59" t="s">
        <v>103</v>
      </c>
      <c r="C21" s="87" t="s">
        <v>254</v>
      </c>
      <c r="D21" s="87" t="s">
        <v>4421</v>
      </c>
      <c r="E21" s="88" t="s">
        <v>4438</v>
      </c>
      <c r="F21" s="61" t="s">
        <v>4439</v>
      </c>
      <c r="G21" s="88">
        <f t="shared" si="3"/>
        <v>10</v>
      </c>
      <c r="H21" s="88">
        <f>+5</f>
        <v>5</v>
      </c>
      <c r="I21" s="88" t="s">
        <v>263</v>
      </c>
      <c r="J21" s="61" t="s">
        <v>4440</v>
      </c>
      <c r="K21" s="88" t="s">
        <v>262</v>
      </c>
      <c r="L21" s="88" t="s">
        <v>4441</v>
      </c>
      <c r="M21" s="88" t="s">
        <v>4442</v>
      </c>
      <c r="N21" s="61" t="s">
        <v>4443</v>
      </c>
      <c r="O21" s="89" t="s">
        <v>271</v>
      </c>
      <c r="P21" s="70" t="s">
        <v>4444</v>
      </c>
      <c r="Q21" s="68" t="s">
        <v>4445</v>
      </c>
      <c r="R21" s="69" t="s">
        <v>4446</v>
      </c>
    </row>
    <row r="22">
      <c r="A22" s="58" t="s">
        <v>463</v>
      </c>
      <c r="B22" s="59" t="s">
        <v>229</v>
      </c>
      <c r="C22" s="87" t="s">
        <v>464</v>
      </c>
      <c r="D22" s="87" t="s">
        <v>465</v>
      </c>
      <c r="E22" s="88" t="s">
        <v>2487</v>
      </c>
      <c r="F22" s="61" t="s">
        <v>4447</v>
      </c>
      <c r="G22" s="88" t="s">
        <v>370</v>
      </c>
      <c r="H22" s="64" t="s">
        <v>271</v>
      </c>
      <c r="I22" s="88" t="s">
        <v>265</v>
      </c>
      <c r="J22" s="61" t="s">
        <v>751</v>
      </c>
      <c r="K22" s="88" t="s">
        <v>344</v>
      </c>
      <c r="L22" s="64" t="s">
        <v>271</v>
      </c>
      <c r="M22" s="64" t="s">
        <v>271</v>
      </c>
      <c r="N22" s="65" t="s">
        <v>271</v>
      </c>
      <c r="O22" s="89" t="s">
        <v>271</v>
      </c>
      <c r="P22" s="70" t="s">
        <v>4448</v>
      </c>
      <c r="Q22" s="68" t="s">
        <v>4449</v>
      </c>
      <c r="R22" s="69" t="s">
        <v>4450</v>
      </c>
    </row>
    <row r="23">
      <c r="A23" s="58" t="s">
        <v>472</v>
      </c>
      <c r="B23" s="59" t="s">
        <v>227</v>
      </c>
      <c r="C23" s="87" t="s">
        <v>473</v>
      </c>
      <c r="D23" s="87" t="s">
        <v>4451</v>
      </c>
      <c r="E23" s="88" t="s">
        <v>4452</v>
      </c>
      <c r="F23" s="61" t="s">
        <v>4453</v>
      </c>
      <c r="G23" s="88" t="s">
        <v>370</v>
      </c>
      <c r="H23" s="64" t="s">
        <v>271</v>
      </c>
      <c r="I23" s="88" t="s">
        <v>265</v>
      </c>
      <c r="J23" s="61" t="s">
        <v>737</v>
      </c>
      <c r="K23" s="88" t="s">
        <v>354</v>
      </c>
      <c r="L23" s="64" t="s">
        <v>271</v>
      </c>
      <c r="M23" s="64" t="s">
        <v>271</v>
      </c>
      <c r="N23" s="65" t="s">
        <v>271</v>
      </c>
      <c r="O23" s="89" t="s">
        <v>271</v>
      </c>
      <c r="P23" s="70" t="s">
        <v>4454</v>
      </c>
      <c r="Q23" s="68" t="s">
        <v>4455</v>
      </c>
      <c r="R23" s="69" t="s">
        <v>4456</v>
      </c>
    </row>
    <row r="24">
      <c r="A24" s="58" t="s">
        <v>479</v>
      </c>
      <c r="B24" s="59" t="s">
        <v>231</v>
      </c>
      <c r="C24" s="87" t="s">
        <v>254</v>
      </c>
      <c r="D24" s="87" t="s">
        <v>480</v>
      </c>
      <c r="E24" s="88" t="s">
        <v>275</v>
      </c>
      <c r="F24" s="61" t="s">
        <v>276</v>
      </c>
      <c r="G24" s="88" t="s">
        <v>370</v>
      </c>
      <c r="H24" s="88" t="s">
        <v>4457</v>
      </c>
      <c r="I24" s="88" t="s">
        <v>593</v>
      </c>
      <c r="J24" s="61" t="s">
        <v>263</v>
      </c>
      <c r="K24" s="88" t="s">
        <v>3086</v>
      </c>
      <c r="L24" s="88" t="s">
        <v>334</v>
      </c>
      <c r="M24" s="88" t="s">
        <v>485</v>
      </c>
      <c r="N24" s="61" t="s">
        <v>4458</v>
      </c>
      <c r="O24" s="89" t="s">
        <v>271</v>
      </c>
      <c r="P24" s="92"/>
      <c r="Q24" s="68" t="s">
        <v>4459</v>
      </c>
      <c r="R24" s="69" t="s">
        <v>4460</v>
      </c>
    </row>
    <row r="25">
      <c r="A25" s="58" t="s">
        <v>488</v>
      </c>
      <c r="B25" s="59" t="s">
        <v>233</v>
      </c>
      <c r="C25" s="87" t="s">
        <v>254</v>
      </c>
      <c r="D25" s="87" t="s">
        <v>489</v>
      </c>
      <c r="E25" s="88" t="s">
        <v>490</v>
      </c>
      <c r="F25" s="61" t="s">
        <v>491</v>
      </c>
      <c r="G25" s="64" t="s">
        <v>271</v>
      </c>
      <c r="H25" s="88" t="s">
        <v>643</v>
      </c>
      <c r="I25" s="88" t="s">
        <v>862</v>
      </c>
      <c r="J25" s="61" t="s">
        <v>751</v>
      </c>
      <c r="K25" s="88" t="s">
        <v>484</v>
      </c>
      <c r="L25" s="88" t="s">
        <v>262</v>
      </c>
      <c r="M25" s="88" t="s">
        <v>325</v>
      </c>
      <c r="N25" s="61" t="s">
        <v>495</v>
      </c>
      <c r="O25" s="89" t="s">
        <v>271</v>
      </c>
      <c r="P25" s="92"/>
      <c r="Q25" s="68" t="s">
        <v>4461</v>
      </c>
      <c r="R25" s="69" t="s">
        <v>4462</v>
      </c>
    </row>
    <row r="26" ht="51.0" customHeight="1">
      <c r="A26" s="58" t="s">
        <v>4463</v>
      </c>
      <c r="B26" s="59" t="s">
        <v>4464</v>
      </c>
      <c r="C26" s="87" t="s">
        <v>254</v>
      </c>
      <c r="D26" s="87" t="s">
        <v>4331</v>
      </c>
      <c r="E26" s="88" t="s">
        <v>4465</v>
      </c>
      <c r="F26" s="61" t="s">
        <v>1308</v>
      </c>
      <c r="G26" s="88" t="s">
        <v>451</v>
      </c>
      <c r="H26" s="88" t="s">
        <v>278</v>
      </c>
      <c r="I26" s="88" t="s">
        <v>354</v>
      </c>
      <c r="J26" s="61" t="s">
        <v>334</v>
      </c>
      <c r="K26" s="88" t="s">
        <v>291</v>
      </c>
      <c r="L26" s="88" t="s">
        <v>335</v>
      </c>
      <c r="M26" s="88" t="s">
        <v>325</v>
      </c>
      <c r="N26" s="61" t="s">
        <v>738</v>
      </c>
      <c r="O26" s="89" t="s">
        <v>271</v>
      </c>
      <c r="P26" s="70" t="s">
        <v>4466</v>
      </c>
      <c r="Q26" s="68" t="s">
        <v>4467</v>
      </c>
      <c r="R26" s="69" t="s">
        <v>4468</v>
      </c>
    </row>
    <row r="27" ht="48.75" customHeight="1">
      <c r="A27" s="58" t="s">
        <v>4469</v>
      </c>
      <c r="B27" s="59" t="s">
        <v>4470</v>
      </c>
      <c r="C27" s="87" t="s">
        <v>254</v>
      </c>
      <c r="D27" s="87" t="s">
        <v>4331</v>
      </c>
      <c r="E27" s="88" t="s">
        <v>4465</v>
      </c>
      <c r="F27" s="61" t="s">
        <v>572</v>
      </c>
      <c r="G27" s="88" t="s">
        <v>451</v>
      </c>
      <c r="H27" s="88" t="s">
        <v>278</v>
      </c>
      <c r="I27" s="88" t="s">
        <v>354</v>
      </c>
      <c r="J27" s="61" t="s">
        <v>260</v>
      </c>
      <c r="K27" s="88" t="s">
        <v>303</v>
      </c>
      <c r="L27" s="88" t="s">
        <v>335</v>
      </c>
      <c r="M27" s="88" t="s">
        <v>325</v>
      </c>
      <c r="N27" s="61" t="s">
        <v>738</v>
      </c>
      <c r="O27" s="89" t="s">
        <v>271</v>
      </c>
      <c r="P27" s="70" t="s">
        <v>4471</v>
      </c>
      <c r="Q27" s="68" t="s">
        <v>4467</v>
      </c>
      <c r="R27" s="69" t="s">
        <v>4472</v>
      </c>
    </row>
    <row r="28">
      <c r="A28" s="58" t="s">
        <v>4473</v>
      </c>
      <c r="B28" s="59" t="s">
        <v>4474</v>
      </c>
      <c r="C28" s="87" t="s">
        <v>254</v>
      </c>
      <c r="D28" s="87" t="s">
        <v>4331</v>
      </c>
      <c r="E28" s="88" t="s">
        <v>4475</v>
      </c>
      <c r="F28" s="61" t="s">
        <v>4476</v>
      </c>
      <c r="G28" s="88" t="s">
        <v>504</v>
      </c>
      <c r="H28" s="88" t="s">
        <v>278</v>
      </c>
      <c r="I28" s="88" t="s">
        <v>281</v>
      </c>
      <c r="J28" s="61" t="s">
        <v>752</v>
      </c>
      <c r="K28" s="88" t="s">
        <v>372</v>
      </c>
      <c r="L28" s="88" t="s">
        <v>4477</v>
      </c>
      <c r="M28" s="88" t="s">
        <v>4478</v>
      </c>
      <c r="N28" s="61" t="s">
        <v>4479</v>
      </c>
      <c r="O28" s="89" t="s">
        <v>271</v>
      </c>
      <c r="P28" s="70" t="s">
        <v>4480</v>
      </c>
      <c r="Q28" s="68" t="s">
        <v>4467</v>
      </c>
      <c r="R28" s="69" t="s">
        <v>4481</v>
      </c>
    </row>
    <row r="29">
      <c r="A29" s="58" t="s">
        <v>4482</v>
      </c>
      <c r="B29" s="59" t="s">
        <v>4483</v>
      </c>
      <c r="C29" s="87" t="s">
        <v>254</v>
      </c>
      <c r="D29" s="87" t="s">
        <v>4331</v>
      </c>
      <c r="E29" s="88" t="s">
        <v>4465</v>
      </c>
      <c r="F29" s="61" t="s">
        <v>572</v>
      </c>
      <c r="G29" s="88">
        <f t="shared" ref="G29:G30" si="4">+4</f>
        <v>4</v>
      </c>
      <c r="H29" s="88">
        <f>+2</f>
        <v>2</v>
      </c>
      <c r="I29" s="88" t="s">
        <v>313</v>
      </c>
      <c r="J29" s="61" t="s">
        <v>540</v>
      </c>
      <c r="K29" s="88" t="s">
        <v>372</v>
      </c>
      <c r="L29" s="88" t="s">
        <v>280</v>
      </c>
      <c r="M29" s="88" t="s">
        <v>264</v>
      </c>
      <c r="N29" s="61" t="s">
        <v>738</v>
      </c>
      <c r="O29" s="89" t="s">
        <v>271</v>
      </c>
      <c r="P29" s="70" t="s">
        <v>4484</v>
      </c>
      <c r="Q29" s="68" t="s">
        <v>4467</v>
      </c>
      <c r="R29" s="69" t="s">
        <v>4485</v>
      </c>
    </row>
    <row r="30">
      <c r="A30" s="58" t="s">
        <v>4486</v>
      </c>
      <c r="B30" s="59" t="s">
        <v>4487</v>
      </c>
      <c r="C30" s="87" t="s">
        <v>254</v>
      </c>
      <c r="D30" s="87" t="s">
        <v>4331</v>
      </c>
      <c r="E30" s="88" t="s">
        <v>4465</v>
      </c>
      <c r="F30" s="61" t="s">
        <v>572</v>
      </c>
      <c r="G30" s="88">
        <f t="shared" si="4"/>
        <v>4</v>
      </c>
      <c r="H30" s="88">
        <f>+1</f>
        <v>1</v>
      </c>
      <c r="I30" s="88" t="s">
        <v>313</v>
      </c>
      <c r="J30" s="61" t="s">
        <v>260</v>
      </c>
      <c r="K30" s="88" t="s">
        <v>264</v>
      </c>
      <c r="L30" s="88" t="s">
        <v>335</v>
      </c>
      <c r="M30" s="88" t="s">
        <v>325</v>
      </c>
      <c r="N30" s="61" t="s">
        <v>738</v>
      </c>
      <c r="O30" s="89" t="s">
        <v>271</v>
      </c>
      <c r="P30" s="70" t="s">
        <v>4484</v>
      </c>
      <c r="Q30" s="68" t="s">
        <v>4467</v>
      </c>
      <c r="R30" s="69" t="s">
        <v>4488</v>
      </c>
    </row>
    <row r="31">
      <c r="A31" s="58" t="s">
        <v>4489</v>
      </c>
      <c r="B31" s="59" t="s">
        <v>4490</v>
      </c>
      <c r="C31" s="87" t="s">
        <v>254</v>
      </c>
      <c r="D31" s="87" t="s">
        <v>4331</v>
      </c>
      <c r="E31" s="88" t="s">
        <v>4491</v>
      </c>
      <c r="F31" s="61" t="s">
        <v>4476</v>
      </c>
      <c r="G31" s="88">
        <f>+12</f>
        <v>12</v>
      </c>
      <c r="H31" s="88">
        <f>+2</f>
        <v>2</v>
      </c>
      <c r="I31" s="88" t="s">
        <v>313</v>
      </c>
      <c r="J31" s="61" t="s">
        <v>752</v>
      </c>
      <c r="K31" s="88" t="s">
        <v>279</v>
      </c>
      <c r="L31" s="88" t="s">
        <v>3759</v>
      </c>
      <c r="M31" s="88" t="s">
        <v>4492</v>
      </c>
      <c r="N31" s="61" t="s">
        <v>4493</v>
      </c>
      <c r="O31" s="89" t="s">
        <v>271</v>
      </c>
      <c r="P31" s="70" t="s">
        <v>4494</v>
      </c>
      <c r="Q31" s="68" t="s">
        <v>4467</v>
      </c>
      <c r="R31" s="69" t="s">
        <v>4495</v>
      </c>
    </row>
    <row r="32">
      <c r="A32" s="58" t="s">
        <v>4496</v>
      </c>
      <c r="B32" s="59" t="s">
        <v>4497</v>
      </c>
      <c r="C32" s="87" t="s">
        <v>254</v>
      </c>
      <c r="D32" s="87" t="s">
        <v>501</v>
      </c>
      <c r="E32" s="88" t="s">
        <v>4498</v>
      </c>
      <c r="F32" s="61" t="s">
        <v>276</v>
      </c>
      <c r="G32" s="64" t="s">
        <v>271</v>
      </c>
      <c r="H32" s="64" t="s">
        <v>271</v>
      </c>
      <c r="I32" s="88" t="s">
        <v>4499</v>
      </c>
      <c r="J32" s="61" t="s">
        <v>1613</v>
      </c>
      <c r="K32" s="88" t="s">
        <v>325</v>
      </c>
      <c r="L32" s="88" t="s">
        <v>345</v>
      </c>
      <c r="M32" s="88" t="s">
        <v>281</v>
      </c>
      <c r="N32" s="61" t="s">
        <v>311</v>
      </c>
      <c r="O32" s="89" t="s">
        <v>271</v>
      </c>
      <c r="P32" s="70" t="s">
        <v>4500</v>
      </c>
      <c r="Q32" s="68" t="s">
        <v>4501</v>
      </c>
      <c r="R32" s="69" t="s">
        <v>4502</v>
      </c>
    </row>
    <row r="33">
      <c r="A33" s="58" t="s">
        <v>4503</v>
      </c>
      <c r="B33" s="59" t="s">
        <v>4504</v>
      </c>
      <c r="C33" s="87" t="s">
        <v>254</v>
      </c>
      <c r="D33" s="87" t="s">
        <v>4505</v>
      </c>
      <c r="E33" s="88" t="s">
        <v>4506</v>
      </c>
      <c r="F33" s="61" t="s">
        <v>4507</v>
      </c>
      <c r="G33" s="88" t="s">
        <v>300</v>
      </c>
      <c r="H33" s="64" t="s">
        <v>271</v>
      </c>
      <c r="I33" s="88" t="s">
        <v>4508</v>
      </c>
      <c r="J33" s="61" t="s">
        <v>4509</v>
      </c>
      <c r="K33" s="88" t="s">
        <v>325</v>
      </c>
      <c r="L33" s="88" t="s">
        <v>4510</v>
      </c>
      <c r="M33" s="88" t="s">
        <v>4511</v>
      </c>
      <c r="N33" s="61" t="s">
        <v>4512</v>
      </c>
      <c r="O33" s="89" t="s">
        <v>271</v>
      </c>
      <c r="P33" s="70" t="s">
        <v>4513</v>
      </c>
      <c r="Q33" s="68" t="s">
        <v>4514</v>
      </c>
      <c r="R33" s="69" t="s">
        <v>4515</v>
      </c>
    </row>
    <row r="34">
      <c r="A34" s="58" t="s">
        <v>4516</v>
      </c>
      <c r="B34" s="59" t="s">
        <v>4517</v>
      </c>
      <c r="C34" s="87" t="s">
        <v>254</v>
      </c>
      <c r="D34" s="87" t="s">
        <v>501</v>
      </c>
      <c r="E34" s="88" t="s">
        <v>4518</v>
      </c>
      <c r="F34" s="61" t="s">
        <v>4519</v>
      </c>
      <c r="G34" s="64" t="s">
        <v>271</v>
      </c>
      <c r="H34" s="64" t="s">
        <v>271</v>
      </c>
      <c r="I34" s="88" t="s">
        <v>4520</v>
      </c>
      <c r="J34" s="61" t="s">
        <v>825</v>
      </c>
      <c r="K34" s="88" t="s">
        <v>4521</v>
      </c>
      <c r="L34" s="88" t="s">
        <v>4522</v>
      </c>
      <c r="M34" s="88" t="s">
        <v>4523</v>
      </c>
      <c r="N34" s="61" t="s">
        <v>4524</v>
      </c>
      <c r="O34" s="89" t="s">
        <v>271</v>
      </c>
      <c r="P34" s="70" t="s">
        <v>4525</v>
      </c>
      <c r="Q34" s="68" t="s">
        <v>4526</v>
      </c>
      <c r="R34" s="69" t="s">
        <v>4527</v>
      </c>
    </row>
    <row r="35">
      <c r="A35" s="58" t="s">
        <v>4528</v>
      </c>
      <c r="B35" s="59" t="s">
        <v>4529</v>
      </c>
      <c r="C35" s="87" t="s">
        <v>254</v>
      </c>
      <c r="D35" s="87" t="s">
        <v>271</v>
      </c>
      <c r="E35" s="88" t="s">
        <v>4530</v>
      </c>
      <c r="F35" s="61" t="s">
        <v>4531</v>
      </c>
      <c r="G35" s="88" t="s">
        <v>370</v>
      </c>
      <c r="H35" s="88" t="s">
        <v>855</v>
      </c>
      <c r="I35" s="88" t="s">
        <v>574</v>
      </c>
      <c r="J35" s="61" t="s">
        <v>324</v>
      </c>
      <c r="K35" s="88" t="s">
        <v>628</v>
      </c>
      <c r="L35" s="88" t="s">
        <v>4532</v>
      </c>
      <c r="M35" s="88" t="s">
        <v>4533</v>
      </c>
      <c r="N35" s="61" t="s">
        <v>3021</v>
      </c>
      <c r="O35" s="89" t="s">
        <v>271</v>
      </c>
      <c r="P35" s="70" t="s">
        <v>4534</v>
      </c>
      <c r="Q35" s="68" t="s">
        <v>4535</v>
      </c>
      <c r="R35" s="69" t="s">
        <v>4536</v>
      </c>
    </row>
    <row r="36">
      <c r="A36" s="58" t="s">
        <v>4537</v>
      </c>
      <c r="B36" s="59" t="s">
        <v>4538</v>
      </c>
      <c r="C36" s="87" t="s">
        <v>254</v>
      </c>
      <c r="D36" s="87" t="s">
        <v>940</v>
      </c>
      <c r="E36" s="88" t="s">
        <v>4539</v>
      </c>
      <c r="F36" s="61" t="s">
        <v>4540</v>
      </c>
      <c r="G36" s="64" t="s">
        <v>4541</v>
      </c>
      <c r="H36" s="64" t="s">
        <v>492</v>
      </c>
      <c r="I36" s="88" t="s">
        <v>334</v>
      </c>
      <c r="J36" s="61" t="s">
        <v>344</v>
      </c>
      <c r="K36" s="88" t="s">
        <v>434</v>
      </c>
      <c r="L36" s="88" t="s">
        <v>4542</v>
      </c>
      <c r="M36" s="64" t="s">
        <v>4543</v>
      </c>
      <c r="N36" s="61" t="s">
        <v>4544</v>
      </c>
      <c r="O36" s="89" t="s">
        <v>271</v>
      </c>
      <c r="P36" s="70" t="s">
        <v>4545</v>
      </c>
      <c r="Q36" s="68" t="s">
        <v>4546</v>
      </c>
      <c r="R36" s="69" t="s">
        <v>4547</v>
      </c>
    </row>
    <row r="37">
      <c r="A37" s="58" t="s">
        <v>4548</v>
      </c>
      <c r="B37" s="59" t="s">
        <v>4549</v>
      </c>
      <c r="C37" s="87" t="s">
        <v>254</v>
      </c>
      <c r="D37" s="87" t="s">
        <v>4550</v>
      </c>
      <c r="E37" s="88" t="s">
        <v>4551</v>
      </c>
      <c r="F37" s="61" t="s">
        <v>4552</v>
      </c>
      <c r="G37" s="88" t="s">
        <v>458</v>
      </c>
      <c r="H37" s="88" t="s">
        <v>565</v>
      </c>
      <c r="I37" s="88" t="s">
        <v>434</v>
      </c>
      <c r="J37" s="61" t="s">
        <v>289</v>
      </c>
      <c r="K37" s="88" t="s">
        <v>1370</v>
      </c>
      <c r="L37" s="88" t="s">
        <v>4553</v>
      </c>
      <c r="M37" s="88" t="s">
        <v>4554</v>
      </c>
      <c r="N37" s="61" t="s">
        <v>4555</v>
      </c>
      <c r="O37" s="89" t="s">
        <v>271</v>
      </c>
      <c r="P37" s="70" t="s">
        <v>4556</v>
      </c>
      <c r="Q37" s="68" t="s">
        <v>4557</v>
      </c>
      <c r="R37" s="69" t="s">
        <v>4558</v>
      </c>
    </row>
    <row r="38">
      <c r="A38" s="58" t="s">
        <v>4559</v>
      </c>
      <c r="B38" s="59" t="s">
        <v>4560</v>
      </c>
      <c r="C38" s="87" t="s">
        <v>254</v>
      </c>
      <c r="D38" s="87" t="s">
        <v>4561</v>
      </c>
      <c r="E38" s="88" t="s">
        <v>4562</v>
      </c>
      <c r="F38" s="61" t="s">
        <v>491</v>
      </c>
      <c r="G38" s="88" t="s">
        <v>370</v>
      </c>
      <c r="H38" s="88" t="s">
        <v>4563</v>
      </c>
      <c r="I38" s="88" t="s">
        <v>4564</v>
      </c>
      <c r="J38" s="61" t="s">
        <v>4565</v>
      </c>
      <c r="K38" s="88" t="s">
        <v>4566</v>
      </c>
      <c r="L38" s="88" t="s">
        <v>4567</v>
      </c>
      <c r="M38" s="88" t="s">
        <v>4568</v>
      </c>
      <c r="N38" s="61" t="s">
        <v>4569</v>
      </c>
      <c r="O38" s="89" t="s">
        <v>271</v>
      </c>
      <c r="P38" s="70" t="s">
        <v>4570</v>
      </c>
      <c r="Q38" s="68" t="s">
        <v>4571</v>
      </c>
      <c r="R38" s="69" t="s">
        <v>4572</v>
      </c>
    </row>
    <row r="39">
      <c r="A39" s="58" t="s">
        <v>4573</v>
      </c>
      <c r="B39" s="59" t="s">
        <v>4574</v>
      </c>
      <c r="C39" s="87" t="s">
        <v>1079</v>
      </c>
      <c r="D39" s="87" t="s">
        <v>4575</v>
      </c>
      <c r="E39" s="88" t="s">
        <v>4576</v>
      </c>
      <c r="F39" s="61" t="s">
        <v>491</v>
      </c>
      <c r="G39" s="88" t="s">
        <v>1050</v>
      </c>
      <c r="H39" s="88" t="s">
        <v>565</v>
      </c>
      <c r="I39" s="88" t="s">
        <v>4577</v>
      </c>
      <c r="J39" s="61" t="s">
        <v>737</v>
      </c>
      <c r="K39" s="88" t="s">
        <v>280</v>
      </c>
      <c r="L39" s="64" t="s">
        <v>271</v>
      </c>
      <c r="M39" s="88" t="s">
        <v>354</v>
      </c>
      <c r="N39" s="61" t="s">
        <v>4578</v>
      </c>
      <c r="O39" s="89" t="s">
        <v>271</v>
      </c>
      <c r="P39" s="70" t="s">
        <v>4579</v>
      </c>
      <c r="Q39" s="68" t="s">
        <v>4580</v>
      </c>
      <c r="R39" s="69" t="s">
        <v>4581</v>
      </c>
    </row>
    <row r="40">
      <c r="A40" s="58" t="s">
        <v>4582</v>
      </c>
      <c r="B40" s="59" t="s">
        <v>4583</v>
      </c>
      <c r="C40" s="87" t="s">
        <v>468</v>
      </c>
      <c r="D40" s="87" t="s">
        <v>1080</v>
      </c>
      <c r="E40" s="64" t="s">
        <v>271</v>
      </c>
      <c r="F40" s="61" t="s">
        <v>652</v>
      </c>
      <c r="G40" s="64" t="s">
        <v>271</v>
      </c>
      <c r="H40" s="64" t="s">
        <v>271</v>
      </c>
      <c r="I40" s="88" t="s">
        <v>1104</v>
      </c>
      <c r="J40" s="65" t="s">
        <v>271</v>
      </c>
      <c r="K40" s="88" t="s">
        <v>4584</v>
      </c>
      <c r="L40" s="64" t="s">
        <v>271</v>
      </c>
      <c r="M40" s="64" t="s">
        <v>271</v>
      </c>
      <c r="N40" s="61" t="s">
        <v>4585</v>
      </c>
      <c r="O40" s="89" t="s">
        <v>271</v>
      </c>
      <c r="P40" s="70" t="s">
        <v>4586</v>
      </c>
      <c r="Q40" s="68" t="s">
        <v>4587</v>
      </c>
      <c r="R40" s="69" t="s">
        <v>4588</v>
      </c>
    </row>
    <row r="41">
      <c r="A41" s="58" t="s">
        <v>4589</v>
      </c>
      <c r="B41" s="59" t="s">
        <v>4590</v>
      </c>
      <c r="C41" s="87" t="s">
        <v>254</v>
      </c>
      <c r="D41" s="87" t="s">
        <v>1080</v>
      </c>
      <c r="E41" s="88" t="s">
        <v>4591</v>
      </c>
      <c r="F41" s="61" t="s">
        <v>674</v>
      </c>
      <c r="G41" s="88" t="s">
        <v>370</v>
      </c>
      <c r="H41" s="88">
        <f>+34</f>
        <v>34</v>
      </c>
      <c r="I41" s="64" t="s">
        <v>271</v>
      </c>
      <c r="J41" s="61" t="s">
        <v>1113</v>
      </c>
      <c r="K41" s="88" t="s">
        <v>4592</v>
      </c>
      <c r="L41" s="88" t="s">
        <v>4593</v>
      </c>
      <c r="M41" s="88" t="s">
        <v>4594</v>
      </c>
      <c r="N41" s="61" t="s">
        <v>4595</v>
      </c>
      <c r="O41" s="89" t="s">
        <v>271</v>
      </c>
      <c r="P41" s="70" t="s">
        <v>4596</v>
      </c>
      <c r="Q41" s="68" t="s">
        <v>4597</v>
      </c>
      <c r="R41" s="69" t="s">
        <v>4598</v>
      </c>
    </row>
    <row r="42">
      <c r="A42" s="58" t="s">
        <v>4599</v>
      </c>
      <c r="B42" s="75" t="s">
        <v>4600</v>
      </c>
      <c r="C42" s="87" t="s">
        <v>254</v>
      </c>
      <c r="D42" s="87" t="s">
        <v>4601</v>
      </c>
      <c r="E42" s="88" t="s">
        <v>4602</v>
      </c>
      <c r="F42" s="61" t="s">
        <v>652</v>
      </c>
      <c r="G42" s="88" t="s">
        <v>370</v>
      </c>
      <c r="H42" s="88" t="s">
        <v>4603</v>
      </c>
      <c r="I42" s="88" t="s">
        <v>4564</v>
      </c>
      <c r="J42" s="61" t="s">
        <v>4604</v>
      </c>
      <c r="K42" s="88" t="s">
        <v>4605</v>
      </c>
      <c r="L42" s="88" t="s">
        <v>4606</v>
      </c>
      <c r="M42" s="88" t="s">
        <v>4607</v>
      </c>
      <c r="N42" s="61" t="s">
        <v>4608</v>
      </c>
      <c r="O42" s="89" t="s">
        <v>271</v>
      </c>
      <c r="P42" s="70" t="s">
        <v>4609</v>
      </c>
      <c r="Q42" s="68" t="s">
        <v>4610</v>
      </c>
      <c r="R42" s="69" t="s">
        <v>4611</v>
      </c>
    </row>
    <row r="43">
      <c r="A43" s="58" t="s">
        <v>4612</v>
      </c>
      <c r="B43" s="75" t="s">
        <v>4613</v>
      </c>
      <c r="C43" s="87" t="s">
        <v>254</v>
      </c>
      <c r="D43" s="87" t="s">
        <v>4614</v>
      </c>
      <c r="E43" s="88" t="s">
        <v>4615</v>
      </c>
      <c r="F43" s="61" t="s">
        <v>682</v>
      </c>
      <c r="G43" s="88" t="s">
        <v>370</v>
      </c>
      <c r="H43" s="88" t="s">
        <v>4616</v>
      </c>
      <c r="I43" s="88" t="s">
        <v>4564</v>
      </c>
      <c r="J43" s="61" t="s">
        <v>4565</v>
      </c>
      <c r="K43" s="88" t="s">
        <v>4605</v>
      </c>
      <c r="L43" s="88" t="s">
        <v>4617</v>
      </c>
      <c r="M43" s="88" t="s">
        <v>4618</v>
      </c>
      <c r="N43" s="61" t="s">
        <v>4619</v>
      </c>
      <c r="O43" s="89" t="s">
        <v>271</v>
      </c>
      <c r="P43" s="83"/>
      <c r="Q43" s="68" t="s">
        <v>4620</v>
      </c>
      <c r="R43" s="69" t="s">
        <v>4621</v>
      </c>
    </row>
    <row r="44">
      <c r="A44" s="58" t="s">
        <v>716</v>
      </c>
      <c r="B44" s="59" t="s">
        <v>4622</v>
      </c>
      <c r="C44" s="87" t="s">
        <v>468</v>
      </c>
      <c r="D44" s="87" t="s">
        <v>271</v>
      </c>
      <c r="E44" s="64" t="s">
        <v>271</v>
      </c>
      <c r="F44" s="61" t="s">
        <v>674</v>
      </c>
      <c r="G44" s="64" t="s">
        <v>271</v>
      </c>
      <c r="H44" s="64" t="s">
        <v>271</v>
      </c>
      <c r="I44" s="64" t="s">
        <v>271</v>
      </c>
      <c r="J44" s="65" t="s">
        <v>271</v>
      </c>
      <c r="K44" s="88" t="s">
        <v>4623</v>
      </c>
      <c r="L44" s="64" t="s">
        <v>271</v>
      </c>
      <c r="M44" s="64" t="s">
        <v>271</v>
      </c>
      <c r="N44" s="65" t="s">
        <v>271</v>
      </c>
      <c r="O44" s="89" t="s">
        <v>271</v>
      </c>
      <c r="P44" s="70" t="s">
        <v>4624</v>
      </c>
      <c r="Q44" s="68" t="s">
        <v>4625</v>
      </c>
      <c r="R44" s="100" t="s">
        <v>271</v>
      </c>
    </row>
    <row r="45">
      <c r="A45" s="58" t="s">
        <v>728</v>
      </c>
      <c r="B45" s="59" t="s">
        <v>729</v>
      </c>
      <c r="C45" s="59" t="s">
        <v>271</v>
      </c>
      <c r="D45" s="87" t="s">
        <v>271</v>
      </c>
      <c r="E45" s="64" t="s">
        <v>271</v>
      </c>
      <c r="F45" s="65" t="s">
        <v>271</v>
      </c>
      <c r="G45" s="64" t="s">
        <v>271</v>
      </c>
      <c r="H45" s="64" t="s">
        <v>271</v>
      </c>
      <c r="I45" s="64" t="s">
        <v>271</v>
      </c>
      <c r="J45" s="65" t="s">
        <v>271</v>
      </c>
      <c r="K45" s="64" t="s">
        <v>1113</v>
      </c>
      <c r="L45" s="64" t="s">
        <v>271</v>
      </c>
      <c r="M45" s="64" t="s">
        <v>271</v>
      </c>
      <c r="N45" s="65" t="s">
        <v>271</v>
      </c>
      <c r="O45" s="89" t="s">
        <v>271</v>
      </c>
      <c r="P45" s="70" t="s">
        <v>731</v>
      </c>
      <c r="Q45" s="68" t="s">
        <v>4626</v>
      </c>
      <c r="R45" s="100" t="s">
        <v>271</v>
      </c>
    </row>
  </sheetData>
  <conditionalFormatting sqref="R2:R45 B42:B43">
    <cfRule type="containsBlanks" dxfId="0" priority="1">
      <formula>LEN(TRIM(R2))=0</formula>
    </cfRule>
  </conditionalFormatting>
  <conditionalFormatting sqref="R2:R45">
    <cfRule type="cellIs" dxfId="3" priority="2" operator="equal">
      <formula>"-"</formula>
    </cfRule>
  </conditionalFormatting>
  <conditionalFormatting sqref="C2:O45">
    <cfRule type="cellIs" dxfId="1" priority="3" operator="equal">
      <formula>"-"</formula>
    </cfRule>
  </conditionalFormatting>
  <conditionalFormatting sqref="Q2:R45">
    <cfRule type="notContainsBlanks" dxfId="4" priority="4">
      <formula>LEN(TRIM(Q2))&gt;0</formula>
    </cfRule>
  </conditionalFormatting>
  <conditionalFormatting sqref="Q2:R45">
    <cfRule type="containsText" dxfId="2" priority="5" operator="containsText" text="File:">
      <formula>NOT(ISERROR(SEARCH(("File:"),(Q2))))</formula>
    </cfRule>
  </conditionalFormatting>
  <conditionalFormatting sqref="Q1:R1">
    <cfRule type="containsText" dxfId="2" priority="6" operator="containsText" text="File:">
      <formula>NOT(ISERROR(SEARCH(("File:"),(Q1))))</formula>
    </cfRule>
  </conditionalFormatting>
  <conditionalFormatting sqref="R1">
    <cfRule type="cellIs" dxfId="3" priority="7" operator="equal">
      <formula>"-"</formula>
    </cfRule>
  </conditionalFormatting>
  <conditionalFormatting sqref="C1:O1">
    <cfRule type="cellIs" dxfId="1" priority="8" operator="equal">
      <formula>"-"</formula>
    </cfRule>
  </conditionalFormatting>
  <conditionalFormatting sqref="R1">
    <cfRule type="containsBlanks" dxfId="0" priority="9">
      <formula>LEN(TRIM(R1))=0</formula>
    </cfRule>
  </conditionalFormatting>
  <hyperlinks>
    <hyperlink r:id="rId2" ref="Q2"/>
    <hyperlink r:id="rId3" ref="R2"/>
    <hyperlink r:id="rId4" ref="Q3"/>
    <hyperlink r:id="rId5" ref="R3"/>
    <hyperlink r:id="rId6" ref="Q4"/>
    <hyperlink r:id="rId7" ref="R4"/>
    <hyperlink r:id="rId8" ref="Q5"/>
    <hyperlink r:id="rId9" ref="R5"/>
    <hyperlink r:id="rId10" ref="Q6"/>
    <hyperlink r:id="rId11" ref="R6"/>
    <hyperlink r:id="rId12" ref="Q7"/>
    <hyperlink r:id="rId13" ref="R7"/>
    <hyperlink r:id="rId14" ref="Q8"/>
    <hyperlink r:id="rId15" ref="R8"/>
    <hyperlink r:id="rId16" ref="Q9"/>
    <hyperlink r:id="rId17" ref="R9"/>
    <hyperlink r:id="rId18" ref="Q10"/>
    <hyperlink r:id="rId19" ref="R10"/>
    <hyperlink r:id="rId20" ref="Q11"/>
    <hyperlink r:id="rId21" ref="R11"/>
    <hyperlink r:id="rId22" ref="Q12"/>
    <hyperlink r:id="rId23" ref="R12"/>
    <hyperlink r:id="rId24" ref="Q13"/>
    <hyperlink r:id="rId25" ref="R13"/>
    <hyperlink r:id="rId26" ref="Q14"/>
    <hyperlink r:id="rId27" ref="R14"/>
    <hyperlink r:id="rId28" ref="Q15"/>
    <hyperlink r:id="rId29" ref="R15"/>
    <hyperlink r:id="rId30" ref="Q16"/>
    <hyperlink r:id="rId31" ref="R16"/>
    <hyperlink r:id="rId32" ref="Q17"/>
    <hyperlink r:id="rId33" ref="R17"/>
    <hyperlink r:id="rId34" ref="Q18"/>
    <hyperlink r:id="rId35" ref="R18"/>
    <hyperlink r:id="rId36" ref="Q19"/>
    <hyperlink r:id="rId37" ref="R19"/>
    <hyperlink r:id="rId38" ref="Q20"/>
    <hyperlink r:id="rId39" ref="R20"/>
    <hyperlink r:id="rId40" ref="Q21"/>
    <hyperlink r:id="rId41" ref="R21"/>
    <hyperlink r:id="rId42" ref="Q22"/>
    <hyperlink r:id="rId43" ref="R22"/>
    <hyperlink r:id="rId44" ref="Q23"/>
    <hyperlink r:id="rId45" ref="R23"/>
    <hyperlink r:id="rId46" ref="Q24"/>
    <hyperlink r:id="rId47" ref="R24"/>
    <hyperlink r:id="rId48" ref="Q25"/>
    <hyperlink r:id="rId49" ref="R25"/>
    <hyperlink r:id="rId50" ref="Q26"/>
    <hyperlink r:id="rId51" ref="R26"/>
    <hyperlink r:id="rId52" ref="Q27"/>
    <hyperlink r:id="rId53" ref="R27"/>
    <hyperlink r:id="rId54" ref="Q28"/>
    <hyperlink r:id="rId55" ref="R28"/>
    <hyperlink r:id="rId56" ref="Q29"/>
    <hyperlink r:id="rId57" ref="R29"/>
    <hyperlink r:id="rId58" ref="Q30"/>
    <hyperlink r:id="rId59" ref="R30"/>
    <hyperlink r:id="rId60" ref="Q31"/>
    <hyperlink r:id="rId61" ref="R31"/>
    <hyperlink r:id="rId62" ref="Q32"/>
    <hyperlink r:id="rId63" ref="R32"/>
    <hyperlink r:id="rId64" ref="Q33"/>
    <hyperlink r:id="rId65" ref="R33"/>
    <hyperlink r:id="rId66" ref="Q34"/>
    <hyperlink r:id="rId67" ref="R34"/>
    <hyperlink r:id="rId68" ref="Q35"/>
    <hyperlink r:id="rId69" ref="R35"/>
    <hyperlink r:id="rId70" ref="Q36"/>
    <hyperlink r:id="rId71" ref="R36"/>
    <hyperlink r:id="rId72" ref="Q37"/>
    <hyperlink r:id="rId73" ref="R37"/>
    <hyperlink r:id="rId74" ref="Q38"/>
    <hyperlink r:id="rId75" ref="R38"/>
    <hyperlink r:id="rId76" ref="Q39"/>
    <hyperlink r:id="rId77" ref="R39"/>
    <hyperlink r:id="rId78" ref="Q40"/>
    <hyperlink r:id="rId79" ref="R40"/>
    <hyperlink r:id="rId80" ref="Q41"/>
    <hyperlink r:id="rId81" ref="R41"/>
    <hyperlink r:id="rId82" ref="Q42"/>
    <hyperlink r:id="rId83" ref="R42"/>
    <hyperlink r:id="rId84" ref="Q43"/>
    <hyperlink r:id="rId85" ref="R43"/>
    <hyperlink r:id="rId86" ref="Q44"/>
    <hyperlink r:id="rId87" ref="Q45"/>
  </hyperlinks>
  <drawing r:id="rId88"/>
  <legacyDrawing r:id="rId89"/>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14D71"/>
    <outlinePr summaryBelow="0" summaryRight="0"/>
  </sheetPr>
  <sheetViews>
    <sheetView workbookViewId="0"/>
  </sheetViews>
  <sheetFormatPr customHeight="1" defaultColWidth="12.63" defaultRowHeight="15.75"/>
  <cols>
    <col customWidth="1" min="1" max="1" width="22.38"/>
    <col customWidth="1" min="2" max="2" width="19.63"/>
    <col customWidth="1" min="3" max="3" width="12.38"/>
    <col customWidth="1" min="5" max="15" width="11.38"/>
    <col customWidth="1" min="16" max="18" width="34.25"/>
  </cols>
  <sheetData>
    <row r="1">
      <c r="A1" s="50" t="s">
        <v>235</v>
      </c>
      <c r="B1" s="51" t="s">
        <v>236</v>
      </c>
      <c r="C1" s="52" t="s">
        <v>237</v>
      </c>
      <c r="D1" s="52" t="s">
        <v>238</v>
      </c>
      <c r="E1" s="53" t="s">
        <v>239</v>
      </c>
      <c r="F1" s="53" t="s">
        <v>240</v>
      </c>
      <c r="G1" s="53" t="s">
        <v>241</v>
      </c>
      <c r="H1" s="53" t="s">
        <v>242</v>
      </c>
      <c r="I1" s="53" t="s">
        <v>243</v>
      </c>
      <c r="J1" s="53" t="s">
        <v>244</v>
      </c>
      <c r="K1" s="53" t="s">
        <v>245</v>
      </c>
      <c r="L1" s="53" t="s">
        <v>246</v>
      </c>
      <c r="M1" s="53" t="s">
        <v>247</v>
      </c>
      <c r="N1" s="53" t="s">
        <v>248</v>
      </c>
      <c r="O1" s="54" t="s">
        <v>249</v>
      </c>
      <c r="P1" s="55" t="s">
        <v>250</v>
      </c>
      <c r="Q1" s="56" t="s">
        <v>251</v>
      </c>
      <c r="R1" s="57" t="s">
        <v>252</v>
      </c>
    </row>
    <row r="2">
      <c r="A2" s="58" t="s">
        <v>253</v>
      </c>
      <c r="B2" s="59" t="s">
        <v>67</v>
      </c>
      <c r="C2" s="87" t="s">
        <v>254</v>
      </c>
      <c r="D2" s="87" t="s">
        <v>255</v>
      </c>
      <c r="E2" s="88" t="s">
        <v>744</v>
      </c>
      <c r="F2" s="61" t="s">
        <v>257</v>
      </c>
      <c r="G2" s="88">
        <f>+9</f>
        <v>9</v>
      </c>
      <c r="H2" s="88">
        <f t="shared" ref="H2:H3" si="1">+6</f>
        <v>6</v>
      </c>
      <c r="I2" s="88" t="s">
        <v>260</v>
      </c>
      <c r="J2" s="61" t="s">
        <v>261</v>
      </c>
      <c r="K2" s="88" t="s">
        <v>334</v>
      </c>
      <c r="L2" s="88" t="s">
        <v>433</v>
      </c>
      <c r="M2" s="88" t="s">
        <v>325</v>
      </c>
      <c r="N2" s="61" t="s">
        <v>265</v>
      </c>
      <c r="O2" s="89" t="s">
        <v>271</v>
      </c>
      <c r="P2" s="92"/>
      <c r="Q2" s="68" t="s">
        <v>4627</v>
      </c>
      <c r="R2" s="69" t="s">
        <v>4628</v>
      </c>
    </row>
    <row r="3">
      <c r="A3" s="58" t="s">
        <v>270</v>
      </c>
      <c r="B3" s="59" t="s">
        <v>69</v>
      </c>
      <c r="C3" s="87" t="s">
        <v>254</v>
      </c>
      <c r="D3" s="87" t="s">
        <v>271</v>
      </c>
      <c r="E3" s="88" t="s">
        <v>256</v>
      </c>
      <c r="F3" s="61" t="s">
        <v>257</v>
      </c>
      <c r="G3" s="88">
        <f>+7</f>
        <v>7</v>
      </c>
      <c r="H3" s="88">
        <f t="shared" si="1"/>
        <v>6</v>
      </c>
      <c r="I3" s="88" t="s">
        <v>311</v>
      </c>
      <c r="J3" s="61" t="s">
        <v>540</v>
      </c>
      <c r="K3" s="88" t="s">
        <v>574</v>
      </c>
      <c r="L3" s="88" t="s">
        <v>433</v>
      </c>
      <c r="M3" s="88" t="s">
        <v>264</v>
      </c>
      <c r="N3" s="61" t="s">
        <v>265</v>
      </c>
      <c r="O3" s="89" t="s">
        <v>271</v>
      </c>
      <c r="P3" s="92"/>
      <c r="Q3" s="68" t="s">
        <v>4627</v>
      </c>
      <c r="R3" s="69" t="s">
        <v>4629</v>
      </c>
    </row>
    <row r="4">
      <c r="A4" s="58" t="s">
        <v>274</v>
      </c>
      <c r="B4" s="59" t="s">
        <v>71</v>
      </c>
      <c r="C4" s="87" t="s">
        <v>254</v>
      </c>
      <c r="D4" s="87" t="s">
        <v>271</v>
      </c>
      <c r="E4" s="88" t="s">
        <v>4630</v>
      </c>
      <c r="F4" s="61" t="s">
        <v>2454</v>
      </c>
      <c r="G4" s="88" t="s">
        <v>504</v>
      </c>
      <c r="H4" s="88" t="s">
        <v>333</v>
      </c>
      <c r="I4" s="88" t="s">
        <v>485</v>
      </c>
      <c r="J4" s="61" t="s">
        <v>4197</v>
      </c>
      <c r="K4" s="88" t="s">
        <v>281</v>
      </c>
      <c r="L4" s="88" t="s">
        <v>3506</v>
      </c>
      <c r="M4" s="88" t="s">
        <v>1143</v>
      </c>
      <c r="N4" s="61" t="s">
        <v>2449</v>
      </c>
      <c r="O4" s="89" t="s">
        <v>271</v>
      </c>
      <c r="P4" s="70" t="s">
        <v>4631</v>
      </c>
      <c r="Q4" s="68" t="s">
        <v>4632</v>
      </c>
      <c r="R4" s="69" t="s">
        <v>4633</v>
      </c>
    </row>
    <row r="5">
      <c r="A5" s="58" t="s">
        <v>284</v>
      </c>
      <c r="B5" s="59" t="s">
        <v>73</v>
      </c>
      <c r="C5" s="87" t="s">
        <v>254</v>
      </c>
      <c r="D5" s="87" t="s">
        <v>255</v>
      </c>
      <c r="E5" s="88" t="s">
        <v>481</v>
      </c>
      <c r="F5" s="61" t="s">
        <v>4634</v>
      </c>
      <c r="G5" s="88">
        <f>+5</f>
        <v>5</v>
      </c>
      <c r="H5" s="88" t="s">
        <v>385</v>
      </c>
      <c r="I5" s="88" t="s">
        <v>263</v>
      </c>
      <c r="J5" s="61" t="s">
        <v>261</v>
      </c>
      <c r="K5" s="88" t="s">
        <v>335</v>
      </c>
      <c r="L5" s="88" t="s">
        <v>345</v>
      </c>
      <c r="M5" s="88" t="s">
        <v>264</v>
      </c>
      <c r="N5" s="61" t="s">
        <v>574</v>
      </c>
      <c r="O5" s="89" t="s">
        <v>271</v>
      </c>
      <c r="P5" s="92"/>
      <c r="Q5" s="68" t="s">
        <v>4635</v>
      </c>
      <c r="R5" s="69" t="s">
        <v>4636</v>
      </c>
    </row>
    <row r="6">
      <c r="A6" s="58" t="s">
        <v>296</v>
      </c>
      <c r="B6" s="101" t="s">
        <v>4637</v>
      </c>
      <c r="C6" s="87" t="s">
        <v>254</v>
      </c>
      <c r="D6" s="87" t="s">
        <v>271</v>
      </c>
      <c r="E6" s="88" t="s">
        <v>1917</v>
      </c>
      <c r="F6" s="61" t="s">
        <v>4634</v>
      </c>
      <c r="G6" s="88">
        <f>+4</f>
        <v>4</v>
      </c>
      <c r="H6" s="88" t="s">
        <v>385</v>
      </c>
      <c r="I6" s="88" t="s">
        <v>262</v>
      </c>
      <c r="J6" s="61" t="s">
        <v>261</v>
      </c>
      <c r="K6" s="88" t="s">
        <v>281</v>
      </c>
      <c r="L6" s="88" t="s">
        <v>345</v>
      </c>
      <c r="M6" s="88" t="s">
        <v>433</v>
      </c>
      <c r="N6" s="61" t="s">
        <v>574</v>
      </c>
      <c r="O6" s="89" t="s">
        <v>271</v>
      </c>
      <c r="P6" s="92"/>
      <c r="Q6" s="68" t="s">
        <v>4635</v>
      </c>
      <c r="R6" s="69" t="s">
        <v>4638</v>
      </c>
    </row>
    <row r="7">
      <c r="A7" s="58" t="s">
        <v>307</v>
      </c>
      <c r="B7" s="59" t="s">
        <v>75</v>
      </c>
      <c r="C7" s="87" t="s">
        <v>254</v>
      </c>
      <c r="D7" s="87" t="s">
        <v>255</v>
      </c>
      <c r="E7" s="88" t="s">
        <v>744</v>
      </c>
      <c r="F7" s="61" t="s">
        <v>257</v>
      </c>
      <c r="G7" s="88" t="s">
        <v>451</v>
      </c>
      <c r="H7" s="88" t="s">
        <v>364</v>
      </c>
      <c r="I7" s="88" t="s">
        <v>311</v>
      </c>
      <c r="J7" s="61" t="s">
        <v>261</v>
      </c>
      <c r="K7" s="88" t="s">
        <v>291</v>
      </c>
      <c r="L7" s="88" t="s">
        <v>433</v>
      </c>
      <c r="M7" s="88" t="s">
        <v>264</v>
      </c>
      <c r="N7" s="61" t="s">
        <v>265</v>
      </c>
      <c r="O7" s="89" t="s">
        <v>271</v>
      </c>
      <c r="P7" s="92"/>
      <c r="Q7" s="68" t="s">
        <v>4639</v>
      </c>
      <c r="R7" s="69" t="s">
        <v>4640</v>
      </c>
    </row>
    <row r="8">
      <c r="A8" s="58" t="s">
        <v>3935</v>
      </c>
      <c r="B8" s="59" t="s">
        <v>4641</v>
      </c>
      <c r="C8" s="87" t="s">
        <v>254</v>
      </c>
      <c r="D8" s="87" t="s">
        <v>271</v>
      </c>
      <c r="E8" s="88" t="s">
        <v>4642</v>
      </c>
      <c r="F8" s="61" t="s">
        <v>257</v>
      </c>
      <c r="G8" s="88" t="s">
        <v>364</v>
      </c>
      <c r="H8" s="88" t="s">
        <v>385</v>
      </c>
      <c r="I8" s="88" t="s">
        <v>260</v>
      </c>
      <c r="J8" s="61" t="s">
        <v>737</v>
      </c>
      <c r="K8" s="88" t="s">
        <v>291</v>
      </c>
      <c r="L8" s="88" t="s">
        <v>433</v>
      </c>
      <c r="M8" s="88" t="s">
        <v>264</v>
      </c>
      <c r="N8" s="61" t="s">
        <v>265</v>
      </c>
      <c r="O8" s="89" t="s">
        <v>271</v>
      </c>
      <c r="P8" s="92"/>
      <c r="Q8" s="68" t="s">
        <v>4639</v>
      </c>
      <c r="R8" s="69" t="s">
        <v>4643</v>
      </c>
    </row>
    <row r="9">
      <c r="A9" s="58" t="s">
        <v>320</v>
      </c>
      <c r="B9" s="59" t="s">
        <v>77</v>
      </c>
      <c r="C9" s="87" t="s">
        <v>254</v>
      </c>
      <c r="D9" s="87" t="s">
        <v>4644</v>
      </c>
      <c r="E9" s="88" t="s">
        <v>1156</v>
      </c>
      <c r="F9" s="61" t="s">
        <v>276</v>
      </c>
      <c r="G9" s="62" t="s">
        <v>4645</v>
      </c>
      <c r="H9" s="88" t="s">
        <v>342</v>
      </c>
      <c r="I9" s="88" t="s">
        <v>485</v>
      </c>
      <c r="J9" s="61" t="s">
        <v>261</v>
      </c>
      <c r="K9" s="88" t="s">
        <v>335</v>
      </c>
      <c r="L9" s="88" t="s">
        <v>4646</v>
      </c>
      <c r="M9" s="88" t="s">
        <v>372</v>
      </c>
      <c r="N9" s="61" t="s">
        <v>324</v>
      </c>
      <c r="O9" s="89" t="s">
        <v>271</v>
      </c>
      <c r="P9" s="70" t="s">
        <v>4647</v>
      </c>
      <c r="Q9" s="68" t="s">
        <v>4648</v>
      </c>
      <c r="R9" s="69" t="s">
        <v>4649</v>
      </c>
    </row>
    <row r="10">
      <c r="A10" s="58" t="s">
        <v>338</v>
      </c>
      <c r="B10" s="59" t="s">
        <v>4650</v>
      </c>
      <c r="C10" s="87" t="s">
        <v>254</v>
      </c>
      <c r="D10" s="87" t="s">
        <v>339</v>
      </c>
      <c r="E10" s="88" t="s">
        <v>805</v>
      </c>
      <c r="F10" s="61" t="s">
        <v>2896</v>
      </c>
      <c r="G10" s="88" t="s">
        <v>277</v>
      </c>
      <c r="H10" s="88" t="s">
        <v>551</v>
      </c>
      <c r="I10" s="88" t="s">
        <v>354</v>
      </c>
      <c r="J10" s="61" t="s">
        <v>738</v>
      </c>
      <c r="K10" s="88" t="s">
        <v>344</v>
      </c>
      <c r="L10" s="88" t="s">
        <v>434</v>
      </c>
      <c r="M10" s="88" t="s">
        <v>302</v>
      </c>
      <c r="N10" s="61" t="s">
        <v>279</v>
      </c>
      <c r="O10" s="89" t="s">
        <v>271</v>
      </c>
      <c r="P10" s="92"/>
      <c r="Q10" s="68" t="s">
        <v>4651</v>
      </c>
      <c r="R10" s="69" t="s">
        <v>4652</v>
      </c>
    </row>
    <row r="11">
      <c r="A11" s="58" t="s">
        <v>351</v>
      </c>
      <c r="B11" s="59" t="s">
        <v>81</v>
      </c>
      <c r="C11" s="87" t="s">
        <v>254</v>
      </c>
      <c r="D11" s="87" t="s">
        <v>271</v>
      </c>
      <c r="E11" s="88" t="s">
        <v>4011</v>
      </c>
      <c r="F11" s="61" t="s">
        <v>4653</v>
      </c>
      <c r="G11" s="62" t="s">
        <v>4654</v>
      </c>
      <c r="H11" s="62" t="s">
        <v>4655</v>
      </c>
      <c r="I11" s="88" t="s">
        <v>334</v>
      </c>
      <c r="J11" s="61" t="s">
        <v>4656</v>
      </c>
      <c r="K11" s="88" t="s">
        <v>311</v>
      </c>
      <c r="L11" s="88" t="s">
        <v>2269</v>
      </c>
      <c r="M11" s="88" t="s">
        <v>4657</v>
      </c>
      <c r="N11" s="61" t="s">
        <v>1219</v>
      </c>
      <c r="O11" s="89" t="s">
        <v>271</v>
      </c>
      <c r="P11" s="70" t="s">
        <v>4658</v>
      </c>
      <c r="Q11" s="68" t="s">
        <v>4659</v>
      </c>
      <c r="R11" s="69" t="s">
        <v>4660</v>
      </c>
    </row>
    <row r="12">
      <c r="A12" s="58" t="s">
        <v>362</v>
      </c>
      <c r="B12" s="59" t="s">
        <v>83</v>
      </c>
      <c r="C12" s="87" t="s">
        <v>254</v>
      </c>
      <c r="D12" s="87" t="s">
        <v>271</v>
      </c>
      <c r="E12" s="88" t="s">
        <v>275</v>
      </c>
      <c r="F12" s="61" t="s">
        <v>276</v>
      </c>
      <c r="G12" s="88">
        <f>+5</f>
        <v>5</v>
      </c>
      <c r="H12" s="88" t="s">
        <v>342</v>
      </c>
      <c r="I12" s="88" t="s">
        <v>279</v>
      </c>
      <c r="J12" s="61" t="s">
        <v>738</v>
      </c>
      <c r="K12" s="88" t="s">
        <v>354</v>
      </c>
      <c r="L12" s="88" t="s">
        <v>280</v>
      </c>
      <c r="M12" s="88" t="s">
        <v>354</v>
      </c>
      <c r="N12" s="61" t="s">
        <v>311</v>
      </c>
      <c r="O12" s="89" t="s">
        <v>271</v>
      </c>
      <c r="P12" s="92"/>
      <c r="Q12" s="68" t="s">
        <v>4661</v>
      </c>
      <c r="R12" s="69" t="s">
        <v>4662</v>
      </c>
    </row>
    <row r="13">
      <c r="A13" s="58" t="s">
        <v>368</v>
      </c>
      <c r="B13" s="59" t="s">
        <v>4663</v>
      </c>
      <c r="C13" s="87" t="s">
        <v>378</v>
      </c>
      <c r="D13" s="87" t="s">
        <v>271</v>
      </c>
      <c r="E13" s="88" t="s">
        <v>4664</v>
      </c>
      <c r="F13" s="61" t="s">
        <v>4665</v>
      </c>
      <c r="G13" s="88">
        <f>+3</f>
        <v>3</v>
      </c>
      <c r="H13" s="88" t="s">
        <v>1084</v>
      </c>
      <c r="I13" s="88" t="s">
        <v>354</v>
      </c>
      <c r="J13" s="61" t="s">
        <v>4666</v>
      </c>
      <c r="K13" s="88" t="s">
        <v>279</v>
      </c>
      <c r="L13" s="64" t="s">
        <v>4667</v>
      </c>
      <c r="M13" s="88" t="s">
        <v>4668</v>
      </c>
      <c r="N13" s="61" t="s">
        <v>4669</v>
      </c>
      <c r="O13" s="89" t="s">
        <v>271</v>
      </c>
      <c r="P13" s="70" t="s">
        <v>4670</v>
      </c>
      <c r="Q13" s="68" t="s">
        <v>4671</v>
      </c>
      <c r="R13" s="69" t="s">
        <v>4672</v>
      </c>
    </row>
    <row r="14">
      <c r="A14" s="58" t="s">
        <v>377</v>
      </c>
      <c r="B14" s="59" t="s">
        <v>87</v>
      </c>
      <c r="C14" s="87" t="s">
        <v>378</v>
      </c>
      <c r="D14" s="87" t="s">
        <v>271</v>
      </c>
      <c r="E14" s="88" t="s">
        <v>256</v>
      </c>
      <c r="F14" s="61" t="s">
        <v>257</v>
      </c>
      <c r="G14" s="88">
        <f>+7</f>
        <v>7</v>
      </c>
      <c r="H14" s="88">
        <f>+5</f>
        <v>5</v>
      </c>
      <c r="I14" s="88" t="s">
        <v>311</v>
      </c>
      <c r="J14" s="61" t="s">
        <v>737</v>
      </c>
      <c r="K14" s="88" t="s">
        <v>324</v>
      </c>
      <c r="L14" s="88" t="s">
        <v>433</v>
      </c>
      <c r="M14" s="88" t="s">
        <v>354</v>
      </c>
      <c r="N14" s="61" t="s">
        <v>265</v>
      </c>
      <c r="O14" s="89" t="s">
        <v>271</v>
      </c>
      <c r="P14" s="70" t="s">
        <v>4673</v>
      </c>
      <c r="Q14" s="68" t="s">
        <v>4674</v>
      </c>
      <c r="R14" s="69" t="s">
        <v>4675</v>
      </c>
    </row>
    <row r="15">
      <c r="A15" s="58" t="s">
        <v>383</v>
      </c>
      <c r="B15" s="59" t="s">
        <v>89</v>
      </c>
      <c r="C15" s="87" t="s">
        <v>378</v>
      </c>
      <c r="D15" s="87" t="s">
        <v>271</v>
      </c>
      <c r="E15" s="88" t="s">
        <v>1156</v>
      </c>
      <c r="F15" s="61" t="s">
        <v>276</v>
      </c>
      <c r="G15" s="88">
        <f>+8</f>
        <v>8</v>
      </c>
      <c r="H15" s="88" t="s">
        <v>451</v>
      </c>
      <c r="I15" s="88" t="s">
        <v>262</v>
      </c>
      <c r="J15" s="61" t="s">
        <v>261</v>
      </c>
      <c r="K15" s="88" t="s">
        <v>264</v>
      </c>
      <c r="L15" s="88" t="s">
        <v>344</v>
      </c>
      <c r="M15" s="88" t="s">
        <v>263</v>
      </c>
      <c r="N15" s="61" t="s">
        <v>574</v>
      </c>
      <c r="O15" s="89" t="s">
        <v>271</v>
      </c>
      <c r="P15" s="92"/>
      <c r="Q15" s="68" t="s">
        <v>4676</v>
      </c>
      <c r="R15" s="69" t="s">
        <v>4677</v>
      </c>
    </row>
    <row r="16">
      <c r="A16" s="58" t="s">
        <v>389</v>
      </c>
      <c r="B16" s="59" t="s">
        <v>804</v>
      </c>
      <c r="C16" s="87" t="s">
        <v>378</v>
      </c>
      <c r="D16" s="87" t="s">
        <v>391</v>
      </c>
      <c r="E16" s="88" t="s">
        <v>474</v>
      </c>
      <c r="F16" s="61" t="s">
        <v>2896</v>
      </c>
      <c r="G16" s="88" t="s">
        <v>806</v>
      </c>
      <c r="H16" s="88" t="s">
        <v>278</v>
      </c>
      <c r="I16" s="88" t="s">
        <v>313</v>
      </c>
      <c r="J16" s="61" t="s">
        <v>738</v>
      </c>
      <c r="K16" s="88" t="s">
        <v>280</v>
      </c>
      <c r="L16" s="88" t="s">
        <v>313</v>
      </c>
      <c r="M16" s="88" t="s">
        <v>354</v>
      </c>
      <c r="N16" s="61" t="s">
        <v>324</v>
      </c>
      <c r="O16" s="89" t="s">
        <v>271</v>
      </c>
      <c r="P16" s="92"/>
      <c r="Q16" s="68" t="s">
        <v>4678</v>
      </c>
      <c r="R16" s="69" t="s">
        <v>4679</v>
      </c>
    </row>
    <row r="17">
      <c r="A17" s="58" t="s">
        <v>404</v>
      </c>
      <c r="B17" s="59" t="s">
        <v>93</v>
      </c>
      <c r="C17" s="87" t="s">
        <v>298</v>
      </c>
      <c r="D17" s="87" t="s">
        <v>271</v>
      </c>
      <c r="E17" s="88" t="s">
        <v>379</v>
      </c>
      <c r="F17" s="61" t="s">
        <v>257</v>
      </c>
      <c r="G17" s="88">
        <f>+3</f>
        <v>3</v>
      </c>
      <c r="H17" s="88" t="s">
        <v>277</v>
      </c>
      <c r="I17" s="88" t="s">
        <v>265</v>
      </c>
      <c r="J17" s="61" t="s">
        <v>261</v>
      </c>
      <c r="K17" s="88" t="s">
        <v>263</v>
      </c>
      <c r="L17" s="88" t="s">
        <v>433</v>
      </c>
      <c r="M17" s="88" t="s">
        <v>313</v>
      </c>
      <c r="N17" s="61" t="s">
        <v>311</v>
      </c>
      <c r="O17" s="89" t="s">
        <v>271</v>
      </c>
      <c r="P17" s="70" t="s">
        <v>4680</v>
      </c>
      <c r="Q17" s="68" t="s">
        <v>4681</v>
      </c>
      <c r="R17" s="69" t="s">
        <v>4682</v>
      </c>
    </row>
    <row r="18">
      <c r="A18" s="58" t="s">
        <v>409</v>
      </c>
      <c r="B18" s="59" t="s">
        <v>95</v>
      </c>
      <c r="C18" s="87" t="s">
        <v>298</v>
      </c>
      <c r="D18" s="87" t="s">
        <v>271</v>
      </c>
      <c r="E18" s="88" t="s">
        <v>431</v>
      </c>
      <c r="F18" s="61" t="s">
        <v>276</v>
      </c>
      <c r="G18" s="88">
        <f>+2</f>
        <v>2</v>
      </c>
      <c r="H18" s="88" t="s">
        <v>277</v>
      </c>
      <c r="I18" s="88" t="s">
        <v>334</v>
      </c>
      <c r="J18" s="61" t="s">
        <v>540</v>
      </c>
      <c r="K18" s="88" t="s">
        <v>354</v>
      </c>
      <c r="L18" s="88" t="s">
        <v>335</v>
      </c>
      <c r="M18" s="88" t="s">
        <v>433</v>
      </c>
      <c r="N18" s="61" t="s">
        <v>574</v>
      </c>
      <c r="O18" s="89" t="s">
        <v>271</v>
      </c>
      <c r="P18" s="70" t="s">
        <v>4683</v>
      </c>
      <c r="Q18" s="68" t="s">
        <v>4684</v>
      </c>
      <c r="R18" s="69" t="s">
        <v>4685</v>
      </c>
    </row>
    <row r="19">
      <c r="A19" s="58" t="s">
        <v>420</v>
      </c>
      <c r="B19" s="59" t="s">
        <v>97</v>
      </c>
      <c r="C19" s="87" t="s">
        <v>298</v>
      </c>
      <c r="D19" s="87" t="s">
        <v>271</v>
      </c>
      <c r="E19" s="88" t="s">
        <v>4686</v>
      </c>
      <c r="F19" s="61" t="s">
        <v>4665</v>
      </c>
      <c r="G19" s="88">
        <f>+4</f>
        <v>4</v>
      </c>
      <c r="H19" s="88" t="s">
        <v>504</v>
      </c>
      <c r="I19" s="88" t="s">
        <v>263</v>
      </c>
      <c r="J19" s="61" t="s">
        <v>4687</v>
      </c>
      <c r="K19" s="88" t="s">
        <v>325</v>
      </c>
      <c r="L19" s="88" t="s">
        <v>4688</v>
      </c>
      <c r="M19" s="88" t="s">
        <v>4689</v>
      </c>
      <c r="N19" s="61" t="s">
        <v>4690</v>
      </c>
      <c r="O19" s="89" t="s">
        <v>271</v>
      </c>
      <c r="P19" s="70" t="s">
        <v>4691</v>
      </c>
      <c r="Q19" s="68" t="s">
        <v>4692</v>
      </c>
      <c r="R19" s="69" t="s">
        <v>4693</v>
      </c>
    </row>
    <row r="20">
      <c r="A20" s="58" t="s">
        <v>426</v>
      </c>
      <c r="B20" s="59" t="s">
        <v>99</v>
      </c>
      <c r="C20" s="87" t="s">
        <v>298</v>
      </c>
      <c r="D20" s="87" t="s">
        <v>271</v>
      </c>
      <c r="E20" s="88" t="s">
        <v>744</v>
      </c>
      <c r="F20" s="61" t="s">
        <v>257</v>
      </c>
      <c r="G20" s="88">
        <f>+10</f>
        <v>10</v>
      </c>
      <c r="H20" s="88">
        <f>+4</f>
        <v>4</v>
      </c>
      <c r="I20" s="88" t="s">
        <v>311</v>
      </c>
      <c r="J20" s="61" t="s">
        <v>265</v>
      </c>
      <c r="K20" s="88" t="s">
        <v>311</v>
      </c>
      <c r="L20" s="88" t="s">
        <v>335</v>
      </c>
      <c r="M20" s="88" t="s">
        <v>354</v>
      </c>
      <c r="N20" s="61" t="s">
        <v>311</v>
      </c>
      <c r="O20" s="89" t="s">
        <v>271</v>
      </c>
      <c r="P20" s="92"/>
      <c r="Q20" s="68" t="s">
        <v>4694</v>
      </c>
      <c r="R20" s="69" t="s">
        <v>4695</v>
      </c>
    </row>
    <row r="21">
      <c r="A21" s="58" t="s">
        <v>430</v>
      </c>
      <c r="B21" s="59" t="s">
        <v>101</v>
      </c>
      <c r="C21" s="87" t="s">
        <v>298</v>
      </c>
      <c r="D21" s="87" t="s">
        <v>271</v>
      </c>
      <c r="E21" s="88" t="s">
        <v>4696</v>
      </c>
      <c r="F21" s="61" t="s">
        <v>3668</v>
      </c>
      <c r="G21" s="88">
        <f>+4</f>
        <v>4</v>
      </c>
      <c r="H21" s="88">
        <f>+2</f>
        <v>2</v>
      </c>
      <c r="I21" s="88" t="s">
        <v>279</v>
      </c>
      <c r="J21" s="61" t="s">
        <v>4697</v>
      </c>
      <c r="K21" s="88" t="s">
        <v>4698</v>
      </c>
      <c r="L21" s="88" t="s">
        <v>4699</v>
      </c>
      <c r="M21" s="88" t="s">
        <v>416</v>
      </c>
      <c r="N21" s="61" t="s">
        <v>4700</v>
      </c>
      <c r="O21" s="89" t="s">
        <v>271</v>
      </c>
      <c r="P21" s="70" t="s">
        <v>4701</v>
      </c>
      <c r="Q21" s="68" t="s">
        <v>4702</v>
      </c>
      <c r="R21" s="69" t="s">
        <v>4703</v>
      </c>
    </row>
    <row r="22">
      <c r="A22" s="58" t="s">
        <v>438</v>
      </c>
      <c r="B22" s="59" t="s">
        <v>103</v>
      </c>
      <c r="C22" s="87" t="s">
        <v>298</v>
      </c>
      <c r="D22" s="87" t="s">
        <v>271</v>
      </c>
      <c r="E22" s="88" t="s">
        <v>4704</v>
      </c>
      <c r="F22" s="61" t="s">
        <v>4665</v>
      </c>
      <c r="G22" s="88" t="s">
        <v>342</v>
      </c>
      <c r="H22" s="88" t="s">
        <v>451</v>
      </c>
      <c r="I22" s="88" t="s">
        <v>313</v>
      </c>
      <c r="J22" s="61" t="s">
        <v>4705</v>
      </c>
      <c r="K22" s="88" t="s">
        <v>291</v>
      </c>
      <c r="L22" s="88" t="s">
        <v>3671</v>
      </c>
      <c r="M22" s="88" t="s">
        <v>4689</v>
      </c>
      <c r="N22" s="61" t="s">
        <v>4706</v>
      </c>
      <c r="O22" s="89" t="s">
        <v>271</v>
      </c>
      <c r="P22" s="92"/>
      <c r="Q22" s="68" t="s">
        <v>4707</v>
      </c>
      <c r="R22" s="69" t="s">
        <v>4708</v>
      </c>
    </row>
    <row r="23">
      <c r="A23" s="58" t="s">
        <v>455</v>
      </c>
      <c r="B23" s="59" t="s">
        <v>4709</v>
      </c>
      <c r="C23" s="87" t="s">
        <v>298</v>
      </c>
      <c r="D23" s="87" t="s">
        <v>271</v>
      </c>
      <c r="E23" s="88" t="s">
        <v>4710</v>
      </c>
      <c r="F23" s="61" t="s">
        <v>4665</v>
      </c>
      <c r="G23" s="88">
        <f>+6</f>
        <v>6</v>
      </c>
      <c r="H23" s="88" t="s">
        <v>766</v>
      </c>
      <c r="I23" s="88" t="s">
        <v>372</v>
      </c>
      <c r="J23" s="61" t="s">
        <v>4711</v>
      </c>
      <c r="K23" s="88" t="s">
        <v>302</v>
      </c>
      <c r="L23" s="88" t="s">
        <v>4712</v>
      </c>
      <c r="M23" s="88" t="s">
        <v>4713</v>
      </c>
      <c r="N23" s="61" t="s">
        <v>4669</v>
      </c>
      <c r="O23" s="89" t="s">
        <v>271</v>
      </c>
      <c r="P23" s="70" t="s">
        <v>4714</v>
      </c>
      <c r="Q23" s="68" t="s">
        <v>4715</v>
      </c>
      <c r="R23" s="69" t="s">
        <v>4716</v>
      </c>
    </row>
    <row r="24">
      <c r="A24" s="58" t="s">
        <v>463</v>
      </c>
      <c r="B24" s="59" t="s">
        <v>229</v>
      </c>
      <c r="C24" s="87" t="s">
        <v>464</v>
      </c>
      <c r="D24" s="87" t="s">
        <v>465</v>
      </c>
      <c r="E24" s="88" t="s">
        <v>2487</v>
      </c>
      <c r="F24" s="61" t="s">
        <v>4031</v>
      </c>
      <c r="G24" s="88" t="s">
        <v>1160</v>
      </c>
      <c r="H24" s="64" t="s">
        <v>271</v>
      </c>
      <c r="I24" s="88" t="s">
        <v>265</v>
      </c>
      <c r="J24" s="61" t="s">
        <v>751</v>
      </c>
      <c r="K24" s="88" t="s">
        <v>344</v>
      </c>
      <c r="L24" s="64" t="s">
        <v>271</v>
      </c>
      <c r="M24" s="64" t="s">
        <v>271</v>
      </c>
      <c r="N24" s="65" t="s">
        <v>271</v>
      </c>
      <c r="O24" s="89" t="s">
        <v>271</v>
      </c>
      <c r="P24" s="92"/>
      <c r="Q24" s="68" t="s">
        <v>4717</v>
      </c>
      <c r="R24" s="69" t="s">
        <v>4718</v>
      </c>
    </row>
    <row r="25">
      <c r="A25" s="58" t="s">
        <v>472</v>
      </c>
      <c r="B25" s="59" t="s">
        <v>227</v>
      </c>
      <c r="C25" s="87" t="s">
        <v>473</v>
      </c>
      <c r="D25" s="87" t="s">
        <v>465</v>
      </c>
      <c r="E25" s="88" t="s">
        <v>2487</v>
      </c>
      <c r="F25" s="61" t="s">
        <v>4031</v>
      </c>
      <c r="G25" s="88" t="s">
        <v>370</v>
      </c>
      <c r="H25" s="64" t="s">
        <v>271</v>
      </c>
      <c r="I25" s="88" t="s">
        <v>265</v>
      </c>
      <c r="J25" s="61" t="s">
        <v>737</v>
      </c>
      <c r="K25" s="88" t="s">
        <v>281</v>
      </c>
      <c r="L25" s="64" t="s">
        <v>271</v>
      </c>
      <c r="M25" s="64" t="s">
        <v>271</v>
      </c>
      <c r="N25" s="65" t="s">
        <v>271</v>
      </c>
      <c r="O25" s="89" t="s">
        <v>271</v>
      </c>
      <c r="P25" s="92"/>
      <c r="Q25" s="68" t="s">
        <v>4719</v>
      </c>
      <c r="R25" s="69" t="s">
        <v>4720</v>
      </c>
    </row>
    <row r="26">
      <c r="A26" s="58" t="s">
        <v>479</v>
      </c>
      <c r="B26" s="59" t="s">
        <v>231</v>
      </c>
      <c r="C26" s="87" t="s">
        <v>254</v>
      </c>
      <c r="D26" s="87" t="s">
        <v>480</v>
      </c>
      <c r="E26" s="88" t="s">
        <v>4721</v>
      </c>
      <c r="F26" s="61" t="s">
        <v>4722</v>
      </c>
      <c r="G26" s="88" t="s">
        <v>1160</v>
      </c>
      <c r="H26" s="88" t="s">
        <v>592</v>
      </c>
      <c r="I26" s="88" t="s">
        <v>628</v>
      </c>
      <c r="J26" s="61" t="s">
        <v>4723</v>
      </c>
      <c r="K26" s="88" t="s">
        <v>997</v>
      </c>
      <c r="L26" s="88" t="s">
        <v>4724</v>
      </c>
      <c r="M26" s="88" t="s">
        <v>4725</v>
      </c>
      <c r="N26" s="61" t="s">
        <v>4726</v>
      </c>
      <c r="O26" s="89" t="s">
        <v>271</v>
      </c>
      <c r="P26" s="70" t="s">
        <v>4727</v>
      </c>
      <c r="Q26" s="68" t="s">
        <v>4728</v>
      </c>
      <c r="R26" s="69" t="s">
        <v>4729</v>
      </c>
    </row>
    <row r="27">
      <c r="A27" s="58" t="s">
        <v>488</v>
      </c>
      <c r="B27" s="59" t="s">
        <v>233</v>
      </c>
      <c r="C27" s="87" t="s">
        <v>254</v>
      </c>
      <c r="D27" s="87" t="s">
        <v>489</v>
      </c>
      <c r="E27" s="88" t="s">
        <v>490</v>
      </c>
      <c r="F27" s="61" t="s">
        <v>491</v>
      </c>
      <c r="G27" s="64" t="s">
        <v>271</v>
      </c>
      <c r="H27" s="88" t="s">
        <v>565</v>
      </c>
      <c r="I27" s="88" t="s">
        <v>862</v>
      </c>
      <c r="J27" s="61" t="s">
        <v>737</v>
      </c>
      <c r="K27" s="88" t="s">
        <v>289</v>
      </c>
      <c r="L27" s="88" t="s">
        <v>262</v>
      </c>
      <c r="M27" s="88" t="s">
        <v>325</v>
      </c>
      <c r="N27" s="61" t="s">
        <v>495</v>
      </c>
      <c r="O27" s="89" t="s">
        <v>271</v>
      </c>
      <c r="P27" s="92"/>
      <c r="Q27" s="68" t="s">
        <v>4730</v>
      </c>
      <c r="R27" s="69" t="s">
        <v>4731</v>
      </c>
    </row>
    <row r="28">
      <c r="A28" s="58" t="s">
        <v>4732</v>
      </c>
      <c r="B28" s="75" t="s">
        <v>4733</v>
      </c>
      <c r="C28" s="59" t="s">
        <v>271</v>
      </c>
      <c r="D28" s="87" t="s">
        <v>271</v>
      </c>
      <c r="E28" s="64" t="s">
        <v>271</v>
      </c>
      <c r="F28" s="61" t="s">
        <v>674</v>
      </c>
      <c r="G28" s="64" t="s">
        <v>271</v>
      </c>
      <c r="H28" s="64" t="s">
        <v>271</v>
      </c>
      <c r="I28" s="64" t="s">
        <v>4734</v>
      </c>
      <c r="J28" s="65" t="s">
        <v>271</v>
      </c>
      <c r="K28" s="64" t="s">
        <v>4735</v>
      </c>
      <c r="L28" s="64" t="s">
        <v>271</v>
      </c>
      <c r="M28" s="64" t="s">
        <v>271</v>
      </c>
      <c r="N28" s="65" t="s">
        <v>271</v>
      </c>
      <c r="O28" s="89" t="s">
        <v>271</v>
      </c>
      <c r="P28" s="70" t="s">
        <v>4736</v>
      </c>
      <c r="Q28" s="68" t="s">
        <v>4737</v>
      </c>
      <c r="R28" s="69" t="s">
        <v>4738</v>
      </c>
    </row>
    <row r="29">
      <c r="A29" s="58" t="s">
        <v>4739</v>
      </c>
      <c r="B29" s="59" t="s">
        <v>4740</v>
      </c>
      <c r="C29" s="59" t="s">
        <v>271</v>
      </c>
      <c r="D29" s="87" t="s">
        <v>271</v>
      </c>
      <c r="E29" s="64" t="s">
        <v>271</v>
      </c>
      <c r="F29" s="61" t="s">
        <v>674</v>
      </c>
      <c r="G29" s="64" t="s">
        <v>271</v>
      </c>
      <c r="H29" s="64" t="s">
        <v>271</v>
      </c>
      <c r="I29" s="64" t="s">
        <v>4734</v>
      </c>
      <c r="J29" s="65" t="s">
        <v>271</v>
      </c>
      <c r="K29" s="64" t="s">
        <v>4735</v>
      </c>
      <c r="L29" s="64" t="s">
        <v>271</v>
      </c>
      <c r="M29" s="64" t="s">
        <v>271</v>
      </c>
      <c r="N29" s="65" t="s">
        <v>271</v>
      </c>
      <c r="O29" s="89" t="s">
        <v>271</v>
      </c>
      <c r="P29" s="70" t="s">
        <v>4741</v>
      </c>
      <c r="Q29" s="68" t="s">
        <v>4742</v>
      </c>
      <c r="R29" s="69" t="s">
        <v>4738</v>
      </c>
    </row>
    <row r="30">
      <c r="A30" s="58" t="s">
        <v>4743</v>
      </c>
      <c r="B30" s="59" t="s">
        <v>4744</v>
      </c>
      <c r="C30" s="87" t="s">
        <v>254</v>
      </c>
      <c r="D30" s="87" t="s">
        <v>4745</v>
      </c>
      <c r="E30" s="88" t="s">
        <v>2038</v>
      </c>
      <c r="F30" s="61" t="s">
        <v>1308</v>
      </c>
      <c r="G30" s="88" t="s">
        <v>1323</v>
      </c>
      <c r="H30" s="88" t="s">
        <v>766</v>
      </c>
      <c r="I30" s="88" t="s">
        <v>433</v>
      </c>
      <c r="J30" s="61" t="s">
        <v>261</v>
      </c>
      <c r="K30" s="88" t="s">
        <v>494</v>
      </c>
      <c r="L30" s="88" t="s">
        <v>280</v>
      </c>
      <c r="M30" s="88" t="s">
        <v>281</v>
      </c>
      <c r="N30" s="61" t="s">
        <v>263</v>
      </c>
      <c r="O30" s="89" t="s">
        <v>271</v>
      </c>
      <c r="P30" s="70" t="s">
        <v>4746</v>
      </c>
      <c r="Q30" s="68" t="s">
        <v>4747</v>
      </c>
      <c r="R30" s="69" t="s">
        <v>4748</v>
      </c>
    </row>
    <row r="31">
      <c r="A31" s="58" t="s">
        <v>4749</v>
      </c>
      <c r="B31" s="75" t="s">
        <v>4750</v>
      </c>
      <c r="C31" s="87" t="s">
        <v>254</v>
      </c>
      <c r="D31" s="87" t="s">
        <v>4751</v>
      </c>
      <c r="E31" s="88" t="s">
        <v>4752</v>
      </c>
      <c r="F31" s="61" t="s">
        <v>1308</v>
      </c>
      <c r="G31" s="88" t="s">
        <v>1160</v>
      </c>
      <c r="H31" s="88" t="s">
        <v>766</v>
      </c>
      <c r="I31" s="88" t="s">
        <v>324</v>
      </c>
      <c r="J31" s="61" t="s">
        <v>261</v>
      </c>
      <c r="K31" s="88" t="s">
        <v>494</v>
      </c>
      <c r="L31" s="88" t="s">
        <v>344</v>
      </c>
      <c r="M31" s="88" t="s">
        <v>281</v>
      </c>
      <c r="N31" s="61" t="s">
        <v>433</v>
      </c>
      <c r="O31" s="89" t="s">
        <v>271</v>
      </c>
      <c r="P31" s="70" t="s">
        <v>4753</v>
      </c>
      <c r="Q31" s="68" t="s">
        <v>4747</v>
      </c>
      <c r="R31" s="69" t="s">
        <v>4754</v>
      </c>
    </row>
    <row r="32">
      <c r="A32" s="58" t="s">
        <v>4755</v>
      </c>
      <c r="B32" s="59" t="s">
        <v>4756</v>
      </c>
      <c r="C32" s="59" t="s">
        <v>271</v>
      </c>
      <c r="D32" s="87" t="s">
        <v>271</v>
      </c>
      <c r="E32" s="64" t="s">
        <v>271</v>
      </c>
      <c r="F32" s="65" t="s">
        <v>4757</v>
      </c>
      <c r="G32" s="64" t="s">
        <v>271</v>
      </c>
      <c r="H32" s="64" t="s">
        <v>271</v>
      </c>
      <c r="I32" s="88" t="s">
        <v>433</v>
      </c>
      <c r="J32" s="65" t="s">
        <v>271</v>
      </c>
      <c r="K32" s="88" t="s">
        <v>593</v>
      </c>
      <c r="L32" s="64" t="s">
        <v>271</v>
      </c>
      <c r="M32" s="64" t="s">
        <v>271</v>
      </c>
      <c r="N32" s="65" t="s">
        <v>271</v>
      </c>
      <c r="O32" s="89" t="s">
        <v>271</v>
      </c>
      <c r="P32" s="70" t="s">
        <v>4758</v>
      </c>
      <c r="Q32" s="68" t="s">
        <v>4759</v>
      </c>
      <c r="R32" s="69" t="s">
        <v>4760</v>
      </c>
    </row>
    <row r="33">
      <c r="A33" s="58" t="s">
        <v>4761</v>
      </c>
      <c r="B33" s="75" t="s">
        <v>4762</v>
      </c>
      <c r="C33" s="59" t="s">
        <v>271</v>
      </c>
      <c r="D33" s="87" t="s">
        <v>4763</v>
      </c>
      <c r="E33" s="64" t="s">
        <v>271</v>
      </c>
      <c r="F33" s="65" t="s">
        <v>4757</v>
      </c>
      <c r="G33" s="64" t="s">
        <v>271</v>
      </c>
      <c r="H33" s="64" t="s">
        <v>271</v>
      </c>
      <c r="I33" s="88" t="s">
        <v>263</v>
      </c>
      <c r="J33" s="65" t="s">
        <v>271</v>
      </c>
      <c r="K33" s="88" t="s">
        <v>354</v>
      </c>
      <c r="L33" s="64" t="s">
        <v>271</v>
      </c>
      <c r="M33" s="64" t="s">
        <v>271</v>
      </c>
      <c r="N33" s="61" t="s">
        <v>451</v>
      </c>
      <c r="O33" s="89" t="s">
        <v>271</v>
      </c>
      <c r="P33" s="70" t="s">
        <v>4764</v>
      </c>
      <c r="Q33" s="68" t="s">
        <v>4759</v>
      </c>
      <c r="R33" s="69" t="s">
        <v>4765</v>
      </c>
    </row>
    <row r="34">
      <c r="A34" s="58" t="s">
        <v>4766</v>
      </c>
      <c r="B34" s="59" t="s">
        <v>4767</v>
      </c>
      <c r="C34" s="87" t="s">
        <v>254</v>
      </c>
      <c r="D34" s="87" t="s">
        <v>271</v>
      </c>
      <c r="E34" s="88" t="s">
        <v>4768</v>
      </c>
      <c r="F34" s="61" t="s">
        <v>4769</v>
      </c>
      <c r="G34" s="88">
        <f>+1</f>
        <v>1</v>
      </c>
      <c r="H34" s="88" t="s">
        <v>278</v>
      </c>
      <c r="I34" s="88" t="s">
        <v>265</v>
      </c>
      <c r="J34" s="61" t="s">
        <v>4770</v>
      </c>
      <c r="K34" s="88" t="s">
        <v>345</v>
      </c>
      <c r="L34" s="88" t="s">
        <v>4771</v>
      </c>
      <c r="M34" s="88" t="s">
        <v>3672</v>
      </c>
      <c r="N34" s="61" t="s">
        <v>4772</v>
      </c>
      <c r="O34" s="89" t="s">
        <v>271</v>
      </c>
      <c r="P34" s="70" t="s">
        <v>4773</v>
      </c>
      <c r="Q34" s="68" t="s">
        <v>4774</v>
      </c>
      <c r="R34" s="69" t="s">
        <v>4775</v>
      </c>
    </row>
    <row r="35">
      <c r="A35" s="58" t="s">
        <v>4776</v>
      </c>
      <c r="B35" s="59" t="s">
        <v>4777</v>
      </c>
      <c r="C35" s="87" t="s">
        <v>254</v>
      </c>
      <c r="D35" s="87" t="s">
        <v>271</v>
      </c>
      <c r="E35" s="88" t="s">
        <v>4778</v>
      </c>
      <c r="F35" s="61" t="s">
        <v>4779</v>
      </c>
      <c r="G35" s="88">
        <f>+11</f>
        <v>11</v>
      </c>
      <c r="H35" s="88" t="s">
        <v>333</v>
      </c>
      <c r="I35" s="88" t="s">
        <v>265</v>
      </c>
      <c r="J35" s="61" t="s">
        <v>4780</v>
      </c>
      <c r="K35" s="88" t="s">
        <v>281</v>
      </c>
      <c r="L35" s="88" t="s">
        <v>4781</v>
      </c>
      <c r="M35" s="88" t="s">
        <v>4782</v>
      </c>
      <c r="N35" s="61" t="s">
        <v>4783</v>
      </c>
      <c r="O35" s="89" t="s">
        <v>271</v>
      </c>
      <c r="P35" s="70" t="s">
        <v>4784</v>
      </c>
      <c r="Q35" s="68" t="s">
        <v>4774</v>
      </c>
      <c r="R35" s="69" t="s">
        <v>4785</v>
      </c>
    </row>
    <row r="36">
      <c r="A36" s="58" t="s">
        <v>4786</v>
      </c>
      <c r="B36" s="59" t="s">
        <v>4787</v>
      </c>
      <c r="C36" s="87" t="s">
        <v>254</v>
      </c>
      <c r="D36" s="87" t="s">
        <v>4788</v>
      </c>
      <c r="E36" s="88" t="s">
        <v>1307</v>
      </c>
      <c r="F36" s="61" t="s">
        <v>572</v>
      </c>
      <c r="G36" s="88" t="s">
        <v>781</v>
      </c>
      <c r="H36" s="88" t="s">
        <v>573</v>
      </c>
      <c r="I36" s="88" t="s">
        <v>260</v>
      </c>
      <c r="J36" s="61" t="s">
        <v>313</v>
      </c>
      <c r="K36" s="88" t="s">
        <v>1370</v>
      </c>
      <c r="L36" s="88" t="s">
        <v>289</v>
      </c>
      <c r="M36" s="88" t="s">
        <v>372</v>
      </c>
      <c r="N36" s="61" t="s">
        <v>279</v>
      </c>
      <c r="O36" s="89" t="s">
        <v>271</v>
      </c>
      <c r="P36" s="70" t="s">
        <v>4789</v>
      </c>
      <c r="Q36" s="68" t="s">
        <v>4790</v>
      </c>
      <c r="R36" s="69" t="s">
        <v>4791</v>
      </c>
    </row>
    <row r="37">
      <c r="A37" s="58" t="s">
        <v>4792</v>
      </c>
      <c r="B37" s="59" t="s">
        <v>4793</v>
      </c>
      <c r="C37" s="87" t="s">
        <v>254</v>
      </c>
      <c r="D37" s="87" t="s">
        <v>1080</v>
      </c>
      <c r="E37" s="88" t="s">
        <v>4794</v>
      </c>
      <c r="F37" s="61" t="s">
        <v>4795</v>
      </c>
      <c r="G37" s="88" t="s">
        <v>370</v>
      </c>
      <c r="H37" s="88" t="s">
        <v>573</v>
      </c>
      <c r="I37" s="88" t="s">
        <v>260</v>
      </c>
      <c r="J37" s="61" t="s">
        <v>4796</v>
      </c>
      <c r="K37" s="88" t="s">
        <v>1370</v>
      </c>
      <c r="L37" s="88" t="s">
        <v>4797</v>
      </c>
      <c r="M37" s="88" t="s">
        <v>4798</v>
      </c>
      <c r="N37" s="61" t="s">
        <v>4799</v>
      </c>
      <c r="O37" s="89" t="s">
        <v>271</v>
      </c>
      <c r="P37" s="70" t="s">
        <v>4800</v>
      </c>
      <c r="Q37" s="68" t="s">
        <v>4790</v>
      </c>
      <c r="R37" s="69" t="s">
        <v>4801</v>
      </c>
    </row>
    <row r="38">
      <c r="A38" s="58" t="s">
        <v>4802</v>
      </c>
      <c r="B38" s="59" t="s">
        <v>4803</v>
      </c>
      <c r="C38" s="87" t="s">
        <v>254</v>
      </c>
      <c r="D38" s="87" t="s">
        <v>271</v>
      </c>
      <c r="E38" s="88" t="s">
        <v>4804</v>
      </c>
      <c r="F38" s="61" t="s">
        <v>4805</v>
      </c>
      <c r="G38" s="88">
        <f>+10</f>
        <v>10</v>
      </c>
      <c r="H38" s="88">
        <f>+1</f>
        <v>1</v>
      </c>
      <c r="I38" s="88" t="s">
        <v>311</v>
      </c>
      <c r="J38" s="61" t="s">
        <v>4806</v>
      </c>
      <c r="K38" s="88" t="s">
        <v>485</v>
      </c>
      <c r="L38" s="88" t="s">
        <v>4807</v>
      </c>
      <c r="M38" s="88" t="s">
        <v>4808</v>
      </c>
      <c r="N38" s="61" t="s">
        <v>4809</v>
      </c>
      <c r="O38" s="89" t="s">
        <v>271</v>
      </c>
      <c r="P38" s="70" t="s">
        <v>4810</v>
      </c>
      <c r="Q38" s="68" t="s">
        <v>4811</v>
      </c>
      <c r="R38" s="69" t="s">
        <v>4812</v>
      </c>
    </row>
    <row r="39">
      <c r="A39" s="58" t="s">
        <v>4813</v>
      </c>
      <c r="B39" s="59" t="s">
        <v>4814</v>
      </c>
      <c r="C39" s="87" t="s">
        <v>254</v>
      </c>
      <c r="D39" s="87" t="s">
        <v>271</v>
      </c>
      <c r="E39" s="88" t="s">
        <v>4815</v>
      </c>
      <c r="F39" s="61" t="s">
        <v>4816</v>
      </c>
      <c r="G39" s="88" t="s">
        <v>1323</v>
      </c>
      <c r="H39" s="88" t="s">
        <v>287</v>
      </c>
      <c r="I39" s="88" t="s">
        <v>311</v>
      </c>
      <c r="J39" s="61" t="s">
        <v>4817</v>
      </c>
      <c r="K39" s="88" t="s">
        <v>354</v>
      </c>
      <c r="L39" s="88" t="s">
        <v>4818</v>
      </c>
      <c r="M39" s="88" t="s">
        <v>4819</v>
      </c>
      <c r="N39" s="61" t="s">
        <v>4820</v>
      </c>
      <c r="O39" s="89" t="s">
        <v>271</v>
      </c>
      <c r="P39" s="70" t="s">
        <v>4821</v>
      </c>
      <c r="Q39" s="68" t="s">
        <v>4811</v>
      </c>
      <c r="R39" s="69" t="s">
        <v>4822</v>
      </c>
    </row>
    <row r="40">
      <c r="A40" s="58" t="s">
        <v>4823</v>
      </c>
      <c r="B40" s="59" t="s">
        <v>4824</v>
      </c>
      <c r="C40" s="87" t="s">
        <v>254</v>
      </c>
      <c r="D40" s="59" t="s">
        <v>4825</v>
      </c>
      <c r="E40" s="88" t="s">
        <v>874</v>
      </c>
      <c r="F40" s="61" t="s">
        <v>2784</v>
      </c>
      <c r="G40" s="88" t="s">
        <v>4826</v>
      </c>
      <c r="H40" s="88" t="s">
        <v>1151</v>
      </c>
      <c r="I40" s="88" t="s">
        <v>279</v>
      </c>
      <c r="J40" s="61" t="s">
        <v>433</v>
      </c>
      <c r="K40" s="88" t="s">
        <v>2207</v>
      </c>
      <c r="L40" s="88" t="s">
        <v>4827</v>
      </c>
      <c r="M40" s="88" t="s">
        <v>354</v>
      </c>
      <c r="N40" s="61" t="s">
        <v>574</v>
      </c>
      <c r="O40" s="89" t="s">
        <v>271</v>
      </c>
      <c r="P40" s="70" t="s">
        <v>4828</v>
      </c>
      <c r="Q40" s="68" t="s">
        <v>4829</v>
      </c>
      <c r="R40" s="69" t="s">
        <v>4830</v>
      </c>
    </row>
    <row r="41">
      <c r="A41" s="58" t="s">
        <v>4831</v>
      </c>
      <c r="B41" s="59" t="s">
        <v>4832</v>
      </c>
      <c r="C41" s="87" t="s">
        <v>254</v>
      </c>
      <c r="D41" s="59" t="s">
        <v>4825</v>
      </c>
      <c r="E41" s="88" t="s">
        <v>874</v>
      </c>
      <c r="F41" s="61" t="s">
        <v>2784</v>
      </c>
      <c r="G41" s="88" t="s">
        <v>4833</v>
      </c>
      <c r="H41" s="88" t="s">
        <v>766</v>
      </c>
      <c r="I41" s="88" t="s">
        <v>311</v>
      </c>
      <c r="J41" s="61" t="s">
        <v>281</v>
      </c>
      <c r="K41" s="88" t="s">
        <v>2257</v>
      </c>
      <c r="L41" s="88" t="s">
        <v>4834</v>
      </c>
      <c r="M41" s="88" t="s">
        <v>354</v>
      </c>
      <c r="N41" s="61" t="s">
        <v>574</v>
      </c>
      <c r="O41" s="89" t="s">
        <v>271</v>
      </c>
      <c r="P41" s="70" t="s">
        <v>4835</v>
      </c>
      <c r="Q41" s="68" t="s">
        <v>4829</v>
      </c>
      <c r="R41" s="69" t="s">
        <v>4836</v>
      </c>
    </row>
    <row r="42">
      <c r="A42" s="58" t="s">
        <v>4837</v>
      </c>
      <c r="B42" s="59" t="s">
        <v>117</v>
      </c>
      <c r="C42" s="87" t="s">
        <v>254</v>
      </c>
      <c r="D42" s="87" t="s">
        <v>501</v>
      </c>
      <c r="E42" s="88" t="s">
        <v>4838</v>
      </c>
      <c r="F42" s="61" t="s">
        <v>4839</v>
      </c>
      <c r="G42" s="88" t="s">
        <v>370</v>
      </c>
      <c r="H42" s="88" t="s">
        <v>342</v>
      </c>
      <c r="I42" s="88" t="s">
        <v>263</v>
      </c>
      <c r="J42" s="61" t="s">
        <v>4840</v>
      </c>
      <c r="K42" s="88" t="s">
        <v>303</v>
      </c>
      <c r="L42" s="88" t="s">
        <v>4013</v>
      </c>
      <c r="M42" s="88" t="s">
        <v>1551</v>
      </c>
      <c r="N42" s="61" t="s">
        <v>4841</v>
      </c>
      <c r="O42" s="89" t="s">
        <v>271</v>
      </c>
      <c r="P42" s="70" t="s">
        <v>4842</v>
      </c>
      <c r="Q42" s="68" t="s">
        <v>4843</v>
      </c>
      <c r="R42" s="69" t="s">
        <v>4844</v>
      </c>
    </row>
    <row r="43">
      <c r="A43" s="58" t="s">
        <v>4845</v>
      </c>
      <c r="B43" s="59" t="s">
        <v>4846</v>
      </c>
      <c r="C43" s="87" t="s">
        <v>378</v>
      </c>
      <c r="D43" s="87" t="s">
        <v>501</v>
      </c>
      <c r="E43" s="88" t="s">
        <v>4847</v>
      </c>
      <c r="F43" s="61" t="s">
        <v>4848</v>
      </c>
      <c r="G43" s="88" t="s">
        <v>370</v>
      </c>
      <c r="H43" s="88" t="s">
        <v>451</v>
      </c>
      <c r="I43" s="88" t="s">
        <v>263</v>
      </c>
      <c r="J43" s="61" t="s">
        <v>4849</v>
      </c>
      <c r="K43" s="88" t="s">
        <v>344</v>
      </c>
      <c r="L43" s="88" t="s">
        <v>4850</v>
      </c>
      <c r="M43" s="88" t="s">
        <v>4851</v>
      </c>
      <c r="N43" s="61" t="s">
        <v>4852</v>
      </c>
      <c r="O43" s="89" t="s">
        <v>271</v>
      </c>
      <c r="P43" s="70" t="s">
        <v>4853</v>
      </c>
      <c r="Q43" s="68" t="s">
        <v>4843</v>
      </c>
      <c r="R43" s="69" t="s">
        <v>4854</v>
      </c>
    </row>
    <row r="44">
      <c r="A44" s="58" t="s">
        <v>4855</v>
      </c>
      <c r="B44" s="59" t="s">
        <v>4856</v>
      </c>
      <c r="C44" s="87" t="s">
        <v>254</v>
      </c>
      <c r="D44" s="87" t="s">
        <v>271</v>
      </c>
      <c r="E44" s="88" t="s">
        <v>1967</v>
      </c>
      <c r="F44" s="61" t="s">
        <v>4857</v>
      </c>
      <c r="G44" s="62" t="s">
        <v>4858</v>
      </c>
      <c r="H44" s="62" t="s">
        <v>3793</v>
      </c>
      <c r="I44" s="88" t="s">
        <v>334</v>
      </c>
      <c r="J44" s="61" t="s">
        <v>1241</v>
      </c>
      <c r="K44" s="88" t="s">
        <v>738</v>
      </c>
      <c r="L44" s="88" t="s">
        <v>279</v>
      </c>
      <c r="M44" s="88" t="s">
        <v>313</v>
      </c>
      <c r="N44" s="61" t="s">
        <v>574</v>
      </c>
      <c r="O44" s="89" t="s">
        <v>271</v>
      </c>
      <c r="P44" s="70" t="s">
        <v>4859</v>
      </c>
      <c r="Q44" s="68" t="s">
        <v>4860</v>
      </c>
      <c r="R44" s="69" t="s">
        <v>4861</v>
      </c>
    </row>
    <row r="45">
      <c r="A45" s="58" t="s">
        <v>4862</v>
      </c>
      <c r="B45" s="59" t="s">
        <v>4863</v>
      </c>
      <c r="C45" s="87" t="s">
        <v>254</v>
      </c>
      <c r="D45" s="87" t="s">
        <v>271</v>
      </c>
      <c r="E45" s="88" t="s">
        <v>612</v>
      </c>
      <c r="F45" s="61" t="s">
        <v>4857</v>
      </c>
      <c r="G45" s="62" t="s">
        <v>4864</v>
      </c>
      <c r="H45" s="62" t="s">
        <v>3793</v>
      </c>
      <c r="I45" s="88" t="s">
        <v>279</v>
      </c>
      <c r="J45" s="61" t="s">
        <v>1241</v>
      </c>
      <c r="K45" s="88" t="s">
        <v>738</v>
      </c>
      <c r="L45" s="88" t="s">
        <v>264</v>
      </c>
      <c r="M45" s="88" t="s">
        <v>313</v>
      </c>
      <c r="N45" s="61" t="s">
        <v>574</v>
      </c>
      <c r="O45" s="89" t="s">
        <v>271</v>
      </c>
      <c r="P45" s="70" t="s">
        <v>4859</v>
      </c>
      <c r="Q45" s="68" t="s">
        <v>4860</v>
      </c>
      <c r="R45" s="69" t="s">
        <v>4865</v>
      </c>
    </row>
    <row r="46">
      <c r="A46" s="58" t="s">
        <v>4866</v>
      </c>
      <c r="B46" s="59" t="s">
        <v>4867</v>
      </c>
      <c r="C46" s="87" t="s">
        <v>298</v>
      </c>
      <c r="D46" s="87" t="s">
        <v>271</v>
      </c>
      <c r="E46" s="88" t="s">
        <v>4868</v>
      </c>
      <c r="F46" s="61" t="s">
        <v>4869</v>
      </c>
      <c r="G46" s="88" t="s">
        <v>370</v>
      </c>
      <c r="H46" s="88" t="s">
        <v>4870</v>
      </c>
      <c r="I46" s="88" t="s">
        <v>262</v>
      </c>
      <c r="J46" s="61" t="s">
        <v>4871</v>
      </c>
      <c r="K46" s="88" t="s">
        <v>494</v>
      </c>
      <c r="L46" s="88" t="s">
        <v>4872</v>
      </c>
      <c r="M46" s="88" t="s">
        <v>302</v>
      </c>
      <c r="N46" s="61" t="s">
        <v>4873</v>
      </c>
      <c r="O46" s="89" t="s">
        <v>271</v>
      </c>
      <c r="P46" s="70" t="s">
        <v>4874</v>
      </c>
      <c r="Q46" s="68" t="s">
        <v>4860</v>
      </c>
      <c r="R46" s="69" t="s">
        <v>4875</v>
      </c>
    </row>
    <row r="47">
      <c r="A47" s="58" t="s">
        <v>4876</v>
      </c>
      <c r="B47" s="59" t="s">
        <v>4877</v>
      </c>
      <c r="C47" s="87" t="s">
        <v>298</v>
      </c>
      <c r="D47" s="87" t="s">
        <v>271</v>
      </c>
      <c r="E47" s="88" t="s">
        <v>612</v>
      </c>
      <c r="F47" s="61" t="s">
        <v>4857</v>
      </c>
      <c r="G47" s="62" t="s">
        <v>4878</v>
      </c>
      <c r="H47" s="88" t="s">
        <v>4870</v>
      </c>
      <c r="I47" s="88" t="s">
        <v>262</v>
      </c>
      <c r="J47" s="61" t="s">
        <v>1241</v>
      </c>
      <c r="K47" s="88" t="s">
        <v>494</v>
      </c>
      <c r="L47" s="88" t="s">
        <v>1370</v>
      </c>
      <c r="M47" s="88" t="s">
        <v>302</v>
      </c>
      <c r="N47" s="61" t="s">
        <v>279</v>
      </c>
      <c r="O47" s="89" t="s">
        <v>271</v>
      </c>
      <c r="P47" s="92"/>
      <c r="Q47" s="68" t="s">
        <v>4860</v>
      </c>
      <c r="R47" s="69" t="s">
        <v>4879</v>
      </c>
    </row>
    <row r="48">
      <c r="A48" s="58" t="s">
        <v>4880</v>
      </c>
      <c r="B48" s="59" t="s">
        <v>4881</v>
      </c>
      <c r="C48" s="87" t="s">
        <v>254</v>
      </c>
      <c r="D48" s="87" t="s">
        <v>4882</v>
      </c>
      <c r="E48" s="88" t="s">
        <v>4883</v>
      </c>
      <c r="F48" s="61" t="s">
        <v>491</v>
      </c>
      <c r="G48" s="62" t="s">
        <v>4884</v>
      </c>
      <c r="H48" s="88">
        <f>+60</f>
        <v>60</v>
      </c>
      <c r="I48" s="88" t="s">
        <v>4885</v>
      </c>
      <c r="J48" s="61" t="s">
        <v>4886</v>
      </c>
      <c r="K48" s="88" t="s">
        <v>264</v>
      </c>
      <c r="L48" s="88" t="s">
        <v>2311</v>
      </c>
      <c r="M48" s="88" t="s">
        <v>3989</v>
      </c>
      <c r="N48" s="61" t="s">
        <v>4887</v>
      </c>
      <c r="O48" s="89" t="s">
        <v>271</v>
      </c>
      <c r="P48" s="70" t="s">
        <v>4888</v>
      </c>
      <c r="Q48" s="68" t="s">
        <v>4889</v>
      </c>
      <c r="R48" s="69" t="s">
        <v>4890</v>
      </c>
    </row>
    <row r="49">
      <c r="A49" s="58" t="s">
        <v>4891</v>
      </c>
      <c r="B49" s="59" t="s">
        <v>4892</v>
      </c>
      <c r="C49" s="87" t="s">
        <v>939</v>
      </c>
      <c r="D49" s="59" t="s">
        <v>4893</v>
      </c>
      <c r="E49" s="88" t="s">
        <v>4894</v>
      </c>
      <c r="F49" s="61" t="s">
        <v>491</v>
      </c>
      <c r="G49" s="88" t="s">
        <v>1756</v>
      </c>
      <c r="H49" s="64" t="s">
        <v>271</v>
      </c>
      <c r="I49" s="88" t="s">
        <v>4895</v>
      </c>
      <c r="J49" s="61" t="s">
        <v>291</v>
      </c>
      <c r="K49" s="88" t="s">
        <v>667</v>
      </c>
      <c r="L49" s="64" t="s">
        <v>271</v>
      </c>
      <c r="M49" s="64" t="s">
        <v>271</v>
      </c>
      <c r="N49" s="61" t="s">
        <v>4896</v>
      </c>
      <c r="O49" s="89" t="s">
        <v>271</v>
      </c>
      <c r="P49" s="70" t="s">
        <v>4897</v>
      </c>
      <c r="Q49" s="68" t="s">
        <v>4898</v>
      </c>
      <c r="R49" s="69" t="s">
        <v>4899</v>
      </c>
    </row>
    <row r="50">
      <c r="A50" s="58" t="s">
        <v>4900</v>
      </c>
      <c r="B50" s="59" t="s">
        <v>4138</v>
      </c>
      <c r="C50" s="87" t="s">
        <v>254</v>
      </c>
      <c r="D50" s="87" t="s">
        <v>1458</v>
      </c>
      <c r="E50" s="88" t="s">
        <v>4901</v>
      </c>
      <c r="F50" s="61" t="s">
        <v>652</v>
      </c>
      <c r="G50" s="64" t="s">
        <v>271</v>
      </c>
      <c r="H50" s="64" t="s">
        <v>271</v>
      </c>
      <c r="I50" s="88" t="s">
        <v>4902</v>
      </c>
      <c r="J50" s="61" t="s">
        <v>4903</v>
      </c>
      <c r="K50" s="88" t="s">
        <v>575</v>
      </c>
      <c r="L50" s="88" t="s">
        <v>4904</v>
      </c>
      <c r="M50" s="88" t="s">
        <v>4905</v>
      </c>
      <c r="N50" s="61" t="s">
        <v>4906</v>
      </c>
      <c r="O50" s="89" t="s">
        <v>271</v>
      </c>
      <c r="P50" s="70" t="s">
        <v>4907</v>
      </c>
      <c r="Q50" s="68" t="s">
        <v>4908</v>
      </c>
      <c r="R50" s="69" t="s">
        <v>4909</v>
      </c>
    </row>
    <row r="51">
      <c r="A51" s="58" t="s">
        <v>4910</v>
      </c>
      <c r="B51" s="59" t="s">
        <v>4911</v>
      </c>
      <c r="C51" s="87" t="s">
        <v>939</v>
      </c>
      <c r="D51" s="87" t="s">
        <v>4912</v>
      </c>
      <c r="E51" s="88" t="s">
        <v>4913</v>
      </c>
      <c r="F51" s="61" t="s">
        <v>682</v>
      </c>
      <c r="G51" s="88" t="s">
        <v>1050</v>
      </c>
      <c r="H51" s="64" t="s">
        <v>271</v>
      </c>
      <c r="I51" s="88" t="s">
        <v>2872</v>
      </c>
      <c r="J51" s="61" t="s">
        <v>593</v>
      </c>
      <c r="K51" s="88" t="s">
        <v>485</v>
      </c>
      <c r="L51" s="64" t="s">
        <v>271</v>
      </c>
      <c r="M51" s="64" t="s">
        <v>271</v>
      </c>
      <c r="N51" s="61" t="s">
        <v>4914</v>
      </c>
      <c r="O51" s="89" t="s">
        <v>271</v>
      </c>
      <c r="P51" s="70" t="s">
        <v>4915</v>
      </c>
      <c r="Q51" s="68" t="s">
        <v>4916</v>
      </c>
      <c r="R51" s="69" t="s">
        <v>4917</v>
      </c>
    </row>
    <row r="52">
      <c r="A52" s="58" t="s">
        <v>716</v>
      </c>
      <c r="B52" s="59" t="s">
        <v>4918</v>
      </c>
      <c r="C52" s="59" t="s">
        <v>271</v>
      </c>
      <c r="D52" s="87" t="s">
        <v>271</v>
      </c>
      <c r="E52" s="64" t="s">
        <v>271</v>
      </c>
      <c r="F52" s="61" t="s">
        <v>674</v>
      </c>
      <c r="G52" s="64" t="s">
        <v>271</v>
      </c>
      <c r="H52" s="64" t="s">
        <v>271</v>
      </c>
      <c r="I52" s="64" t="s">
        <v>271</v>
      </c>
      <c r="J52" s="65" t="s">
        <v>271</v>
      </c>
      <c r="K52" s="88" t="s">
        <v>4919</v>
      </c>
      <c r="L52" s="64" t="s">
        <v>271</v>
      </c>
      <c r="M52" s="64" t="s">
        <v>271</v>
      </c>
      <c r="N52" s="65" t="s">
        <v>271</v>
      </c>
      <c r="O52" s="89" t="s">
        <v>271</v>
      </c>
      <c r="P52" s="70" t="s">
        <v>4920</v>
      </c>
      <c r="Q52" s="68" t="s">
        <v>4921</v>
      </c>
      <c r="R52" s="100" t="s">
        <v>271</v>
      </c>
    </row>
    <row r="53">
      <c r="A53" s="58" t="s">
        <v>728</v>
      </c>
      <c r="B53" s="59" t="s">
        <v>729</v>
      </c>
      <c r="C53" s="59" t="s">
        <v>271</v>
      </c>
      <c r="D53" s="87" t="s">
        <v>271</v>
      </c>
      <c r="E53" s="64" t="s">
        <v>271</v>
      </c>
      <c r="F53" s="65" t="s">
        <v>271</v>
      </c>
      <c r="G53" s="64" t="s">
        <v>271</v>
      </c>
      <c r="H53" s="64" t="s">
        <v>271</v>
      </c>
      <c r="I53" s="64" t="s">
        <v>271</v>
      </c>
      <c r="J53" s="65" t="s">
        <v>271</v>
      </c>
      <c r="K53" s="64" t="s">
        <v>345</v>
      </c>
      <c r="L53" s="64" t="s">
        <v>271</v>
      </c>
      <c r="M53" s="64" t="s">
        <v>271</v>
      </c>
      <c r="N53" s="65" t="s">
        <v>271</v>
      </c>
      <c r="O53" s="89" t="s">
        <v>271</v>
      </c>
      <c r="P53" s="70" t="s">
        <v>4922</v>
      </c>
      <c r="Q53" s="68" t="s">
        <v>4923</v>
      </c>
      <c r="R53" s="100" t="s">
        <v>271</v>
      </c>
    </row>
  </sheetData>
  <conditionalFormatting sqref="R2:R53 B28 B31 B33">
    <cfRule type="containsBlanks" dxfId="0" priority="1">
      <formula>LEN(TRIM(R2))=0</formula>
    </cfRule>
  </conditionalFormatting>
  <conditionalFormatting sqref="R2:R53">
    <cfRule type="cellIs" dxfId="3" priority="2" operator="equal">
      <formula>"-"</formula>
    </cfRule>
  </conditionalFormatting>
  <conditionalFormatting sqref="C2:O53">
    <cfRule type="cellIs" dxfId="1" priority="3" operator="equal">
      <formula>"-"</formula>
    </cfRule>
  </conditionalFormatting>
  <conditionalFormatting sqref="Q2:R53">
    <cfRule type="notContainsBlanks" dxfId="4" priority="4">
      <formula>LEN(TRIM(Q2))&gt;0</formula>
    </cfRule>
  </conditionalFormatting>
  <conditionalFormatting sqref="Q2:R53">
    <cfRule type="containsText" dxfId="2" priority="5" operator="containsText" text="File:">
      <formula>NOT(ISERROR(SEARCH(("File:"),(Q2))))</formula>
    </cfRule>
  </conditionalFormatting>
  <conditionalFormatting sqref="Q1:R1">
    <cfRule type="containsText" dxfId="2" priority="6" operator="containsText" text="File:">
      <formula>NOT(ISERROR(SEARCH(("File:"),(Q1))))</formula>
    </cfRule>
  </conditionalFormatting>
  <conditionalFormatting sqref="R1">
    <cfRule type="cellIs" dxfId="3" priority="7" operator="equal">
      <formula>"-"</formula>
    </cfRule>
  </conditionalFormatting>
  <conditionalFormatting sqref="C1:O1">
    <cfRule type="cellIs" dxfId="1" priority="8" operator="equal">
      <formula>"-"</formula>
    </cfRule>
  </conditionalFormatting>
  <conditionalFormatting sqref="R1">
    <cfRule type="containsBlanks" dxfId="0" priority="9">
      <formula>LEN(TRIM(R1))=0</formula>
    </cfRule>
  </conditionalFormatting>
  <hyperlinks>
    <hyperlink r:id="rId2" ref="Q2"/>
    <hyperlink r:id="rId3" ref="R2"/>
    <hyperlink r:id="rId4" ref="Q3"/>
    <hyperlink r:id="rId5" ref="R3"/>
    <hyperlink r:id="rId6" ref="Q4"/>
    <hyperlink r:id="rId7" ref="R4"/>
    <hyperlink r:id="rId8" ref="Q5"/>
    <hyperlink r:id="rId9" ref="R5"/>
    <hyperlink r:id="rId10" ref="B6"/>
    <hyperlink r:id="rId11" ref="Q6"/>
    <hyperlink r:id="rId12" ref="R6"/>
    <hyperlink r:id="rId13" ref="Q7"/>
    <hyperlink r:id="rId14" ref="R7"/>
    <hyperlink r:id="rId15" ref="Q8"/>
    <hyperlink r:id="rId16" ref="R8"/>
    <hyperlink r:id="rId17" ref="Q9"/>
    <hyperlink r:id="rId18" ref="R9"/>
    <hyperlink r:id="rId19" ref="Q10"/>
    <hyperlink r:id="rId20" ref="R10"/>
    <hyperlink r:id="rId21" ref="Q11"/>
    <hyperlink r:id="rId22" ref="R11"/>
    <hyperlink r:id="rId23" ref="Q12"/>
    <hyperlink r:id="rId24" ref="R12"/>
    <hyperlink r:id="rId25" ref="Q13"/>
    <hyperlink r:id="rId26" ref="R13"/>
    <hyperlink r:id="rId27" ref="Q14"/>
    <hyperlink r:id="rId28" ref="R14"/>
    <hyperlink r:id="rId29" ref="Q15"/>
    <hyperlink r:id="rId30" ref="R15"/>
    <hyperlink r:id="rId31" ref="Q16"/>
    <hyperlink r:id="rId32" ref="R16"/>
    <hyperlink r:id="rId33" ref="Q17"/>
    <hyperlink r:id="rId34" ref="R17"/>
    <hyperlink r:id="rId35" ref="Q18"/>
    <hyperlink r:id="rId36" ref="R18"/>
    <hyperlink r:id="rId37" ref="Q19"/>
    <hyperlink r:id="rId38" ref="R19"/>
    <hyperlink r:id="rId39" ref="Q20"/>
    <hyperlink r:id="rId40" ref="R20"/>
    <hyperlink r:id="rId41" ref="Q21"/>
    <hyperlink r:id="rId42" ref="R21"/>
    <hyperlink r:id="rId43" ref="Q22"/>
    <hyperlink r:id="rId44" ref="R22"/>
    <hyperlink r:id="rId45" ref="Q23"/>
    <hyperlink r:id="rId46" ref="R23"/>
    <hyperlink r:id="rId47" ref="Q24"/>
    <hyperlink r:id="rId48" ref="R24"/>
    <hyperlink r:id="rId49" ref="Q25"/>
    <hyperlink r:id="rId50" ref="R25"/>
    <hyperlink r:id="rId51" ref="Q26"/>
    <hyperlink r:id="rId52" ref="R26"/>
    <hyperlink r:id="rId53" ref="Q27"/>
    <hyperlink r:id="rId54" ref="R27"/>
    <hyperlink r:id="rId55" ref="Q28"/>
    <hyperlink r:id="rId56" ref="R28"/>
    <hyperlink r:id="rId57" ref="Q29"/>
    <hyperlink r:id="rId58" ref="R29"/>
    <hyperlink r:id="rId59" ref="Q30"/>
    <hyperlink r:id="rId60" ref="R30"/>
    <hyperlink r:id="rId61" ref="Q31"/>
    <hyperlink r:id="rId62" ref="R31"/>
    <hyperlink r:id="rId63" ref="Q32"/>
    <hyperlink r:id="rId64" ref="R32"/>
    <hyperlink r:id="rId65" ref="Q33"/>
    <hyperlink r:id="rId66" ref="R33"/>
    <hyperlink r:id="rId67" ref="Q34"/>
    <hyperlink r:id="rId68" ref="R34"/>
    <hyperlink r:id="rId69" ref="Q35"/>
    <hyperlink r:id="rId70" ref="R35"/>
    <hyperlink r:id="rId71" ref="Q36"/>
    <hyperlink r:id="rId72" ref="R36"/>
    <hyperlink r:id="rId73" ref="Q37"/>
    <hyperlink r:id="rId74" ref="R37"/>
    <hyperlink r:id="rId75" ref="Q38"/>
    <hyperlink r:id="rId76" ref="R38"/>
    <hyperlink r:id="rId77" ref="Q39"/>
    <hyperlink r:id="rId78" ref="R39"/>
    <hyperlink r:id="rId79" ref="Q40"/>
    <hyperlink r:id="rId80" ref="R40"/>
    <hyperlink r:id="rId81" ref="Q41"/>
    <hyperlink r:id="rId82" ref="R41"/>
    <hyperlink r:id="rId83" ref="Q42"/>
    <hyperlink r:id="rId84" ref="R42"/>
    <hyperlink r:id="rId85" ref="Q43"/>
    <hyperlink r:id="rId86" ref="R43"/>
    <hyperlink r:id="rId87" ref="Q44"/>
    <hyperlink r:id="rId88" ref="R44"/>
    <hyperlink r:id="rId89" ref="Q45"/>
    <hyperlink r:id="rId90" ref="R45"/>
    <hyperlink r:id="rId91" ref="Q46"/>
    <hyperlink r:id="rId92" ref="R46"/>
    <hyperlink r:id="rId93" ref="Q47"/>
    <hyperlink r:id="rId94" ref="R47"/>
    <hyperlink r:id="rId95" ref="Q48"/>
    <hyperlink r:id="rId96" ref="R48"/>
    <hyperlink r:id="rId97" ref="Q49"/>
    <hyperlink r:id="rId98" ref="R49"/>
    <hyperlink r:id="rId99" ref="Q50"/>
    <hyperlink r:id="rId100" ref="R50"/>
    <hyperlink r:id="rId101" ref="Q51"/>
    <hyperlink r:id="rId102" ref="R51"/>
    <hyperlink r:id="rId103" ref="Q52"/>
    <hyperlink r:id="rId104" ref="Q53"/>
  </hyperlinks>
  <drawing r:id="rId105"/>
  <legacyDrawing r:id="rId10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E7CC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5"/>
    <col customWidth="1" min="2" max="2" width="21.25"/>
    <col customWidth="1" min="3" max="3" width="15.0"/>
  </cols>
  <sheetData>
    <row r="1">
      <c r="A1" s="7" t="s">
        <v>8</v>
      </c>
      <c r="B1" s="7" t="s">
        <v>9</v>
      </c>
      <c r="C1" s="7" t="s">
        <v>10</v>
      </c>
    </row>
    <row r="2">
      <c r="A2" s="8" t="s">
        <v>11</v>
      </c>
      <c r="B2" s="9" t="s">
        <v>12</v>
      </c>
      <c r="C2" s="9" t="s">
        <v>13</v>
      </c>
    </row>
    <row r="3">
      <c r="A3" s="10" t="s">
        <v>14</v>
      </c>
      <c r="B3" s="11" t="s">
        <v>15</v>
      </c>
      <c r="C3" s="11" t="s">
        <v>16</v>
      </c>
    </row>
    <row r="4">
      <c r="A4" s="12" t="s">
        <v>17</v>
      </c>
      <c r="B4" s="13" t="s">
        <v>18</v>
      </c>
      <c r="C4" s="13" t="s">
        <v>19</v>
      </c>
    </row>
    <row r="5">
      <c r="A5" s="14" t="s">
        <v>20</v>
      </c>
      <c r="B5" s="15" t="s">
        <v>21</v>
      </c>
      <c r="C5" s="15" t="s">
        <v>22</v>
      </c>
    </row>
    <row r="6">
      <c r="A6" s="16" t="s">
        <v>23</v>
      </c>
      <c r="B6" s="17" t="s">
        <v>24</v>
      </c>
      <c r="C6" s="17" t="s">
        <v>25</v>
      </c>
    </row>
    <row r="7">
      <c r="A7" s="18" t="s">
        <v>26</v>
      </c>
      <c r="B7" s="19" t="s">
        <v>27</v>
      </c>
      <c r="C7" s="19" t="s">
        <v>28</v>
      </c>
    </row>
    <row r="8">
      <c r="A8" s="20" t="s">
        <v>29</v>
      </c>
      <c r="B8" s="21" t="s">
        <v>30</v>
      </c>
      <c r="C8" s="21" t="s">
        <v>31</v>
      </c>
    </row>
    <row r="9">
      <c r="A9" s="22" t="s">
        <v>32</v>
      </c>
      <c r="B9" s="23" t="s">
        <v>33</v>
      </c>
      <c r="C9" s="23" t="s">
        <v>34</v>
      </c>
    </row>
    <row r="10">
      <c r="A10" s="24" t="s">
        <v>35</v>
      </c>
      <c r="B10" s="25" t="s">
        <v>36</v>
      </c>
      <c r="C10" s="25" t="s">
        <v>37</v>
      </c>
    </row>
    <row r="11">
      <c r="A11" s="26" t="s">
        <v>38</v>
      </c>
      <c r="B11" s="27" t="s">
        <v>39</v>
      </c>
      <c r="C11" s="27" t="s">
        <v>40</v>
      </c>
    </row>
    <row r="12">
      <c r="A12" s="28" t="s">
        <v>41</v>
      </c>
      <c r="B12" s="29" t="s">
        <v>42</v>
      </c>
      <c r="C12" s="29" t="s">
        <v>43</v>
      </c>
    </row>
    <row r="13">
      <c r="A13" s="30" t="s">
        <v>44</v>
      </c>
      <c r="B13" s="31" t="s">
        <v>45</v>
      </c>
      <c r="C13" s="31" t="s">
        <v>46</v>
      </c>
    </row>
    <row r="14">
      <c r="A14" s="32" t="s">
        <v>47</v>
      </c>
      <c r="B14" s="33" t="s">
        <v>48</v>
      </c>
      <c r="C14" s="33" t="s">
        <v>49</v>
      </c>
    </row>
    <row r="15">
      <c r="A15" s="34" t="s">
        <v>50</v>
      </c>
      <c r="B15" s="35" t="s">
        <v>51</v>
      </c>
      <c r="C15" s="35" t="s">
        <v>52</v>
      </c>
    </row>
    <row r="16">
      <c r="A16" s="36" t="s">
        <v>53</v>
      </c>
      <c r="B16" s="37" t="s">
        <v>54</v>
      </c>
      <c r="C16" s="37" t="s">
        <v>55</v>
      </c>
    </row>
    <row r="17">
      <c r="A17" s="38" t="s">
        <v>56</v>
      </c>
      <c r="B17" s="39" t="s">
        <v>57</v>
      </c>
      <c r="C17" s="39" t="s">
        <v>58</v>
      </c>
    </row>
    <row r="18">
      <c r="A18" s="40" t="s">
        <v>59</v>
      </c>
      <c r="B18" s="41" t="s">
        <v>60</v>
      </c>
      <c r="C18" s="41" t="s">
        <v>61</v>
      </c>
    </row>
    <row r="19">
      <c r="A19" s="42" t="s">
        <v>62</v>
      </c>
      <c r="B19" s="43" t="s">
        <v>63</v>
      </c>
      <c r="C19" s="43" t="s">
        <v>64</v>
      </c>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F799F"/>
    <outlinePr summaryBelow="0" summaryRight="0"/>
  </sheetPr>
  <sheetViews>
    <sheetView workbookViewId="0"/>
  </sheetViews>
  <sheetFormatPr customHeight="1" defaultColWidth="12.63" defaultRowHeight="15.75"/>
  <cols>
    <col customWidth="1" min="1" max="1" width="22.38"/>
    <col customWidth="1" min="2" max="2" width="33.38"/>
    <col customWidth="1" min="3" max="3" width="12.38"/>
    <col customWidth="1" min="5" max="15" width="11.38"/>
    <col customWidth="1" min="16" max="18" width="34.25"/>
  </cols>
  <sheetData>
    <row r="1">
      <c r="A1" s="50" t="s">
        <v>235</v>
      </c>
      <c r="B1" s="51" t="s">
        <v>236</v>
      </c>
      <c r="C1" s="52" t="s">
        <v>237</v>
      </c>
      <c r="D1" s="52" t="s">
        <v>238</v>
      </c>
      <c r="E1" s="53" t="s">
        <v>239</v>
      </c>
      <c r="F1" s="53" t="s">
        <v>240</v>
      </c>
      <c r="G1" s="53" t="s">
        <v>241</v>
      </c>
      <c r="H1" s="53" t="s">
        <v>242</v>
      </c>
      <c r="I1" s="53" t="s">
        <v>243</v>
      </c>
      <c r="J1" s="53" t="s">
        <v>244</v>
      </c>
      <c r="K1" s="53" t="s">
        <v>245</v>
      </c>
      <c r="L1" s="53" t="s">
        <v>246</v>
      </c>
      <c r="M1" s="53" t="s">
        <v>247</v>
      </c>
      <c r="N1" s="53" t="s">
        <v>248</v>
      </c>
      <c r="O1" s="54" t="s">
        <v>249</v>
      </c>
      <c r="P1" s="55" t="s">
        <v>250</v>
      </c>
      <c r="Q1" s="56" t="s">
        <v>251</v>
      </c>
      <c r="R1" s="57" t="s">
        <v>252</v>
      </c>
    </row>
    <row r="2" ht="36.75" customHeight="1">
      <c r="A2" s="58" t="s">
        <v>4924</v>
      </c>
      <c r="B2" s="159" t="s">
        <v>4925</v>
      </c>
      <c r="C2" s="59" t="s">
        <v>254</v>
      </c>
      <c r="D2" s="87" t="s">
        <v>271</v>
      </c>
      <c r="E2" s="64" t="s">
        <v>2598</v>
      </c>
      <c r="F2" s="65" t="s">
        <v>352</v>
      </c>
      <c r="G2" s="64" t="s">
        <v>364</v>
      </c>
      <c r="H2" s="64" t="s">
        <v>277</v>
      </c>
      <c r="I2" s="64" t="s">
        <v>485</v>
      </c>
      <c r="J2" s="65" t="s">
        <v>737</v>
      </c>
      <c r="K2" s="60" t="s">
        <v>264</v>
      </c>
      <c r="L2" s="60" t="s">
        <v>263</v>
      </c>
      <c r="M2" s="60" t="s">
        <v>264</v>
      </c>
      <c r="N2" s="71" t="s">
        <v>311</v>
      </c>
      <c r="O2" s="89" t="s">
        <v>271</v>
      </c>
      <c r="P2" s="160" t="s">
        <v>4926</v>
      </c>
      <c r="Q2" s="99" t="s">
        <v>4927</v>
      </c>
      <c r="R2" s="69" t="s">
        <v>4928</v>
      </c>
    </row>
    <row r="3" ht="38.25" customHeight="1">
      <c r="A3" s="58" t="s">
        <v>4929</v>
      </c>
      <c r="B3" s="161" t="s">
        <v>4930</v>
      </c>
      <c r="C3" s="59" t="s">
        <v>254</v>
      </c>
      <c r="D3" s="87" t="s">
        <v>271</v>
      </c>
      <c r="E3" s="60" t="s">
        <v>2598</v>
      </c>
      <c r="F3" s="71" t="s">
        <v>352</v>
      </c>
      <c r="G3" s="60" t="s">
        <v>504</v>
      </c>
      <c r="H3" s="63" t="s">
        <v>353</v>
      </c>
      <c r="I3" s="60" t="s">
        <v>260</v>
      </c>
      <c r="J3" s="71" t="s">
        <v>737</v>
      </c>
      <c r="K3" s="60" t="s">
        <v>313</v>
      </c>
      <c r="L3" s="60" t="s">
        <v>263</v>
      </c>
      <c r="M3" s="60" t="s">
        <v>264</v>
      </c>
      <c r="N3" s="71" t="s">
        <v>311</v>
      </c>
      <c r="O3" s="89" t="s">
        <v>271</v>
      </c>
      <c r="P3" s="160" t="s">
        <v>4931</v>
      </c>
      <c r="Q3" s="99" t="s">
        <v>4927</v>
      </c>
      <c r="R3" s="69" t="s">
        <v>4932</v>
      </c>
    </row>
    <row r="4" ht="37.5" customHeight="1">
      <c r="A4" s="58" t="s">
        <v>4933</v>
      </c>
      <c r="B4" s="161" t="s">
        <v>4934</v>
      </c>
      <c r="C4" s="59" t="s">
        <v>254</v>
      </c>
      <c r="D4" s="87" t="s">
        <v>271</v>
      </c>
      <c r="E4" s="64" t="s">
        <v>2598</v>
      </c>
      <c r="F4" s="65" t="s">
        <v>352</v>
      </c>
      <c r="G4" s="64" t="s">
        <v>364</v>
      </c>
      <c r="H4" s="64" t="s">
        <v>277</v>
      </c>
      <c r="I4" s="64" t="s">
        <v>574</v>
      </c>
      <c r="J4" s="65" t="s">
        <v>737</v>
      </c>
      <c r="K4" s="64" t="s">
        <v>264</v>
      </c>
      <c r="L4" s="64" t="s">
        <v>263</v>
      </c>
      <c r="M4" s="64" t="s">
        <v>264</v>
      </c>
      <c r="N4" s="65" t="s">
        <v>311</v>
      </c>
      <c r="O4" s="89" t="s">
        <v>271</v>
      </c>
      <c r="P4" s="160" t="s">
        <v>4935</v>
      </c>
      <c r="Q4" s="99" t="s">
        <v>4927</v>
      </c>
      <c r="R4" s="69" t="s">
        <v>4936</v>
      </c>
    </row>
    <row r="5" ht="37.5" customHeight="1">
      <c r="A5" s="58" t="s">
        <v>4937</v>
      </c>
      <c r="B5" s="161" t="s">
        <v>4938</v>
      </c>
      <c r="C5" s="59" t="s">
        <v>254</v>
      </c>
      <c r="D5" s="87" t="s">
        <v>271</v>
      </c>
      <c r="E5" s="60" t="s">
        <v>321</v>
      </c>
      <c r="F5" s="71" t="s">
        <v>352</v>
      </c>
      <c r="G5" s="63" t="s">
        <v>258</v>
      </c>
      <c r="H5" s="63" t="s">
        <v>259</v>
      </c>
      <c r="I5" s="60" t="s">
        <v>324</v>
      </c>
      <c r="J5" s="71" t="s">
        <v>737</v>
      </c>
      <c r="K5" s="60" t="s">
        <v>264</v>
      </c>
      <c r="L5" s="60" t="s">
        <v>372</v>
      </c>
      <c r="M5" s="60" t="s">
        <v>281</v>
      </c>
      <c r="N5" s="71" t="s">
        <v>311</v>
      </c>
      <c r="O5" s="89" t="s">
        <v>271</v>
      </c>
      <c r="P5" s="160" t="s">
        <v>4935</v>
      </c>
      <c r="Q5" s="99" t="s">
        <v>4927</v>
      </c>
      <c r="R5" s="69" t="s">
        <v>4939</v>
      </c>
    </row>
    <row r="6" ht="36.75" customHeight="1">
      <c r="A6" s="58" t="s">
        <v>4940</v>
      </c>
      <c r="B6" s="161" t="s">
        <v>4941</v>
      </c>
      <c r="C6" s="59" t="s">
        <v>254</v>
      </c>
      <c r="D6" s="87" t="s">
        <v>271</v>
      </c>
      <c r="E6" s="60" t="s">
        <v>275</v>
      </c>
      <c r="F6" s="71" t="s">
        <v>332</v>
      </c>
      <c r="G6" s="60" t="s">
        <v>451</v>
      </c>
      <c r="H6" s="60" t="s">
        <v>766</v>
      </c>
      <c r="I6" s="60" t="s">
        <v>433</v>
      </c>
      <c r="J6" s="71" t="s">
        <v>540</v>
      </c>
      <c r="K6" s="60" t="s">
        <v>335</v>
      </c>
      <c r="L6" s="60" t="s">
        <v>433</v>
      </c>
      <c r="M6" s="60" t="s">
        <v>324</v>
      </c>
      <c r="N6" s="71" t="s">
        <v>335</v>
      </c>
      <c r="O6" s="89" t="s">
        <v>271</v>
      </c>
      <c r="P6" s="160" t="s">
        <v>4942</v>
      </c>
      <c r="Q6" s="99" t="s">
        <v>4943</v>
      </c>
      <c r="R6" s="69" t="s">
        <v>4944</v>
      </c>
    </row>
    <row r="7" ht="37.5" customHeight="1">
      <c r="A7" s="58" t="s">
        <v>4945</v>
      </c>
      <c r="B7" s="161" t="s">
        <v>4946</v>
      </c>
      <c r="C7" s="59" t="s">
        <v>254</v>
      </c>
      <c r="D7" s="87" t="s">
        <v>271</v>
      </c>
      <c r="E7" s="60" t="s">
        <v>275</v>
      </c>
      <c r="F7" s="71" t="s">
        <v>332</v>
      </c>
      <c r="G7" s="60" t="s">
        <v>504</v>
      </c>
      <c r="H7" s="60" t="s">
        <v>364</v>
      </c>
      <c r="I7" s="60" t="s">
        <v>324</v>
      </c>
      <c r="J7" s="71" t="s">
        <v>540</v>
      </c>
      <c r="K7" s="60" t="s">
        <v>302</v>
      </c>
      <c r="L7" s="60" t="s">
        <v>335</v>
      </c>
      <c r="M7" s="60" t="s">
        <v>433</v>
      </c>
      <c r="N7" s="71" t="s">
        <v>324</v>
      </c>
      <c r="O7" s="89" t="s">
        <v>271</v>
      </c>
      <c r="P7" s="160" t="s">
        <v>4947</v>
      </c>
      <c r="Q7" s="99" t="s">
        <v>4943</v>
      </c>
      <c r="R7" s="69" t="s">
        <v>4948</v>
      </c>
    </row>
    <row r="8" ht="47.25" customHeight="1">
      <c r="A8" s="58" t="s">
        <v>4949</v>
      </c>
      <c r="B8" s="161" t="s">
        <v>4950</v>
      </c>
      <c r="C8" s="59" t="s">
        <v>254</v>
      </c>
      <c r="D8" s="87" t="s">
        <v>271</v>
      </c>
      <c r="E8" s="60" t="s">
        <v>275</v>
      </c>
      <c r="F8" s="71" t="s">
        <v>332</v>
      </c>
      <c r="G8" s="60" t="s">
        <v>451</v>
      </c>
      <c r="H8" s="60" t="s">
        <v>766</v>
      </c>
      <c r="I8" s="60" t="s">
        <v>262</v>
      </c>
      <c r="J8" s="71" t="s">
        <v>540</v>
      </c>
      <c r="K8" s="60" t="s">
        <v>335</v>
      </c>
      <c r="L8" s="60" t="s">
        <v>335</v>
      </c>
      <c r="M8" s="60" t="s">
        <v>433</v>
      </c>
      <c r="N8" s="71" t="s">
        <v>324</v>
      </c>
      <c r="O8" s="89" t="s">
        <v>271</v>
      </c>
      <c r="P8" s="160" t="s">
        <v>4951</v>
      </c>
      <c r="Q8" s="99" t="s">
        <v>4943</v>
      </c>
      <c r="R8" s="69" t="s">
        <v>4952</v>
      </c>
    </row>
    <row r="9" ht="37.5" customHeight="1">
      <c r="A9" s="58" t="s">
        <v>4953</v>
      </c>
      <c r="B9" s="161" t="s">
        <v>4954</v>
      </c>
      <c r="C9" s="59" t="s">
        <v>254</v>
      </c>
      <c r="D9" s="87" t="s">
        <v>271</v>
      </c>
      <c r="E9" s="60" t="s">
        <v>363</v>
      </c>
      <c r="F9" s="71" t="s">
        <v>332</v>
      </c>
      <c r="G9" s="60" t="s">
        <v>490</v>
      </c>
      <c r="H9" s="60" t="s">
        <v>766</v>
      </c>
      <c r="I9" s="60" t="s">
        <v>263</v>
      </c>
      <c r="J9" s="71" t="s">
        <v>540</v>
      </c>
      <c r="K9" s="60" t="s">
        <v>335</v>
      </c>
      <c r="L9" s="60" t="s">
        <v>344</v>
      </c>
      <c r="M9" s="60" t="s">
        <v>433</v>
      </c>
      <c r="N9" s="71" t="s">
        <v>324</v>
      </c>
      <c r="O9" s="89" t="s">
        <v>271</v>
      </c>
      <c r="P9" s="160" t="s">
        <v>4955</v>
      </c>
      <c r="Q9" s="99" t="s">
        <v>4943</v>
      </c>
      <c r="R9" s="69" t="s">
        <v>4956</v>
      </c>
    </row>
    <row r="10" ht="37.5" customHeight="1">
      <c r="A10" s="58" t="s">
        <v>4957</v>
      </c>
      <c r="B10" s="161" t="s">
        <v>4958</v>
      </c>
      <c r="C10" s="59" t="s">
        <v>254</v>
      </c>
      <c r="D10" s="87" t="s">
        <v>271</v>
      </c>
      <c r="E10" s="60" t="s">
        <v>4959</v>
      </c>
      <c r="F10" s="71" t="s">
        <v>4960</v>
      </c>
      <c r="G10" s="60" t="s">
        <v>504</v>
      </c>
      <c r="H10" s="60" t="s">
        <v>278</v>
      </c>
      <c r="I10" s="60" t="s">
        <v>324</v>
      </c>
      <c r="J10" s="71" t="s">
        <v>4961</v>
      </c>
      <c r="K10" s="60" t="s">
        <v>281</v>
      </c>
      <c r="L10" s="60" t="s">
        <v>4962</v>
      </c>
      <c r="M10" s="60" t="s">
        <v>4963</v>
      </c>
      <c r="N10" s="71" t="s">
        <v>3021</v>
      </c>
      <c r="O10" s="89" t="s">
        <v>271</v>
      </c>
      <c r="P10" s="160"/>
      <c r="Q10" s="99" t="s">
        <v>4943</v>
      </c>
      <c r="R10" s="69" t="s">
        <v>4964</v>
      </c>
    </row>
    <row r="11" ht="38.25" customHeight="1">
      <c r="A11" s="58" t="s">
        <v>4965</v>
      </c>
      <c r="B11" s="161" t="s">
        <v>4966</v>
      </c>
      <c r="C11" s="59" t="s">
        <v>254</v>
      </c>
      <c r="D11" s="87" t="s">
        <v>271</v>
      </c>
      <c r="E11" s="60" t="s">
        <v>4959</v>
      </c>
      <c r="F11" s="71" t="s">
        <v>4960</v>
      </c>
      <c r="G11" s="63" t="s">
        <v>323</v>
      </c>
      <c r="H11" s="60" t="s">
        <v>333</v>
      </c>
      <c r="I11" s="60" t="s">
        <v>334</v>
      </c>
      <c r="J11" s="71" t="s">
        <v>4967</v>
      </c>
      <c r="K11" s="60" t="s">
        <v>302</v>
      </c>
      <c r="L11" s="60" t="s">
        <v>4962</v>
      </c>
      <c r="M11" s="60" t="s">
        <v>4963</v>
      </c>
      <c r="N11" s="71" t="s">
        <v>4968</v>
      </c>
      <c r="O11" s="89" t="s">
        <v>271</v>
      </c>
      <c r="P11" s="160"/>
      <c r="Q11" s="99" t="s">
        <v>4943</v>
      </c>
      <c r="R11" s="69" t="s">
        <v>4969</v>
      </c>
    </row>
    <row r="12" ht="38.25" customHeight="1">
      <c r="A12" s="58" t="s">
        <v>4970</v>
      </c>
      <c r="B12" s="161" t="s">
        <v>4971</v>
      </c>
      <c r="C12" s="59" t="s">
        <v>254</v>
      </c>
      <c r="D12" s="87" t="s">
        <v>271</v>
      </c>
      <c r="E12" s="60" t="s">
        <v>4959</v>
      </c>
      <c r="F12" s="71" t="s">
        <v>4960</v>
      </c>
      <c r="G12" s="60" t="s">
        <v>504</v>
      </c>
      <c r="H12" s="60" t="s">
        <v>278</v>
      </c>
      <c r="I12" s="60" t="s">
        <v>324</v>
      </c>
      <c r="J12" s="71" t="s">
        <v>4961</v>
      </c>
      <c r="K12" s="60" t="s">
        <v>433</v>
      </c>
      <c r="L12" s="60" t="s">
        <v>4962</v>
      </c>
      <c r="M12" s="60" t="s">
        <v>4963</v>
      </c>
      <c r="N12" s="71" t="s">
        <v>4968</v>
      </c>
      <c r="O12" s="89" t="s">
        <v>271</v>
      </c>
      <c r="P12" s="160"/>
      <c r="Q12" s="99" t="s">
        <v>4943</v>
      </c>
      <c r="R12" s="69" t="s">
        <v>4972</v>
      </c>
    </row>
    <row r="13" ht="36.75" customHeight="1">
      <c r="A13" s="58" t="s">
        <v>4973</v>
      </c>
      <c r="B13" s="161" t="s">
        <v>4974</v>
      </c>
      <c r="C13" s="59" t="s">
        <v>254</v>
      </c>
      <c r="D13" s="87" t="s">
        <v>271</v>
      </c>
      <c r="E13" s="60" t="s">
        <v>321</v>
      </c>
      <c r="F13" s="71" t="s">
        <v>332</v>
      </c>
      <c r="G13" s="63" t="s">
        <v>259</v>
      </c>
      <c r="H13" s="60" t="s">
        <v>557</v>
      </c>
      <c r="I13" s="60" t="s">
        <v>265</v>
      </c>
      <c r="J13" s="71" t="s">
        <v>737</v>
      </c>
      <c r="K13" s="60" t="s">
        <v>289</v>
      </c>
      <c r="L13" s="60" t="s">
        <v>291</v>
      </c>
      <c r="M13" s="60" t="s">
        <v>280</v>
      </c>
      <c r="N13" s="71" t="s">
        <v>334</v>
      </c>
      <c r="O13" s="89" t="s">
        <v>271</v>
      </c>
      <c r="P13" s="160"/>
      <c r="Q13" s="99" t="s">
        <v>4943</v>
      </c>
      <c r="R13" s="69" t="s">
        <v>4975</v>
      </c>
    </row>
    <row r="14" ht="46.5" customHeight="1">
      <c r="A14" s="58" t="s">
        <v>4976</v>
      </c>
      <c r="B14" s="161" t="s">
        <v>4977</v>
      </c>
      <c r="C14" s="59" t="s">
        <v>254</v>
      </c>
      <c r="D14" s="87" t="s">
        <v>271</v>
      </c>
      <c r="E14" s="60" t="s">
        <v>805</v>
      </c>
      <c r="F14" s="71" t="s">
        <v>286</v>
      </c>
      <c r="G14" s="162" t="s">
        <v>370</v>
      </c>
      <c r="H14" s="60" t="s">
        <v>492</v>
      </c>
      <c r="I14" s="60" t="s">
        <v>345</v>
      </c>
      <c r="J14" s="71" t="s">
        <v>737</v>
      </c>
      <c r="K14" s="60" t="s">
        <v>1412</v>
      </c>
      <c r="L14" s="60" t="s">
        <v>280</v>
      </c>
      <c r="M14" s="60" t="s">
        <v>372</v>
      </c>
      <c r="N14" s="71" t="s">
        <v>279</v>
      </c>
      <c r="O14" s="89" t="s">
        <v>271</v>
      </c>
      <c r="P14" s="160" t="s">
        <v>4978</v>
      </c>
      <c r="Q14" s="99" t="s">
        <v>4979</v>
      </c>
      <c r="R14" s="69" t="s">
        <v>4980</v>
      </c>
    </row>
    <row r="15" ht="38.25" customHeight="1">
      <c r="A15" s="58" t="s">
        <v>4981</v>
      </c>
      <c r="B15" s="161" t="s">
        <v>4982</v>
      </c>
      <c r="C15" s="59" t="s">
        <v>254</v>
      </c>
      <c r="D15" s="87" t="s">
        <v>271</v>
      </c>
      <c r="E15" s="60" t="s">
        <v>805</v>
      </c>
      <c r="F15" s="71" t="s">
        <v>286</v>
      </c>
      <c r="G15" s="162" t="s">
        <v>370</v>
      </c>
      <c r="H15" s="60" t="s">
        <v>807</v>
      </c>
      <c r="I15" s="60" t="s">
        <v>313</v>
      </c>
      <c r="J15" s="71" t="s">
        <v>737</v>
      </c>
      <c r="K15" s="60" t="s">
        <v>290</v>
      </c>
      <c r="L15" s="60" t="s">
        <v>280</v>
      </c>
      <c r="M15" s="60" t="s">
        <v>372</v>
      </c>
      <c r="N15" s="71" t="s">
        <v>279</v>
      </c>
      <c r="O15" s="89" t="s">
        <v>271</v>
      </c>
      <c r="P15" s="80" t="s">
        <v>4983</v>
      </c>
      <c r="Q15" s="99" t="s">
        <v>4979</v>
      </c>
      <c r="R15" s="69" t="s">
        <v>4984</v>
      </c>
    </row>
    <row r="16" ht="47.25" customHeight="1">
      <c r="A16" s="58" t="s">
        <v>4985</v>
      </c>
      <c r="B16" s="161" t="s">
        <v>4986</v>
      </c>
      <c r="C16" s="59" t="s">
        <v>254</v>
      </c>
      <c r="D16" s="87" t="s">
        <v>271</v>
      </c>
      <c r="E16" s="60" t="s">
        <v>805</v>
      </c>
      <c r="F16" s="71" t="s">
        <v>286</v>
      </c>
      <c r="G16" s="162" t="s">
        <v>370</v>
      </c>
      <c r="H16" s="60" t="s">
        <v>492</v>
      </c>
      <c r="I16" s="60" t="s">
        <v>354</v>
      </c>
      <c r="J16" s="71" t="s">
        <v>737</v>
      </c>
      <c r="K16" s="60" t="s">
        <v>628</v>
      </c>
      <c r="L16" s="60" t="s">
        <v>280</v>
      </c>
      <c r="M16" s="60" t="s">
        <v>372</v>
      </c>
      <c r="N16" s="71" t="s">
        <v>279</v>
      </c>
      <c r="O16" s="89" t="s">
        <v>271</v>
      </c>
      <c r="P16" s="80" t="s">
        <v>4983</v>
      </c>
      <c r="Q16" s="99" t="s">
        <v>4979</v>
      </c>
      <c r="R16" s="69" t="s">
        <v>4987</v>
      </c>
    </row>
    <row r="17" ht="37.5" customHeight="1">
      <c r="A17" s="58" t="s">
        <v>4988</v>
      </c>
      <c r="B17" s="161" t="s">
        <v>4989</v>
      </c>
      <c r="C17" s="59" t="s">
        <v>254</v>
      </c>
      <c r="D17" s="59" t="s">
        <v>4990</v>
      </c>
      <c r="E17" s="60" t="s">
        <v>4991</v>
      </c>
      <c r="F17" s="71" t="s">
        <v>286</v>
      </c>
      <c r="G17" s="163" t="s">
        <v>4992</v>
      </c>
      <c r="H17" s="60" t="s">
        <v>781</v>
      </c>
      <c r="I17" s="60" t="s">
        <v>335</v>
      </c>
      <c r="J17" s="71" t="s">
        <v>737</v>
      </c>
      <c r="K17" s="60" t="s">
        <v>1412</v>
      </c>
      <c r="L17" s="60" t="s">
        <v>4993</v>
      </c>
      <c r="M17" s="60" t="s">
        <v>303</v>
      </c>
      <c r="N17" s="71" t="s">
        <v>279</v>
      </c>
      <c r="O17" s="89" t="s">
        <v>271</v>
      </c>
      <c r="P17" s="80" t="s">
        <v>4994</v>
      </c>
      <c r="Q17" s="99" t="s">
        <v>4979</v>
      </c>
      <c r="R17" s="69" t="s">
        <v>4995</v>
      </c>
    </row>
    <row r="18">
      <c r="A18" s="58" t="s">
        <v>307</v>
      </c>
      <c r="B18" s="164" t="s">
        <v>75</v>
      </c>
      <c r="C18" s="75" t="s">
        <v>254</v>
      </c>
      <c r="D18" s="75" t="s">
        <v>271</v>
      </c>
      <c r="E18" s="60" t="s">
        <v>379</v>
      </c>
      <c r="F18" s="71" t="s">
        <v>286</v>
      </c>
      <c r="G18" s="63" t="s">
        <v>259</v>
      </c>
      <c r="H18" s="63" t="s">
        <v>353</v>
      </c>
      <c r="I18" s="60" t="s">
        <v>265</v>
      </c>
      <c r="J18" s="71" t="s">
        <v>737</v>
      </c>
      <c r="K18" s="60" t="s">
        <v>313</v>
      </c>
      <c r="L18" s="60" t="s">
        <v>302</v>
      </c>
      <c r="M18" s="60" t="s">
        <v>264</v>
      </c>
      <c r="N18" s="71" t="s">
        <v>265</v>
      </c>
      <c r="O18" s="89" t="s">
        <v>271</v>
      </c>
      <c r="P18" s="160" t="s">
        <v>4996</v>
      </c>
      <c r="Q18" s="99" t="s">
        <v>4997</v>
      </c>
      <c r="R18" s="69" t="s">
        <v>4998</v>
      </c>
    </row>
    <row r="19">
      <c r="A19" s="58" t="s">
        <v>320</v>
      </c>
      <c r="B19" s="164" t="s">
        <v>77</v>
      </c>
      <c r="C19" s="75" t="s">
        <v>254</v>
      </c>
      <c r="D19" s="75" t="s">
        <v>271</v>
      </c>
      <c r="E19" s="60" t="s">
        <v>431</v>
      </c>
      <c r="F19" s="71" t="s">
        <v>322</v>
      </c>
      <c r="G19" s="60" t="s">
        <v>277</v>
      </c>
      <c r="H19" s="60" t="s">
        <v>277</v>
      </c>
      <c r="I19" s="60" t="s">
        <v>279</v>
      </c>
      <c r="J19" s="71" t="s">
        <v>261</v>
      </c>
      <c r="K19" s="60" t="s">
        <v>291</v>
      </c>
      <c r="L19" s="60" t="s">
        <v>372</v>
      </c>
      <c r="M19" s="60" t="s">
        <v>372</v>
      </c>
      <c r="N19" s="71" t="s">
        <v>574</v>
      </c>
      <c r="O19" s="89" t="s">
        <v>271</v>
      </c>
      <c r="P19" s="160" t="s">
        <v>4999</v>
      </c>
      <c r="Q19" s="99" t="s">
        <v>5000</v>
      </c>
      <c r="R19" s="69" t="s">
        <v>5001</v>
      </c>
    </row>
    <row r="20">
      <c r="A20" s="58" t="s">
        <v>338</v>
      </c>
      <c r="B20" s="164" t="s">
        <v>79</v>
      </c>
      <c r="C20" s="75" t="s">
        <v>254</v>
      </c>
      <c r="D20" s="165" t="s">
        <v>5002</v>
      </c>
      <c r="E20" s="60" t="s">
        <v>5003</v>
      </c>
      <c r="F20" s="71" t="s">
        <v>5004</v>
      </c>
      <c r="G20" s="166" t="s">
        <v>458</v>
      </c>
      <c r="H20" s="60" t="s">
        <v>5005</v>
      </c>
      <c r="I20" s="60" t="s">
        <v>5006</v>
      </c>
      <c r="J20" s="71" t="s">
        <v>5007</v>
      </c>
      <c r="K20" s="60" t="s">
        <v>280</v>
      </c>
      <c r="L20" s="60" t="s">
        <v>263</v>
      </c>
      <c r="M20" s="60" t="s">
        <v>264</v>
      </c>
      <c r="N20" s="71" t="s">
        <v>2673</v>
      </c>
      <c r="O20" s="89" t="s">
        <v>271</v>
      </c>
      <c r="P20" s="160" t="s">
        <v>5008</v>
      </c>
      <c r="Q20" s="99" t="s">
        <v>5009</v>
      </c>
      <c r="R20" s="69" t="s">
        <v>5010</v>
      </c>
    </row>
    <row r="21" ht="37.5" customHeight="1">
      <c r="A21" s="58" t="s">
        <v>5011</v>
      </c>
      <c r="B21" s="161" t="s">
        <v>5012</v>
      </c>
      <c r="C21" s="75" t="s">
        <v>254</v>
      </c>
      <c r="D21" s="75" t="s">
        <v>271</v>
      </c>
      <c r="E21" s="60" t="s">
        <v>256</v>
      </c>
      <c r="F21" s="71" t="s">
        <v>352</v>
      </c>
      <c r="G21" s="63" t="s">
        <v>258</v>
      </c>
      <c r="H21" s="63" t="s">
        <v>323</v>
      </c>
      <c r="I21" s="60" t="s">
        <v>334</v>
      </c>
      <c r="J21" s="71" t="s">
        <v>261</v>
      </c>
      <c r="K21" s="60" t="s">
        <v>313</v>
      </c>
      <c r="L21" s="60" t="s">
        <v>325</v>
      </c>
      <c r="M21" s="60" t="s">
        <v>264</v>
      </c>
      <c r="N21" s="71" t="s">
        <v>265</v>
      </c>
      <c r="O21" s="89" t="s">
        <v>271</v>
      </c>
      <c r="P21" s="160" t="s">
        <v>5013</v>
      </c>
      <c r="Q21" s="99" t="s">
        <v>5014</v>
      </c>
      <c r="R21" s="69" t="s">
        <v>5015</v>
      </c>
    </row>
    <row r="22" ht="36.75" customHeight="1">
      <c r="A22" s="58" t="s">
        <v>5016</v>
      </c>
      <c r="B22" s="161" t="s">
        <v>5017</v>
      </c>
      <c r="C22" s="75" t="s">
        <v>254</v>
      </c>
      <c r="D22" s="75" t="s">
        <v>271</v>
      </c>
      <c r="E22" s="60" t="s">
        <v>256</v>
      </c>
      <c r="F22" s="71" t="s">
        <v>352</v>
      </c>
      <c r="G22" s="63" t="s">
        <v>259</v>
      </c>
      <c r="H22" s="63" t="s">
        <v>310</v>
      </c>
      <c r="I22" s="60" t="s">
        <v>738</v>
      </c>
      <c r="J22" s="71" t="s">
        <v>261</v>
      </c>
      <c r="K22" s="60" t="s">
        <v>279</v>
      </c>
      <c r="L22" s="60" t="s">
        <v>325</v>
      </c>
      <c r="M22" s="60" t="s">
        <v>264</v>
      </c>
      <c r="N22" s="71" t="s">
        <v>265</v>
      </c>
      <c r="O22" s="89" t="s">
        <v>271</v>
      </c>
      <c r="P22" s="160" t="s">
        <v>5018</v>
      </c>
      <c r="Q22" s="99" t="s">
        <v>5014</v>
      </c>
      <c r="R22" s="90" t="s">
        <v>5019</v>
      </c>
    </row>
    <row r="23" ht="45.75" customHeight="1">
      <c r="A23" s="58" t="s">
        <v>5020</v>
      </c>
      <c r="B23" s="161" t="s">
        <v>5021</v>
      </c>
      <c r="C23" s="75" t="s">
        <v>254</v>
      </c>
      <c r="D23" s="75" t="s">
        <v>271</v>
      </c>
      <c r="E23" s="60" t="s">
        <v>256</v>
      </c>
      <c r="F23" s="71" t="s">
        <v>352</v>
      </c>
      <c r="G23" s="63" t="s">
        <v>258</v>
      </c>
      <c r="H23" s="63" t="s">
        <v>323</v>
      </c>
      <c r="I23" s="60" t="s">
        <v>260</v>
      </c>
      <c r="J23" s="71" t="s">
        <v>261</v>
      </c>
      <c r="K23" s="60" t="s">
        <v>313</v>
      </c>
      <c r="L23" s="60" t="s">
        <v>325</v>
      </c>
      <c r="M23" s="60" t="s">
        <v>264</v>
      </c>
      <c r="N23" s="71" t="s">
        <v>265</v>
      </c>
      <c r="O23" s="89" t="s">
        <v>271</v>
      </c>
      <c r="P23" s="160" t="s">
        <v>5013</v>
      </c>
      <c r="Q23" s="99" t="s">
        <v>5014</v>
      </c>
      <c r="R23" s="69" t="s">
        <v>5022</v>
      </c>
    </row>
    <row r="24" ht="37.5" customHeight="1">
      <c r="A24" s="58" t="s">
        <v>5023</v>
      </c>
      <c r="B24" s="161" t="s">
        <v>5024</v>
      </c>
      <c r="C24" s="75" t="s">
        <v>254</v>
      </c>
      <c r="D24" s="75" t="s">
        <v>271</v>
      </c>
      <c r="E24" s="60" t="s">
        <v>2598</v>
      </c>
      <c r="F24" s="71" t="s">
        <v>352</v>
      </c>
      <c r="G24" s="63" t="s">
        <v>310</v>
      </c>
      <c r="H24" s="63" t="s">
        <v>353</v>
      </c>
      <c r="I24" s="60" t="s">
        <v>311</v>
      </c>
      <c r="J24" s="71" t="s">
        <v>261</v>
      </c>
      <c r="K24" s="60" t="s">
        <v>313</v>
      </c>
      <c r="L24" s="60" t="s">
        <v>372</v>
      </c>
      <c r="M24" s="60" t="s">
        <v>354</v>
      </c>
      <c r="N24" s="71" t="s">
        <v>265</v>
      </c>
      <c r="O24" s="89" t="s">
        <v>271</v>
      </c>
      <c r="P24" s="160" t="s">
        <v>5013</v>
      </c>
      <c r="Q24" s="99" t="s">
        <v>5014</v>
      </c>
      <c r="R24" s="90" t="s">
        <v>5025</v>
      </c>
    </row>
    <row r="25" ht="36.75" customHeight="1">
      <c r="A25" s="58" t="s">
        <v>5026</v>
      </c>
      <c r="B25" s="161" t="s">
        <v>5027</v>
      </c>
      <c r="C25" s="75" t="s">
        <v>254</v>
      </c>
      <c r="D25" s="75" t="s">
        <v>271</v>
      </c>
      <c r="E25" s="60" t="s">
        <v>363</v>
      </c>
      <c r="F25" s="71" t="s">
        <v>332</v>
      </c>
      <c r="G25" s="60" t="s">
        <v>490</v>
      </c>
      <c r="H25" s="60" t="s">
        <v>766</v>
      </c>
      <c r="I25" s="60" t="s">
        <v>264</v>
      </c>
      <c r="J25" s="71" t="s">
        <v>261</v>
      </c>
      <c r="K25" s="60" t="s">
        <v>313</v>
      </c>
      <c r="L25" s="60" t="s">
        <v>325</v>
      </c>
      <c r="M25" s="60" t="s">
        <v>264</v>
      </c>
      <c r="N25" s="71" t="s">
        <v>265</v>
      </c>
      <c r="O25" s="89" t="s">
        <v>271</v>
      </c>
      <c r="P25" s="160" t="s">
        <v>5013</v>
      </c>
      <c r="Q25" s="99" t="s">
        <v>5028</v>
      </c>
      <c r="R25" s="69" t="s">
        <v>5029</v>
      </c>
    </row>
    <row r="26" ht="36.75" customHeight="1">
      <c r="A26" s="58" t="s">
        <v>5030</v>
      </c>
      <c r="B26" s="161" t="s">
        <v>5031</v>
      </c>
      <c r="C26" s="75" t="s">
        <v>378</v>
      </c>
      <c r="D26" s="75" t="s">
        <v>271</v>
      </c>
      <c r="E26" s="60" t="s">
        <v>363</v>
      </c>
      <c r="F26" s="71" t="s">
        <v>332</v>
      </c>
      <c r="G26" s="63" t="s">
        <v>2699</v>
      </c>
      <c r="H26" s="60" t="s">
        <v>342</v>
      </c>
      <c r="I26" s="60" t="s">
        <v>334</v>
      </c>
      <c r="J26" s="71" t="s">
        <v>261</v>
      </c>
      <c r="K26" s="60" t="s">
        <v>302</v>
      </c>
      <c r="L26" s="60" t="s">
        <v>303</v>
      </c>
      <c r="M26" s="60" t="s">
        <v>264</v>
      </c>
      <c r="N26" s="71" t="s">
        <v>574</v>
      </c>
      <c r="O26" s="89" t="s">
        <v>271</v>
      </c>
      <c r="P26" s="160" t="s">
        <v>5032</v>
      </c>
      <c r="Q26" s="99" t="s">
        <v>5028</v>
      </c>
      <c r="R26" s="69" t="s">
        <v>5033</v>
      </c>
    </row>
    <row r="27" ht="38.25" customHeight="1">
      <c r="A27" s="58" t="s">
        <v>5034</v>
      </c>
      <c r="B27" s="161" t="s">
        <v>5035</v>
      </c>
      <c r="C27" s="75" t="s">
        <v>254</v>
      </c>
      <c r="D27" s="75" t="s">
        <v>271</v>
      </c>
      <c r="E27" s="60" t="s">
        <v>363</v>
      </c>
      <c r="F27" s="71" t="s">
        <v>332</v>
      </c>
      <c r="G27" s="60" t="s">
        <v>490</v>
      </c>
      <c r="H27" s="60" t="s">
        <v>766</v>
      </c>
      <c r="I27" s="60" t="s">
        <v>485</v>
      </c>
      <c r="J27" s="71" t="s">
        <v>261</v>
      </c>
      <c r="K27" s="60" t="s">
        <v>280</v>
      </c>
      <c r="L27" s="60" t="s">
        <v>303</v>
      </c>
      <c r="M27" s="60" t="s">
        <v>264</v>
      </c>
      <c r="N27" s="71" t="s">
        <v>574</v>
      </c>
      <c r="O27" s="89" t="s">
        <v>271</v>
      </c>
      <c r="P27" s="160" t="s">
        <v>5013</v>
      </c>
      <c r="Q27" s="99" t="s">
        <v>5028</v>
      </c>
      <c r="R27" s="69" t="s">
        <v>5036</v>
      </c>
    </row>
    <row r="28" ht="37.5" customHeight="1">
      <c r="A28" s="58" t="s">
        <v>5037</v>
      </c>
      <c r="B28" s="161" t="s">
        <v>5038</v>
      </c>
      <c r="C28" s="75" t="s">
        <v>254</v>
      </c>
      <c r="D28" s="75" t="s">
        <v>271</v>
      </c>
      <c r="E28" s="60" t="s">
        <v>1122</v>
      </c>
      <c r="F28" s="71" t="s">
        <v>332</v>
      </c>
      <c r="G28" s="60" t="s">
        <v>490</v>
      </c>
      <c r="H28" s="60" t="s">
        <v>385</v>
      </c>
      <c r="I28" s="60" t="s">
        <v>313</v>
      </c>
      <c r="J28" s="71" t="s">
        <v>261</v>
      </c>
      <c r="K28" s="60" t="s">
        <v>280</v>
      </c>
      <c r="L28" s="60" t="s">
        <v>303</v>
      </c>
      <c r="M28" s="60" t="s">
        <v>302</v>
      </c>
      <c r="N28" s="71" t="s">
        <v>574</v>
      </c>
      <c r="O28" s="89" t="s">
        <v>271</v>
      </c>
      <c r="P28" s="160" t="s">
        <v>5013</v>
      </c>
      <c r="Q28" s="99" t="s">
        <v>5028</v>
      </c>
      <c r="R28" s="69" t="s">
        <v>5039</v>
      </c>
    </row>
    <row r="29" ht="37.5" customHeight="1">
      <c r="A29" s="58" t="s">
        <v>5040</v>
      </c>
      <c r="B29" s="161" t="s">
        <v>5041</v>
      </c>
      <c r="C29" s="75" t="s">
        <v>254</v>
      </c>
      <c r="D29" s="114" t="s">
        <v>339</v>
      </c>
      <c r="E29" s="60" t="s">
        <v>5042</v>
      </c>
      <c r="F29" s="71" t="s">
        <v>2446</v>
      </c>
      <c r="G29" s="63" t="s">
        <v>323</v>
      </c>
      <c r="H29" s="60" t="s">
        <v>750</v>
      </c>
      <c r="I29" s="60" t="s">
        <v>325</v>
      </c>
      <c r="J29" s="71" t="s">
        <v>5043</v>
      </c>
      <c r="K29" s="60" t="s">
        <v>752</v>
      </c>
      <c r="L29" s="60" t="s">
        <v>5044</v>
      </c>
      <c r="M29" s="60" t="s">
        <v>5045</v>
      </c>
      <c r="N29" s="71" t="s">
        <v>2449</v>
      </c>
      <c r="O29" s="89" t="s">
        <v>271</v>
      </c>
      <c r="P29" s="160" t="s">
        <v>5046</v>
      </c>
      <c r="Q29" s="99" t="s">
        <v>5047</v>
      </c>
      <c r="R29" s="69" t="s">
        <v>5048</v>
      </c>
    </row>
    <row r="30" ht="37.5" customHeight="1">
      <c r="A30" s="58" t="s">
        <v>5049</v>
      </c>
      <c r="B30" s="161" t="s">
        <v>5050</v>
      </c>
      <c r="C30" s="75" t="s">
        <v>254</v>
      </c>
      <c r="D30" s="114" t="s">
        <v>339</v>
      </c>
      <c r="E30" s="60" t="s">
        <v>5042</v>
      </c>
      <c r="F30" s="71" t="s">
        <v>2446</v>
      </c>
      <c r="G30" s="63" t="s">
        <v>310</v>
      </c>
      <c r="H30" s="60" t="s">
        <v>1084</v>
      </c>
      <c r="I30" s="60" t="s">
        <v>324</v>
      </c>
      <c r="J30" s="71" t="s">
        <v>1594</v>
      </c>
      <c r="K30" s="60" t="s">
        <v>344</v>
      </c>
      <c r="L30" s="60" t="s">
        <v>5044</v>
      </c>
      <c r="M30" s="60" t="s">
        <v>5051</v>
      </c>
      <c r="N30" s="71" t="s">
        <v>2449</v>
      </c>
      <c r="O30" s="89" t="s">
        <v>271</v>
      </c>
      <c r="P30" s="160" t="s">
        <v>5046</v>
      </c>
      <c r="Q30" s="99" t="s">
        <v>5047</v>
      </c>
      <c r="R30" s="69" t="s">
        <v>5052</v>
      </c>
    </row>
    <row r="31" ht="37.5" customHeight="1">
      <c r="A31" s="58" t="s">
        <v>5053</v>
      </c>
      <c r="B31" s="161" t="s">
        <v>5054</v>
      </c>
      <c r="C31" s="75" t="s">
        <v>254</v>
      </c>
      <c r="D31" s="114" t="s">
        <v>339</v>
      </c>
      <c r="E31" s="60" t="s">
        <v>5042</v>
      </c>
      <c r="F31" s="71" t="s">
        <v>2446</v>
      </c>
      <c r="G31" s="63" t="s">
        <v>323</v>
      </c>
      <c r="H31" s="60" t="s">
        <v>750</v>
      </c>
      <c r="I31" s="60" t="s">
        <v>262</v>
      </c>
      <c r="J31" s="71" t="s">
        <v>5055</v>
      </c>
      <c r="K31" s="60" t="s">
        <v>752</v>
      </c>
      <c r="L31" s="60" t="s">
        <v>5044</v>
      </c>
      <c r="M31" s="60" t="s">
        <v>5051</v>
      </c>
      <c r="N31" s="71" t="s">
        <v>2449</v>
      </c>
      <c r="O31" s="89" t="s">
        <v>271</v>
      </c>
      <c r="P31" s="160" t="s">
        <v>5046</v>
      </c>
      <c r="Q31" s="99" t="s">
        <v>5047</v>
      </c>
      <c r="R31" s="69" t="s">
        <v>5056</v>
      </c>
    </row>
    <row r="32" ht="37.5" customHeight="1">
      <c r="A32" s="58" t="s">
        <v>5057</v>
      </c>
      <c r="B32" s="161" t="s">
        <v>5058</v>
      </c>
      <c r="C32" s="75" t="s">
        <v>254</v>
      </c>
      <c r="D32" s="114" t="s">
        <v>339</v>
      </c>
      <c r="E32" s="60" t="s">
        <v>5059</v>
      </c>
      <c r="F32" s="71" t="s">
        <v>2446</v>
      </c>
      <c r="G32" s="63" t="s">
        <v>323</v>
      </c>
      <c r="H32" s="60" t="s">
        <v>278</v>
      </c>
      <c r="I32" s="60" t="s">
        <v>263</v>
      </c>
      <c r="J32" s="71" t="s">
        <v>5043</v>
      </c>
      <c r="K32" s="60" t="s">
        <v>752</v>
      </c>
      <c r="L32" s="60" t="s">
        <v>5060</v>
      </c>
      <c r="M32" s="60" t="s">
        <v>5061</v>
      </c>
      <c r="N32" s="71" t="s">
        <v>2449</v>
      </c>
      <c r="O32" s="89" t="s">
        <v>271</v>
      </c>
      <c r="P32" s="160" t="s">
        <v>5046</v>
      </c>
      <c r="Q32" s="99" t="s">
        <v>5047</v>
      </c>
      <c r="R32" s="69" t="s">
        <v>5062</v>
      </c>
    </row>
    <row r="33">
      <c r="A33" s="58" t="s">
        <v>377</v>
      </c>
      <c r="B33" s="164" t="s">
        <v>87</v>
      </c>
      <c r="C33" s="75" t="s">
        <v>378</v>
      </c>
      <c r="D33" s="75" t="s">
        <v>271</v>
      </c>
      <c r="E33" s="60" t="s">
        <v>744</v>
      </c>
      <c r="F33" s="71" t="s">
        <v>352</v>
      </c>
      <c r="G33" s="60" t="s">
        <v>277</v>
      </c>
      <c r="H33" s="60" t="s">
        <v>504</v>
      </c>
      <c r="I33" s="60" t="s">
        <v>311</v>
      </c>
      <c r="J33" s="71" t="s">
        <v>737</v>
      </c>
      <c r="K33" s="60" t="s">
        <v>264</v>
      </c>
      <c r="L33" s="60" t="s">
        <v>264</v>
      </c>
      <c r="M33" s="60" t="s">
        <v>433</v>
      </c>
      <c r="N33" s="71" t="s">
        <v>265</v>
      </c>
      <c r="O33" s="89" t="s">
        <v>271</v>
      </c>
      <c r="P33" s="160" t="s">
        <v>5063</v>
      </c>
      <c r="Q33" s="99" t="s">
        <v>5064</v>
      </c>
      <c r="R33" s="69" t="s">
        <v>5065</v>
      </c>
    </row>
    <row r="34">
      <c r="A34" s="58" t="s">
        <v>383</v>
      </c>
      <c r="B34" s="164" t="s">
        <v>89</v>
      </c>
      <c r="C34" s="75" t="s">
        <v>378</v>
      </c>
      <c r="D34" s="75" t="s">
        <v>271</v>
      </c>
      <c r="E34" s="60" t="s">
        <v>736</v>
      </c>
      <c r="F34" s="71" t="s">
        <v>322</v>
      </c>
      <c r="G34" s="63" t="s">
        <v>323</v>
      </c>
      <c r="H34" s="60" t="s">
        <v>277</v>
      </c>
      <c r="I34" s="60" t="s">
        <v>262</v>
      </c>
      <c r="J34" s="71" t="s">
        <v>261</v>
      </c>
      <c r="K34" s="60" t="s">
        <v>354</v>
      </c>
      <c r="L34" s="60" t="s">
        <v>262</v>
      </c>
      <c r="M34" s="60" t="s">
        <v>325</v>
      </c>
      <c r="N34" s="71" t="s">
        <v>260</v>
      </c>
      <c r="O34" s="89" t="s">
        <v>271</v>
      </c>
      <c r="P34" s="160" t="s">
        <v>5066</v>
      </c>
      <c r="Q34" s="99" t="s">
        <v>5067</v>
      </c>
      <c r="R34" s="69" t="s">
        <v>5068</v>
      </c>
    </row>
    <row r="35">
      <c r="A35" s="58" t="s">
        <v>389</v>
      </c>
      <c r="B35" s="161" t="s">
        <v>804</v>
      </c>
      <c r="C35" s="75" t="s">
        <v>378</v>
      </c>
      <c r="D35" s="114" t="s">
        <v>391</v>
      </c>
      <c r="E35" s="60" t="s">
        <v>481</v>
      </c>
      <c r="F35" s="71" t="s">
        <v>332</v>
      </c>
      <c r="G35" s="162" t="s">
        <v>370</v>
      </c>
      <c r="H35" s="60" t="s">
        <v>278</v>
      </c>
      <c r="I35" s="60" t="s">
        <v>325</v>
      </c>
      <c r="J35" s="71" t="s">
        <v>737</v>
      </c>
      <c r="K35" s="60" t="s">
        <v>291</v>
      </c>
      <c r="L35" s="60" t="s">
        <v>978</v>
      </c>
      <c r="M35" s="60" t="s">
        <v>324</v>
      </c>
      <c r="N35" s="71" t="s">
        <v>265</v>
      </c>
      <c r="O35" s="89" t="s">
        <v>271</v>
      </c>
      <c r="P35" s="160" t="s">
        <v>5069</v>
      </c>
      <c r="Q35" s="99" t="s">
        <v>5070</v>
      </c>
      <c r="R35" s="69" t="s">
        <v>5071</v>
      </c>
    </row>
    <row r="36" ht="37.5" customHeight="1">
      <c r="A36" s="58" t="s">
        <v>5072</v>
      </c>
      <c r="B36" s="161" t="s">
        <v>5073</v>
      </c>
      <c r="C36" s="75" t="s">
        <v>1213</v>
      </c>
      <c r="D36" s="75" t="s">
        <v>271</v>
      </c>
      <c r="E36" s="60" t="s">
        <v>321</v>
      </c>
      <c r="F36" s="71" t="s">
        <v>352</v>
      </c>
      <c r="G36" s="60" t="s">
        <v>364</v>
      </c>
      <c r="H36" s="60" t="s">
        <v>277</v>
      </c>
      <c r="I36" s="60" t="s">
        <v>313</v>
      </c>
      <c r="J36" s="71" t="s">
        <v>574</v>
      </c>
      <c r="K36" s="60" t="s">
        <v>263</v>
      </c>
      <c r="L36" s="60" t="s">
        <v>264</v>
      </c>
      <c r="M36" s="60" t="s">
        <v>372</v>
      </c>
      <c r="N36" s="71" t="s">
        <v>311</v>
      </c>
      <c r="O36" s="89" t="s">
        <v>271</v>
      </c>
      <c r="P36" s="160" t="s">
        <v>5074</v>
      </c>
      <c r="Q36" s="99" t="s">
        <v>5075</v>
      </c>
      <c r="R36" s="69" t="s">
        <v>5076</v>
      </c>
    </row>
    <row r="37" ht="37.5" customHeight="1">
      <c r="A37" s="58" t="s">
        <v>5077</v>
      </c>
      <c r="B37" s="161" t="s">
        <v>5078</v>
      </c>
      <c r="C37" s="75" t="s">
        <v>1213</v>
      </c>
      <c r="D37" s="75" t="s">
        <v>271</v>
      </c>
      <c r="E37" s="60" t="s">
        <v>321</v>
      </c>
      <c r="F37" s="71" t="s">
        <v>352</v>
      </c>
      <c r="G37" s="60" t="s">
        <v>277</v>
      </c>
      <c r="H37" s="63" t="s">
        <v>258</v>
      </c>
      <c r="I37" s="60" t="s">
        <v>260</v>
      </c>
      <c r="J37" s="71" t="s">
        <v>574</v>
      </c>
      <c r="K37" s="60" t="s">
        <v>485</v>
      </c>
      <c r="L37" s="60" t="s">
        <v>264</v>
      </c>
      <c r="M37" s="60" t="s">
        <v>372</v>
      </c>
      <c r="N37" s="71" t="s">
        <v>311</v>
      </c>
      <c r="O37" s="89" t="s">
        <v>271</v>
      </c>
      <c r="P37" s="160" t="s">
        <v>5074</v>
      </c>
      <c r="Q37" s="99" t="s">
        <v>5075</v>
      </c>
      <c r="R37" s="90" t="s">
        <v>5079</v>
      </c>
    </row>
    <row r="38" ht="37.5" customHeight="1">
      <c r="A38" s="58" t="s">
        <v>5080</v>
      </c>
      <c r="B38" s="161" t="s">
        <v>5081</v>
      </c>
      <c r="C38" s="75" t="s">
        <v>1213</v>
      </c>
      <c r="D38" s="75" t="s">
        <v>271</v>
      </c>
      <c r="E38" s="60" t="s">
        <v>321</v>
      </c>
      <c r="F38" s="71" t="s">
        <v>352</v>
      </c>
      <c r="G38" s="63" t="s">
        <v>258</v>
      </c>
      <c r="H38" s="63" t="s">
        <v>323</v>
      </c>
      <c r="I38" s="60" t="s">
        <v>574</v>
      </c>
      <c r="J38" s="71" t="s">
        <v>574</v>
      </c>
      <c r="K38" s="60" t="s">
        <v>263</v>
      </c>
      <c r="L38" s="60" t="s">
        <v>264</v>
      </c>
      <c r="M38" s="60" t="s">
        <v>372</v>
      </c>
      <c r="N38" s="71" t="s">
        <v>311</v>
      </c>
      <c r="O38" s="89" t="s">
        <v>271</v>
      </c>
      <c r="P38" s="160" t="s">
        <v>5074</v>
      </c>
      <c r="Q38" s="99" t="s">
        <v>5075</v>
      </c>
      <c r="R38" s="69" t="s">
        <v>5082</v>
      </c>
    </row>
    <row r="39" ht="37.5" customHeight="1">
      <c r="A39" s="58" t="s">
        <v>5083</v>
      </c>
      <c r="B39" s="161" t="s">
        <v>5084</v>
      </c>
      <c r="C39" s="75" t="s">
        <v>1213</v>
      </c>
      <c r="D39" s="75" t="s">
        <v>271</v>
      </c>
      <c r="E39" s="60" t="s">
        <v>321</v>
      </c>
      <c r="F39" s="71" t="s">
        <v>352</v>
      </c>
      <c r="G39" s="60" t="s">
        <v>364</v>
      </c>
      <c r="H39" s="60" t="s">
        <v>277</v>
      </c>
      <c r="I39" s="60" t="s">
        <v>324</v>
      </c>
      <c r="J39" s="71" t="s">
        <v>574</v>
      </c>
      <c r="K39" s="60" t="s">
        <v>263</v>
      </c>
      <c r="L39" s="60" t="s">
        <v>264</v>
      </c>
      <c r="M39" s="60" t="s">
        <v>372</v>
      </c>
      <c r="N39" s="71" t="s">
        <v>311</v>
      </c>
      <c r="O39" s="89" t="s">
        <v>271</v>
      </c>
      <c r="P39" s="160" t="s">
        <v>5074</v>
      </c>
      <c r="Q39" s="99" t="s">
        <v>5075</v>
      </c>
      <c r="R39" s="69" t="s">
        <v>5085</v>
      </c>
    </row>
    <row r="40" ht="37.5" customHeight="1">
      <c r="A40" s="58" t="s">
        <v>5086</v>
      </c>
      <c r="B40" s="161" t="s">
        <v>5087</v>
      </c>
      <c r="C40" s="75" t="s">
        <v>298</v>
      </c>
      <c r="D40" s="75" t="s">
        <v>271</v>
      </c>
      <c r="E40" s="60" t="s">
        <v>1156</v>
      </c>
      <c r="F40" s="71" t="s">
        <v>332</v>
      </c>
      <c r="G40" s="63" t="s">
        <v>413</v>
      </c>
      <c r="H40" s="63" t="s">
        <v>258</v>
      </c>
      <c r="I40" s="60" t="s">
        <v>281</v>
      </c>
      <c r="J40" s="71" t="s">
        <v>737</v>
      </c>
      <c r="K40" s="60" t="s">
        <v>433</v>
      </c>
      <c r="L40" s="60" t="s">
        <v>434</v>
      </c>
      <c r="M40" s="60" t="s">
        <v>291</v>
      </c>
      <c r="N40" s="71" t="s">
        <v>324</v>
      </c>
      <c r="O40" s="89" t="s">
        <v>271</v>
      </c>
      <c r="P40" s="160"/>
      <c r="Q40" s="99" t="s">
        <v>5088</v>
      </c>
      <c r="R40" s="69" t="s">
        <v>5089</v>
      </c>
    </row>
    <row r="41" ht="37.5" customHeight="1">
      <c r="A41" s="58" t="s">
        <v>5090</v>
      </c>
      <c r="B41" s="161" t="s">
        <v>5091</v>
      </c>
      <c r="C41" s="75" t="s">
        <v>298</v>
      </c>
      <c r="D41" s="75" t="s">
        <v>271</v>
      </c>
      <c r="E41" s="60" t="s">
        <v>1156</v>
      </c>
      <c r="F41" s="71" t="s">
        <v>332</v>
      </c>
      <c r="G41" s="63" t="s">
        <v>413</v>
      </c>
      <c r="H41" s="60" t="s">
        <v>277</v>
      </c>
      <c r="I41" s="60" t="s">
        <v>279</v>
      </c>
      <c r="J41" s="71" t="s">
        <v>737</v>
      </c>
      <c r="K41" s="60" t="s">
        <v>433</v>
      </c>
      <c r="L41" s="60" t="s">
        <v>434</v>
      </c>
      <c r="M41" s="60" t="s">
        <v>291</v>
      </c>
      <c r="N41" s="71" t="s">
        <v>324</v>
      </c>
      <c r="O41" s="89" t="s">
        <v>271</v>
      </c>
      <c r="P41" s="160" t="s">
        <v>5092</v>
      </c>
      <c r="Q41" s="99" t="s">
        <v>5088</v>
      </c>
      <c r="R41" s="69" t="s">
        <v>5093</v>
      </c>
    </row>
    <row r="42" ht="37.5" customHeight="1">
      <c r="A42" s="58" t="s">
        <v>5094</v>
      </c>
      <c r="B42" s="161" t="s">
        <v>5095</v>
      </c>
      <c r="C42" s="75" t="s">
        <v>298</v>
      </c>
      <c r="D42" s="75" t="s">
        <v>271</v>
      </c>
      <c r="E42" s="60" t="s">
        <v>1156</v>
      </c>
      <c r="F42" s="71" t="s">
        <v>332</v>
      </c>
      <c r="G42" s="63" t="s">
        <v>5096</v>
      </c>
      <c r="H42" s="60" t="s">
        <v>277</v>
      </c>
      <c r="I42" s="60" t="s">
        <v>313</v>
      </c>
      <c r="J42" s="71" t="s">
        <v>737</v>
      </c>
      <c r="K42" s="60" t="s">
        <v>433</v>
      </c>
      <c r="L42" s="60" t="s">
        <v>434</v>
      </c>
      <c r="M42" s="60" t="s">
        <v>291</v>
      </c>
      <c r="N42" s="71" t="s">
        <v>324</v>
      </c>
      <c r="O42" s="89" t="s">
        <v>271</v>
      </c>
      <c r="P42" s="160"/>
      <c r="Q42" s="99" t="s">
        <v>5088</v>
      </c>
      <c r="R42" s="69" t="s">
        <v>5097</v>
      </c>
    </row>
    <row r="43" ht="37.5" customHeight="1">
      <c r="A43" s="58" t="s">
        <v>5098</v>
      </c>
      <c r="B43" s="161" t="s">
        <v>5099</v>
      </c>
      <c r="C43" s="75" t="s">
        <v>298</v>
      </c>
      <c r="D43" s="75" t="s">
        <v>271</v>
      </c>
      <c r="E43" s="60" t="s">
        <v>481</v>
      </c>
      <c r="F43" s="71" t="s">
        <v>332</v>
      </c>
      <c r="G43" s="162" t="s">
        <v>458</v>
      </c>
      <c r="H43" s="60" t="s">
        <v>565</v>
      </c>
      <c r="I43" s="60" t="s">
        <v>302</v>
      </c>
      <c r="J43" s="71" t="s">
        <v>737</v>
      </c>
      <c r="K43" s="60" t="s">
        <v>433</v>
      </c>
      <c r="L43" s="60" t="s">
        <v>752</v>
      </c>
      <c r="M43" s="60" t="s">
        <v>291</v>
      </c>
      <c r="N43" s="71" t="s">
        <v>324</v>
      </c>
      <c r="O43" s="89" t="s">
        <v>271</v>
      </c>
      <c r="P43" s="160"/>
      <c r="Q43" s="99" t="s">
        <v>5088</v>
      </c>
      <c r="R43" s="69" t="s">
        <v>5100</v>
      </c>
    </row>
    <row r="44" ht="37.5" customHeight="1">
      <c r="A44" s="58" t="s">
        <v>5101</v>
      </c>
      <c r="B44" s="161" t="s">
        <v>5102</v>
      </c>
      <c r="C44" s="75" t="s">
        <v>440</v>
      </c>
      <c r="D44" s="75" t="s">
        <v>271</v>
      </c>
      <c r="E44" s="60" t="s">
        <v>5103</v>
      </c>
      <c r="F44" s="71" t="s">
        <v>5104</v>
      </c>
      <c r="G44" s="162" t="s">
        <v>370</v>
      </c>
      <c r="H44" s="60" t="s">
        <v>855</v>
      </c>
      <c r="I44" s="60" t="s">
        <v>752</v>
      </c>
      <c r="J44" s="71" t="s">
        <v>5105</v>
      </c>
      <c r="K44" s="60" t="s">
        <v>281</v>
      </c>
      <c r="L44" s="60" t="s">
        <v>5106</v>
      </c>
      <c r="M44" s="60" t="s">
        <v>5107</v>
      </c>
      <c r="N44" s="71" t="s">
        <v>5108</v>
      </c>
      <c r="O44" s="89" t="s">
        <v>271</v>
      </c>
      <c r="P44" s="160" t="s">
        <v>5109</v>
      </c>
      <c r="Q44" s="99" t="s">
        <v>5110</v>
      </c>
      <c r="R44" s="69" t="s">
        <v>5111</v>
      </c>
    </row>
    <row r="45" ht="37.5" customHeight="1">
      <c r="A45" s="58" t="s">
        <v>5112</v>
      </c>
      <c r="B45" s="161" t="s">
        <v>5113</v>
      </c>
      <c r="C45" s="75" t="s">
        <v>440</v>
      </c>
      <c r="D45" s="75" t="s">
        <v>271</v>
      </c>
      <c r="E45" s="60" t="s">
        <v>5103</v>
      </c>
      <c r="F45" s="71" t="s">
        <v>5104</v>
      </c>
      <c r="G45" s="162" t="s">
        <v>370</v>
      </c>
      <c r="H45" s="60" t="s">
        <v>557</v>
      </c>
      <c r="I45" s="60" t="s">
        <v>325</v>
      </c>
      <c r="J45" s="71" t="s">
        <v>5114</v>
      </c>
      <c r="K45" s="60" t="s">
        <v>345</v>
      </c>
      <c r="L45" s="60" t="s">
        <v>5106</v>
      </c>
      <c r="M45" s="60" t="s">
        <v>5107</v>
      </c>
      <c r="N45" s="71" t="s">
        <v>5108</v>
      </c>
      <c r="O45" s="89" t="s">
        <v>271</v>
      </c>
      <c r="P45" s="80" t="s">
        <v>5115</v>
      </c>
      <c r="Q45" s="99" t="s">
        <v>5110</v>
      </c>
      <c r="R45" s="69" t="s">
        <v>5116</v>
      </c>
    </row>
    <row r="46" ht="37.5" customHeight="1">
      <c r="A46" s="58" t="s">
        <v>5117</v>
      </c>
      <c r="B46" s="161" t="s">
        <v>5118</v>
      </c>
      <c r="C46" s="75" t="s">
        <v>440</v>
      </c>
      <c r="D46" s="75" t="s">
        <v>271</v>
      </c>
      <c r="E46" s="60" t="s">
        <v>5103</v>
      </c>
      <c r="F46" s="71" t="s">
        <v>5104</v>
      </c>
      <c r="G46" s="162" t="s">
        <v>370</v>
      </c>
      <c r="H46" s="60" t="s">
        <v>855</v>
      </c>
      <c r="I46" s="60" t="s">
        <v>372</v>
      </c>
      <c r="J46" s="71" t="s">
        <v>5119</v>
      </c>
      <c r="K46" s="60" t="s">
        <v>1370</v>
      </c>
      <c r="L46" s="60" t="s">
        <v>5106</v>
      </c>
      <c r="M46" s="60" t="s">
        <v>5107</v>
      </c>
      <c r="N46" s="71" t="s">
        <v>5108</v>
      </c>
      <c r="O46" s="89" t="s">
        <v>271</v>
      </c>
      <c r="P46" s="80" t="s">
        <v>5115</v>
      </c>
      <c r="Q46" s="99" t="s">
        <v>5110</v>
      </c>
      <c r="R46" s="69" t="s">
        <v>5120</v>
      </c>
    </row>
    <row r="47" ht="37.5" customHeight="1">
      <c r="A47" s="58" t="s">
        <v>5121</v>
      </c>
      <c r="B47" s="161" t="s">
        <v>5122</v>
      </c>
      <c r="C47" s="75" t="s">
        <v>298</v>
      </c>
      <c r="D47" s="75" t="s">
        <v>271</v>
      </c>
      <c r="E47" s="60" t="s">
        <v>805</v>
      </c>
      <c r="F47" s="71" t="s">
        <v>332</v>
      </c>
      <c r="G47" s="162" t="s">
        <v>458</v>
      </c>
      <c r="H47" s="60" t="s">
        <v>565</v>
      </c>
      <c r="I47" s="60" t="s">
        <v>5123</v>
      </c>
      <c r="J47" s="71" t="s">
        <v>737</v>
      </c>
      <c r="K47" s="60" t="s">
        <v>1370</v>
      </c>
      <c r="L47" s="60" t="s">
        <v>585</v>
      </c>
      <c r="M47" s="60" t="s">
        <v>264</v>
      </c>
      <c r="N47" s="71" t="s">
        <v>313</v>
      </c>
      <c r="O47" s="89" t="s">
        <v>271</v>
      </c>
      <c r="P47" s="80" t="s">
        <v>5124</v>
      </c>
      <c r="Q47" s="99" t="s">
        <v>5110</v>
      </c>
      <c r="R47" s="69" t="s">
        <v>5125</v>
      </c>
    </row>
    <row r="48">
      <c r="A48" s="58" t="s">
        <v>426</v>
      </c>
      <c r="B48" s="164" t="s">
        <v>99</v>
      </c>
      <c r="C48" s="75" t="s">
        <v>298</v>
      </c>
      <c r="D48" s="75" t="s">
        <v>271</v>
      </c>
      <c r="E48" s="60" t="s">
        <v>744</v>
      </c>
      <c r="F48" s="71" t="s">
        <v>286</v>
      </c>
      <c r="G48" s="63" t="s">
        <v>258</v>
      </c>
      <c r="H48" s="63" t="s">
        <v>323</v>
      </c>
      <c r="I48" s="60" t="s">
        <v>574</v>
      </c>
      <c r="J48" s="71" t="s">
        <v>540</v>
      </c>
      <c r="K48" s="60" t="s">
        <v>263</v>
      </c>
      <c r="L48" s="60" t="s">
        <v>302</v>
      </c>
      <c r="M48" s="60" t="s">
        <v>335</v>
      </c>
      <c r="N48" s="71" t="s">
        <v>265</v>
      </c>
      <c r="O48" s="89" t="s">
        <v>271</v>
      </c>
      <c r="P48" s="160" t="s">
        <v>5126</v>
      </c>
      <c r="Q48" s="99" t="s">
        <v>5127</v>
      </c>
      <c r="R48" s="69" t="s">
        <v>5128</v>
      </c>
    </row>
    <row r="49">
      <c r="A49" s="58" t="s">
        <v>5129</v>
      </c>
      <c r="B49" s="161" t="s">
        <v>5130</v>
      </c>
      <c r="C49" s="75" t="s">
        <v>254</v>
      </c>
      <c r="D49" s="75" t="s">
        <v>271</v>
      </c>
      <c r="E49" s="60" t="s">
        <v>3154</v>
      </c>
      <c r="F49" s="71" t="s">
        <v>5131</v>
      </c>
      <c r="G49" s="63" t="s">
        <v>412</v>
      </c>
      <c r="H49" s="63" t="s">
        <v>2700</v>
      </c>
      <c r="I49" s="60" t="s">
        <v>574</v>
      </c>
      <c r="J49" s="71" t="s">
        <v>540</v>
      </c>
      <c r="K49" s="60" t="s">
        <v>263</v>
      </c>
      <c r="L49" s="60" t="s">
        <v>2853</v>
      </c>
      <c r="M49" s="60" t="s">
        <v>2853</v>
      </c>
      <c r="N49" s="71" t="s">
        <v>5132</v>
      </c>
      <c r="O49" s="89" t="s">
        <v>271</v>
      </c>
      <c r="P49" s="160"/>
      <c r="Q49" s="99" t="s">
        <v>5127</v>
      </c>
      <c r="R49" s="69" t="s">
        <v>5133</v>
      </c>
    </row>
    <row r="50">
      <c r="A50" s="58" t="s">
        <v>430</v>
      </c>
      <c r="B50" s="164" t="s">
        <v>101</v>
      </c>
      <c r="C50" s="75" t="s">
        <v>298</v>
      </c>
      <c r="D50" s="75" t="s">
        <v>271</v>
      </c>
      <c r="E50" s="60" t="s">
        <v>431</v>
      </c>
      <c r="F50" s="71" t="s">
        <v>332</v>
      </c>
      <c r="G50" s="63" t="s">
        <v>2699</v>
      </c>
      <c r="H50" s="60" t="s">
        <v>490</v>
      </c>
      <c r="I50" s="60" t="s">
        <v>262</v>
      </c>
      <c r="J50" s="71" t="s">
        <v>737</v>
      </c>
      <c r="K50" s="60" t="s">
        <v>354</v>
      </c>
      <c r="L50" s="60" t="s">
        <v>281</v>
      </c>
      <c r="M50" s="60" t="s">
        <v>433</v>
      </c>
      <c r="N50" s="71" t="s">
        <v>334</v>
      </c>
      <c r="O50" s="89" t="s">
        <v>271</v>
      </c>
      <c r="P50" s="160" t="s">
        <v>5134</v>
      </c>
      <c r="Q50" s="99" t="s">
        <v>5135</v>
      </c>
      <c r="R50" s="69" t="s">
        <v>5136</v>
      </c>
    </row>
    <row r="51">
      <c r="A51" s="58" t="s">
        <v>5137</v>
      </c>
      <c r="B51" s="161" t="s">
        <v>5138</v>
      </c>
      <c r="C51" s="75" t="s">
        <v>378</v>
      </c>
      <c r="D51" s="114" t="s">
        <v>5139</v>
      </c>
      <c r="E51" s="60" t="s">
        <v>751</v>
      </c>
      <c r="F51" s="71" t="s">
        <v>332</v>
      </c>
      <c r="G51" s="162" t="s">
        <v>370</v>
      </c>
      <c r="H51" s="60" t="s">
        <v>5140</v>
      </c>
      <c r="I51" s="60" t="s">
        <v>5141</v>
      </c>
      <c r="J51" s="71" t="s">
        <v>261</v>
      </c>
      <c r="K51" s="60" t="s">
        <v>303</v>
      </c>
      <c r="L51" s="60" t="s">
        <v>433</v>
      </c>
      <c r="M51" s="60" t="s">
        <v>372</v>
      </c>
      <c r="N51" s="71" t="s">
        <v>311</v>
      </c>
      <c r="O51" s="89" t="s">
        <v>271</v>
      </c>
      <c r="P51" s="160" t="s">
        <v>5142</v>
      </c>
      <c r="Q51" s="99" t="s">
        <v>5135</v>
      </c>
      <c r="R51" s="69" t="s">
        <v>5143</v>
      </c>
    </row>
    <row r="52">
      <c r="A52" s="58" t="s">
        <v>438</v>
      </c>
      <c r="B52" s="161" t="s">
        <v>5144</v>
      </c>
      <c r="C52" s="75" t="s">
        <v>298</v>
      </c>
      <c r="D52" s="75" t="s">
        <v>271</v>
      </c>
      <c r="E52" s="60" t="s">
        <v>5145</v>
      </c>
      <c r="F52" s="71" t="s">
        <v>5146</v>
      </c>
      <c r="G52" s="63" t="s">
        <v>3266</v>
      </c>
      <c r="H52" s="60" t="s">
        <v>504</v>
      </c>
      <c r="I52" s="60" t="s">
        <v>262</v>
      </c>
      <c r="J52" s="71" t="s">
        <v>5147</v>
      </c>
      <c r="K52" s="60" t="s">
        <v>5148</v>
      </c>
      <c r="L52" s="60" t="s">
        <v>2311</v>
      </c>
      <c r="M52" s="60" t="s">
        <v>4963</v>
      </c>
      <c r="N52" s="71" t="s">
        <v>5149</v>
      </c>
      <c r="O52" s="89" t="s">
        <v>271</v>
      </c>
      <c r="P52" s="160"/>
      <c r="Q52" s="99" t="s">
        <v>5150</v>
      </c>
      <c r="R52" s="69" t="s">
        <v>5151</v>
      </c>
    </row>
    <row r="53" ht="37.5" customHeight="1">
      <c r="A53" s="58" t="s">
        <v>5152</v>
      </c>
      <c r="B53" s="161" t="s">
        <v>5153</v>
      </c>
      <c r="C53" s="75" t="s">
        <v>254</v>
      </c>
      <c r="D53" s="75" t="s">
        <v>271</v>
      </c>
      <c r="E53" s="60" t="s">
        <v>736</v>
      </c>
      <c r="F53" s="71" t="s">
        <v>352</v>
      </c>
      <c r="G53" s="63" t="s">
        <v>259</v>
      </c>
      <c r="H53" s="60" t="s">
        <v>504</v>
      </c>
      <c r="I53" s="60" t="s">
        <v>263</v>
      </c>
      <c r="J53" s="71" t="s">
        <v>540</v>
      </c>
      <c r="K53" s="60" t="s">
        <v>354</v>
      </c>
      <c r="L53" s="60" t="s">
        <v>280</v>
      </c>
      <c r="M53" s="60" t="s">
        <v>302</v>
      </c>
      <c r="N53" s="71" t="s">
        <v>574</v>
      </c>
      <c r="O53" s="89" t="s">
        <v>271</v>
      </c>
      <c r="P53" s="160" t="s">
        <v>5154</v>
      </c>
      <c r="Q53" s="99" t="s">
        <v>5155</v>
      </c>
      <c r="R53" s="69" t="s">
        <v>5156</v>
      </c>
    </row>
    <row r="54" ht="37.5" customHeight="1">
      <c r="A54" s="58" t="s">
        <v>5157</v>
      </c>
      <c r="B54" s="161" t="s">
        <v>5158</v>
      </c>
      <c r="C54" s="75" t="s">
        <v>254</v>
      </c>
      <c r="D54" s="75" t="s">
        <v>271</v>
      </c>
      <c r="E54" s="60" t="s">
        <v>736</v>
      </c>
      <c r="F54" s="71" t="s">
        <v>352</v>
      </c>
      <c r="G54" s="63" t="s">
        <v>413</v>
      </c>
      <c r="H54" s="63" t="s">
        <v>353</v>
      </c>
      <c r="I54" s="60" t="s">
        <v>334</v>
      </c>
      <c r="J54" s="71" t="s">
        <v>540</v>
      </c>
      <c r="K54" s="60" t="s">
        <v>313</v>
      </c>
      <c r="L54" s="60" t="s">
        <v>280</v>
      </c>
      <c r="M54" s="60" t="s">
        <v>302</v>
      </c>
      <c r="N54" s="71" t="s">
        <v>574</v>
      </c>
      <c r="O54" s="89" t="s">
        <v>271</v>
      </c>
      <c r="P54" s="160" t="s">
        <v>5154</v>
      </c>
      <c r="Q54" s="99" t="s">
        <v>5155</v>
      </c>
      <c r="R54" s="69" t="s">
        <v>5159</v>
      </c>
    </row>
    <row r="55" ht="37.5" customHeight="1">
      <c r="A55" s="58" t="s">
        <v>5160</v>
      </c>
      <c r="B55" s="161" t="s">
        <v>5161</v>
      </c>
      <c r="C55" s="75" t="s">
        <v>254</v>
      </c>
      <c r="D55" s="75" t="s">
        <v>271</v>
      </c>
      <c r="E55" s="60" t="s">
        <v>736</v>
      </c>
      <c r="F55" s="71" t="s">
        <v>352</v>
      </c>
      <c r="G55" s="63" t="s">
        <v>259</v>
      </c>
      <c r="H55" s="60" t="s">
        <v>504</v>
      </c>
      <c r="I55" s="60" t="s">
        <v>485</v>
      </c>
      <c r="J55" s="71" t="s">
        <v>540</v>
      </c>
      <c r="K55" s="60" t="s">
        <v>354</v>
      </c>
      <c r="L55" s="60" t="s">
        <v>280</v>
      </c>
      <c r="M55" s="60" t="s">
        <v>302</v>
      </c>
      <c r="N55" s="71" t="s">
        <v>574</v>
      </c>
      <c r="O55" s="89" t="s">
        <v>271</v>
      </c>
      <c r="P55" s="160" t="s">
        <v>5154</v>
      </c>
      <c r="Q55" s="99" t="s">
        <v>5155</v>
      </c>
      <c r="R55" s="69" t="s">
        <v>5162</v>
      </c>
    </row>
    <row r="56" ht="37.5" customHeight="1">
      <c r="A56" s="58" t="s">
        <v>5163</v>
      </c>
      <c r="B56" s="161" t="s">
        <v>5164</v>
      </c>
      <c r="C56" s="75" t="s">
        <v>254</v>
      </c>
      <c r="D56" s="75" t="s">
        <v>271</v>
      </c>
      <c r="E56" s="60" t="s">
        <v>431</v>
      </c>
      <c r="F56" s="71" t="s">
        <v>352</v>
      </c>
      <c r="G56" s="63" t="s">
        <v>413</v>
      </c>
      <c r="H56" s="63" t="s">
        <v>353</v>
      </c>
      <c r="I56" s="60" t="s">
        <v>313</v>
      </c>
      <c r="J56" s="71" t="s">
        <v>540</v>
      </c>
      <c r="K56" s="60" t="s">
        <v>354</v>
      </c>
      <c r="L56" s="60" t="s">
        <v>280</v>
      </c>
      <c r="M56" s="60" t="s">
        <v>335</v>
      </c>
      <c r="N56" s="71" t="s">
        <v>574</v>
      </c>
      <c r="O56" s="89" t="s">
        <v>271</v>
      </c>
      <c r="P56" s="160" t="s">
        <v>5154</v>
      </c>
      <c r="Q56" s="99" t="s">
        <v>5155</v>
      </c>
      <c r="R56" s="69" t="s">
        <v>5165</v>
      </c>
    </row>
    <row r="57" ht="66.0" customHeight="1">
      <c r="A57" s="58" t="s">
        <v>5166</v>
      </c>
      <c r="B57" s="161" t="s">
        <v>5167</v>
      </c>
      <c r="C57" s="131" t="s">
        <v>298</v>
      </c>
      <c r="D57" s="59" t="s">
        <v>5139</v>
      </c>
      <c r="E57" s="64" t="s">
        <v>1122</v>
      </c>
      <c r="F57" s="71" t="s">
        <v>5168</v>
      </c>
      <c r="G57" s="62" t="s">
        <v>4020</v>
      </c>
      <c r="H57" s="62" t="s">
        <v>353</v>
      </c>
      <c r="I57" s="64" t="s">
        <v>335</v>
      </c>
      <c r="J57" s="71" t="s">
        <v>738</v>
      </c>
      <c r="K57" s="64" t="s">
        <v>291</v>
      </c>
      <c r="L57" s="60" t="s">
        <v>280</v>
      </c>
      <c r="M57" s="60" t="s">
        <v>302</v>
      </c>
      <c r="N57" s="71" t="s">
        <v>5169</v>
      </c>
      <c r="O57" s="89" t="s">
        <v>271</v>
      </c>
      <c r="P57" s="160" t="s">
        <v>5170</v>
      </c>
      <c r="Q57" s="99" t="s">
        <v>5171</v>
      </c>
      <c r="R57" s="69" t="s">
        <v>5172</v>
      </c>
    </row>
    <row r="58" ht="121.5" customHeight="1">
      <c r="A58" s="58" t="s">
        <v>5173</v>
      </c>
      <c r="B58" s="161" t="s">
        <v>5174</v>
      </c>
      <c r="C58" s="131" t="s">
        <v>298</v>
      </c>
      <c r="D58" s="59" t="s">
        <v>5139</v>
      </c>
      <c r="E58" s="64" t="s">
        <v>1122</v>
      </c>
      <c r="F58" s="71" t="s">
        <v>5168</v>
      </c>
      <c r="G58" s="62" t="s">
        <v>4020</v>
      </c>
      <c r="H58" s="62" t="s">
        <v>353</v>
      </c>
      <c r="I58" s="64" t="s">
        <v>325</v>
      </c>
      <c r="J58" s="71" t="s">
        <v>738</v>
      </c>
      <c r="K58" s="64" t="s">
        <v>291</v>
      </c>
      <c r="L58" s="60" t="s">
        <v>280</v>
      </c>
      <c r="M58" s="60" t="s">
        <v>302</v>
      </c>
      <c r="N58" s="71" t="s">
        <v>5169</v>
      </c>
      <c r="O58" s="89"/>
      <c r="P58" s="160" t="s">
        <v>5175</v>
      </c>
      <c r="Q58" s="99" t="s">
        <v>5171</v>
      </c>
      <c r="R58" s="69" t="s">
        <v>5176</v>
      </c>
    </row>
    <row r="59" ht="121.5" customHeight="1">
      <c r="A59" s="58" t="s">
        <v>5177</v>
      </c>
      <c r="B59" s="161" t="s">
        <v>5178</v>
      </c>
      <c r="C59" s="131" t="s">
        <v>298</v>
      </c>
      <c r="D59" s="59" t="s">
        <v>5139</v>
      </c>
      <c r="E59" s="64" t="s">
        <v>1122</v>
      </c>
      <c r="F59" s="71" t="s">
        <v>5168</v>
      </c>
      <c r="G59" s="62" t="s">
        <v>4020</v>
      </c>
      <c r="H59" s="62" t="s">
        <v>353</v>
      </c>
      <c r="I59" s="64" t="s">
        <v>264</v>
      </c>
      <c r="J59" s="71" t="s">
        <v>738</v>
      </c>
      <c r="K59" s="64" t="s">
        <v>291</v>
      </c>
      <c r="L59" s="60" t="s">
        <v>280</v>
      </c>
      <c r="M59" s="60" t="s">
        <v>302</v>
      </c>
      <c r="N59" s="71" t="s">
        <v>5169</v>
      </c>
      <c r="O59" s="89"/>
      <c r="P59" s="160" t="s">
        <v>5170</v>
      </c>
      <c r="Q59" s="99" t="s">
        <v>5171</v>
      </c>
      <c r="R59" s="69" t="s">
        <v>5179</v>
      </c>
    </row>
    <row r="60" ht="121.5" customHeight="1">
      <c r="A60" s="58" t="s">
        <v>5180</v>
      </c>
      <c r="B60" s="161" t="s">
        <v>5181</v>
      </c>
      <c r="C60" s="131" t="s">
        <v>298</v>
      </c>
      <c r="D60" s="59" t="s">
        <v>5139</v>
      </c>
      <c r="E60" s="64" t="s">
        <v>1122</v>
      </c>
      <c r="F60" s="71" t="s">
        <v>5168</v>
      </c>
      <c r="G60" s="62" t="s">
        <v>4020</v>
      </c>
      <c r="H60" s="62" t="s">
        <v>353</v>
      </c>
      <c r="I60" s="64" t="s">
        <v>302</v>
      </c>
      <c r="J60" s="71" t="s">
        <v>738</v>
      </c>
      <c r="K60" s="64" t="s">
        <v>291</v>
      </c>
      <c r="L60" s="60" t="s">
        <v>280</v>
      </c>
      <c r="M60" s="60" t="s">
        <v>302</v>
      </c>
      <c r="N60" s="71" t="s">
        <v>5169</v>
      </c>
      <c r="O60" s="89"/>
      <c r="P60" s="160" t="s">
        <v>5170</v>
      </c>
      <c r="Q60" s="99" t="s">
        <v>5171</v>
      </c>
      <c r="R60" s="69" t="s">
        <v>5182</v>
      </c>
    </row>
    <row r="61" ht="121.5" customHeight="1">
      <c r="A61" s="58" t="s">
        <v>455</v>
      </c>
      <c r="B61" s="161" t="s">
        <v>5183</v>
      </c>
      <c r="C61" s="75" t="s">
        <v>5184</v>
      </c>
      <c r="D61" s="87" t="s">
        <v>271</v>
      </c>
      <c r="E61" s="64" t="s">
        <v>5185</v>
      </c>
      <c r="F61" s="71" t="s">
        <v>5186</v>
      </c>
      <c r="G61" s="64" t="s">
        <v>5140</v>
      </c>
      <c r="H61" s="64" t="s">
        <v>5187</v>
      </c>
      <c r="I61" s="64" t="s">
        <v>5188</v>
      </c>
      <c r="J61" s="71" t="s">
        <v>5189</v>
      </c>
      <c r="K61" s="64" t="s">
        <v>978</v>
      </c>
      <c r="L61" s="60" t="s">
        <v>5190</v>
      </c>
      <c r="M61" s="60" t="s">
        <v>5191</v>
      </c>
      <c r="N61" s="71" t="s">
        <v>5192</v>
      </c>
      <c r="O61" s="89" t="s">
        <v>271</v>
      </c>
      <c r="P61" s="160" t="s">
        <v>5193</v>
      </c>
      <c r="Q61" s="99" t="s">
        <v>5194</v>
      </c>
      <c r="R61" s="69" t="s">
        <v>5195</v>
      </c>
    </row>
    <row r="62" ht="54.0" customHeight="1">
      <c r="A62" s="58" t="s">
        <v>463</v>
      </c>
      <c r="B62" s="164" t="s">
        <v>229</v>
      </c>
      <c r="C62" s="75" t="s">
        <v>464</v>
      </c>
      <c r="D62" s="114" t="s">
        <v>465</v>
      </c>
      <c r="E62" s="60" t="s">
        <v>5196</v>
      </c>
      <c r="F62" s="71" t="s">
        <v>5197</v>
      </c>
      <c r="G62" s="167" t="s">
        <v>5198</v>
      </c>
      <c r="H62" s="60" t="s">
        <v>468</v>
      </c>
      <c r="I62" s="60" t="s">
        <v>265</v>
      </c>
      <c r="J62" s="71" t="s">
        <v>751</v>
      </c>
      <c r="K62" s="60" t="s">
        <v>344</v>
      </c>
      <c r="L62" s="60" t="s">
        <v>468</v>
      </c>
      <c r="M62" s="60" t="s">
        <v>468</v>
      </c>
      <c r="N62" s="71" t="s">
        <v>468</v>
      </c>
      <c r="O62" s="89" t="s">
        <v>271</v>
      </c>
      <c r="P62" s="160" t="s">
        <v>5199</v>
      </c>
      <c r="Q62" s="99" t="s">
        <v>5200</v>
      </c>
      <c r="R62" s="69" t="s">
        <v>5201</v>
      </c>
    </row>
    <row r="63">
      <c r="A63" s="58" t="s">
        <v>472</v>
      </c>
      <c r="B63" s="164" t="s">
        <v>227</v>
      </c>
      <c r="C63" s="75" t="s">
        <v>464</v>
      </c>
      <c r="D63" s="114" t="s">
        <v>465</v>
      </c>
      <c r="E63" s="60" t="s">
        <v>275</v>
      </c>
      <c r="F63" s="71" t="s">
        <v>4063</v>
      </c>
      <c r="G63" s="163" t="s">
        <v>5202</v>
      </c>
      <c r="H63" s="60" t="s">
        <v>468</v>
      </c>
      <c r="I63" s="60" t="s">
        <v>265</v>
      </c>
      <c r="J63" s="71" t="s">
        <v>737</v>
      </c>
      <c r="K63" s="60" t="s">
        <v>354</v>
      </c>
      <c r="L63" s="60" t="s">
        <v>302</v>
      </c>
      <c r="M63" s="60" t="s">
        <v>468</v>
      </c>
      <c r="N63" s="71" t="s">
        <v>468</v>
      </c>
      <c r="O63" s="89" t="s">
        <v>271</v>
      </c>
      <c r="P63" s="160" t="s">
        <v>5203</v>
      </c>
      <c r="Q63" s="99" t="s">
        <v>5204</v>
      </c>
      <c r="R63" s="69" t="s">
        <v>5205</v>
      </c>
    </row>
    <row r="64" ht="69.0" customHeight="1">
      <c r="A64" s="58" t="s">
        <v>479</v>
      </c>
      <c r="B64" s="164" t="s">
        <v>231</v>
      </c>
      <c r="C64" s="75" t="s">
        <v>254</v>
      </c>
      <c r="D64" s="134" t="s">
        <v>5206</v>
      </c>
      <c r="E64" s="60" t="s">
        <v>363</v>
      </c>
      <c r="F64" s="71" t="s">
        <v>332</v>
      </c>
      <c r="G64" s="167" t="s">
        <v>5207</v>
      </c>
      <c r="H64" s="60" t="s">
        <v>2674</v>
      </c>
      <c r="I64" s="60" t="s">
        <v>5208</v>
      </c>
      <c r="J64" s="71" t="s">
        <v>738</v>
      </c>
      <c r="K64" s="60" t="s">
        <v>5209</v>
      </c>
      <c r="L64" s="60" t="s">
        <v>281</v>
      </c>
      <c r="M64" s="60" t="s">
        <v>354</v>
      </c>
      <c r="N64" s="71" t="s">
        <v>311</v>
      </c>
      <c r="O64" s="89" t="s">
        <v>271</v>
      </c>
      <c r="P64" s="67" t="s">
        <v>5210</v>
      </c>
      <c r="Q64" s="99" t="s">
        <v>5211</v>
      </c>
      <c r="R64" s="90" t="s">
        <v>5212</v>
      </c>
    </row>
    <row r="65">
      <c r="A65" s="58" t="s">
        <v>488</v>
      </c>
      <c r="B65" s="164" t="s">
        <v>233</v>
      </c>
      <c r="C65" s="75" t="s">
        <v>254</v>
      </c>
      <c r="D65" s="114" t="s">
        <v>489</v>
      </c>
      <c r="E65" s="60" t="s">
        <v>5213</v>
      </c>
      <c r="F65" s="71" t="s">
        <v>491</v>
      </c>
      <c r="G65" s="60" t="s">
        <v>468</v>
      </c>
      <c r="H65" s="60" t="s">
        <v>1084</v>
      </c>
      <c r="I65" s="60" t="s">
        <v>313</v>
      </c>
      <c r="J65" s="71" t="s">
        <v>5214</v>
      </c>
      <c r="K65" s="60" t="s">
        <v>335</v>
      </c>
      <c r="L65" s="60" t="s">
        <v>576</v>
      </c>
      <c r="M65" s="60" t="s">
        <v>325</v>
      </c>
      <c r="N65" s="71" t="s">
        <v>5215</v>
      </c>
      <c r="O65" s="89" t="s">
        <v>271</v>
      </c>
      <c r="P65" s="160" t="s">
        <v>5216</v>
      </c>
      <c r="Q65" s="99" t="s">
        <v>5217</v>
      </c>
      <c r="R65" s="69" t="s">
        <v>5218</v>
      </c>
    </row>
    <row r="66" ht="75.0" customHeight="1">
      <c r="A66" s="58" t="s">
        <v>5219</v>
      </c>
      <c r="B66" s="161" t="s">
        <v>5220</v>
      </c>
      <c r="C66" s="114" t="s">
        <v>5221</v>
      </c>
      <c r="D66" s="114" t="s">
        <v>5222</v>
      </c>
      <c r="E66" s="60" t="s">
        <v>5223</v>
      </c>
      <c r="F66" s="71" t="s">
        <v>5224</v>
      </c>
      <c r="G66" s="162" t="s">
        <v>5225</v>
      </c>
      <c r="H66" s="60" t="s">
        <v>1033</v>
      </c>
      <c r="I66" s="60" t="s">
        <v>313</v>
      </c>
      <c r="J66" s="71" t="s">
        <v>5226</v>
      </c>
      <c r="K66" s="60" t="s">
        <v>566</v>
      </c>
      <c r="L66" s="60" t="s">
        <v>468</v>
      </c>
      <c r="M66" s="60" t="s">
        <v>485</v>
      </c>
      <c r="N66" s="71" t="s">
        <v>468</v>
      </c>
      <c r="O66" s="89" t="s">
        <v>271</v>
      </c>
      <c r="P66" s="160" t="s">
        <v>5227</v>
      </c>
      <c r="Q66" s="99" t="s">
        <v>5228</v>
      </c>
      <c r="R66" s="69" t="s">
        <v>5229</v>
      </c>
    </row>
    <row r="67" ht="75.0" customHeight="1">
      <c r="A67" s="58" t="s">
        <v>5230</v>
      </c>
      <c r="B67" s="161" t="s">
        <v>5231</v>
      </c>
      <c r="C67" s="114" t="s">
        <v>5221</v>
      </c>
      <c r="D67" s="114" t="s">
        <v>5222</v>
      </c>
      <c r="E67" s="60" t="s">
        <v>5223</v>
      </c>
      <c r="F67" s="71" t="s">
        <v>5224</v>
      </c>
      <c r="G67" s="162" t="s">
        <v>5225</v>
      </c>
      <c r="H67" s="60" t="s">
        <v>5232</v>
      </c>
      <c r="I67" s="60" t="s">
        <v>313</v>
      </c>
      <c r="J67" s="71" t="s">
        <v>5233</v>
      </c>
      <c r="K67" s="60" t="s">
        <v>5234</v>
      </c>
      <c r="L67" s="60" t="s">
        <v>468</v>
      </c>
      <c r="M67" s="60" t="s">
        <v>485</v>
      </c>
      <c r="N67" s="71" t="s">
        <v>468</v>
      </c>
      <c r="O67" s="89" t="s">
        <v>271</v>
      </c>
      <c r="P67" s="160" t="s">
        <v>5235</v>
      </c>
      <c r="Q67" s="99" t="s">
        <v>5228</v>
      </c>
      <c r="R67" s="69" t="s">
        <v>5236</v>
      </c>
    </row>
    <row r="68" ht="75.0" customHeight="1">
      <c r="A68" s="58" t="s">
        <v>5237</v>
      </c>
      <c r="B68" s="161" t="s">
        <v>5238</v>
      </c>
      <c r="C68" s="114" t="s">
        <v>5221</v>
      </c>
      <c r="D68" s="114" t="s">
        <v>5222</v>
      </c>
      <c r="E68" s="60" t="s">
        <v>5239</v>
      </c>
      <c r="F68" s="71" t="s">
        <v>5240</v>
      </c>
      <c r="G68" s="162" t="s">
        <v>5225</v>
      </c>
      <c r="H68" s="60" t="s">
        <v>5241</v>
      </c>
      <c r="I68" s="60" t="s">
        <v>313</v>
      </c>
      <c r="J68" s="71" t="s">
        <v>5242</v>
      </c>
      <c r="K68" s="60" t="s">
        <v>5243</v>
      </c>
      <c r="L68" s="60" t="s">
        <v>468</v>
      </c>
      <c r="M68" s="60" t="s">
        <v>485</v>
      </c>
      <c r="N68" s="71" t="s">
        <v>468</v>
      </c>
      <c r="O68" s="89" t="s">
        <v>271</v>
      </c>
      <c r="P68" s="160" t="s">
        <v>5235</v>
      </c>
      <c r="Q68" s="99" t="s">
        <v>5228</v>
      </c>
      <c r="R68" s="69" t="s">
        <v>5244</v>
      </c>
    </row>
    <row r="69" ht="75.0" customHeight="1">
      <c r="A69" s="58" t="s">
        <v>5245</v>
      </c>
      <c r="B69" s="161" t="s">
        <v>5246</v>
      </c>
      <c r="C69" s="114" t="s">
        <v>5221</v>
      </c>
      <c r="D69" s="114" t="s">
        <v>757</v>
      </c>
      <c r="E69" s="60" t="s">
        <v>490</v>
      </c>
      <c r="F69" s="71" t="s">
        <v>902</v>
      </c>
      <c r="G69" s="162" t="s">
        <v>5247</v>
      </c>
      <c r="H69" s="60" t="s">
        <v>1033</v>
      </c>
      <c r="I69" s="60" t="s">
        <v>313</v>
      </c>
      <c r="J69" s="71" t="s">
        <v>5226</v>
      </c>
      <c r="K69" s="60" t="s">
        <v>566</v>
      </c>
      <c r="L69" s="60" t="s">
        <v>468</v>
      </c>
      <c r="M69" s="60" t="s">
        <v>485</v>
      </c>
      <c r="N69" s="71" t="s">
        <v>468</v>
      </c>
      <c r="O69" s="89" t="s">
        <v>271</v>
      </c>
      <c r="P69" s="160" t="s">
        <v>5248</v>
      </c>
      <c r="Q69" s="99" t="s">
        <v>5228</v>
      </c>
      <c r="R69" s="69" t="s">
        <v>5229</v>
      </c>
    </row>
    <row r="70" ht="51.75" customHeight="1">
      <c r="A70" s="58" t="s">
        <v>5249</v>
      </c>
      <c r="B70" s="161" t="s">
        <v>5250</v>
      </c>
      <c r="C70" s="75" t="s">
        <v>254</v>
      </c>
      <c r="D70" s="134" t="s">
        <v>5251</v>
      </c>
      <c r="E70" s="60" t="s">
        <v>5252</v>
      </c>
      <c r="F70" s="71" t="s">
        <v>5253</v>
      </c>
      <c r="G70" s="167" t="s">
        <v>5254</v>
      </c>
      <c r="H70" s="60" t="s">
        <v>684</v>
      </c>
      <c r="I70" s="60" t="s">
        <v>335</v>
      </c>
      <c r="J70" s="71" t="s">
        <v>737</v>
      </c>
      <c r="K70" s="60" t="s">
        <v>484</v>
      </c>
      <c r="L70" s="60" t="s">
        <v>468</v>
      </c>
      <c r="M70" s="60" t="s">
        <v>264</v>
      </c>
      <c r="N70" s="71" t="s">
        <v>5255</v>
      </c>
      <c r="O70" s="89" t="s">
        <v>271</v>
      </c>
      <c r="P70" s="160" t="s">
        <v>5256</v>
      </c>
      <c r="Q70" s="99" t="s">
        <v>5257</v>
      </c>
      <c r="R70" s="69" t="s">
        <v>5258</v>
      </c>
    </row>
    <row r="71" ht="51.75" customHeight="1">
      <c r="A71" s="58" t="s">
        <v>5259</v>
      </c>
      <c r="B71" s="161" t="s">
        <v>5260</v>
      </c>
      <c r="C71" s="75" t="s">
        <v>254</v>
      </c>
      <c r="D71" s="134" t="s">
        <v>5261</v>
      </c>
      <c r="E71" s="60" t="s">
        <v>5252</v>
      </c>
      <c r="F71" s="71" t="s">
        <v>5253</v>
      </c>
      <c r="G71" s="167" t="s">
        <v>5262</v>
      </c>
      <c r="H71" s="60" t="s">
        <v>684</v>
      </c>
      <c r="I71" s="64" t="s">
        <v>325</v>
      </c>
      <c r="J71" s="71" t="s">
        <v>737</v>
      </c>
      <c r="K71" s="60" t="s">
        <v>484</v>
      </c>
      <c r="L71" s="60" t="s">
        <v>468</v>
      </c>
      <c r="M71" s="60" t="s">
        <v>264</v>
      </c>
      <c r="N71" s="71" t="s">
        <v>5255</v>
      </c>
      <c r="O71" s="89" t="s">
        <v>271</v>
      </c>
      <c r="P71" s="160" t="s">
        <v>5256</v>
      </c>
      <c r="Q71" s="99" t="s">
        <v>5257</v>
      </c>
      <c r="R71" s="69" t="s">
        <v>5263</v>
      </c>
    </row>
    <row r="72" ht="51.75" customHeight="1">
      <c r="A72" s="58" t="s">
        <v>5264</v>
      </c>
      <c r="B72" s="161" t="s">
        <v>5265</v>
      </c>
      <c r="C72" s="75" t="s">
        <v>254</v>
      </c>
      <c r="D72" s="134" t="s">
        <v>5266</v>
      </c>
      <c r="E72" s="60" t="s">
        <v>5252</v>
      </c>
      <c r="F72" s="71" t="s">
        <v>5253</v>
      </c>
      <c r="G72" s="167" t="s">
        <v>5267</v>
      </c>
      <c r="H72" s="60" t="s">
        <v>684</v>
      </c>
      <c r="I72" s="64" t="s">
        <v>433</v>
      </c>
      <c r="J72" s="71" t="s">
        <v>737</v>
      </c>
      <c r="K72" s="60" t="s">
        <v>484</v>
      </c>
      <c r="L72" s="60" t="s">
        <v>468</v>
      </c>
      <c r="M72" s="60" t="s">
        <v>264</v>
      </c>
      <c r="N72" s="71" t="s">
        <v>5255</v>
      </c>
      <c r="O72" s="89" t="s">
        <v>271</v>
      </c>
      <c r="P72" s="160" t="s">
        <v>5256</v>
      </c>
      <c r="Q72" s="99" t="s">
        <v>5257</v>
      </c>
      <c r="R72" s="69" t="s">
        <v>5268</v>
      </c>
    </row>
    <row r="73" ht="51.75" customHeight="1">
      <c r="A73" s="58" t="s">
        <v>5269</v>
      </c>
      <c r="B73" s="161" t="s">
        <v>5270</v>
      </c>
      <c r="C73" s="75" t="s">
        <v>254</v>
      </c>
      <c r="D73" s="137" t="s">
        <v>271</v>
      </c>
      <c r="E73" s="60" t="s">
        <v>805</v>
      </c>
      <c r="F73" s="71" t="s">
        <v>5271</v>
      </c>
      <c r="G73" s="167" t="s">
        <v>5272</v>
      </c>
      <c r="H73" s="60" t="s">
        <v>492</v>
      </c>
      <c r="I73" s="64" t="s">
        <v>372</v>
      </c>
      <c r="J73" s="71" t="s">
        <v>540</v>
      </c>
      <c r="K73" s="60" t="s">
        <v>345</v>
      </c>
      <c r="L73" s="60" t="s">
        <v>280</v>
      </c>
      <c r="M73" s="60" t="s">
        <v>264</v>
      </c>
      <c r="N73" s="71" t="s">
        <v>5255</v>
      </c>
      <c r="O73" s="89" t="s">
        <v>271</v>
      </c>
      <c r="P73" s="160" t="s">
        <v>5273</v>
      </c>
      <c r="Q73" s="99" t="s">
        <v>5257</v>
      </c>
      <c r="R73" s="144" t="s">
        <v>5274</v>
      </c>
    </row>
    <row r="74" ht="52.5" customHeight="1">
      <c r="A74" s="58" t="s">
        <v>5275</v>
      </c>
      <c r="B74" s="161" t="s">
        <v>5276</v>
      </c>
      <c r="C74" s="75" t="s">
        <v>254</v>
      </c>
      <c r="D74" s="75" t="s">
        <v>271</v>
      </c>
      <c r="E74" s="60" t="s">
        <v>5277</v>
      </c>
      <c r="F74" s="71" t="s">
        <v>3487</v>
      </c>
      <c r="G74" s="60" t="s">
        <v>333</v>
      </c>
      <c r="H74" s="60" t="s">
        <v>551</v>
      </c>
      <c r="I74" s="60" t="s">
        <v>291</v>
      </c>
      <c r="J74" s="71" t="s">
        <v>313</v>
      </c>
      <c r="K74" s="60" t="s">
        <v>628</v>
      </c>
      <c r="L74" s="60" t="s">
        <v>303</v>
      </c>
      <c r="M74" s="60" t="s">
        <v>335</v>
      </c>
      <c r="N74" s="71" t="s">
        <v>262</v>
      </c>
      <c r="O74" s="89" t="s">
        <v>271</v>
      </c>
      <c r="P74" s="160" t="s">
        <v>5278</v>
      </c>
      <c r="Q74" s="99" t="s">
        <v>5279</v>
      </c>
      <c r="R74" s="69" t="s">
        <v>5280</v>
      </c>
    </row>
    <row r="75" ht="62.25" customHeight="1">
      <c r="A75" s="58" t="s">
        <v>5281</v>
      </c>
      <c r="B75" s="161" t="s">
        <v>5282</v>
      </c>
      <c r="C75" s="75" t="s">
        <v>254</v>
      </c>
      <c r="D75" s="75" t="s">
        <v>271</v>
      </c>
      <c r="E75" s="60" t="s">
        <v>5283</v>
      </c>
      <c r="F75" s="71" t="s">
        <v>3487</v>
      </c>
      <c r="G75" s="162" t="s">
        <v>370</v>
      </c>
      <c r="H75" s="63" t="s">
        <v>353</v>
      </c>
      <c r="I75" s="60" t="s">
        <v>263</v>
      </c>
      <c r="J75" s="71" t="s">
        <v>434</v>
      </c>
      <c r="K75" s="60" t="s">
        <v>281</v>
      </c>
      <c r="L75" s="60" t="s">
        <v>303</v>
      </c>
      <c r="M75" s="60" t="s">
        <v>335</v>
      </c>
      <c r="N75" s="71" t="s">
        <v>334</v>
      </c>
      <c r="O75" s="89" t="s">
        <v>271</v>
      </c>
      <c r="P75" s="160" t="s">
        <v>5284</v>
      </c>
      <c r="Q75" s="99" t="s">
        <v>5279</v>
      </c>
      <c r="R75" s="69" t="s">
        <v>5285</v>
      </c>
    </row>
    <row r="76" ht="52.5" customHeight="1">
      <c r="A76" s="58" t="s">
        <v>5286</v>
      </c>
      <c r="B76" s="161" t="s">
        <v>5287</v>
      </c>
      <c r="C76" s="75" t="s">
        <v>254</v>
      </c>
      <c r="D76" s="75" t="s">
        <v>271</v>
      </c>
      <c r="E76" s="60" t="s">
        <v>550</v>
      </c>
      <c r="F76" s="71" t="s">
        <v>3487</v>
      </c>
      <c r="G76" s="63" t="s">
        <v>2699</v>
      </c>
      <c r="H76" s="63" t="s">
        <v>258</v>
      </c>
      <c r="I76" s="60" t="s">
        <v>433</v>
      </c>
      <c r="J76" s="71" t="s">
        <v>313</v>
      </c>
      <c r="K76" s="60" t="s">
        <v>281</v>
      </c>
      <c r="L76" s="60" t="s">
        <v>303</v>
      </c>
      <c r="M76" s="60" t="s">
        <v>291</v>
      </c>
      <c r="N76" s="71" t="s">
        <v>262</v>
      </c>
      <c r="O76" s="89" t="s">
        <v>271</v>
      </c>
      <c r="P76" s="160" t="s">
        <v>5288</v>
      </c>
      <c r="Q76" s="99" t="s">
        <v>5279</v>
      </c>
      <c r="R76" s="69" t="s">
        <v>5289</v>
      </c>
    </row>
    <row r="77" ht="52.5" customHeight="1">
      <c r="A77" s="58" t="s">
        <v>5290</v>
      </c>
      <c r="B77" s="161" t="s">
        <v>5291</v>
      </c>
      <c r="C77" s="75" t="s">
        <v>254</v>
      </c>
      <c r="D77" s="75" t="s">
        <v>271</v>
      </c>
      <c r="E77" s="60" t="s">
        <v>5292</v>
      </c>
      <c r="F77" s="71" t="s">
        <v>3487</v>
      </c>
      <c r="G77" s="162" t="s">
        <v>370</v>
      </c>
      <c r="H77" s="60" t="s">
        <v>1151</v>
      </c>
      <c r="I77" s="60" t="s">
        <v>335</v>
      </c>
      <c r="J77" s="71" t="s">
        <v>325</v>
      </c>
      <c r="K77" s="60" t="s">
        <v>628</v>
      </c>
      <c r="L77" s="60" t="s">
        <v>335</v>
      </c>
      <c r="M77" s="60" t="s">
        <v>335</v>
      </c>
      <c r="N77" s="71" t="s">
        <v>279</v>
      </c>
      <c r="O77" s="89" t="s">
        <v>271</v>
      </c>
      <c r="P77" s="160" t="s">
        <v>5293</v>
      </c>
      <c r="Q77" s="99" t="s">
        <v>5279</v>
      </c>
      <c r="R77" s="69" t="s">
        <v>5294</v>
      </c>
    </row>
    <row r="78" ht="59.25" customHeight="1">
      <c r="A78" s="58" t="s">
        <v>5295</v>
      </c>
      <c r="B78" s="161" t="s">
        <v>5296</v>
      </c>
      <c r="C78" s="114" t="s">
        <v>254</v>
      </c>
      <c r="D78" s="133" t="s">
        <v>5297</v>
      </c>
      <c r="E78" s="60" t="s">
        <v>5298</v>
      </c>
      <c r="F78" s="71" t="s">
        <v>5299</v>
      </c>
      <c r="G78" s="162" t="s">
        <v>370</v>
      </c>
      <c r="H78" s="60" t="s">
        <v>4603</v>
      </c>
      <c r="I78" s="60" t="s">
        <v>291</v>
      </c>
      <c r="J78" s="71" t="s">
        <v>5300</v>
      </c>
      <c r="K78" s="60" t="s">
        <v>2804</v>
      </c>
      <c r="L78" s="60" t="s">
        <v>468</v>
      </c>
      <c r="M78" s="60" t="s">
        <v>325</v>
      </c>
      <c r="N78" s="71" t="s">
        <v>5255</v>
      </c>
      <c r="O78" s="89" t="s">
        <v>271</v>
      </c>
      <c r="P78" s="160" t="s">
        <v>5301</v>
      </c>
      <c r="Q78" s="99" t="s">
        <v>5302</v>
      </c>
      <c r="R78" s="69" t="s">
        <v>5303</v>
      </c>
    </row>
    <row r="79" ht="59.25" customHeight="1">
      <c r="A79" s="58" t="s">
        <v>5304</v>
      </c>
      <c r="B79" s="161" t="s">
        <v>5305</v>
      </c>
      <c r="C79" s="114" t="s">
        <v>1079</v>
      </c>
      <c r="D79" s="133" t="s">
        <v>5306</v>
      </c>
      <c r="E79" s="60" t="s">
        <v>5298</v>
      </c>
      <c r="F79" s="71" t="s">
        <v>5299</v>
      </c>
      <c r="G79" s="162" t="s">
        <v>370</v>
      </c>
      <c r="H79" s="60" t="s">
        <v>1460</v>
      </c>
      <c r="I79" s="60" t="s">
        <v>324</v>
      </c>
      <c r="J79" s="71" t="s">
        <v>5307</v>
      </c>
      <c r="K79" s="60" t="s">
        <v>5308</v>
      </c>
      <c r="L79" s="60" t="s">
        <v>468</v>
      </c>
      <c r="M79" s="60" t="s">
        <v>325</v>
      </c>
      <c r="N79" s="71" t="s">
        <v>5255</v>
      </c>
      <c r="O79" s="89" t="s">
        <v>271</v>
      </c>
      <c r="P79" s="160" t="s">
        <v>5301</v>
      </c>
      <c r="Q79" s="99" t="s">
        <v>5302</v>
      </c>
      <c r="R79" s="69" t="s">
        <v>5309</v>
      </c>
    </row>
    <row r="80" ht="59.25" customHeight="1">
      <c r="A80" s="58" t="s">
        <v>5310</v>
      </c>
      <c r="B80" s="161" t="s">
        <v>5311</v>
      </c>
      <c r="C80" s="114" t="s">
        <v>254</v>
      </c>
      <c r="D80" s="133" t="s">
        <v>5312</v>
      </c>
      <c r="E80" s="60" t="s">
        <v>5298</v>
      </c>
      <c r="F80" s="71" t="s">
        <v>5299</v>
      </c>
      <c r="G80" s="162" t="s">
        <v>370</v>
      </c>
      <c r="H80" s="60" t="s">
        <v>1460</v>
      </c>
      <c r="I80" s="60" t="s">
        <v>485</v>
      </c>
      <c r="J80" s="71" t="s">
        <v>313</v>
      </c>
      <c r="K80" s="60" t="s">
        <v>5308</v>
      </c>
      <c r="L80" s="60" t="s">
        <v>468</v>
      </c>
      <c r="M80" s="60" t="s">
        <v>325</v>
      </c>
      <c r="N80" s="71" t="s">
        <v>5255</v>
      </c>
      <c r="O80" s="89" t="s">
        <v>271</v>
      </c>
      <c r="P80" s="160" t="s">
        <v>5313</v>
      </c>
      <c r="Q80" s="99" t="s">
        <v>5302</v>
      </c>
      <c r="R80" s="69" t="s">
        <v>5314</v>
      </c>
    </row>
    <row r="81" ht="59.25" customHeight="1">
      <c r="A81" s="58" t="s">
        <v>5315</v>
      </c>
      <c r="B81" s="161" t="s">
        <v>5316</v>
      </c>
      <c r="C81" s="114" t="s">
        <v>254</v>
      </c>
      <c r="D81" s="133" t="s">
        <v>5317</v>
      </c>
      <c r="E81" s="60" t="s">
        <v>2133</v>
      </c>
      <c r="F81" s="71" t="s">
        <v>4250</v>
      </c>
      <c r="G81" s="162" t="s">
        <v>370</v>
      </c>
      <c r="H81" s="60" t="s">
        <v>4563</v>
      </c>
      <c r="I81" s="60" t="s">
        <v>313</v>
      </c>
      <c r="J81" s="71" t="s">
        <v>5318</v>
      </c>
      <c r="K81" s="60" t="s">
        <v>1113</v>
      </c>
      <c r="L81" s="60" t="s">
        <v>263</v>
      </c>
      <c r="M81" s="60" t="s">
        <v>354</v>
      </c>
      <c r="N81" s="71" t="s">
        <v>574</v>
      </c>
      <c r="O81" s="89" t="s">
        <v>271</v>
      </c>
      <c r="P81" s="160" t="s">
        <v>5319</v>
      </c>
      <c r="Q81" s="99" t="s">
        <v>5302</v>
      </c>
      <c r="R81" s="69" t="s">
        <v>5320</v>
      </c>
    </row>
    <row r="82" ht="96.75" customHeight="1">
      <c r="A82" s="58" t="s">
        <v>5321</v>
      </c>
      <c r="B82" s="161" t="s">
        <v>5322</v>
      </c>
      <c r="C82" s="75" t="s">
        <v>254</v>
      </c>
      <c r="D82" s="114" t="s">
        <v>501</v>
      </c>
      <c r="E82" s="60" t="s">
        <v>5323</v>
      </c>
      <c r="F82" s="71" t="s">
        <v>5324</v>
      </c>
      <c r="G82" s="163" t="s">
        <v>5325</v>
      </c>
      <c r="H82" s="60" t="s">
        <v>766</v>
      </c>
      <c r="I82" s="60" t="s">
        <v>354</v>
      </c>
      <c r="J82" s="71" t="s">
        <v>5326</v>
      </c>
      <c r="K82" s="60" t="s">
        <v>345</v>
      </c>
      <c r="L82" s="60" t="s">
        <v>5327</v>
      </c>
      <c r="M82" s="60" t="s">
        <v>5328</v>
      </c>
      <c r="N82" s="71" t="s">
        <v>5329</v>
      </c>
      <c r="O82" s="89" t="s">
        <v>271</v>
      </c>
      <c r="P82" s="160" t="s">
        <v>5330</v>
      </c>
      <c r="Q82" s="99" t="s">
        <v>5331</v>
      </c>
      <c r="R82" s="69" t="s">
        <v>5332</v>
      </c>
    </row>
    <row r="83" ht="104.25" customHeight="1">
      <c r="A83" s="58" t="s">
        <v>5333</v>
      </c>
      <c r="B83" s="161" t="s">
        <v>5334</v>
      </c>
      <c r="C83" s="75" t="s">
        <v>468</v>
      </c>
      <c r="D83" s="75" t="s">
        <v>271</v>
      </c>
      <c r="E83" s="60" t="s">
        <v>468</v>
      </c>
      <c r="F83" s="71" t="s">
        <v>5335</v>
      </c>
      <c r="G83" s="60" t="s">
        <v>468</v>
      </c>
      <c r="H83" s="60" t="s">
        <v>468</v>
      </c>
      <c r="I83" s="60" t="s">
        <v>5336</v>
      </c>
      <c r="J83" s="71" t="s">
        <v>468</v>
      </c>
      <c r="K83" s="60" t="s">
        <v>335</v>
      </c>
      <c r="L83" s="60" t="s">
        <v>468</v>
      </c>
      <c r="M83" s="60" t="s">
        <v>468</v>
      </c>
      <c r="N83" s="71" t="s">
        <v>468</v>
      </c>
      <c r="O83" s="89" t="s">
        <v>271</v>
      </c>
      <c r="P83" s="160" t="s">
        <v>5337</v>
      </c>
      <c r="Q83" s="99" t="s">
        <v>5338</v>
      </c>
      <c r="R83" s="69" t="s">
        <v>5339</v>
      </c>
    </row>
    <row r="84">
      <c r="A84" s="58" t="s">
        <v>5340</v>
      </c>
      <c r="B84" s="161" t="s">
        <v>5341</v>
      </c>
      <c r="C84" s="75" t="s">
        <v>254</v>
      </c>
      <c r="D84" s="114" t="s">
        <v>501</v>
      </c>
      <c r="E84" s="60" t="s">
        <v>5342</v>
      </c>
      <c r="F84" s="71" t="s">
        <v>952</v>
      </c>
      <c r="G84" s="162" t="s">
        <v>370</v>
      </c>
      <c r="H84" s="60" t="s">
        <v>468</v>
      </c>
      <c r="I84" s="60" t="s">
        <v>279</v>
      </c>
      <c r="J84" s="71" t="s">
        <v>5343</v>
      </c>
      <c r="K84" s="60" t="s">
        <v>468</v>
      </c>
      <c r="L84" s="60" t="s">
        <v>281</v>
      </c>
      <c r="M84" s="60" t="s">
        <v>433</v>
      </c>
      <c r="N84" s="71" t="s">
        <v>265</v>
      </c>
      <c r="O84" s="89" t="s">
        <v>271</v>
      </c>
      <c r="P84" s="160" t="s">
        <v>5344</v>
      </c>
      <c r="Q84" s="99" t="s">
        <v>5338</v>
      </c>
      <c r="R84" s="69" t="s">
        <v>5339</v>
      </c>
    </row>
    <row r="85" ht="81.0" customHeight="1">
      <c r="A85" s="58" t="s">
        <v>5345</v>
      </c>
      <c r="B85" s="161" t="s">
        <v>5346</v>
      </c>
      <c r="C85" s="75" t="s">
        <v>254</v>
      </c>
      <c r="D85" s="134" t="s">
        <v>5347</v>
      </c>
      <c r="E85" s="60" t="s">
        <v>490</v>
      </c>
      <c r="F85" s="71" t="s">
        <v>2574</v>
      </c>
      <c r="G85" s="60" t="s">
        <v>468</v>
      </c>
      <c r="H85" s="60" t="s">
        <v>551</v>
      </c>
      <c r="I85" s="60" t="s">
        <v>345</v>
      </c>
      <c r="J85" s="71" t="s">
        <v>5348</v>
      </c>
      <c r="K85" s="60" t="s">
        <v>997</v>
      </c>
      <c r="L85" s="60" t="s">
        <v>313</v>
      </c>
      <c r="M85" s="60" t="s">
        <v>264</v>
      </c>
      <c r="N85" s="71" t="s">
        <v>5349</v>
      </c>
      <c r="O85" s="89" t="s">
        <v>271</v>
      </c>
      <c r="P85" s="160" t="s">
        <v>5350</v>
      </c>
      <c r="Q85" s="99" t="s">
        <v>5351</v>
      </c>
      <c r="R85" s="69" t="s">
        <v>5352</v>
      </c>
    </row>
    <row r="86" ht="99.75" customHeight="1">
      <c r="A86" s="58" t="s">
        <v>5353</v>
      </c>
      <c r="B86" s="161" t="s">
        <v>5354</v>
      </c>
      <c r="C86" s="75" t="s">
        <v>378</v>
      </c>
      <c r="D86" s="59" t="s">
        <v>501</v>
      </c>
      <c r="E86" s="64" t="s">
        <v>5355</v>
      </c>
      <c r="F86" s="71" t="s">
        <v>322</v>
      </c>
      <c r="G86" s="168" t="s">
        <v>5356</v>
      </c>
      <c r="H86" s="60" t="s">
        <v>5357</v>
      </c>
      <c r="I86" s="60" t="s">
        <v>737</v>
      </c>
      <c r="J86" s="71" t="s">
        <v>3988</v>
      </c>
      <c r="K86" s="60" t="s">
        <v>468</v>
      </c>
      <c r="L86" s="60" t="s">
        <v>5358</v>
      </c>
      <c r="M86" s="60" t="s">
        <v>325</v>
      </c>
      <c r="N86" s="71" t="s">
        <v>5359</v>
      </c>
      <c r="O86" s="89" t="s">
        <v>271</v>
      </c>
      <c r="P86" s="160" t="s">
        <v>5360</v>
      </c>
      <c r="Q86" s="99" t="s">
        <v>5361</v>
      </c>
      <c r="R86" s="100" t="s">
        <v>271</v>
      </c>
    </row>
    <row r="87" ht="81.0" customHeight="1">
      <c r="A87" s="58" t="s">
        <v>5362</v>
      </c>
      <c r="B87" s="161" t="s">
        <v>5363</v>
      </c>
      <c r="C87" s="75" t="s">
        <v>254</v>
      </c>
      <c r="D87" s="133" t="s">
        <v>5364</v>
      </c>
      <c r="E87" s="60" t="s">
        <v>5365</v>
      </c>
      <c r="F87" s="71" t="s">
        <v>491</v>
      </c>
      <c r="G87" s="63" t="s">
        <v>5366</v>
      </c>
      <c r="H87" s="63" t="s">
        <v>5367</v>
      </c>
      <c r="I87" s="60" t="s">
        <v>5368</v>
      </c>
      <c r="J87" s="71" t="s">
        <v>5369</v>
      </c>
      <c r="K87" s="60" t="s">
        <v>593</v>
      </c>
      <c r="L87" s="60" t="s">
        <v>5370</v>
      </c>
      <c r="M87" s="60" t="s">
        <v>5371</v>
      </c>
      <c r="N87" s="71" t="s">
        <v>5372</v>
      </c>
      <c r="O87" s="89" t="s">
        <v>271</v>
      </c>
      <c r="P87" s="160" t="s">
        <v>5373</v>
      </c>
      <c r="Q87" s="99" t="s">
        <v>5374</v>
      </c>
      <c r="R87" s="144" t="s">
        <v>5375</v>
      </c>
    </row>
    <row r="88">
      <c r="A88" s="58" t="s">
        <v>5376</v>
      </c>
      <c r="B88" s="164" t="s">
        <v>5377</v>
      </c>
      <c r="C88" s="75" t="s">
        <v>254</v>
      </c>
      <c r="D88" s="114" t="s">
        <v>501</v>
      </c>
      <c r="E88" s="60" t="s">
        <v>5378</v>
      </c>
      <c r="F88" s="71" t="s">
        <v>468</v>
      </c>
      <c r="G88" s="162" t="s">
        <v>370</v>
      </c>
      <c r="H88" s="60" t="s">
        <v>468</v>
      </c>
      <c r="I88" s="60" t="s">
        <v>5379</v>
      </c>
      <c r="J88" s="71" t="s">
        <v>5380</v>
      </c>
      <c r="K88" s="60" t="s">
        <v>468</v>
      </c>
      <c r="L88" s="60" t="s">
        <v>5381</v>
      </c>
      <c r="M88" s="60" t="s">
        <v>3319</v>
      </c>
      <c r="N88" s="71" t="s">
        <v>5382</v>
      </c>
      <c r="O88" s="89" t="s">
        <v>271</v>
      </c>
      <c r="P88" s="160" t="s">
        <v>5383</v>
      </c>
      <c r="Q88" s="99" t="s">
        <v>5384</v>
      </c>
      <c r="R88" s="100" t="s">
        <v>271</v>
      </c>
    </row>
    <row r="89" ht="36.75" customHeight="1">
      <c r="A89" s="58" t="s">
        <v>5385</v>
      </c>
      <c r="B89" s="161" t="s">
        <v>5386</v>
      </c>
      <c r="C89" s="75" t="s">
        <v>254</v>
      </c>
      <c r="D89" s="128" t="s">
        <v>1080</v>
      </c>
      <c r="E89" s="60" t="s">
        <v>5387</v>
      </c>
      <c r="F89" s="71" t="s">
        <v>491</v>
      </c>
      <c r="G89" s="162" t="s">
        <v>1043</v>
      </c>
      <c r="H89" s="60" t="s">
        <v>5388</v>
      </c>
      <c r="I89" s="60" t="s">
        <v>2672</v>
      </c>
      <c r="J89" s="71" t="s">
        <v>260</v>
      </c>
      <c r="K89" s="60" t="s">
        <v>1013</v>
      </c>
      <c r="L89" s="60" t="s">
        <v>344</v>
      </c>
      <c r="M89" s="60" t="s">
        <v>313</v>
      </c>
      <c r="N89" s="71" t="s">
        <v>5389</v>
      </c>
      <c r="O89" s="89" t="s">
        <v>271</v>
      </c>
      <c r="P89" s="160" t="s">
        <v>5390</v>
      </c>
      <c r="Q89" s="99" t="s">
        <v>5384</v>
      </c>
      <c r="R89" s="144" t="s">
        <v>5391</v>
      </c>
    </row>
    <row r="90" ht="108.0" customHeight="1">
      <c r="A90" s="58" t="s">
        <v>5392</v>
      </c>
      <c r="B90" s="161" t="s">
        <v>5393</v>
      </c>
      <c r="C90" s="75" t="s">
        <v>254</v>
      </c>
      <c r="D90" s="75" t="s">
        <v>5394</v>
      </c>
      <c r="E90" s="60" t="s">
        <v>1055</v>
      </c>
      <c r="F90" s="71" t="s">
        <v>491</v>
      </c>
      <c r="G90" s="162" t="s">
        <v>370</v>
      </c>
      <c r="H90" s="60" t="s">
        <v>5395</v>
      </c>
      <c r="I90" s="60" t="s">
        <v>5396</v>
      </c>
      <c r="J90" s="71" t="s">
        <v>738</v>
      </c>
      <c r="K90" s="60" t="s">
        <v>2084</v>
      </c>
      <c r="L90" s="60" t="s">
        <v>280</v>
      </c>
      <c r="M90" s="60" t="s">
        <v>264</v>
      </c>
      <c r="N90" s="71" t="s">
        <v>5397</v>
      </c>
      <c r="O90" s="89" t="s">
        <v>271</v>
      </c>
      <c r="P90" s="160" t="s">
        <v>5398</v>
      </c>
      <c r="Q90" s="99" t="s">
        <v>5399</v>
      </c>
      <c r="R90" s="69" t="s">
        <v>5400</v>
      </c>
    </row>
    <row r="91" ht="53.25" customHeight="1">
      <c r="A91" s="58" t="s">
        <v>5401</v>
      </c>
      <c r="B91" s="161" t="s">
        <v>5402</v>
      </c>
      <c r="C91" s="114" t="s">
        <v>939</v>
      </c>
      <c r="D91" s="134" t="s">
        <v>5403</v>
      </c>
      <c r="E91" s="60" t="s">
        <v>5404</v>
      </c>
      <c r="F91" s="71" t="s">
        <v>652</v>
      </c>
      <c r="G91" s="162" t="s">
        <v>1323</v>
      </c>
      <c r="H91" s="60" t="s">
        <v>468</v>
      </c>
      <c r="I91" s="60" t="s">
        <v>738</v>
      </c>
      <c r="J91" s="71" t="s">
        <v>265</v>
      </c>
      <c r="K91" s="60" t="s">
        <v>5405</v>
      </c>
      <c r="L91" s="60" t="s">
        <v>468</v>
      </c>
      <c r="M91" s="60" t="s">
        <v>468</v>
      </c>
      <c r="N91" s="71" t="s">
        <v>468</v>
      </c>
      <c r="O91" s="89" t="s">
        <v>271</v>
      </c>
      <c r="P91" s="67" t="s">
        <v>5406</v>
      </c>
      <c r="Q91" s="99" t="s">
        <v>5407</v>
      </c>
      <c r="R91" s="69" t="s">
        <v>5408</v>
      </c>
    </row>
    <row r="92">
      <c r="A92" s="58" t="s">
        <v>716</v>
      </c>
      <c r="B92" s="161" t="s">
        <v>5409</v>
      </c>
      <c r="C92" s="75" t="s">
        <v>468</v>
      </c>
      <c r="D92" s="75" t="s">
        <v>271</v>
      </c>
      <c r="E92" s="60" t="s">
        <v>468</v>
      </c>
      <c r="F92" s="71" t="s">
        <v>674</v>
      </c>
      <c r="G92" s="60" t="s">
        <v>468</v>
      </c>
      <c r="H92" s="60" t="s">
        <v>468</v>
      </c>
      <c r="I92" s="60" t="s">
        <v>468</v>
      </c>
      <c r="J92" s="71" t="s">
        <v>468</v>
      </c>
      <c r="K92" s="60" t="s">
        <v>5410</v>
      </c>
      <c r="L92" s="60" t="s">
        <v>468</v>
      </c>
      <c r="M92" s="60" t="s">
        <v>468</v>
      </c>
      <c r="N92" s="71" t="s">
        <v>468</v>
      </c>
      <c r="O92" s="89" t="s">
        <v>271</v>
      </c>
      <c r="P92" s="160" t="s">
        <v>5411</v>
      </c>
      <c r="Q92" s="99" t="s">
        <v>5412</v>
      </c>
      <c r="R92" s="100" t="s">
        <v>271</v>
      </c>
    </row>
    <row r="93">
      <c r="A93" s="58" t="s">
        <v>728</v>
      </c>
      <c r="B93" s="161" t="s">
        <v>729</v>
      </c>
      <c r="C93" s="75" t="s">
        <v>468</v>
      </c>
      <c r="D93" s="75" t="s">
        <v>271</v>
      </c>
      <c r="E93" s="60" t="s">
        <v>468</v>
      </c>
      <c r="F93" s="71" t="s">
        <v>674</v>
      </c>
      <c r="G93" s="60" t="s">
        <v>468</v>
      </c>
      <c r="H93" s="60" t="s">
        <v>468</v>
      </c>
      <c r="I93" s="60" t="s">
        <v>468</v>
      </c>
      <c r="J93" s="71" t="s">
        <v>468</v>
      </c>
      <c r="K93" s="60" t="s">
        <v>585</v>
      </c>
      <c r="L93" s="60" t="s">
        <v>468</v>
      </c>
      <c r="M93" s="60" t="s">
        <v>468</v>
      </c>
      <c r="N93" s="71" t="s">
        <v>468</v>
      </c>
      <c r="O93" s="89" t="s">
        <v>271</v>
      </c>
      <c r="P93" s="160" t="s">
        <v>731</v>
      </c>
      <c r="Q93" s="99" t="s">
        <v>5413</v>
      </c>
      <c r="R93" s="100" t="s">
        <v>271</v>
      </c>
    </row>
  </sheetData>
  <conditionalFormatting sqref="R2:R93 B7 B9 B12">
    <cfRule type="containsBlanks" dxfId="0" priority="1">
      <formula>LEN(TRIM(R2))=0</formula>
    </cfRule>
  </conditionalFormatting>
  <conditionalFormatting sqref="C2:C56 D2:O93 C58:C93 B59">
    <cfRule type="cellIs" dxfId="1" priority="2" operator="equal">
      <formula>"-"</formula>
    </cfRule>
  </conditionalFormatting>
  <conditionalFormatting sqref="R2:R93">
    <cfRule type="cellIs" dxfId="3" priority="3" operator="equal">
      <formula>"-"</formula>
    </cfRule>
  </conditionalFormatting>
  <conditionalFormatting sqref="Q2:R93">
    <cfRule type="notContainsBlanks" dxfId="4" priority="4">
      <formula>LEN(TRIM(Q2))&gt;0</formula>
    </cfRule>
  </conditionalFormatting>
  <conditionalFormatting sqref="Q2:R93">
    <cfRule type="containsText" dxfId="2" priority="5" operator="containsText" text="File:">
      <formula>NOT(ISERROR(SEARCH(("File:"),(Q2))))</formula>
    </cfRule>
  </conditionalFormatting>
  <conditionalFormatting sqref="Q1:R1">
    <cfRule type="containsText" dxfId="2" priority="6" operator="containsText" text="File:">
      <formula>NOT(ISERROR(SEARCH(("File:"),(Q1))))</formula>
    </cfRule>
  </conditionalFormatting>
  <conditionalFormatting sqref="R1">
    <cfRule type="cellIs" dxfId="3" priority="7" operator="equal">
      <formula>"-"</formula>
    </cfRule>
  </conditionalFormatting>
  <conditionalFormatting sqref="C1:O1">
    <cfRule type="cellIs" dxfId="1" priority="8" operator="equal">
      <formula>"-"</formula>
    </cfRule>
  </conditionalFormatting>
  <conditionalFormatting sqref="R1">
    <cfRule type="containsBlanks" dxfId="0" priority="9">
      <formula>LEN(TRIM(R1))=0</formula>
    </cfRule>
  </conditionalFormatting>
  <hyperlinks>
    <hyperlink r:id="rId2" ref="Q2"/>
    <hyperlink r:id="rId3" ref="R2"/>
    <hyperlink r:id="rId4" ref="Q3"/>
    <hyperlink r:id="rId5" ref="R3"/>
    <hyperlink r:id="rId6" ref="Q4"/>
    <hyperlink r:id="rId7" ref="R4"/>
    <hyperlink r:id="rId8" ref="Q5"/>
    <hyperlink r:id="rId9" ref="R5"/>
    <hyperlink r:id="rId10" ref="Q6"/>
    <hyperlink r:id="rId11" ref="R6"/>
    <hyperlink r:id="rId12" ref="Q7"/>
    <hyperlink r:id="rId13" ref="R7"/>
    <hyperlink r:id="rId14" ref="Q8"/>
    <hyperlink r:id="rId15" ref="R8"/>
    <hyperlink r:id="rId16" ref="Q9"/>
    <hyperlink r:id="rId17" ref="R9"/>
    <hyperlink r:id="rId18" ref="Q10"/>
    <hyperlink r:id="rId19" ref="R10"/>
    <hyperlink r:id="rId20" ref="Q11"/>
    <hyperlink r:id="rId21" ref="R11"/>
    <hyperlink r:id="rId22" ref="Q12"/>
    <hyperlink r:id="rId23" ref="R12"/>
    <hyperlink r:id="rId24" ref="Q13"/>
    <hyperlink r:id="rId25" ref="R13"/>
    <hyperlink r:id="rId26" ref="Q14"/>
    <hyperlink r:id="rId27" ref="R14"/>
    <hyperlink r:id="rId28" ref="Q15"/>
    <hyperlink r:id="rId29" ref="R15"/>
    <hyperlink r:id="rId30" ref="Q16"/>
    <hyperlink r:id="rId31" ref="R16"/>
    <hyperlink r:id="rId32" ref="Q17"/>
    <hyperlink r:id="rId33" ref="R17"/>
    <hyperlink r:id="rId34" ref="Q18"/>
    <hyperlink r:id="rId35" ref="R18"/>
    <hyperlink r:id="rId36" ref="Q19"/>
    <hyperlink r:id="rId37" ref="R19"/>
    <hyperlink r:id="rId38" ref="Q20"/>
    <hyperlink r:id="rId39" ref="R20"/>
    <hyperlink r:id="rId40" ref="Q21"/>
    <hyperlink r:id="rId41" ref="R21"/>
    <hyperlink r:id="rId42" ref="Q22"/>
    <hyperlink r:id="rId43" ref="R22"/>
    <hyperlink r:id="rId44" ref="Q23"/>
    <hyperlink r:id="rId45" ref="R23"/>
    <hyperlink r:id="rId46" ref="Q24"/>
    <hyperlink r:id="rId47" ref="R24"/>
    <hyperlink r:id="rId48" ref="Q25"/>
    <hyperlink r:id="rId49" ref="R25"/>
    <hyperlink r:id="rId50" ref="Q26"/>
    <hyperlink r:id="rId51" ref="R26"/>
    <hyperlink r:id="rId52" ref="Q27"/>
    <hyperlink r:id="rId53" ref="R27"/>
    <hyperlink r:id="rId54" ref="Q28"/>
    <hyperlink r:id="rId55" ref="R28"/>
    <hyperlink r:id="rId56" ref="Q29"/>
    <hyperlink r:id="rId57" ref="R29"/>
    <hyperlink r:id="rId58" ref="Q30"/>
    <hyperlink r:id="rId59" ref="R30"/>
    <hyperlink r:id="rId60" ref="Q31"/>
    <hyperlink r:id="rId61" ref="R31"/>
    <hyperlink r:id="rId62" ref="Q32"/>
    <hyperlink r:id="rId63" ref="R32"/>
    <hyperlink r:id="rId64" ref="Q33"/>
    <hyperlink r:id="rId65" ref="R33"/>
    <hyperlink r:id="rId66" ref="Q34"/>
    <hyperlink r:id="rId67" ref="R34"/>
    <hyperlink r:id="rId68" ref="Q35"/>
    <hyperlink r:id="rId69" ref="R35"/>
    <hyperlink r:id="rId70" ref="Q36"/>
    <hyperlink r:id="rId71" ref="R36"/>
    <hyperlink r:id="rId72" ref="Q37"/>
    <hyperlink r:id="rId73" ref="R37"/>
    <hyperlink r:id="rId74" ref="Q38"/>
    <hyperlink r:id="rId75" ref="R38"/>
    <hyperlink r:id="rId76" ref="Q39"/>
    <hyperlink r:id="rId77" ref="R39"/>
    <hyperlink r:id="rId78" ref="Q40"/>
    <hyperlink r:id="rId79" ref="R40"/>
    <hyperlink r:id="rId80" ref="Q41"/>
    <hyperlink r:id="rId81" ref="R41"/>
    <hyperlink r:id="rId82" ref="Q42"/>
    <hyperlink r:id="rId83" ref="R42"/>
    <hyperlink r:id="rId84" ref="Q43"/>
    <hyperlink r:id="rId85" ref="R43"/>
    <hyperlink r:id="rId86" ref="Q44"/>
    <hyperlink r:id="rId87" ref="R44"/>
    <hyperlink r:id="rId88" ref="Q45"/>
    <hyperlink r:id="rId89" ref="R45"/>
    <hyperlink r:id="rId90" ref="Q46"/>
    <hyperlink r:id="rId91" ref="R46"/>
    <hyperlink r:id="rId92" ref="Q47"/>
    <hyperlink r:id="rId93" ref="R47"/>
    <hyperlink r:id="rId94" ref="Q48"/>
    <hyperlink r:id="rId95" ref="R48"/>
    <hyperlink r:id="rId96" ref="Q49"/>
    <hyperlink r:id="rId97" ref="R49"/>
    <hyperlink r:id="rId98" ref="Q50"/>
    <hyperlink r:id="rId99" ref="R50"/>
    <hyperlink r:id="rId100" ref="Q51"/>
    <hyperlink r:id="rId101" ref="R51"/>
    <hyperlink r:id="rId102" ref="Q52"/>
    <hyperlink r:id="rId103" ref="R52"/>
    <hyperlink r:id="rId104" ref="Q53"/>
    <hyperlink r:id="rId105" ref="R53"/>
    <hyperlink r:id="rId106" ref="Q54"/>
    <hyperlink r:id="rId107" ref="R54"/>
    <hyperlink r:id="rId108" ref="Q55"/>
    <hyperlink r:id="rId109" ref="R55"/>
    <hyperlink r:id="rId110" ref="Q56"/>
    <hyperlink r:id="rId111" ref="R56"/>
    <hyperlink r:id="rId112" ref="Q57"/>
    <hyperlink r:id="rId113" ref="R57"/>
    <hyperlink r:id="rId114" ref="Q58"/>
    <hyperlink r:id="rId115" ref="R58"/>
    <hyperlink r:id="rId116" ref="Q59"/>
    <hyperlink r:id="rId117" ref="R59"/>
    <hyperlink r:id="rId118" ref="Q60"/>
    <hyperlink r:id="rId119" ref="R60"/>
    <hyperlink r:id="rId120" ref="Q61"/>
    <hyperlink r:id="rId121" ref="R61"/>
    <hyperlink r:id="rId122" location="Sliding_Knockdown" ref="G62"/>
    <hyperlink r:id="rId123" ref="Q62"/>
    <hyperlink r:id="rId124" ref="R62"/>
    <hyperlink r:id="rId125" ref="Q63"/>
    <hyperlink r:id="rId126" ref="R63"/>
    <hyperlink r:id="rId127" location="Tagging" ref="D64"/>
    <hyperlink r:id="rId128" location="Sliding_Knockdown" ref="G64"/>
    <hyperlink r:id="rId129" ref="Q64"/>
    <hyperlink r:id="rId130" ref="R64"/>
    <hyperlink r:id="rId131" ref="Q65"/>
    <hyperlink r:id="rId132" ref="R65"/>
    <hyperlink r:id="rId133" ref="Q66"/>
    <hyperlink r:id="rId134" ref="R66"/>
    <hyperlink r:id="rId135" ref="Q67"/>
    <hyperlink r:id="rId136" ref="R67"/>
    <hyperlink r:id="rId137" ref="Q68"/>
    <hyperlink r:id="rId138" ref="R68"/>
    <hyperlink r:id="rId139" ref="Q69"/>
    <hyperlink r:id="rId140" ref="R69"/>
    <hyperlink r:id="rId141" location="Hit_Grab" ref="D70"/>
    <hyperlink r:id="rId142" location="Stagger" ref="G70"/>
    <hyperlink r:id="rId143" ref="Q70"/>
    <hyperlink r:id="rId144" ref="R70"/>
    <hyperlink r:id="rId145" location="Hit_Grab" ref="D71"/>
    <hyperlink r:id="rId146" location="Stagger" ref="G71"/>
    <hyperlink r:id="rId147" ref="Q71"/>
    <hyperlink r:id="rId148" ref="R71"/>
    <hyperlink r:id="rId149" location="Hit_Grab" ref="D72"/>
    <hyperlink r:id="rId150" location="Stagger" ref="G72"/>
    <hyperlink r:id="rId151" ref="Q72"/>
    <hyperlink r:id="rId152" ref="R72"/>
    <hyperlink r:id="rId153" location="Stagger" ref="G73"/>
    <hyperlink r:id="rId154" ref="Q73"/>
    <hyperlink r:id="rId155" ref="R73"/>
    <hyperlink r:id="rId156" ref="Q74"/>
    <hyperlink r:id="rId157" ref="R74"/>
    <hyperlink r:id="rId158" ref="Q75"/>
    <hyperlink r:id="rId159" ref="R75"/>
    <hyperlink r:id="rId160" ref="Q76"/>
    <hyperlink r:id="rId161" ref="R76"/>
    <hyperlink r:id="rId162" ref="Q77"/>
    <hyperlink r:id="rId163" ref="R77"/>
    <hyperlink r:id="rId164" ref="Q78"/>
    <hyperlink r:id="rId165" ref="R78"/>
    <hyperlink r:id="rId166" ref="Q79"/>
    <hyperlink r:id="rId167" ref="R79"/>
    <hyperlink r:id="rId168" ref="Q80"/>
    <hyperlink r:id="rId169" ref="R80"/>
    <hyperlink r:id="rId170" ref="Q81"/>
    <hyperlink r:id="rId171" ref="R81"/>
    <hyperlink r:id="rId172" ref="Q82"/>
    <hyperlink r:id="rId173" ref="R82"/>
    <hyperlink r:id="rId174" ref="Q83"/>
    <hyperlink r:id="rId175" ref="R83"/>
    <hyperlink r:id="rId176" ref="Q84"/>
    <hyperlink r:id="rId177" ref="R84"/>
    <hyperlink r:id="rId178" location="Damage_Scaling" ref="D85"/>
    <hyperlink r:id="rId179" ref="Q85"/>
    <hyperlink r:id="rId180" ref="R85"/>
    <hyperlink r:id="rId181" ref="Q86"/>
    <hyperlink r:id="rId182" ref="Q87"/>
    <hyperlink r:id="rId183" ref="R87"/>
    <hyperlink r:id="rId184" ref="Q88"/>
    <hyperlink r:id="rId185" ref="Q89"/>
    <hyperlink r:id="rId186" ref="R89"/>
    <hyperlink r:id="rId187" ref="Q90"/>
    <hyperlink r:id="rId188" ref="R90"/>
    <hyperlink r:id="rId189" location="Fully_Invulnerable" ref="D91"/>
    <hyperlink r:id="rId190" ref="Q91"/>
    <hyperlink r:id="rId191" ref="R91"/>
    <hyperlink r:id="rId192" ref="Q92"/>
    <hyperlink r:id="rId193" ref="Q93"/>
  </hyperlinks>
  <drawing r:id="rId194"/>
  <legacyDrawing r:id="rId195"/>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9789A"/>
    <outlinePr summaryBelow="0" summaryRight="0"/>
  </sheetPr>
  <sheetViews>
    <sheetView workbookViewId="0"/>
  </sheetViews>
  <sheetFormatPr customHeight="1" defaultColWidth="12.63" defaultRowHeight="15.75"/>
  <cols>
    <col customWidth="1" min="1" max="1" width="22.38"/>
    <col customWidth="1" min="2" max="2" width="19.63"/>
    <col customWidth="1" min="3" max="3" width="12.38"/>
    <col customWidth="1" min="5" max="15" width="11.38"/>
    <col customWidth="1" min="16" max="18" width="34.25"/>
  </cols>
  <sheetData>
    <row r="1">
      <c r="A1" s="50" t="s">
        <v>235</v>
      </c>
      <c r="B1" s="51" t="s">
        <v>236</v>
      </c>
      <c r="C1" s="52" t="s">
        <v>237</v>
      </c>
      <c r="D1" s="52" t="s">
        <v>238</v>
      </c>
      <c r="E1" s="53" t="s">
        <v>239</v>
      </c>
      <c r="F1" s="53" t="s">
        <v>240</v>
      </c>
      <c r="G1" s="53" t="s">
        <v>241</v>
      </c>
      <c r="H1" s="53" t="s">
        <v>242</v>
      </c>
      <c r="I1" s="53" t="s">
        <v>243</v>
      </c>
      <c r="J1" s="53" t="s">
        <v>244</v>
      </c>
      <c r="K1" s="53" t="s">
        <v>245</v>
      </c>
      <c r="L1" s="53" t="s">
        <v>246</v>
      </c>
      <c r="M1" s="53" t="s">
        <v>247</v>
      </c>
      <c r="N1" s="53" t="s">
        <v>248</v>
      </c>
      <c r="O1" s="54" t="s">
        <v>249</v>
      </c>
      <c r="P1" s="55" t="s">
        <v>250</v>
      </c>
      <c r="Q1" s="56" t="s">
        <v>251</v>
      </c>
      <c r="R1" s="57" t="s">
        <v>252</v>
      </c>
    </row>
    <row r="2">
      <c r="A2" s="58" t="s">
        <v>253</v>
      </c>
      <c r="B2" s="59" t="s">
        <v>67</v>
      </c>
      <c r="C2" s="87" t="s">
        <v>254</v>
      </c>
      <c r="D2" s="87" t="s">
        <v>255</v>
      </c>
      <c r="E2" s="88" t="s">
        <v>744</v>
      </c>
      <c r="F2" s="61" t="s">
        <v>257</v>
      </c>
      <c r="G2" s="62" t="s">
        <v>258</v>
      </c>
      <c r="H2" s="62" t="s">
        <v>259</v>
      </c>
      <c r="I2" s="88" t="s">
        <v>260</v>
      </c>
      <c r="J2" s="61" t="s">
        <v>737</v>
      </c>
      <c r="K2" s="88" t="s">
        <v>485</v>
      </c>
      <c r="L2" s="88" t="s">
        <v>263</v>
      </c>
      <c r="M2" s="88" t="s">
        <v>264</v>
      </c>
      <c r="N2" s="61" t="s">
        <v>265</v>
      </c>
      <c r="O2" s="89" t="s">
        <v>271</v>
      </c>
      <c r="P2" s="160" t="s">
        <v>5414</v>
      </c>
      <c r="Q2" s="68" t="s">
        <v>5415</v>
      </c>
      <c r="R2" s="69" t="s">
        <v>5416</v>
      </c>
    </row>
    <row r="3">
      <c r="A3" s="58" t="s">
        <v>270</v>
      </c>
      <c r="B3" s="59" t="s">
        <v>69</v>
      </c>
      <c r="C3" s="87" t="s">
        <v>254</v>
      </c>
      <c r="D3" s="87" t="s">
        <v>255</v>
      </c>
      <c r="E3" s="88" t="s">
        <v>744</v>
      </c>
      <c r="F3" s="61" t="s">
        <v>257</v>
      </c>
      <c r="G3" s="88" t="s">
        <v>451</v>
      </c>
      <c r="H3" s="88" t="s">
        <v>504</v>
      </c>
      <c r="I3" s="88" t="s">
        <v>265</v>
      </c>
      <c r="J3" s="61" t="s">
        <v>737</v>
      </c>
      <c r="K3" s="88" t="s">
        <v>354</v>
      </c>
      <c r="L3" s="88" t="s">
        <v>263</v>
      </c>
      <c r="M3" s="88" t="s">
        <v>264</v>
      </c>
      <c r="N3" s="61" t="s">
        <v>265</v>
      </c>
      <c r="O3" s="89" t="s">
        <v>271</v>
      </c>
      <c r="P3" s="70" t="s">
        <v>5417</v>
      </c>
      <c r="Q3" s="68" t="s">
        <v>5415</v>
      </c>
      <c r="R3" s="69" t="s">
        <v>5418</v>
      </c>
    </row>
    <row r="4">
      <c r="A4" s="58" t="s">
        <v>5419</v>
      </c>
      <c r="B4" s="75" t="s">
        <v>5420</v>
      </c>
      <c r="C4" s="87" t="s">
        <v>254</v>
      </c>
      <c r="D4" s="87" t="s">
        <v>271</v>
      </c>
      <c r="E4" s="88" t="s">
        <v>744</v>
      </c>
      <c r="F4" s="61" t="s">
        <v>257</v>
      </c>
      <c r="G4" s="88" t="s">
        <v>504</v>
      </c>
      <c r="H4" s="62" t="s">
        <v>353</v>
      </c>
      <c r="I4" s="88" t="s">
        <v>311</v>
      </c>
      <c r="J4" s="61" t="s">
        <v>261</v>
      </c>
      <c r="K4" s="88" t="s">
        <v>263</v>
      </c>
      <c r="L4" s="88" t="s">
        <v>263</v>
      </c>
      <c r="M4" s="88" t="s">
        <v>264</v>
      </c>
      <c r="N4" s="61" t="s">
        <v>265</v>
      </c>
      <c r="O4" s="89" t="s">
        <v>271</v>
      </c>
      <c r="P4" s="80" t="s">
        <v>5421</v>
      </c>
      <c r="Q4" s="68" t="s">
        <v>5415</v>
      </c>
      <c r="R4" s="69" t="s">
        <v>5422</v>
      </c>
    </row>
    <row r="5">
      <c r="A5" s="58" t="s">
        <v>274</v>
      </c>
      <c r="B5" s="59" t="s">
        <v>71</v>
      </c>
      <c r="C5" s="87" t="s">
        <v>254</v>
      </c>
      <c r="D5" s="87" t="s">
        <v>255</v>
      </c>
      <c r="E5" s="88" t="s">
        <v>5423</v>
      </c>
      <c r="F5" s="61" t="s">
        <v>5424</v>
      </c>
      <c r="G5" s="62" t="s">
        <v>258</v>
      </c>
      <c r="H5" s="88" t="s">
        <v>277</v>
      </c>
      <c r="I5" s="88" t="s">
        <v>485</v>
      </c>
      <c r="J5" s="61" t="s">
        <v>5425</v>
      </c>
      <c r="K5" s="88" t="s">
        <v>291</v>
      </c>
      <c r="L5" s="64" t="s">
        <v>5426</v>
      </c>
      <c r="M5" s="88" t="s">
        <v>5427</v>
      </c>
      <c r="N5" s="61" t="s">
        <v>5428</v>
      </c>
      <c r="O5" s="89" t="s">
        <v>271</v>
      </c>
      <c r="P5" s="70" t="s">
        <v>5429</v>
      </c>
      <c r="Q5" s="68" t="s">
        <v>5430</v>
      </c>
      <c r="R5" s="69" t="s">
        <v>5431</v>
      </c>
    </row>
    <row r="6">
      <c r="A6" s="58" t="s">
        <v>5432</v>
      </c>
      <c r="B6" s="134" t="s">
        <v>5433</v>
      </c>
      <c r="C6" s="87" t="s">
        <v>254</v>
      </c>
      <c r="D6" s="87" t="s">
        <v>271</v>
      </c>
      <c r="E6" s="88" t="s">
        <v>5434</v>
      </c>
      <c r="F6" s="61" t="s">
        <v>3333</v>
      </c>
      <c r="G6" s="62" t="s">
        <v>413</v>
      </c>
      <c r="H6" s="62" t="s">
        <v>323</v>
      </c>
      <c r="I6" s="88" t="s">
        <v>262</v>
      </c>
      <c r="J6" s="61" t="s">
        <v>5435</v>
      </c>
      <c r="K6" s="88" t="s">
        <v>263</v>
      </c>
      <c r="L6" s="64" t="s">
        <v>5436</v>
      </c>
      <c r="M6" s="88" t="s">
        <v>5437</v>
      </c>
      <c r="N6" s="61" t="s">
        <v>5438</v>
      </c>
      <c r="O6" s="89" t="s">
        <v>271</v>
      </c>
      <c r="P6" s="70"/>
      <c r="Q6" s="68" t="s">
        <v>5430</v>
      </c>
      <c r="R6" s="69" t="s">
        <v>5439</v>
      </c>
    </row>
    <row r="7">
      <c r="A7" s="58" t="s">
        <v>284</v>
      </c>
      <c r="B7" s="59" t="s">
        <v>73</v>
      </c>
      <c r="C7" s="87" t="s">
        <v>254</v>
      </c>
      <c r="D7" s="87" t="s">
        <v>271</v>
      </c>
      <c r="E7" s="88" t="s">
        <v>1135</v>
      </c>
      <c r="F7" s="61" t="s">
        <v>341</v>
      </c>
      <c r="G7" s="62" t="s">
        <v>353</v>
      </c>
      <c r="H7" s="88" t="s">
        <v>342</v>
      </c>
      <c r="I7" s="88" t="s">
        <v>302</v>
      </c>
      <c r="J7" s="61" t="s">
        <v>261</v>
      </c>
      <c r="K7" s="88" t="s">
        <v>280</v>
      </c>
      <c r="L7" s="88" t="s">
        <v>434</v>
      </c>
      <c r="M7" s="88" t="s">
        <v>335</v>
      </c>
      <c r="N7" s="61" t="s">
        <v>262</v>
      </c>
      <c r="O7" s="89" t="s">
        <v>271</v>
      </c>
      <c r="P7" s="70" t="s">
        <v>5440</v>
      </c>
      <c r="Q7" s="68" t="s">
        <v>5441</v>
      </c>
      <c r="R7" s="69" t="s">
        <v>5442</v>
      </c>
    </row>
    <row r="8">
      <c r="A8" s="58" t="s">
        <v>307</v>
      </c>
      <c r="B8" s="59" t="s">
        <v>75</v>
      </c>
      <c r="C8" s="87" t="s">
        <v>254</v>
      </c>
      <c r="D8" s="87" t="s">
        <v>271</v>
      </c>
      <c r="E8" s="88" t="s">
        <v>833</v>
      </c>
      <c r="F8" s="61" t="s">
        <v>257</v>
      </c>
      <c r="G8" s="62" t="s">
        <v>2699</v>
      </c>
      <c r="H8" s="62" t="s">
        <v>323</v>
      </c>
      <c r="I8" s="88" t="s">
        <v>324</v>
      </c>
      <c r="J8" s="61" t="s">
        <v>261</v>
      </c>
      <c r="K8" s="88" t="s">
        <v>263</v>
      </c>
      <c r="L8" s="88" t="s">
        <v>372</v>
      </c>
      <c r="M8" s="88" t="s">
        <v>433</v>
      </c>
      <c r="N8" s="61" t="s">
        <v>265</v>
      </c>
      <c r="O8" s="89" t="s">
        <v>271</v>
      </c>
      <c r="P8" s="92"/>
      <c r="Q8" s="68" t="s">
        <v>5443</v>
      </c>
      <c r="R8" s="69" t="s">
        <v>5444</v>
      </c>
    </row>
    <row r="9">
      <c r="A9" s="58" t="s">
        <v>320</v>
      </c>
      <c r="B9" s="59" t="s">
        <v>77</v>
      </c>
      <c r="C9" s="87" t="s">
        <v>254</v>
      </c>
      <c r="D9" s="87" t="s">
        <v>271</v>
      </c>
      <c r="E9" s="88" t="s">
        <v>5445</v>
      </c>
      <c r="F9" s="61" t="s">
        <v>5446</v>
      </c>
      <c r="G9" s="88" t="s">
        <v>342</v>
      </c>
      <c r="H9" s="88" t="s">
        <v>287</v>
      </c>
      <c r="I9" s="88" t="s">
        <v>262</v>
      </c>
      <c r="J9" s="61" t="s">
        <v>5447</v>
      </c>
      <c r="K9" s="88" t="s">
        <v>372</v>
      </c>
      <c r="L9" s="88" t="s">
        <v>5448</v>
      </c>
      <c r="M9" s="88" t="s">
        <v>5449</v>
      </c>
      <c r="N9" s="61" t="s">
        <v>5450</v>
      </c>
      <c r="O9" s="89" t="s">
        <v>271</v>
      </c>
      <c r="P9" s="70" t="s">
        <v>5451</v>
      </c>
      <c r="Q9" s="68" t="s">
        <v>5452</v>
      </c>
      <c r="R9" s="69" t="s">
        <v>5453</v>
      </c>
    </row>
    <row r="10">
      <c r="A10" s="58" t="s">
        <v>338</v>
      </c>
      <c r="B10" s="59" t="s">
        <v>79</v>
      </c>
      <c r="C10" s="87" t="s">
        <v>254</v>
      </c>
      <c r="D10" s="87" t="s">
        <v>255</v>
      </c>
      <c r="E10" s="88" t="s">
        <v>321</v>
      </c>
      <c r="F10" s="61" t="s">
        <v>341</v>
      </c>
      <c r="G10" s="88" t="s">
        <v>278</v>
      </c>
      <c r="H10" s="88" t="s">
        <v>781</v>
      </c>
      <c r="I10" s="88" t="s">
        <v>263</v>
      </c>
      <c r="J10" s="61" t="s">
        <v>738</v>
      </c>
      <c r="K10" s="88" t="s">
        <v>289</v>
      </c>
      <c r="L10" s="88" t="s">
        <v>281</v>
      </c>
      <c r="M10" s="88" t="s">
        <v>433</v>
      </c>
      <c r="N10" s="61" t="s">
        <v>334</v>
      </c>
      <c r="O10" s="89" t="s">
        <v>271</v>
      </c>
      <c r="P10" s="70" t="s">
        <v>5454</v>
      </c>
      <c r="Q10" s="68" t="s">
        <v>5455</v>
      </c>
      <c r="R10" s="69" t="s">
        <v>5456</v>
      </c>
    </row>
    <row r="11">
      <c r="A11" s="58" t="s">
        <v>2430</v>
      </c>
      <c r="B11" s="75" t="s">
        <v>5457</v>
      </c>
      <c r="C11" s="87" t="s">
        <v>254</v>
      </c>
      <c r="D11" s="87" t="s">
        <v>255</v>
      </c>
      <c r="E11" s="88" t="s">
        <v>2470</v>
      </c>
      <c r="F11" s="61" t="s">
        <v>854</v>
      </c>
      <c r="G11" s="88" t="s">
        <v>750</v>
      </c>
      <c r="H11" s="88" t="s">
        <v>492</v>
      </c>
      <c r="I11" s="88" t="s">
        <v>263</v>
      </c>
      <c r="J11" s="61" t="s">
        <v>738</v>
      </c>
      <c r="K11" s="88" t="s">
        <v>290</v>
      </c>
      <c r="L11" s="88" t="s">
        <v>281</v>
      </c>
      <c r="M11" s="88" t="s">
        <v>433</v>
      </c>
      <c r="N11" s="61" t="s">
        <v>334</v>
      </c>
      <c r="O11" s="89" t="s">
        <v>271</v>
      </c>
      <c r="P11" s="92"/>
      <c r="Q11" s="68" t="s">
        <v>5455</v>
      </c>
      <c r="R11" s="69" t="s">
        <v>5458</v>
      </c>
    </row>
    <row r="12">
      <c r="A12" s="58" t="s">
        <v>5459</v>
      </c>
      <c r="B12" s="75" t="s">
        <v>5460</v>
      </c>
      <c r="C12" s="87" t="s">
        <v>254</v>
      </c>
      <c r="D12" s="87" t="s">
        <v>271</v>
      </c>
      <c r="E12" s="88" t="s">
        <v>363</v>
      </c>
      <c r="F12" s="61" t="s">
        <v>854</v>
      </c>
      <c r="G12" s="88" t="s">
        <v>1323</v>
      </c>
      <c r="H12" s="88" t="s">
        <v>1260</v>
      </c>
      <c r="I12" s="88" t="s">
        <v>485</v>
      </c>
      <c r="J12" s="61" t="s">
        <v>738</v>
      </c>
      <c r="K12" s="88" t="s">
        <v>628</v>
      </c>
      <c r="L12" s="88" t="s">
        <v>303</v>
      </c>
      <c r="M12" s="88" t="s">
        <v>264</v>
      </c>
      <c r="N12" s="61" t="s">
        <v>485</v>
      </c>
      <c r="O12" s="89" t="s">
        <v>271</v>
      </c>
      <c r="P12" s="70" t="s">
        <v>5461</v>
      </c>
      <c r="Q12" s="68" t="s">
        <v>5455</v>
      </c>
      <c r="R12" s="69" t="s">
        <v>5462</v>
      </c>
    </row>
    <row r="13">
      <c r="A13" s="58" t="s">
        <v>351</v>
      </c>
      <c r="B13" s="59" t="s">
        <v>81</v>
      </c>
      <c r="C13" s="87" t="s">
        <v>254</v>
      </c>
      <c r="D13" s="87" t="s">
        <v>271</v>
      </c>
      <c r="E13" s="88" t="s">
        <v>744</v>
      </c>
      <c r="F13" s="61" t="s">
        <v>257</v>
      </c>
      <c r="G13" s="62" t="s">
        <v>259</v>
      </c>
      <c r="H13" s="62" t="s">
        <v>310</v>
      </c>
      <c r="I13" s="88" t="s">
        <v>260</v>
      </c>
      <c r="J13" s="61" t="s">
        <v>261</v>
      </c>
      <c r="K13" s="88" t="s">
        <v>313</v>
      </c>
      <c r="L13" s="88" t="s">
        <v>433</v>
      </c>
      <c r="M13" s="88" t="s">
        <v>372</v>
      </c>
      <c r="N13" s="61" t="s">
        <v>311</v>
      </c>
      <c r="O13" s="89" t="s">
        <v>271</v>
      </c>
      <c r="P13" s="92"/>
      <c r="Q13" s="68" t="s">
        <v>5463</v>
      </c>
      <c r="R13" s="69" t="s">
        <v>5464</v>
      </c>
    </row>
    <row r="14">
      <c r="A14" s="58" t="s">
        <v>362</v>
      </c>
      <c r="B14" s="59" t="s">
        <v>83</v>
      </c>
      <c r="C14" s="87" t="s">
        <v>254</v>
      </c>
      <c r="D14" s="87" t="s">
        <v>271</v>
      </c>
      <c r="E14" s="88" t="s">
        <v>5465</v>
      </c>
      <c r="F14" s="61" t="s">
        <v>5466</v>
      </c>
      <c r="G14" s="62" t="s">
        <v>353</v>
      </c>
      <c r="H14" s="88" t="s">
        <v>504</v>
      </c>
      <c r="I14" s="64" t="s">
        <v>279</v>
      </c>
      <c r="J14" s="65" t="s">
        <v>5467</v>
      </c>
      <c r="K14" s="88" t="s">
        <v>302</v>
      </c>
      <c r="L14" s="88" t="s">
        <v>5468</v>
      </c>
      <c r="M14" s="88" t="s">
        <v>5469</v>
      </c>
      <c r="N14" s="61" t="s">
        <v>5470</v>
      </c>
      <c r="O14" s="89" t="s">
        <v>271</v>
      </c>
      <c r="P14" s="92"/>
      <c r="Q14" s="68" t="s">
        <v>5471</v>
      </c>
      <c r="R14" s="69" t="s">
        <v>5472</v>
      </c>
    </row>
    <row r="15">
      <c r="A15" s="58" t="s">
        <v>368</v>
      </c>
      <c r="B15" s="59" t="s">
        <v>85</v>
      </c>
      <c r="C15" s="87" t="s">
        <v>254</v>
      </c>
      <c r="D15" s="87" t="s">
        <v>339</v>
      </c>
      <c r="E15" s="88" t="s">
        <v>1135</v>
      </c>
      <c r="F15" s="61" t="s">
        <v>341</v>
      </c>
      <c r="G15" s="88" t="s">
        <v>385</v>
      </c>
      <c r="H15" s="88" t="s">
        <v>814</v>
      </c>
      <c r="I15" s="88" t="s">
        <v>262</v>
      </c>
      <c r="J15" s="61" t="s">
        <v>738</v>
      </c>
      <c r="K15" s="88" t="s">
        <v>290</v>
      </c>
      <c r="L15" s="88" t="s">
        <v>752</v>
      </c>
      <c r="M15" s="88" t="s">
        <v>354</v>
      </c>
      <c r="N15" s="61" t="s">
        <v>262</v>
      </c>
      <c r="O15" s="89" t="s">
        <v>271</v>
      </c>
      <c r="P15" s="92"/>
      <c r="Q15" s="103" t="s">
        <v>5473</v>
      </c>
      <c r="R15" s="69" t="s">
        <v>5474</v>
      </c>
    </row>
    <row r="16">
      <c r="A16" s="58" t="s">
        <v>377</v>
      </c>
      <c r="B16" s="59" t="s">
        <v>87</v>
      </c>
      <c r="C16" s="87" t="s">
        <v>378</v>
      </c>
      <c r="D16" s="87" t="s">
        <v>255</v>
      </c>
      <c r="E16" s="88" t="s">
        <v>4408</v>
      </c>
      <c r="F16" s="61" t="s">
        <v>257</v>
      </c>
      <c r="G16" s="62" t="s">
        <v>2699</v>
      </c>
      <c r="H16" s="62" t="s">
        <v>258</v>
      </c>
      <c r="I16" s="88" t="s">
        <v>574</v>
      </c>
      <c r="J16" s="61" t="s">
        <v>737</v>
      </c>
      <c r="K16" s="88" t="s">
        <v>262</v>
      </c>
      <c r="L16" s="64" t="s">
        <v>302</v>
      </c>
      <c r="M16" s="88" t="s">
        <v>325</v>
      </c>
      <c r="N16" s="61" t="s">
        <v>311</v>
      </c>
      <c r="O16" s="89" t="s">
        <v>271</v>
      </c>
      <c r="P16" s="70" t="s">
        <v>5475</v>
      </c>
      <c r="Q16" s="68" t="s">
        <v>5476</v>
      </c>
      <c r="R16" s="69" t="s">
        <v>5477</v>
      </c>
    </row>
    <row r="17">
      <c r="A17" s="58" t="s">
        <v>5478</v>
      </c>
      <c r="B17" s="134" t="s">
        <v>5479</v>
      </c>
      <c r="C17" s="87" t="s">
        <v>254</v>
      </c>
      <c r="D17" s="87" t="s">
        <v>271</v>
      </c>
      <c r="E17" s="88" t="s">
        <v>5480</v>
      </c>
      <c r="F17" s="61" t="s">
        <v>4205</v>
      </c>
      <c r="G17" s="62" t="s">
        <v>323</v>
      </c>
      <c r="H17" s="88" t="s">
        <v>287</v>
      </c>
      <c r="I17" s="88" t="s">
        <v>334</v>
      </c>
      <c r="J17" s="61" t="s">
        <v>2923</v>
      </c>
      <c r="K17" s="88" t="s">
        <v>263</v>
      </c>
      <c r="L17" s="88" t="s">
        <v>2269</v>
      </c>
      <c r="M17" s="88" t="s">
        <v>5481</v>
      </c>
      <c r="N17" s="61" t="s">
        <v>5482</v>
      </c>
      <c r="O17" s="89" t="s">
        <v>271</v>
      </c>
      <c r="P17" s="92"/>
      <c r="Q17" s="68" t="s">
        <v>5476</v>
      </c>
      <c r="R17" s="69" t="s">
        <v>5483</v>
      </c>
    </row>
    <row r="18">
      <c r="A18" s="58" t="s">
        <v>383</v>
      </c>
      <c r="B18" s="59" t="s">
        <v>89</v>
      </c>
      <c r="C18" s="87" t="s">
        <v>378</v>
      </c>
      <c r="D18" s="87" t="s">
        <v>271</v>
      </c>
      <c r="E18" s="88" t="s">
        <v>3949</v>
      </c>
      <c r="F18" s="61" t="s">
        <v>2454</v>
      </c>
      <c r="G18" s="62" t="s">
        <v>353</v>
      </c>
      <c r="H18" s="88" t="s">
        <v>277</v>
      </c>
      <c r="I18" s="88" t="s">
        <v>262</v>
      </c>
      <c r="J18" s="61" t="s">
        <v>5484</v>
      </c>
      <c r="K18" s="88" t="s">
        <v>433</v>
      </c>
      <c r="L18" s="88" t="s">
        <v>2289</v>
      </c>
      <c r="M18" s="88" t="s">
        <v>2189</v>
      </c>
      <c r="N18" s="61" t="s">
        <v>3412</v>
      </c>
      <c r="O18" s="89" t="s">
        <v>271</v>
      </c>
      <c r="P18" s="70" t="s">
        <v>5485</v>
      </c>
      <c r="Q18" s="68" t="s">
        <v>5486</v>
      </c>
      <c r="R18" s="69" t="s">
        <v>5487</v>
      </c>
    </row>
    <row r="19">
      <c r="A19" s="58" t="s">
        <v>389</v>
      </c>
      <c r="B19" s="59" t="s">
        <v>804</v>
      </c>
      <c r="C19" s="87" t="s">
        <v>378</v>
      </c>
      <c r="D19" s="87" t="s">
        <v>391</v>
      </c>
      <c r="E19" s="88" t="s">
        <v>769</v>
      </c>
      <c r="F19" s="61" t="s">
        <v>341</v>
      </c>
      <c r="G19" s="88" t="s">
        <v>806</v>
      </c>
      <c r="H19" s="88" t="s">
        <v>565</v>
      </c>
      <c r="I19" s="88" t="s">
        <v>325</v>
      </c>
      <c r="J19" s="61" t="s">
        <v>738</v>
      </c>
      <c r="K19" s="88" t="s">
        <v>494</v>
      </c>
      <c r="L19" s="88" t="s">
        <v>262</v>
      </c>
      <c r="M19" s="88" t="s">
        <v>325</v>
      </c>
      <c r="N19" s="61" t="s">
        <v>334</v>
      </c>
      <c r="O19" s="89" t="s">
        <v>271</v>
      </c>
      <c r="P19" s="92"/>
      <c r="Q19" s="68" t="s">
        <v>5488</v>
      </c>
      <c r="R19" s="69" t="s">
        <v>5489</v>
      </c>
    </row>
    <row r="20">
      <c r="A20" s="58" t="s">
        <v>404</v>
      </c>
      <c r="B20" s="59" t="s">
        <v>93</v>
      </c>
      <c r="C20" s="87" t="s">
        <v>298</v>
      </c>
      <c r="D20" s="87" t="s">
        <v>271</v>
      </c>
      <c r="E20" s="88" t="s">
        <v>744</v>
      </c>
      <c r="F20" s="61" t="s">
        <v>257</v>
      </c>
      <c r="G20" s="62" t="s">
        <v>310</v>
      </c>
      <c r="H20" s="62" t="s">
        <v>353</v>
      </c>
      <c r="I20" s="88" t="s">
        <v>265</v>
      </c>
      <c r="J20" s="61" t="s">
        <v>738</v>
      </c>
      <c r="K20" s="88" t="s">
        <v>279</v>
      </c>
      <c r="L20" s="88" t="s">
        <v>302</v>
      </c>
      <c r="M20" s="88" t="s">
        <v>325</v>
      </c>
      <c r="N20" s="61" t="s">
        <v>265</v>
      </c>
      <c r="O20" s="89" t="s">
        <v>271</v>
      </c>
      <c r="P20" s="70" t="s">
        <v>5490</v>
      </c>
      <c r="Q20" s="68" t="s">
        <v>5491</v>
      </c>
      <c r="R20" s="69" t="s">
        <v>5492</v>
      </c>
    </row>
    <row r="21">
      <c r="A21" s="58" t="s">
        <v>409</v>
      </c>
      <c r="B21" s="59" t="s">
        <v>95</v>
      </c>
      <c r="C21" s="87" t="s">
        <v>298</v>
      </c>
      <c r="D21" s="87" t="s">
        <v>271</v>
      </c>
      <c r="E21" s="88" t="s">
        <v>5493</v>
      </c>
      <c r="F21" s="61" t="s">
        <v>5494</v>
      </c>
      <c r="G21" s="62" t="s">
        <v>413</v>
      </c>
      <c r="H21" s="62" t="s">
        <v>323</v>
      </c>
      <c r="I21" s="88" t="s">
        <v>334</v>
      </c>
      <c r="J21" s="61" t="s">
        <v>3988</v>
      </c>
      <c r="K21" s="88" t="s">
        <v>485</v>
      </c>
      <c r="L21" s="88" t="s">
        <v>3989</v>
      </c>
      <c r="M21" s="88" t="s">
        <v>4963</v>
      </c>
      <c r="N21" s="61" t="s">
        <v>5495</v>
      </c>
      <c r="O21" s="89" t="s">
        <v>271</v>
      </c>
      <c r="P21" s="92"/>
      <c r="Q21" s="68" t="s">
        <v>5496</v>
      </c>
      <c r="R21" s="69" t="s">
        <v>5497</v>
      </c>
    </row>
    <row r="22">
      <c r="A22" s="58" t="s">
        <v>420</v>
      </c>
      <c r="B22" s="59" t="s">
        <v>97</v>
      </c>
      <c r="C22" s="87" t="s">
        <v>298</v>
      </c>
      <c r="D22" s="87" t="s">
        <v>271</v>
      </c>
      <c r="E22" s="88" t="s">
        <v>2473</v>
      </c>
      <c r="F22" s="61" t="s">
        <v>341</v>
      </c>
      <c r="G22" s="62" t="s">
        <v>259</v>
      </c>
      <c r="H22" s="62" t="s">
        <v>353</v>
      </c>
      <c r="I22" s="88" t="s">
        <v>354</v>
      </c>
      <c r="J22" s="61" t="s">
        <v>261</v>
      </c>
      <c r="K22" s="88" t="s">
        <v>264</v>
      </c>
      <c r="L22" s="88" t="s">
        <v>281</v>
      </c>
      <c r="M22" s="88" t="s">
        <v>372</v>
      </c>
      <c r="N22" s="61" t="s">
        <v>279</v>
      </c>
      <c r="O22" s="89" t="s">
        <v>271</v>
      </c>
      <c r="P22" s="70" t="s">
        <v>5498</v>
      </c>
      <c r="Q22" s="68" t="s">
        <v>5499</v>
      </c>
      <c r="R22" s="69" t="s">
        <v>5500</v>
      </c>
    </row>
    <row r="23">
      <c r="A23" s="58" t="s">
        <v>426</v>
      </c>
      <c r="B23" s="59" t="s">
        <v>99</v>
      </c>
      <c r="C23" s="87" t="s">
        <v>298</v>
      </c>
      <c r="D23" s="87" t="s">
        <v>271</v>
      </c>
      <c r="E23" s="88" t="s">
        <v>5501</v>
      </c>
      <c r="F23" s="61" t="s">
        <v>5502</v>
      </c>
      <c r="G23" s="62" t="s">
        <v>353</v>
      </c>
      <c r="H23" s="88" t="s">
        <v>277</v>
      </c>
      <c r="I23" s="88" t="s">
        <v>574</v>
      </c>
      <c r="J23" s="61" t="s">
        <v>5503</v>
      </c>
      <c r="K23" s="88" t="s">
        <v>334</v>
      </c>
      <c r="L23" s="88" t="s">
        <v>5504</v>
      </c>
      <c r="M23" s="88" t="s">
        <v>5505</v>
      </c>
      <c r="N23" s="61" t="s">
        <v>5506</v>
      </c>
      <c r="O23" s="89" t="s">
        <v>271</v>
      </c>
      <c r="P23" s="92"/>
      <c r="Q23" s="68" t="s">
        <v>5507</v>
      </c>
      <c r="R23" s="69" t="s">
        <v>5508</v>
      </c>
    </row>
    <row r="24">
      <c r="A24" s="58" t="s">
        <v>430</v>
      </c>
      <c r="B24" s="59" t="s">
        <v>101</v>
      </c>
      <c r="C24" s="87" t="s">
        <v>298</v>
      </c>
      <c r="D24" s="87" t="s">
        <v>271</v>
      </c>
      <c r="E24" s="88" t="s">
        <v>5509</v>
      </c>
      <c r="F24" s="61" t="s">
        <v>2173</v>
      </c>
      <c r="G24" s="62" t="s">
        <v>259</v>
      </c>
      <c r="H24" s="88" t="s">
        <v>342</v>
      </c>
      <c r="I24" s="88" t="s">
        <v>279</v>
      </c>
      <c r="J24" s="61" t="s">
        <v>2174</v>
      </c>
      <c r="K24" s="88" t="s">
        <v>302</v>
      </c>
      <c r="L24" s="88" t="s">
        <v>2175</v>
      </c>
      <c r="M24" s="88" t="s">
        <v>2176</v>
      </c>
      <c r="N24" s="61" t="s">
        <v>2177</v>
      </c>
      <c r="O24" s="89" t="s">
        <v>271</v>
      </c>
      <c r="P24" s="70" t="s">
        <v>5510</v>
      </c>
      <c r="Q24" s="68" t="s">
        <v>5511</v>
      </c>
      <c r="R24" s="69" t="s">
        <v>5512</v>
      </c>
    </row>
    <row r="25">
      <c r="A25" s="58" t="s">
        <v>438</v>
      </c>
      <c r="B25" s="59" t="s">
        <v>5144</v>
      </c>
      <c r="C25" s="87" t="s">
        <v>298</v>
      </c>
      <c r="D25" s="87" t="s">
        <v>271</v>
      </c>
      <c r="E25" s="88" t="s">
        <v>5513</v>
      </c>
      <c r="F25" s="61" t="s">
        <v>2173</v>
      </c>
      <c r="G25" s="88" t="s">
        <v>1151</v>
      </c>
      <c r="H25" s="88" t="s">
        <v>565</v>
      </c>
      <c r="I25" s="88" t="s">
        <v>325</v>
      </c>
      <c r="J25" s="61" t="s">
        <v>2174</v>
      </c>
      <c r="K25" s="88" t="s">
        <v>997</v>
      </c>
      <c r="L25" s="88" t="s">
        <v>5514</v>
      </c>
      <c r="M25" s="88" t="s">
        <v>5515</v>
      </c>
      <c r="N25" s="61" t="s">
        <v>5516</v>
      </c>
      <c r="O25" s="89" t="s">
        <v>271</v>
      </c>
      <c r="P25" s="92"/>
      <c r="Q25" s="68" t="s">
        <v>5517</v>
      </c>
      <c r="R25" s="69" t="s">
        <v>5518</v>
      </c>
    </row>
    <row r="26">
      <c r="A26" s="58" t="s">
        <v>463</v>
      </c>
      <c r="B26" s="59" t="s">
        <v>229</v>
      </c>
      <c r="C26" s="87" t="s">
        <v>464</v>
      </c>
      <c r="D26" s="87" t="s">
        <v>465</v>
      </c>
      <c r="E26" s="88" t="s">
        <v>1917</v>
      </c>
      <c r="F26" s="61" t="s">
        <v>4031</v>
      </c>
      <c r="G26" s="88" t="s">
        <v>1756</v>
      </c>
      <c r="H26" s="64" t="s">
        <v>271</v>
      </c>
      <c r="I26" s="88" t="s">
        <v>265</v>
      </c>
      <c r="J26" s="61" t="s">
        <v>751</v>
      </c>
      <c r="K26" s="88" t="s">
        <v>344</v>
      </c>
      <c r="L26" s="64" t="s">
        <v>271</v>
      </c>
      <c r="M26" s="64" t="s">
        <v>271</v>
      </c>
      <c r="N26" s="65" t="s">
        <v>271</v>
      </c>
      <c r="O26" s="89" t="s">
        <v>271</v>
      </c>
      <c r="P26" s="92"/>
      <c r="Q26" s="68" t="s">
        <v>5519</v>
      </c>
      <c r="R26" s="69" t="s">
        <v>5520</v>
      </c>
    </row>
    <row r="27">
      <c r="A27" s="58" t="s">
        <v>472</v>
      </c>
      <c r="B27" s="59" t="s">
        <v>227</v>
      </c>
      <c r="C27" s="87" t="s">
        <v>473</v>
      </c>
      <c r="D27" s="87" t="s">
        <v>465</v>
      </c>
      <c r="E27" s="88" t="s">
        <v>5521</v>
      </c>
      <c r="F27" s="61" t="s">
        <v>5522</v>
      </c>
      <c r="G27" s="88" t="s">
        <v>370</v>
      </c>
      <c r="H27" s="64" t="s">
        <v>271</v>
      </c>
      <c r="I27" s="88" t="s">
        <v>265</v>
      </c>
      <c r="J27" s="61" t="s">
        <v>737</v>
      </c>
      <c r="K27" s="88" t="s">
        <v>313</v>
      </c>
      <c r="L27" s="64" t="s">
        <v>271</v>
      </c>
      <c r="M27" s="64" t="s">
        <v>271</v>
      </c>
      <c r="N27" s="65" t="s">
        <v>271</v>
      </c>
      <c r="O27" s="89" t="s">
        <v>271</v>
      </c>
      <c r="P27" s="92"/>
      <c r="Q27" s="68" t="s">
        <v>5523</v>
      </c>
      <c r="R27" s="69" t="s">
        <v>5524</v>
      </c>
    </row>
    <row r="28">
      <c r="A28" s="58" t="s">
        <v>479</v>
      </c>
      <c r="B28" s="59" t="s">
        <v>231</v>
      </c>
      <c r="C28" s="87" t="s">
        <v>254</v>
      </c>
      <c r="D28" s="87" t="s">
        <v>480</v>
      </c>
      <c r="E28" s="88" t="s">
        <v>275</v>
      </c>
      <c r="F28" s="61" t="s">
        <v>341</v>
      </c>
      <c r="G28" s="88" t="s">
        <v>1160</v>
      </c>
      <c r="H28" s="88" t="s">
        <v>2674</v>
      </c>
      <c r="I28" s="88" t="s">
        <v>5525</v>
      </c>
      <c r="J28" s="61" t="s">
        <v>737</v>
      </c>
      <c r="K28" s="88" t="s">
        <v>290</v>
      </c>
      <c r="L28" s="88" t="s">
        <v>334</v>
      </c>
      <c r="M28" s="88" t="s">
        <v>485</v>
      </c>
      <c r="N28" s="61" t="s">
        <v>279</v>
      </c>
      <c r="O28" s="89" t="s">
        <v>271</v>
      </c>
      <c r="P28" s="92"/>
      <c r="Q28" s="68" t="s">
        <v>5526</v>
      </c>
      <c r="R28" s="69" t="s">
        <v>5527</v>
      </c>
    </row>
    <row r="29">
      <c r="A29" s="58" t="s">
        <v>488</v>
      </c>
      <c r="B29" s="59" t="s">
        <v>233</v>
      </c>
      <c r="C29" s="87" t="s">
        <v>254</v>
      </c>
      <c r="D29" s="87" t="s">
        <v>489</v>
      </c>
      <c r="E29" s="88" t="s">
        <v>490</v>
      </c>
      <c r="F29" s="61" t="s">
        <v>491</v>
      </c>
      <c r="G29" s="64" t="s">
        <v>271</v>
      </c>
      <c r="H29" s="88" t="s">
        <v>1260</v>
      </c>
      <c r="I29" s="88" t="s">
        <v>862</v>
      </c>
      <c r="J29" s="61" t="s">
        <v>737</v>
      </c>
      <c r="K29" s="88" t="s">
        <v>997</v>
      </c>
      <c r="L29" s="88" t="s">
        <v>262</v>
      </c>
      <c r="M29" s="88" t="s">
        <v>325</v>
      </c>
      <c r="N29" s="61" t="s">
        <v>1264</v>
      </c>
      <c r="O29" s="89" t="s">
        <v>271</v>
      </c>
      <c r="P29" s="92"/>
      <c r="Q29" s="68" t="s">
        <v>5528</v>
      </c>
      <c r="R29" s="69" t="s">
        <v>5529</v>
      </c>
    </row>
    <row r="30">
      <c r="A30" s="58" t="s">
        <v>5530</v>
      </c>
      <c r="B30" s="59" t="s">
        <v>5531</v>
      </c>
      <c r="C30" s="87" t="s">
        <v>254</v>
      </c>
      <c r="D30" s="87" t="s">
        <v>501</v>
      </c>
      <c r="E30" s="88" t="s">
        <v>1967</v>
      </c>
      <c r="F30" s="61" t="s">
        <v>503</v>
      </c>
      <c r="G30" s="62" t="s">
        <v>310</v>
      </c>
      <c r="H30" s="88" t="s">
        <v>1084</v>
      </c>
      <c r="I30" s="88" t="s">
        <v>325</v>
      </c>
      <c r="J30" s="61" t="s">
        <v>434</v>
      </c>
      <c r="K30" s="88" t="s">
        <v>752</v>
      </c>
      <c r="L30" s="88" t="s">
        <v>344</v>
      </c>
      <c r="M30" s="88" t="s">
        <v>485</v>
      </c>
      <c r="N30" s="61" t="s">
        <v>311</v>
      </c>
      <c r="O30" s="89" t="s">
        <v>271</v>
      </c>
      <c r="P30" s="70" t="s">
        <v>5532</v>
      </c>
      <c r="Q30" s="68" t="s">
        <v>5533</v>
      </c>
      <c r="R30" s="69" t="s">
        <v>5534</v>
      </c>
    </row>
    <row r="31">
      <c r="A31" s="58" t="s">
        <v>5535</v>
      </c>
      <c r="B31" s="59" t="s">
        <v>5536</v>
      </c>
      <c r="C31" s="87" t="s">
        <v>254</v>
      </c>
      <c r="D31" s="87" t="s">
        <v>501</v>
      </c>
      <c r="E31" s="88" t="s">
        <v>1967</v>
      </c>
      <c r="F31" s="61" t="s">
        <v>503</v>
      </c>
      <c r="G31" s="62" t="s">
        <v>4020</v>
      </c>
      <c r="H31" s="88" t="s">
        <v>277</v>
      </c>
      <c r="I31" s="88" t="s">
        <v>325</v>
      </c>
      <c r="J31" s="61" t="s">
        <v>825</v>
      </c>
      <c r="K31" s="88" t="s">
        <v>335</v>
      </c>
      <c r="L31" s="88" t="s">
        <v>344</v>
      </c>
      <c r="M31" s="88" t="s">
        <v>485</v>
      </c>
      <c r="N31" s="61" t="s">
        <v>311</v>
      </c>
      <c r="O31" s="89" t="s">
        <v>271</v>
      </c>
      <c r="P31" s="70" t="s">
        <v>5537</v>
      </c>
      <c r="Q31" s="68" t="s">
        <v>5533</v>
      </c>
      <c r="R31" s="69" t="s">
        <v>5538</v>
      </c>
    </row>
    <row r="32">
      <c r="A32" s="58" t="s">
        <v>5539</v>
      </c>
      <c r="B32" s="59" t="s">
        <v>5540</v>
      </c>
      <c r="C32" s="87" t="s">
        <v>254</v>
      </c>
      <c r="D32" s="87" t="s">
        <v>271</v>
      </c>
      <c r="E32" s="88" t="s">
        <v>3480</v>
      </c>
      <c r="F32" s="61" t="s">
        <v>4097</v>
      </c>
      <c r="G32" s="88" t="s">
        <v>370</v>
      </c>
      <c r="H32" s="88" t="s">
        <v>451</v>
      </c>
      <c r="I32" s="88" t="s">
        <v>325</v>
      </c>
      <c r="J32" s="61" t="s">
        <v>261</v>
      </c>
      <c r="K32" s="88" t="s">
        <v>290</v>
      </c>
      <c r="L32" s="88" t="s">
        <v>354</v>
      </c>
      <c r="M32" s="88" t="s">
        <v>302</v>
      </c>
      <c r="N32" s="61" t="s">
        <v>5541</v>
      </c>
      <c r="O32" s="89" t="s">
        <v>271</v>
      </c>
      <c r="P32" s="70" t="s">
        <v>5542</v>
      </c>
      <c r="Q32" s="68" t="s">
        <v>5543</v>
      </c>
      <c r="R32" s="69" t="s">
        <v>5544</v>
      </c>
    </row>
    <row r="33">
      <c r="A33" s="58" t="s">
        <v>5545</v>
      </c>
      <c r="B33" s="59" t="s">
        <v>5546</v>
      </c>
      <c r="C33" s="87" t="s">
        <v>254</v>
      </c>
      <c r="D33" s="87" t="s">
        <v>271</v>
      </c>
      <c r="E33" s="88" t="s">
        <v>5547</v>
      </c>
      <c r="F33" s="61" t="s">
        <v>4097</v>
      </c>
      <c r="G33" s="88" t="s">
        <v>370</v>
      </c>
      <c r="H33" s="88" t="s">
        <v>333</v>
      </c>
      <c r="I33" s="88" t="s">
        <v>302</v>
      </c>
      <c r="J33" s="61" t="s">
        <v>738</v>
      </c>
      <c r="K33" s="88" t="s">
        <v>5548</v>
      </c>
      <c r="L33" s="88" t="s">
        <v>354</v>
      </c>
      <c r="M33" s="88" t="s">
        <v>302</v>
      </c>
      <c r="N33" s="61" t="s">
        <v>5541</v>
      </c>
      <c r="O33" s="89" t="s">
        <v>271</v>
      </c>
      <c r="P33" s="70" t="s">
        <v>5542</v>
      </c>
      <c r="Q33" s="68" t="s">
        <v>5543</v>
      </c>
      <c r="R33" s="69" t="s">
        <v>5549</v>
      </c>
    </row>
    <row r="34">
      <c r="A34" s="58" t="s">
        <v>5550</v>
      </c>
      <c r="B34" s="59" t="s">
        <v>5551</v>
      </c>
      <c r="C34" s="87" t="s">
        <v>254</v>
      </c>
      <c r="D34" s="87" t="s">
        <v>271</v>
      </c>
      <c r="E34" s="88" t="s">
        <v>5552</v>
      </c>
      <c r="F34" s="61" t="s">
        <v>4097</v>
      </c>
      <c r="G34" s="88" t="s">
        <v>370</v>
      </c>
      <c r="H34" s="88" t="s">
        <v>551</v>
      </c>
      <c r="I34" s="88" t="s">
        <v>303</v>
      </c>
      <c r="J34" s="61" t="s">
        <v>311</v>
      </c>
      <c r="K34" s="88" t="s">
        <v>5553</v>
      </c>
      <c r="L34" s="88" t="s">
        <v>354</v>
      </c>
      <c r="M34" s="88" t="s">
        <v>302</v>
      </c>
      <c r="N34" s="61" t="s">
        <v>5541</v>
      </c>
      <c r="O34" s="89" t="s">
        <v>271</v>
      </c>
      <c r="P34" s="70" t="s">
        <v>5542</v>
      </c>
      <c r="Q34" s="68" t="s">
        <v>5543</v>
      </c>
      <c r="R34" s="69" t="s">
        <v>5554</v>
      </c>
    </row>
    <row r="35">
      <c r="A35" s="58" t="s">
        <v>5555</v>
      </c>
      <c r="B35" s="169" t="s">
        <v>5556</v>
      </c>
      <c r="C35" s="87" t="s">
        <v>254</v>
      </c>
      <c r="D35" s="87" t="s">
        <v>5557</v>
      </c>
      <c r="E35" s="88" t="s">
        <v>2510</v>
      </c>
      <c r="F35" s="61" t="s">
        <v>572</v>
      </c>
      <c r="G35" s="88" t="s">
        <v>370</v>
      </c>
      <c r="H35" s="88" t="s">
        <v>2674</v>
      </c>
      <c r="I35" s="88" t="s">
        <v>313</v>
      </c>
      <c r="J35" s="61" t="s">
        <v>261</v>
      </c>
      <c r="K35" s="88" t="s">
        <v>1241</v>
      </c>
      <c r="L35" s="88" t="s">
        <v>354</v>
      </c>
      <c r="M35" s="88" t="s">
        <v>302</v>
      </c>
      <c r="N35" s="61" t="s">
        <v>5541</v>
      </c>
      <c r="O35" s="89" t="s">
        <v>271</v>
      </c>
      <c r="P35" s="70" t="s">
        <v>5558</v>
      </c>
      <c r="Q35" s="68" t="s">
        <v>5543</v>
      </c>
      <c r="R35" s="69" t="s">
        <v>5559</v>
      </c>
    </row>
    <row r="36">
      <c r="A36" s="58" t="s">
        <v>5560</v>
      </c>
      <c r="B36" s="169" t="s">
        <v>5561</v>
      </c>
      <c r="C36" s="87" t="s">
        <v>254</v>
      </c>
      <c r="D36" s="87" t="s">
        <v>5557</v>
      </c>
      <c r="E36" s="88" t="s">
        <v>5562</v>
      </c>
      <c r="F36" s="61" t="s">
        <v>572</v>
      </c>
      <c r="G36" s="88" t="s">
        <v>370</v>
      </c>
      <c r="H36" s="88" t="s">
        <v>2674</v>
      </c>
      <c r="I36" s="88" t="s">
        <v>354</v>
      </c>
      <c r="J36" s="61" t="s">
        <v>738</v>
      </c>
      <c r="K36" s="88" t="s">
        <v>1241</v>
      </c>
      <c r="L36" s="88" t="s">
        <v>354</v>
      </c>
      <c r="M36" s="88" t="s">
        <v>302</v>
      </c>
      <c r="N36" s="61" t="s">
        <v>5541</v>
      </c>
      <c r="O36" s="89" t="s">
        <v>271</v>
      </c>
      <c r="P36" s="70" t="s">
        <v>5558</v>
      </c>
      <c r="Q36" s="68" t="s">
        <v>5543</v>
      </c>
      <c r="R36" s="69" t="s">
        <v>5563</v>
      </c>
    </row>
    <row r="37">
      <c r="A37" s="58" t="s">
        <v>5564</v>
      </c>
      <c r="B37" s="169" t="s">
        <v>5565</v>
      </c>
      <c r="C37" s="87" t="s">
        <v>254</v>
      </c>
      <c r="D37" s="87" t="s">
        <v>5557</v>
      </c>
      <c r="E37" s="88" t="s">
        <v>5566</v>
      </c>
      <c r="F37" s="61" t="s">
        <v>572</v>
      </c>
      <c r="G37" s="88" t="s">
        <v>370</v>
      </c>
      <c r="H37" s="88" t="s">
        <v>665</v>
      </c>
      <c r="I37" s="88" t="s">
        <v>291</v>
      </c>
      <c r="J37" s="61" t="s">
        <v>311</v>
      </c>
      <c r="K37" s="88" t="s">
        <v>1241</v>
      </c>
      <c r="L37" s="88" t="s">
        <v>354</v>
      </c>
      <c r="M37" s="88" t="s">
        <v>302</v>
      </c>
      <c r="N37" s="61" t="s">
        <v>5541</v>
      </c>
      <c r="O37" s="89" t="s">
        <v>271</v>
      </c>
      <c r="P37" s="70" t="s">
        <v>5558</v>
      </c>
      <c r="Q37" s="68" t="s">
        <v>5543</v>
      </c>
      <c r="R37" s="69" t="s">
        <v>5567</v>
      </c>
    </row>
    <row r="38">
      <c r="A38" s="58" t="s">
        <v>5568</v>
      </c>
      <c r="B38" s="169" t="s">
        <v>5569</v>
      </c>
      <c r="C38" s="59" t="s">
        <v>271</v>
      </c>
      <c r="D38" s="87" t="s">
        <v>271</v>
      </c>
      <c r="E38" s="64" t="s">
        <v>271</v>
      </c>
      <c r="F38" s="65" t="s">
        <v>257</v>
      </c>
      <c r="G38" s="64" t="s">
        <v>271</v>
      </c>
      <c r="H38" s="64" t="s">
        <v>271</v>
      </c>
      <c r="I38" s="64" t="s">
        <v>271</v>
      </c>
      <c r="J38" s="65" t="s">
        <v>271</v>
      </c>
      <c r="K38" s="88" t="s">
        <v>5570</v>
      </c>
      <c r="L38" s="64" t="s">
        <v>271</v>
      </c>
      <c r="M38" s="64" t="s">
        <v>271</v>
      </c>
      <c r="N38" s="65" t="s">
        <v>271</v>
      </c>
      <c r="O38" s="89" t="s">
        <v>271</v>
      </c>
      <c r="P38" s="70" t="s">
        <v>5571</v>
      </c>
      <c r="Q38" s="68" t="s">
        <v>5572</v>
      </c>
      <c r="R38" s="69" t="s">
        <v>5573</v>
      </c>
    </row>
    <row r="39">
      <c r="A39" s="58" t="s">
        <v>5574</v>
      </c>
      <c r="B39" s="75" t="s">
        <v>5575</v>
      </c>
      <c r="C39" s="87" t="s">
        <v>254</v>
      </c>
      <c r="D39" s="87" t="s">
        <v>501</v>
      </c>
      <c r="E39" s="88" t="s">
        <v>612</v>
      </c>
      <c r="F39" s="61" t="s">
        <v>5576</v>
      </c>
      <c r="G39" s="62" t="s">
        <v>512</v>
      </c>
      <c r="H39" s="88" t="s">
        <v>342</v>
      </c>
      <c r="I39" s="88" t="s">
        <v>325</v>
      </c>
      <c r="J39" s="61" t="s">
        <v>1613</v>
      </c>
      <c r="K39" s="88" t="s">
        <v>752</v>
      </c>
      <c r="L39" s="88" t="s">
        <v>344</v>
      </c>
      <c r="M39" s="88" t="s">
        <v>313</v>
      </c>
      <c r="N39" s="61" t="s">
        <v>279</v>
      </c>
      <c r="O39" s="89" t="s">
        <v>271</v>
      </c>
      <c r="P39" s="70" t="s">
        <v>5577</v>
      </c>
      <c r="Q39" s="68" t="s">
        <v>5578</v>
      </c>
      <c r="R39" s="69" t="s">
        <v>5579</v>
      </c>
    </row>
    <row r="40">
      <c r="A40" s="58" t="s">
        <v>5580</v>
      </c>
      <c r="B40" s="75" t="s">
        <v>5581</v>
      </c>
      <c r="C40" s="87" t="s">
        <v>254</v>
      </c>
      <c r="D40" s="87" t="s">
        <v>501</v>
      </c>
      <c r="E40" s="88" t="s">
        <v>612</v>
      </c>
      <c r="F40" s="61" t="s">
        <v>5576</v>
      </c>
      <c r="G40" s="62" t="s">
        <v>5582</v>
      </c>
      <c r="H40" s="62" t="s">
        <v>259</v>
      </c>
      <c r="I40" s="88" t="s">
        <v>325</v>
      </c>
      <c r="J40" s="61" t="s">
        <v>825</v>
      </c>
      <c r="K40" s="88" t="s">
        <v>335</v>
      </c>
      <c r="L40" s="88" t="s">
        <v>344</v>
      </c>
      <c r="M40" s="88" t="s">
        <v>313</v>
      </c>
      <c r="N40" s="61" t="s">
        <v>279</v>
      </c>
      <c r="O40" s="89" t="s">
        <v>271</v>
      </c>
      <c r="P40" s="70" t="s">
        <v>5583</v>
      </c>
      <c r="Q40" s="68" t="s">
        <v>5578</v>
      </c>
      <c r="R40" s="69" t="s">
        <v>5584</v>
      </c>
    </row>
    <row r="41">
      <c r="A41" s="58" t="s">
        <v>5585</v>
      </c>
      <c r="B41" s="59" t="s">
        <v>5586</v>
      </c>
      <c r="C41" s="87" t="s">
        <v>939</v>
      </c>
      <c r="D41" s="87" t="s">
        <v>5587</v>
      </c>
      <c r="E41" s="88" t="s">
        <v>5588</v>
      </c>
      <c r="F41" s="61" t="s">
        <v>5589</v>
      </c>
      <c r="G41" s="88" t="s">
        <v>370</v>
      </c>
      <c r="H41" s="64" t="s">
        <v>271</v>
      </c>
      <c r="I41" s="88" t="s">
        <v>281</v>
      </c>
      <c r="J41" s="61" t="s">
        <v>261</v>
      </c>
      <c r="K41" s="88" t="s">
        <v>4362</v>
      </c>
      <c r="L41" s="64" t="s">
        <v>271</v>
      </c>
      <c r="M41" s="64" t="s">
        <v>271</v>
      </c>
      <c r="N41" s="65" t="s">
        <v>271</v>
      </c>
      <c r="O41" s="89" t="s">
        <v>271</v>
      </c>
      <c r="P41" s="70" t="s">
        <v>5590</v>
      </c>
      <c r="Q41" s="68" t="s">
        <v>5591</v>
      </c>
      <c r="R41" s="69" t="s">
        <v>5592</v>
      </c>
    </row>
    <row r="42">
      <c r="A42" s="58" t="s">
        <v>5593</v>
      </c>
      <c r="B42" s="59" t="s">
        <v>5594</v>
      </c>
      <c r="C42" s="87" t="s">
        <v>254</v>
      </c>
      <c r="D42" s="87" t="s">
        <v>5595</v>
      </c>
      <c r="E42" s="88" t="s">
        <v>5596</v>
      </c>
      <c r="F42" s="61" t="s">
        <v>491</v>
      </c>
      <c r="G42" s="88" t="s">
        <v>370</v>
      </c>
      <c r="H42" s="88" t="s">
        <v>1424</v>
      </c>
      <c r="I42" s="88" t="s">
        <v>5597</v>
      </c>
      <c r="J42" s="61" t="s">
        <v>1613</v>
      </c>
      <c r="K42" s="88" t="s">
        <v>4362</v>
      </c>
      <c r="L42" s="88" t="s">
        <v>5598</v>
      </c>
      <c r="M42" s="88" t="s">
        <v>2853</v>
      </c>
      <c r="N42" s="61" t="s">
        <v>5599</v>
      </c>
      <c r="O42" s="89" t="s">
        <v>271</v>
      </c>
      <c r="P42" s="70" t="s">
        <v>5600</v>
      </c>
      <c r="Q42" s="68" t="s">
        <v>5601</v>
      </c>
      <c r="R42" s="69" t="s">
        <v>5602</v>
      </c>
    </row>
    <row r="43">
      <c r="A43" s="58" t="s">
        <v>5603</v>
      </c>
      <c r="B43" s="59" t="s">
        <v>5604</v>
      </c>
      <c r="C43" s="87" t="s">
        <v>254</v>
      </c>
      <c r="D43" s="87" t="s">
        <v>5605</v>
      </c>
      <c r="E43" s="88" t="s">
        <v>5596</v>
      </c>
      <c r="F43" s="61" t="s">
        <v>491</v>
      </c>
      <c r="G43" s="88" t="s">
        <v>370</v>
      </c>
      <c r="H43" s="88" t="s">
        <v>5606</v>
      </c>
      <c r="I43" s="88" t="s">
        <v>5607</v>
      </c>
      <c r="J43" s="61" t="s">
        <v>825</v>
      </c>
      <c r="K43" s="88" t="s">
        <v>1094</v>
      </c>
      <c r="L43" s="88" t="s">
        <v>5598</v>
      </c>
      <c r="M43" s="88" t="s">
        <v>2853</v>
      </c>
      <c r="N43" s="61" t="s">
        <v>5608</v>
      </c>
      <c r="O43" s="89" t="s">
        <v>271</v>
      </c>
      <c r="P43" s="70" t="s">
        <v>5609</v>
      </c>
      <c r="Q43" s="68" t="s">
        <v>5601</v>
      </c>
      <c r="R43" s="69" t="s">
        <v>5610</v>
      </c>
    </row>
    <row r="44">
      <c r="A44" s="58" t="s">
        <v>5611</v>
      </c>
      <c r="B44" s="59" t="s">
        <v>5612</v>
      </c>
      <c r="C44" s="87" t="s">
        <v>254</v>
      </c>
      <c r="D44" s="87" t="s">
        <v>1080</v>
      </c>
      <c r="E44" s="88" t="s">
        <v>5613</v>
      </c>
      <c r="F44" s="61" t="s">
        <v>491</v>
      </c>
      <c r="G44" s="88" t="s">
        <v>370</v>
      </c>
      <c r="H44" s="88" t="s">
        <v>1033</v>
      </c>
      <c r="I44" s="88" t="s">
        <v>2861</v>
      </c>
      <c r="J44" s="61" t="s">
        <v>485</v>
      </c>
      <c r="K44" s="88" t="s">
        <v>1035</v>
      </c>
      <c r="L44" s="88" t="s">
        <v>5614</v>
      </c>
      <c r="M44" s="88" t="s">
        <v>302</v>
      </c>
      <c r="N44" s="65" t="s">
        <v>5615</v>
      </c>
      <c r="O44" s="89" t="s">
        <v>271</v>
      </c>
      <c r="P44" s="70" t="s">
        <v>5616</v>
      </c>
      <c r="Q44" s="68" t="s">
        <v>5617</v>
      </c>
      <c r="R44" s="69" t="s">
        <v>5618</v>
      </c>
    </row>
    <row r="45">
      <c r="A45" s="58" t="s">
        <v>5619</v>
      </c>
      <c r="B45" s="59" t="s">
        <v>5620</v>
      </c>
      <c r="C45" s="87" t="s">
        <v>254</v>
      </c>
      <c r="D45" s="87" t="s">
        <v>1080</v>
      </c>
      <c r="E45" s="88" t="s">
        <v>5621</v>
      </c>
      <c r="F45" s="61" t="s">
        <v>491</v>
      </c>
      <c r="G45" s="88" t="s">
        <v>370</v>
      </c>
      <c r="H45" s="88" t="s">
        <v>5622</v>
      </c>
      <c r="I45" s="88" t="s">
        <v>2861</v>
      </c>
      <c r="J45" s="61" t="s">
        <v>485</v>
      </c>
      <c r="K45" s="88" t="s">
        <v>825</v>
      </c>
      <c r="L45" s="88" t="s">
        <v>5614</v>
      </c>
      <c r="M45" s="88" t="s">
        <v>302</v>
      </c>
      <c r="N45" s="65" t="s">
        <v>5623</v>
      </c>
      <c r="O45" s="89" t="s">
        <v>271</v>
      </c>
      <c r="P45" s="80" t="s">
        <v>5624</v>
      </c>
      <c r="Q45" s="68" t="s">
        <v>5617</v>
      </c>
      <c r="R45" s="69" t="s">
        <v>5625</v>
      </c>
    </row>
    <row r="46">
      <c r="A46" s="58" t="s">
        <v>5626</v>
      </c>
      <c r="B46" s="59" t="s">
        <v>5627</v>
      </c>
      <c r="C46" s="59" t="s">
        <v>271</v>
      </c>
      <c r="D46" s="87" t="s">
        <v>271</v>
      </c>
      <c r="E46" s="64" t="s">
        <v>271</v>
      </c>
      <c r="F46" s="61" t="s">
        <v>694</v>
      </c>
      <c r="G46" s="64" t="s">
        <v>271</v>
      </c>
      <c r="H46" s="64" t="s">
        <v>271</v>
      </c>
      <c r="I46" s="88" t="s">
        <v>490</v>
      </c>
      <c r="J46" s="61" t="s">
        <v>281</v>
      </c>
      <c r="K46" s="88" t="s">
        <v>281</v>
      </c>
      <c r="L46" s="64" t="s">
        <v>271</v>
      </c>
      <c r="M46" s="64" t="s">
        <v>271</v>
      </c>
      <c r="N46" s="61" t="s">
        <v>5628</v>
      </c>
      <c r="O46" s="89" t="s">
        <v>271</v>
      </c>
      <c r="P46" s="70" t="s">
        <v>5629</v>
      </c>
      <c r="Q46" s="68" t="s">
        <v>5630</v>
      </c>
      <c r="R46" s="69" t="s">
        <v>5631</v>
      </c>
    </row>
    <row r="47">
      <c r="A47" s="58" t="s">
        <v>5632</v>
      </c>
      <c r="B47" s="59" t="s">
        <v>5633</v>
      </c>
      <c r="C47" s="59" t="s">
        <v>271</v>
      </c>
      <c r="D47" s="87" t="s">
        <v>271</v>
      </c>
      <c r="E47" s="88" t="s">
        <v>5634</v>
      </c>
      <c r="F47" s="61" t="s">
        <v>694</v>
      </c>
      <c r="G47" s="88" t="s">
        <v>370</v>
      </c>
      <c r="H47" s="62" t="s">
        <v>5635</v>
      </c>
      <c r="I47" s="88" t="s">
        <v>490</v>
      </c>
      <c r="J47" s="61" t="s">
        <v>281</v>
      </c>
      <c r="K47" s="88" t="s">
        <v>281</v>
      </c>
      <c r="L47" s="88" t="s">
        <v>345</v>
      </c>
      <c r="M47" s="64" t="s">
        <v>271</v>
      </c>
      <c r="N47" s="61" t="s">
        <v>5636</v>
      </c>
      <c r="O47" s="89" t="s">
        <v>271</v>
      </c>
      <c r="P47" s="70" t="s">
        <v>5637</v>
      </c>
      <c r="Q47" s="68" t="s">
        <v>5638</v>
      </c>
      <c r="R47" s="69" t="s">
        <v>5639</v>
      </c>
    </row>
    <row r="48">
      <c r="A48" s="58" t="s">
        <v>5640</v>
      </c>
      <c r="B48" s="59" t="s">
        <v>5641</v>
      </c>
      <c r="C48" s="87" t="s">
        <v>254</v>
      </c>
      <c r="D48" s="87" t="s">
        <v>5642</v>
      </c>
      <c r="E48" s="88" t="s">
        <v>5643</v>
      </c>
      <c r="F48" s="61" t="s">
        <v>652</v>
      </c>
      <c r="G48" s="88" t="s">
        <v>370</v>
      </c>
      <c r="H48" s="88" t="s">
        <v>2464</v>
      </c>
      <c r="I48" s="88" t="s">
        <v>5644</v>
      </c>
      <c r="J48" s="61" t="s">
        <v>261</v>
      </c>
      <c r="K48" s="88" t="s">
        <v>4362</v>
      </c>
      <c r="L48" s="64" t="s">
        <v>271</v>
      </c>
      <c r="M48" s="88" t="s">
        <v>291</v>
      </c>
      <c r="N48" s="61" t="s">
        <v>5645</v>
      </c>
      <c r="O48" s="89" t="s">
        <v>271</v>
      </c>
      <c r="P48" s="70" t="s">
        <v>5646</v>
      </c>
      <c r="Q48" s="68" t="s">
        <v>5647</v>
      </c>
      <c r="R48" s="69" t="s">
        <v>5648</v>
      </c>
    </row>
    <row r="49">
      <c r="A49" s="58" t="s">
        <v>5649</v>
      </c>
      <c r="B49" s="75" t="s">
        <v>5650</v>
      </c>
      <c r="C49" s="87" t="s">
        <v>254</v>
      </c>
      <c r="D49" s="87" t="s">
        <v>2345</v>
      </c>
      <c r="E49" s="88" t="s">
        <v>5651</v>
      </c>
      <c r="F49" s="61" t="s">
        <v>682</v>
      </c>
      <c r="G49" s="88" t="s">
        <v>370</v>
      </c>
      <c r="H49" s="88" t="s">
        <v>855</v>
      </c>
      <c r="I49" s="88" t="s">
        <v>3049</v>
      </c>
      <c r="J49" s="61" t="s">
        <v>260</v>
      </c>
      <c r="K49" s="88" t="s">
        <v>2257</v>
      </c>
      <c r="L49" s="88" t="s">
        <v>264</v>
      </c>
      <c r="M49" s="88" t="s">
        <v>372</v>
      </c>
      <c r="N49" s="61" t="s">
        <v>5652</v>
      </c>
      <c r="O49" s="89" t="s">
        <v>271</v>
      </c>
      <c r="P49" s="70" t="s">
        <v>5653</v>
      </c>
      <c r="Q49" s="68" t="s">
        <v>5654</v>
      </c>
      <c r="R49" s="69" t="s">
        <v>5655</v>
      </c>
    </row>
    <row r="50">
      <c r="A50" s="58" t="s">
        <v>716</v>
      </c>
      <c r="B50" s="59" t="s">
        <v>5656</v>
      </c>
      <c r="C50" s="59" t="s">
        <v>271</v>
      </c>
      <c r="D50" s="87" t="s">
        <v>271</v>
      </c>
      <c r="E50" s="64" t="s">
        <v>271</v>
      </c>
      <c r="F50" s="61" t="s">
        <v>674</v>
      </c>
      <c r="G50" s="64" t="s">
        <v>271</v>
      </c>
      <c r="H50" s="64" t="s">
        <v>271</v>
      </c>
      <c r="I50" s="64" t="s">
        <v>271</v>
      </c>
      <c r="J50" s="65" t="s">
        <v>271</v>
      </c>
      <c r="K50" s="88" t="s">
        <v>5657</v>
      </c>
      <c r="L50" s="64" t="s">
        <v>271</v>
      </c>
      <c r="M50" s="64" t="s">
        <v>271</v>
      </c>
      <c r="N50" s="65" t="s">
        <v>271</v>
      </c>
      <c r="O50" s="89" t="s">
        <v>271</v>
      </c>
      <c r="P50" s="70" t="s">
        <v>5658</v>
      </c>
      <c r="Q50" s="68" t="s">
        <v>5659</v>
      </c>
      <c r="R50" s="100" t="s">
        <v>271</v>
      </c>
    </row>
    <row r="51">
      <c r="A51" s="58" t="s">
        <v>728</v>
      </c>
      <c r="B51" s="59" t="s">
        <v>729</v>
      </c>
      <c r="C51" s="59" t="s">
        <v>271</v>
      </c>
      <c r="D51" s="87" t="s">
        <v>271</v>
      </c>
      <c r="E51" s="64" t="s">
        <v>271</v>
      </c>
      <c r="F51" s="65" t="s">
        <v>271</v>
      </c>
      <c r="G51" s="64" t="s">
        <v>271</v>
      </c>
      <c r="H51" s="64" t="s">
        <v>271</v>
      </c>
      <c r="I51" s="64" t="s">
        <v>271</v>
      </c>
      <c r="J51" s="65" t="s">
        <v>271</v>
      </c>
      <c r="K51" s="64" t="s">
        <v>1094</v>
      </c>
      <c r="L51" s="64" t="s">
        <v>271</v>
      </c>
      <c r="M51" s="64" t="s">
        <v>271</v>
      </c>
      <c r="N51" s="65" t="s">
        <v>271</v>
      </c>
      <c r="O51" s="89" t="s">
        <v>271</v>
      </c>
      <c r="P51" s="70" t="s">
        <v>5660</v>
      </c>
      <c r="Q51" s="68" t="s">
        <v>5661</v>
      </c>
      <c r="R51" s="100" t="s">
        <v>271</v>
      </c>
    </row>
  </sheetData>
  <conditionalFormatting sqref="R2:R51 B4 B6 B11:B12 B17 B39:B40 B49">
    <cfRule type="containsBlanks" dxfId="0" priority="1">
      <formula>LEN(TRIM(R2))=0</formula>
    </cfRule>
  </conditionalFormatting>
  <conditionalFormatting sqref="R2:R51">
    <cfRule type="cellIs" dxfId="3" priority="2" operator="equal">
      <formula>"-"</formula>
    </cfRule>
  </conditionalFormatting>
  <conditionalFormatting sqref="Q2:R51">
    <cfRule type="notContainsBlanks" dxfId="4" priority="3">
      <formula>LEN(TRIM(Q2))&gt;0</formula>
    </cfRule>
  </conditionalFormatting>
  <conditionalFormatting sqref="Q2:R51">
    <cfRule type="containsText" dxfId="2" priority="4" operator="containsText" text="File:">
      <formula>NOT(ISERROR(SEARCH(("File:"),(Q2))))</formula>
    </cfRule>
  </conditionalFormatting>
  <conditionalFormatting sqref="C2:O51">
    <cfRule type="cellIs" dxfId="1" priority="5" operator="equal">
      <formula>"-"</formula>
    </cfRule>
  </conditionalFormatting>
  <conditionalFormatting sqref="Q1:R1">
    <cfRule type="containsText" dxfId="2" priority="6" operator="containsText" text="File:">
      <formula>NOT(ISERROR(SEARCH(("File:"),(Q1))))</formula>
    </cfRule>
  </conditionalFormatting>
  <conditionalFormatting sqref="R1">
    <cfRule type="cellIs" dxfId="3" priority="7" operator="equal">
      <formula>"-"</formula>
    </cfRule>
  </conditionalFormatting>
  <conditionalFormatting sqref="C1:O1">
    <cfRule type="cellIs" dxfId="1" priority="8" operator="equal">
      <formula>"-"</formula>
    </cfRule>
  </conditionalFormatting>
  <conditionalFormatting sqref="R1">
    <cfRule type="containsBlanks" dxfId="0" priority="9">
      <formula>LEN(TRIM(R1))=0</formula>
    </cfRule>
  </conditionalFormatting>
  <hyperlinks>
    <hyperlink r:id="rId2" ref="Q2"/>
    <hyperlink r:id="rId3" ref="R2"/>
    <hyperlink r:id="rId4" ref="Q3"/>
    <hyperlink r:id="rId5" ref="R3"/>
    <hyperlink r:id="rId6" ref="Q4"/>
    <hyperlink r:id="rId7" ref="R4"/>
    <hyperlink r:id="rId8" ref="Q5"/>
    <hyperlink r:id="rId9" ref="R5"/>
    <hyperlink r:id="rId10" ref="B6"/>
    <hyperlink r:id="rId11" ref="Q6"/>
    <hyperlink r:id="rId12" ref="R6"/>
    <hyperlink r:id="rId13" ref="Q7"/>
    <hyperlink r:id="rId14" ref="R7"/>
    <hyperlink r:id="rId15" ref="Q8"/>
    <hyperlink r:id="rId16" ref="R8"/>
    <hyperlink r:id="rId17" ref="Q9"/>
    <hyperlink r:id="rId18" ref="R9"/>
    <hyperlink r:id="rId19" ref="Q10"/>
    <hyperlink r:id="rId20" ref="R10"/>
    <hyperlink r:id="rId21" ref="Q11"/>
    <hyperlink r:id="rId22" ref="R11"/>
    <hyperlink r:id="rId23" ref="Q12"/>
    <hyperlink r:id="rId24" ref="R12"/>
    <hyperlink r:id="rId25" ref="Q13"/>
    <hyperlink r:id="rId26" ref="R13"/>
    <hyperlink r:id="rId27" ref="Q14"/>
    <hyperlink r:id="rId28" ref="R14"/>
    <hyperlink r:id="rId29" ref="Q15"/>
    <hyperlink r:id="rId30" ref="R15"/>
    <hyperlink r:id="rId31" ref="Q16"/>
    <hyperlink r:id="rId32" ref="R16"/>
    <hyperlink r:id="rId33" ref="B17"/>
    <hyperlink r:id="rId34" ref="Q17"/>
    <hyperlink r:id="rId35" ref="R17"/>
    <hyperlink r:id="rId36" ref="Q18"/>
    <hyperlink r:id="rId37" ref="R18"/>
    <hyperlink r:id="rId38" ref="Q19"/>
    <hyperlink r:id="rId39" ref="R19"/>
    <hyperlink r:id="rId40" ref="Q20"/>
    <hyperlink r:id="rId41" ref="R20"/>
    <hyperlink r:id="rId42" ref="Q21"/>
    <hyperlink r:id="rId43" ref="R21"/>
    <hyperlink r:id="rId44" ref="Q22"/>
    <hyperlink r:id="rId45" ref="R22"/>
    <hyperlink r:id="rId46" ref="Q23"/>
    <hyperlink r:id="rId47" ref="R23"/>
    <hyperlink r:id="rId48" ref="Q24"/>
    <hyperlink r:id="rId49" ref="R24"/>
    <hyperlink r:id="rId50" ref="Q25"/>
    <hyperlink r:id="rId51" ref="R25"/>
    <hyperlink r:id="rId52" ref="Q26"/>
    <hyperlink r:id="rId53" ref="R26"/>
    <hyperlink r:id="rId54" ref="Q27"/>
    <hyperlink r:id="rId55" ref="R27"/>
    <hyperlink r:id="rId56" ref="Q28"/>
    <hyperlink r:id="rId57" ref="R28"/>
    <hyperlink r:id="rId58" ref="Q29"/>
    <hyperlink r:id="rId59" ref="R29"/>
    <hyperlink r:id="rId60" ref="Q30"/>
    <hyperlink r:id="rId61" ref="R30"/>
    <hyperlink r:id="rId62" ref="Q31"/>
    <hyperlink r:id="rId63" ref="R31"/>
    <hyperlink r:id="rId64" ref="Q32"/>
    <hyperlink r:id="rId65" ref="R32"/>
    <hyperlink r:id="rId66" ref="Q33"/>
    <hyperlink r:id="rId67" ref="R33"/>
    <hyperlink r:id="rId68" ref="Q34"/>
    <hyperlink r:id="rId69" ref="R34"/>
    <hyperlink r:id="rId70" ref="Q35"/>
    <hyperlink r:id="rId71" ref="R35"/>
    <hyperlink r:id="rId72" ref="Q36"/>
    <hyperlink r:id="rId73" ref="R36"/>
    <hyperlink r:id="rId74" ref="Q37"/>
    <hyperlink r:id="rId75" ref="R37"/>
    <hyperlink r:id="rId76" ref="Q38"/>
    <hyperlink r:id="rId77" ref="R38"/>
    <hyperlink r:id="rId78" ref="Q39"/>
    <hyperlink r:id="rId79" ref="R39"/>
    <hyperlink r:id="rId80" ref="Q40"/>
    <hyperlink r:id="rId81" ref="R40"/>
    <hyperlink r:id="rId82" ref="Q41"/>
    <hyperlink r:id="rId83" ref="R41"/>
    <hyperlink r:id="rId84" ref="Q42"/>
    <hyperlink r:id="rId85" ref="R42"/>
    <hyperlink r:id="rId86" ref="Q43"/>
    <hyperlink r:id="rId87" ref="R43"/>
    <hyperlink r:id="rId88" ref="Q44"/>
    <hyperlink r:id="rId89" ref="R44"/>
    <hyperlink r:id="rId90" ref="Q45"/>
    <hyperlink r:id="rId91" ref="R45"/>
    <hyperlink r:id="rId92" ref="Q46"/>
    <hyperlink r:id="rId93" ref="R46"/>
    <hyperlink r:id="rId94" ref="Q47"/>
    <hyperlink r:id="rId95" ref="R47"/>
    <hyperlink r:id="rId96" ref="Q48"/>
    <hyperlink r:id="rId97" ref="R48"/>
    <hyperlink r:id="rId98" ref="Q49"/>
    <hyperlink r:id="rId99" ref="R49"/>
    <hyperlink r:id="rId100" ref="Q50"/>
    <hyperlink r:id="rId101" ref="Q51"/>
  </hyperlinks>
  <drawing r:id="rId102"/>
  <legacyDrawing r:id="rId10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8761D"/>
    <outlinePr summaryBelow="0" summaryRight="0"/>
  </sheetPr>
  <sheetViews>
    <sheetView workbookViewId="0"/>
  </sheetViews>
  <sheetFormatPr customHeight="1" defaultColWidth="12.63" defaultRowHeight="15.75"/>
  <cols>
    <col customWidth="1" min="1" max="1" width="20.25"/>
    <col customWidth="1" min="2" max="2" width="21.75"/>
  </cols>
  <sheetData>
    <row r="1">
      <c r="A1" s="44" t="s">
        <v>65</v>
      </c>
      <c r="B1" s="44" t="s">
        <v>66</v>
      </c>
    </row>
    <row r="2">
      <c r="A2" s="45" t="s">
        <v>67</v>
      </c>
      <c r="B2" s="46" t="s">
        <v>68</v>
      </c>
    </row>
    <row r="3">
      <c r="A3" s="45" t="s">
        <v>69</v>
      </c>
      <c r="B3" s="46" t="s">
        <v>70</v>
      </c>
    </row>
    <row r="4">
      <c r="A4" s="45" t="s">
        <v>71</v>
      </c>
      <c r="B4" s="46" t="s">
        <v>72</v>
      </c>
    </row>
    <row r="5">
      <c r="A5" s="45" t="s">
        <v>73</v>
      </c>
      <c r="B5" s="46" t="s">
        <v>74</v>
      </c>
    </row>
    <row r="6">
      <c r="A6" s="45" t="s">
        <v>75</v>
      </c>
      <c r="B6" s="46" t="s">
        <v>76</v>
      </c>
    </row>
    <row r="7">
      <c r="A7" s="45" t="s">
        <v>77</v>
      </c>
      <c r="B7" s="46" t="s">
        <v>78</v>
      </c>
    </row>
    <row r="8">
      <c r="A8" s="45" t="s">
        <v>79</v>
      </c>
      <c r="B8" s="46" t="s">
        <v>80</v>
      </c>
    </row>
    <row r="9">
      <c r="A9" s="45" t="s">
        <v>81</v>
      </c>
      <c r="B9" s="46" t="s">
        <v>82</v>
      </c>
    </row>
    <row r="10">
      <c r="A10" s="45" t="s">
        <v>83</v>
      </c>
      <c r="B10" s="46" t="s">
        <v>84</v>
      </c>
    </row>
    <row r="11">
      <c r="A11" s="45" t="s">
        <v>85</v>
      </c>
      <c r="B11" s="46" t="s">
        <v>86</v>
      </c>
    </row>
    <row r="12">
      <c r="A12" s="45" t="s">
        <v>87</v>
      </c>
      <c r="B12" s="46" t="s">
        <v>88</v>
      </c>
    </row>
    <row r="13">
      <c r="A13" s="45" t="s">
        <v>89</v>
      </c>
      <c r="B13" s="46" t="s">
        <v>90</v>
      </c>
    </row>
    <row r="14">
      <c r="A14" s="45" t="s">
        <v>91</v>
      </c>
      <c r="B14" s="46" t="s">
        <v>92</v>
      </c>
    </row>
    <row r="15">
      <c r="A15" s="45" t="s">
        <v>93</v>
      </c>
      <c r="B15" s="46" t="s">
        <v>94</v>
      </c>
    </row>
    <row r="16">
      <c r="A16" s="45" t="s">
        <v>95</v>
      </c>
      <c r="B16" s="46" t="s">
        <v>96</v>
      </c>
    </row>
    <row r="17">
      <c r="A17" s="45" t="s">
        <v>97</v>
      </c>
      <c r="B17" s="46" t="s">
        <v>98</v>
      </c>
    </row>
    <row r="18">
      <c r="A18" s="45" t="s">
        <v>99</v>
      </c>
      <c r="B18" s="46" t="s">
        <v>100</v>
      </c>
    </row>
    <row r="19">
      <c r="A19" s="45" t="s">
        <v>101</v>
      </c>
      <c r="B19" s="46" t="s">
        <v>102</v>
      </c>
    </row>
    <row r="20">
      <c r="A20" s="45" t="s">
        <v>103</v>
      </c>
      <c r="B20" s="46" t="s">
        <v>104</v>
      </c>
    </row>
    <row r="21">
      <c r="A21" s="45" t="s">
        <v>105</v>
      </c>
      <c r="B21" s="46" t="s">
        <v>106</v>
      </c>
    </row>
    <row r="22">
      <c r="A22" s="45" t="s">
        <v>107</v>
      </c>
      <c r="B22" s="46" t="s">
        <v>108</v>
      </c>
    </row>
    <row r="23">
      <c r="A23" s="45" t="s">
        <v>109</v>
      </c>
      <c r="B23" s="46" t="s">
        <v>110</v>
      </c>
    </row>
    <row r="24">
      <c r="A24" s="45" t="s">
        <v>111</v>
      </c>
      <c r="B24" s="46" t="s">
        <v>112</v>
      </c>
    </row>
    <row r="25">
      <c r="A25" s="45" t="s">
        <v>113</v>
      </c>
      <c r="B25" s="46" t="s">
        <v>114</v>
      </c>
    </row>
    <row r="26">
      <c r="A26" s="45" t="s">
        <v>115</v>
      </c>
      <c r="B26" s="46" t="s">
        <v>116</v>
      </c>
    </row>
    <row r="27">
      <c r="A27" s="45" t="s">
        <v>117</v>
      </c>
      <c r="B27" s="46" t="s">
        <v>118</v>
      </c>
    </row>
    <row r="28">
      <c r="A28" s="45" t="s">
        <v>119</v>
      </c>
      <c r="B28" s="46" t="s">
        <v>120</v>
      </c>
    </row>
    <row r="29">
      <c r="A29" s="45" t="s">
        <v>121</v>
      </c>
      <c r="B29" s="46" t="s">
        <v>122</v>
      </c>
    </row>
    <row r="30">
      <c r="A30" s="45" t="s">
        <v>123</v>
      </c>
      <c r="B30" s="46" t="s">
        <v>124</v>
      </c>
    </row>
    <row r="31">
      <c r="A31" s="45" t="s">
        <v>125</v>
      </c>
      <c r="B31" s="46" t="s">
        <v>126</v>
      </c>
    </row>
    <row r="32">
      <c r="A32" s="45" t="s">
        <v>127</v>
      </c>
      <c r="B32" s="46" t="s">
        <v>128</v>
      </c>
    </row>
    <row r="33">
      <c r="A33" s="45" t="s">
        <v>129</v>
      </c>
      <c r="B33" s="46" t="s">
        <v>130</v>
      </c>
    </row>
    <row r="34">
      <c r="A34" s="45" t="s">
        <v>131</v>
      </c>
      <c r="B34" s="46" t="s">
        <v>132</v>
      </c>
    </row>
    <row r="35">
      <c r="A35" s="45" t="s">
        <v>133</v>
      </c>
      <c r="B35" s="46" t="s">
        <v>134</v>
      </c>
    </row>
    <row r="36">
      <c r="A36" s="45" t="s">
        <v>135</v>
      </c>
      <c r="B36" s="46" t="s">
        <v>136</v>
      </c>
    </row>
    <row r="37">
      <c r="A37" s="45" t="s">
        <v>137</v>
      </c>
      <c r="B37" s="46" t="s">
        <v>138</v>
      </c>
    </row>
    <row r="38">
      <c r="A38" s="45" t="s">
        <v>139</v>
      </c>
      <c r="B38" s="46" t="s">
        <v>140</v>
      </c>
    </row>
    <row r="39">
      <c r="A39" s="45" t="s">
        <v>141</v>
      </c>
      <c r="B39" s="46" t="s">
        <v>142</v>
      </c>
    </row>
    <row r="40">
      <c r="A40" s="45" t="s">
        <v>143</v>
      </c>
      <c r="B40" s="46" t="s">
        <v>144</v>
      </c>
    </row>
    <row r="41">
      <c r="A41" s="45" t="s">
        <v>145</v>
      </c>
      <c r="B41" s="46" t="s">
        <v>146</v>
      </c>
    </row>
    <row r="42">
      <c r="A42" s="45" t="s">
        <v>147</v>
      </c>
      <c r="B42" s="46" t="s">
        <v>148</v>
      </c>
    </row>
    <row r="43">
      <c r="A43" s="45" t="s">
        <v>149</v>
      </c>
      <c r="B43" s="46" t="s">
        <v>150</v>
      </c>
    </row>
    <row r="44">
      <c r="A44" s="45" t="s">
        <v>151</v>
      </c>
      <c r="B44" s="46" t="s">
        <v>152</v>
      </c>
    </row>
    <row r="45">
      <c r="A45" s="45" t="s">
        <v>153</v>
      </c>
      <c r="B45" s="46" t="s">
        <v>154</v>
      </c>
    </row>
    <row r="46">
      <c r="A46" s="45" t="s">
        <v>155</v>
      </c>
      <c r="B46" s="46" t="s">
        <v>156</v>
      </c>
    </row>
    <row r="47">
      <c r="A47" s="45" t="s">
        <v>157</v>
      </c>
      <c r="B47" s="46" t="s">
        <v>158</v>
      </c>
    </row>
    <row r="48">
      <c r="A48" s="45" t="s">
        <v>159</v>
      </c>
      <c r="B48" s="46" t="s">
        <v>160</v>
      </c>
    </row>
    <row r="49">
      <c r="A49" s="45" t="s">
        <v>161</v>
      </c>
      <c r="B49" s="46" t="s">
        <v>162</v>
      </c>
    </row>
    <row r="50">
      <c r="A50" s="45" t="s">
        <v>163</v>
      </c>
      <c r="B50" s="46" t="s">
        <v>164</v>
      </c>
    </row>
    <row r="51">
      <c r="A51" s="45" t="s">
        <v>165</v>
      </c>
      <c r="B51" s="46" t="s">
        <v>166</v>
      </c>
    </row>
    <row r="52">
      <c r="A52" s="45" t="s">
        <v>167</v>
      </c>
      <c r="B52" s="46" t="s">
        <v>168</v>
      </c>
    </row>
    <row r="53">
      <c r="A53" s="45" t="s">
        <v>169</v>
      </c>
      <c r="B53" s="46" t="s">
        <v>170</v>
      </c>
    </row>
    <row r="54">
      <c r="A54" s="45" t="s">
        <v>171</v>
      </c>
      <c r="B54" s="46" t="s">
        <v>172</v>
      </c>
    </row>
    <row r="55">
      <c r="A55" s="45" t="s">
        <v>173</v>
      </c>
      <c r="B55" s="46" t="s">
        <v>174</v>
      </c>
    </row>
    <row r="56">
      <c r="A56" s="45" t="s">
        <v>175</v>
      </c>
      <c r="B56" s="46" t="s">
        <v>176</v>
      </c>
    </row>
    <row r="57">
      <c r="A57" s="45" t="s">
        <v>177</v>
      </c>
      <c r="B57" s="46" t="s">
        <v>178</v>
      </c>
    </row>
    <row r="58">
      <c r="A58" s="45" t="s">
        <v>179</v>
      </c>
      <c r="B58" s="46" t="s">
        <v>180</v>
      </c>
    </row>
    <row r="59">
      <c r="A59" s="45" t="s">
        <v>181</v>
      </c>
      <c r="B59" s="46" t="s">
        <v>182</v>
      </c>
    </row>
    <row r="60">
      <c r="A60" s="45" t="s">
        <v>183</v>
      </c>
      <c r="B60" s="46" t="s">
        <v>184</v>
      </c>
    </row>
    <row r="61">
      <c r="A61" s="45" t="s">
        <v>185</v>
      </c>
      <c r="B61" s="46" t="s">
        <v>186</v>
      </c>
    </row>
    <row r="62">
      <c r="A62" s="45" t="s">
        <v>187</v>
      </c>
      <c r="B62" s="46" t="s">
        <v>188</v>
      </c>
    </row>
    <row r="63">
      <c r="A63" s="45" t="s">
        <v>189</v>
      </c>
      <c r="B63" s="46" t="s">
        <v>190</v>
      </c>
    </row>
    <row r="64">
      <c r="A64" s="45" t="s">
        <v>191</v>
      </c>
      <c r="B64" s="46" t="s">
        <v>192</v>
      </c>
    </row>
    <row r="65">
      <c r="A65" s="45" t="s">
        <v>193</v>
      </c>
      <c r="B65" s="46" t="s">
        <v>194</v>
      </c>
    </row>
    <row r="66">
      <c r="A66" s="45" t="s">
        <v>195</v>
      </c>
      <c r="B66" s="46" t="s">
        <v>196</v>
      </c>
    </row>
    <row r="67">
      <c r="A67" s="45" t="s">
        <v>197</v>
      </c>
      <c r="B67" s="46" t="s">
        <v>198</v>
      </c>
    </row>
    <row r="68">
      <c r="A68" s="45" t="s">
        <v>199</v>
      </c>
      <c r="B68" s="46" t="s">
        <v>200</v>
      </c>
    </row>
    <row r="69">
      <c r="A69" s="45" t="s">
        <v>201</v>
      </c>
      <c r="B69" s="46" t="s">
        <v>202</v>
      </c>
    </row>
    <row r="70">
      <c r="A70" s="45" t="s">
        <v>203</v>
      </c>
      <c r="B70" s="46" t="s">
        <v>204</v>
      </c>
    </row>
    <row r="71">
      <c r="A71" s="45" t="s">
        <v>205</v>
      </c>
      <c r="B71" s="46" t="s">
        <v>206</v>
      </c>
    </row>
    <row r="72">
      <c r="A72" s="45" t="s">
        <v>207</v>
      </c>
      <c r="B72" s="46" t="s">
        <v>208</v>
      </c>
    </row>
    <row r="73">
      <c r="A73" s="45" t="s">
        <v>209</v>
      </c>
      <c r="B73" s="46" t="s">
        <v>210</v>
      </c>
    </row>
    <row r="74">
      <c r="A74" s="45" t="s">
        <v>211</v>
      </c>
      <c r="B74" s="46" t="s">
        <v>212</v>
      </c>
    </row>
    <row r="75">
      <c r="A75" s="45" t="s">
        <v>213</v>
      </c>
      <c r="B75" s="46" t="s">
        <v>214</v>
      </c>
    </row>
    <row r="76">
      <c r="A76" s="45" t="s">
        <v>215</v>
      </c>
      <c r="B76" s="46" t="s">
        <v>216</v>
      </c>
    </row>
    <row r="77">
      <c r="A77" s="45" t="s">
        <v>217</v>
      </c>
      <c r="B77" s="46" t="s">
        <v>218</v>
      </c>
    </row>
    <row r="78">
      <c r="A78" s="45" t="s">
        <v>219</v>
      </c>
      <c r="B78" s="46" t="s">
        <v>220</v>
      </c>
    </row>
    <row r="79">
      <c r="A79" s="45" t="s">
        <v>221</v>
      </c>
      <c r="B79" s="46" t="s">
        <v>222</v>
      </c>
    </row>
    <row r="80">
      <c r="A80" s="45" t="s">
        <v>223</v>
      </c>
      <c r="B80" s="46" t="s">
        <v>224</v>
      </c>
    </row>
    <row r="81">
      <c r="A81" s="45" t="s">
        <v>225</v>
      </c>
      <c r="B81" s="47" t="s">
        <v>226</v>
      </c>
    </row>
    <row r="82">
      <c r="A82" s="48" t="s">
        <v>227</v>
      </c>
      <c r="B82" s="49" t="s">
        <v>228</v>
      </c>
    </row>
    <row r="83">
      <c r="A83" s="48" t="s">
        <v>229</v>
      </c>
      <c r="B83" s="49" t="s">
        <v>230</v>
      </c>
    </row>
    <row r="84">
      <c r="A84" s="48" t="s">
        <v>231</v>
      </c>
      <c r="B84" s="49" t="s">
        <v>232</v>
      </c>
    </row>
    <row r="85">
      <c r="A85" s="48" t="s">
        <v>233</v>
      </c>
      <c r="B85" s="49" t="s">
        <v>234</v>
      </c>
    </row>
  </sheetData>
  <conditionalFormatting sqref="A1:A85 B1:B80">
    <cfRule type="containsBlanks" dxfId="0" priority="1">
      <formula>LEN(TRIM(A1))=0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8D2BC"/>
    <outlinePr summaryBelow="0" summaryRight="0"/>
  </sheetPr>
  <sheetViews>
    <sheetView workbookViewId="0"/>
  </sheetViews>
  <sheetFormatPr customHeight="1" defaultColWidth="12.63" defaultRowHeight="15.75"/>
  <cols>
    <col customWidth="1" min="1" max="1" width="22.38"/>
    <col customWidth="1" min="2" max="2" width="19.63"/>
    <col customWidth="1" min="3" max="3" width="12.38"/>
    <col customWidth="1" min="5" max="15" width="11.38"/>
    <col customWidth="1" min="16" max="18" width="34.25"/>
  </cols>
  <sheetData>
    <row r="1">
      <c r="A1" s="50" t="s">
        <v>235</v>
      </c>
      <c r="B1" s="51" t="s">
        <v>236</v>
      </c>
      <c r="C1" s="52" t="s">
        <v>237</v>
      </c>
      <c r="D1" s="52" t="s">
        <v>238</v>
      </c>
      <c r="E1" s="53" t="s">
        <v>239</v>
      </c>
      <c r="F1" s="53" t="s">
        <v>240</v>
      </c>
      <c r="G1" s="53" t="s">
        <v>241</v>
      </c>
      <c r="H1" s="53" t="s">
        <v>242</v>
      </c>
      <c r="I1" s="53" t="s">
        <v>243</v>
      </c>
      <c r="J1" s="53" t="s">
        <v>244</v>
      </c>
      <c r="K1" s="53" t="s">
        <v>245</v>
      </c>
      <c r="L1" s="53" t="s">
        <v>246</v>
      </c>
      <c r="M1" s="53" t="s">
        <v>247</v>
      </c>
      <c r="N1" s="53" t="s">
        <v>248</v>
      </c>
      <c r="O1" s="54" t="s">
        <v>249</v>
      </c>
      <c r="P1" s="55" t="s">
        <v>250</v>
      </c>
      <c r="Q1" s="56" t="s">
        <v>251</v>
      </c>
      <c r="R1" s="57" t="s">
        <v>252</v>
      </c>
    </row>
    <row r="2">
      <c r="A2" s="58" t="s">
        <v>253</v>
      </c>
      <c r="B2" s="59" t="s">
        <v>67</v>
      </c>
      <c r="C2" s="59" t="s">
        <v>254</v>
      </c>
      <c r="D2" s="59" t="s">
        <v>255</v>
      </c>
      <c r="E2" s="60" t="s">
        <v>256</v>
      </c>
      <c r="F2" s="61" t="s">
        <v>257</v>
      </c>
      <c r="G2" s="62" t="s">
        <v>258</v>
      </c>
      <c r="H2" s="63" t="s">
        <v>259</v>
      </c>
      <c r="I2" s="64" t="s">
        <v>260</v>
      </c>
      <c r="J2" s="65" t="s">
        <v>261</v>
      </c>
      <c r="K2" s="64" t="s">
        <v>262</v>
      </c>
      <c r="L2" s="64" t="s">
        <v>263</v>
      </c>
      <c r="M2" s="64" t="s">
        <v>264</v>
      </c>
      <c r="N2" s="65" t="s">
        <v>265</v>
      </c>
      <c r="O2" s="66" t="s">
        <v>266</v>
      </c>
      <c r="P2" s="67" t="s">
        <v>267</v>
      </c>
      <c r="Q2" s="68" t="s">
        <v>268</v>
      </c>
      <c r="R2" s="69" t="s">
        <v>269</v>
      </c>
    </row>
    <row r="3">
      <c r="A3" s="58" t="s">
        <v>270</v>
      </c>
      <c r="B3" s="59" t="s">
        <v>69</v>
      </c>
      <c r="C3" s="59" t="s">
        <v>254</v>
      </c>
      <c r="D3" s="59" t="s">
        <v>271</v>
      </c>
      <c r="E3" s="60" t="s">
        <v>256</v>
      </c>
      <c r="F3" s="61" t="s">
        <v>257</v>
      </c>
      <c r="G3" s="62" t="s">
        <v>258</v>
      </c>
      <c r="H3" s="63" t="s">
        <v>259</v>
      </c>
      <c r="I3" s="60" t="s">
        <v>272</v>
      </c>
      <c r="J3" s="65" t="s">
        <v>261</v>
      </c>
      <c r="K3" s="64" t="s">
        <v>262</v>
      </c>
      <c r="L3" s="64" t="s">
        <v>263</v>
      </c>
      <c r="M3" s="64" t="s">
        <v>264</v>
      </c>
      <c r="N3" s="65" t="s">
        <v>265</v>
      </c>
      <c r="O3" s="66" t="s">
        <v>266</v>
      </c>
      <c r="P3" s="70"/>
      <c r="Q3" s="68" t="s">
        <v>268</v>
      </c>
      <c r="R3" s="69" t="s">
        <v>273</v>
      </c>
    </row>
    <row r="4">
      <c r="A4" s="58" t="s">
        <v>274</v>
      </c>
      <c r="B4" s="59" t="s">
        <v>71</v>
      </c>
      <c r="C4" s="59" t="s">
        <v>254</v>
      </c>
      <c r="D4" s="59" t="s">
        <v>271</v>
      </c>
      <c r="E4" s="60" t="s">
        <v>275</v>
      </c>
      <c r="F4" s="71" t="s">
        <v>276</v>
      </c>
      <c r="G4" s="64" t="s">
        <v>277</v>
      </c>
      <c r="H4" s="60" t="s">
        <v>278</v>
      </c>
      <c r="I4" s="64" t="s">
        <v>279</v>
      </c>
      <c r="J4" s="59">
        <v>2.0</v>
      </c>
      <c r="K4" s="64" t="s">
        <v>280</v>
      </c>
      <c r="L4" s="64" t="s">
        <v>281</v>
      </c>
      <c r="M4" s="64" t="s">
        <v>263</v>
      </c>
      <c r="N4" s="59">
        <v>9.0</v>
      </c>
      <c r="O4" s="72" t="s">
        <v>282</v>
      </c>
      <c r="P4" s="70"/>
      <c r="Q4" s="73" t="s">
        <v>283</v>
      </c>
      <c r="R4" s="73" t="s">
        <v>283</v>
      </c>
    </row>
    <row r="5">
      <c r="A5" s="58" t="s">
        <v>284</v>
      </c>
      <c r="B5" s="59" t="s">
        <v>73</v>
      </c>
      <c r="C5" s="59" t="s">
        <v>254</v>
      </c>
      <c r="D5" s="59" t="s">
        <v>255</v>
      </c>
      <c r="E5" s="60" t="s">
        <v>285</v>
      </c>
      <c r="F5" s="65" t="s">
        <v>286</v>
      </c>
      <c r="G5" s="74" t="s">
        <v>287</v>
      </c>
      <c r="H5" s="60" t="s">
        <v>288</v>
      </c>
      <c r="I5" s="64" t="s">
        <v>263</v>
      </c>
      <c r="J5" s="59">
        <v>2.0</v>
      </c>
      <c r="K5" s="64" t="s">
        <v>289</v>
      </c>
      <c r="L5" s="64" t="s">
        <v>290</v>
      </c>
      <c r="M5" s="64" t="s">
        <v>291</v>
      </c>
      <c r="N5" s="59">
        <v>11.0</v>
      </c>
      <c r="O5" s="72" t="s">
        <v>292</v>
      </c>
      <c r="P5" s="70" t="s">
        <v>293</v>
      </c>
      <c r="Q5" s="73" t="s">
        <v>294</v>
      </c>
      <c r="R5" s="73" t="s">
        <v>295</v>
      </c>
    </row>
    <row r="6">
      <c r="A6" s="58" t="s">
        <v>296</v>
      </c>
      <c r="B6" s="75" t="s">
        <v>297</v>
      </c>
      <c r="C6" s="59" t="s">
        <v>298</v>
      </c>
      <c r="D6" s="59" t="s">
        <v>271</v>
      </c>
      <c r="E6" s="60" t="s">
        <v>299</v>
      </c>
      <c r="F6" s="65" t="s">
        <v>286</v>
      </c>
      <c r="G6" s="64" t="s">
        <v>300</v>
      </c>
      <c r="H6" s="60" t="s">
        <v>301</v>
      </c>
      <c r="I6" s="64" t="s">
        <v>264</v>
      </c>
      <c r="J6" s="59">
        <v>2.0</v>
      </c>
      <c r="K6" s="64" t="s">
        <v>302</v>
      </c>
      <c r="L6" s="64" t="s">
        <v>303</v>
      </c>
      <c r="M6" s="64" t="s">
        <v>263</v>
      </c>
      <c r="N6" s="59">
        <v>11.0</v>
      </c>
      <c r="O6" s="76" t="s">
        <v>304</v>
      </c>
      <c r="P6" s="70" t="s">
        <v>305</v>
      </c>
      <c r="Q6" s="73" t="s">
        <v>294</v>
      </c>
      <c r="R6" s="73" t="s">
        <v>306</v>
      </c>
    </row>
    <row r="7">
      <c r="A7" s="58" t="s">
        <v>307</v>
      </c>
      <c r="B7" s="59" t="s">
        <v>75</v>
      </c>
      <c r="C7" s="59" t="s">
        <v>254</v>
      </c>
      <c r="D7" s="59" t="s">
        <v>271</v>
      </c>
      <c r="E7" s="60" t="s">
        <v>308</v>
      </c>
      <c r="F7" s="71" t="s">
        <v>309</v>
      </c>
      <c r="G7" s="62" t="s">
        <v>310</v>
      </c>
      <c r="H7" s="60" t="s">
        <v>287</v>
      </c>
      <c r="I7" s="64" t="s">
        <v>311</v>
      </c>
      <c r="J7" s="59" t="s">
        <v>312</v>
      </c>
      <c r="K7" s="64" t="s">
        <v>313</v>
      </c>
      <c r="L7" s="60" t="s">
        <v>314</v>
      </c>
      <c r="M7" s="60" t="s">
        <v>315</v>
      </c>
      <c r="N7" s="75" t="s">
        <v>316</v>
      </c>
      <c r="O7" s="77" t="s">
        <v>317</v>
      </c>
      <c r="P7" s="70"/>
      <c r="Q7" s="73" t="s">
        <v>318</v>
      </c>
      <c r="R7" s="73" t="s">
        <v>319</v>
      </c>
    </row>
    <row r="8">
      <c r="A8" s="58" t="s">
        <v>320</v>
      </c>
      <c r="B8" s="59" t="s">
        <v>77</v>
      </c>
      <c r="C8" s="59" t="s">
        <v>254</v>
      </c>
      <c r="D8" s="59" t="s">
        <v>255</v>
      </c>
      <c r="E8" s="60" t="s">
        <v>321</v>
      </c>
      <c r="F8" s="71" t="s">
        <v>322</v>
      </c>
      <c r="G8" s="62" t="s">
        <v>323</v>
      </c>
      <c r="H8" s="62" t="s">
        <v>323</v>
      </c>
      <c r="I8" s="64" t="s">
        <v>324</v>
      </c>
      <c r="J8" s="59">
        <v>4.0</v>
      </c>
      <c r="K8" s="64" t="s">
        <v>325</v>
      </c>
      <c r="L8" s="64" t="s">
        <v>291</v>
      </c>
      <c r="M8" s="64" t="s">
        <v>291</v>
      </c>
      <c r="N8" s="59">
        <v>10.0</v>
      </c>
      <c r="O8" s="76" t="s">
        <v>326</v>
      </c>
      <c r="P8" s="70" t="s">
        <v>327</v>
      </c>
      <c r="Q8" s="73" t="s">
        <v>328</v>
      </c>
      <c r="R8" s="73" t="s">
        <v>329</v>
      </c>
    </row>
    <row r="9">
      <c r="A9" s="58" t="s">
        <v>330</v>
      </c>
      <c r="B9" s="59" t="s">
        <v>331</v>
      </c>
      <c r="C9" s="59" t="s">
        <v>254</v>
      </c>
      <c r="D9" s="59" t="s">
        <v>271</v>
      </c>
      <c r="E9" s="60" t="s">
        <v>275</v>
      </c>
      <c r="F9" s="71" t="s">
        <v>332</v>
      </c>
      <c r="G9" s="64" t="s">
        <v>277</v>
      </c>
      <c r="H9" s="60" t="s">
        <v>333</v>
      </c>
      <c r="I9" s="64" t="s">
        <v>334</v>
      </c>
      <c r="J9" s="59">
        <v>3.0</v>
      </c>
      <c r="K9" s="64" t="s">
        <v>335</v>
      </c>
      <c r="L9" s="64" t="s">
        <v>335</v>
      </c>
      <c r="M9" s="64" t="s">
        <v>264</v>
      </c>
      <c r="N9" s="59">
        <v>9.0</v>
      </c>
      <c r="O9" s="72" t="s">
        <v>336</v>
      </c>
      <c r="P9" s="70"/>
      <c r="Q9" s="73" t="s">
        <v>328</v>
      </c>
      <c r="R9" s="73" t="s">
        <v>337</v>
      </c>
    </row>
    <row r="10">
      <c r="A10" s="58" t="s">
        <v>338</v>
      </c>
      <c r="B10" s="59" t="s">
        <v>79</v>
      </c>
      <c r="C10" s="59" t="s">
        <v>254</v>
      </c>
      <c r="D10" s="78" t="s">
        <v>339</v>
      </c>
      <c r="E10" s="60" t="s">
        <v>340</v>
      </c>
      <c r="F10" s="65" t="s">
        <v>341</v>
      </c>
      <c r="G10" s="64" t="s">
        <v>342</v>
      </c>
      <c r="H10" s="60" t="s">
        <v>343</v>
      </c>
      <c r="I10" s="64" t="s">
        <v>325</v>
      </c>
      <c r="J10" s="59">
        <v>6.0</v>
      </c>
      <c r="K10" s="64" t="s">
        <v>344</v>
      </c>
      <c r="L10" s="64" t="s">
        <v>345</v>
      </c>
      <c r="M10" s="64" t="s">
        <v>264</v>
      </c>
      <c r="N10" s="75" t="s">
        <v>346</v>
      </c>
      <c r="O10" s="72" t="s">
        <v>347</v>
      </c>
      <c r="P10" s="70" t="s">
        <v>348</v>
      </c>
      <c r="Q10" s="73" t="s">
        <v>349</v>
      </c>
      <c r="R10" s="73" t="s">
        <v>350</v>
      </c>
    </row>
    <row r="11">
      <c r="A11" s="58" t="s">
        <v>351</v>
      </c>
      <c r="B11" s="59" t="s">
        <v>81</v>
      </c>
      <c r="C11" s="59" t="s">
        <v>254</v>
      </c>
      <c r="D11" s="59" t="s">
        <v>255</v>
      </c>
      <c r="E11" s="60" t="s">
        <v>256</v>
      </c>
      <c r="F11" s="65" t="s">
        <v>352</v>
      </c>
      <c r="G11" s="62" t="s">
        <v>353</v>
      </c>
      <c r="H11" s="62" t="s">
        <v>258</v>
      </c>
      <c r="I11" s="64" t="s">
        <v>260</v>
      </c>
      <c r="J11" s="59">
        <v>3.0</v>
      </c>
      <c r="K11" s="64" t="s">
        <v>313</v>
      </c>
      <c r="L11" s="64" t="s">
        <v>264</v>
      </c>
      <c r="M11" s="64" t="s">
        <v>354</v>
      </c>
      <c r="N11" s="59">
        <v>7.0</v>
      </c>
      <c r="O11" s="79" t="s">
        <v>355</v>
      </c>
      <c r="P11" s="70" t="s">
        <v>356</v>
      </c>
      <c r="Q11" s="73" t="s">
        <v>357</v>
      </c>
      <c r="R11" s="73" t="s">
        <v>358</v>
      </c>
    </row>
    <row r="12">
      <c r="A12" s="58" t="s">
        <v>359</v>
      </c>
      <c r="B12" s="59" t="s">
        <v>360</v>
      </c>
      <c r="C12" s="59" t="s">
        <v>254</v>
      </c>
      <c r="D12" s="59" t="s">
        <v>271</v>
      </c>
      <c r="E12" s="60" t="s">
        <v>256</v>
      </c>
      <c r="F12" s="65" t="s">
        <v>352</v>
      </c>
      <c r="G12" s="62" t="s">
        <v>353</v>
      </c>
      <c r="H12" s="62" t="s">
        <v>258</v>
      </c>
      <c r="I12" s="64" t="s">
        <v>260</v>
      </c>
      <c r="J12" s="59">
        <v>3.0</v>
      </c>
      <c r="K12" s="64" t="s">
        <v>313</v>
      </c>
      <c r="L12" s="64" t="s">
        <v>264</v>
      </c>
      <c r="M12" s="64" t="s">
        <v>354</v>
      </c>
      <c r="N12" s="59">
        <v>7.0</v>
      </c>
      <c r="O12" s="79" t="s">
        <v>355</v>
      </c>
      <c r="P12" s="70" t="s">
        <v>271</v>
      </c>
      <c r="Q12" s="73" t="s">
        <v>357</v>
      </c>
      <c r="R12" s="73" t="s">
        <v>361</v>
      </c>
    </row>
    <row r="13">
      <c r="A13" s="58" t="s">
        <v>362</v>
      </c>
      <c r="B13" s="59" t="s">
        <v>83</v>
      </c>
      <c r="C13" s="59" t="s">
        <v>254</v>
      </c>
      <c r="D13" s="59" t="s">
        <v>271</v>
      </c>
      <c r="E13" s="60" t="s">
        <v>363</v>
      </c>
      <c r="F13" s="65" t="s">
        <v>332</v>
      </c>
      <c r="G13" s="64" t="s">
        <v>277</v>
      </c>
      <c r="H13" s="60" t="s">
        <v>364</v>
      </c>
      <c r="I13" s="64" t="s">
        <v>334</v>
      </c>
      <c r="J13" s="59">
        <v>4.0</v>
      </c>
      <c r="K13" s="64" t="s">
        <v>302</v>
      </c>
      <c r="L13" s="64" t="s">
        <v>344</v>
      </c>
      <c r="M13" s="64" t="s">
        <v>264</v>
      </c>
      <c r="N13" s="59">
        <v>9.0</v>
      </c>
      <c r="O13" s="76" t="s">
        <v>365</v>
      </c>
      <c r="P13" s="67"/>
      <c r="Q13" s="73" t="s">
        <v>366</v>
      </c>
      <c r="R13" s="73" t="s">
        <v>367</v>
      </c>
    </row>
    <row r="14">
      <c r="A14" s="58" t="s">
        <v>368</v>
      </c>
      <c r="B14" s="59" t="s">
        <v>85</v>
      </c>
      <c r="C14" s="59" t="s">
        <v>254</v>
      </c>
      <c r="D14" s="59" t="s">
        <v>271</v>
      </c>
      <c r="E14" s="60" t="s">
        <v>369</v>
      </c>
      <c r="F14" s="65" t="s">
        <v>341</v>
      </c>
      <c r="G14" s="64" t="s">
        <v>370</v>
      </c>
      <c r="H14" s="60" t="s">
        <v>371</v>
      </c>
      <c r="I14" s="64" t="s">
        <v>279</v>
      </c>
      <c r="J14" s="59">
        <v>3.0</v>
      </c>
      <c r="K14" s="64" t="s">
        <v>290</v>
      </c>
      <c r="L14" s="64" t="s">
        <v>372</v>
      </c>
      <c r="M14" s="64" t="s">
        <v>281</v>
      </c>
      <c r="N14" s="59">
        <v>9.0</v>
      </c>
      <c r="O14" s="72" t="s">
        <v>373</v>
      </c>
      <c r="P14" s="80" t="s">
        <v>374</v>
      </c>
      <c r="Q14" s="81" t="s">
        <v>375</v>
      </c>
      <c r="R14" s="73" t="s">
        <v>376</v>
      </c>
    </row>
    <row r="15">
      <c r="A15" s="58" t="s">
        <v>377</v>
      </c>
      <c r="B15" s="59" t="s">
        <v>87</v>
      </c>
      <c r="C15" s="59" t="s">
        <v>378</v>
      </c>
      <c r="D15" s="59" t="s">
        <v>271</v>
      </c>
      <c r="E15" s="60" t="s">
        <v>379</v>
      </c>
      <c r="F15" s="65" t="s">
        <v>352</v>
      </c>
      <c r="G15" s="62" t="s">
        <v>353</v>
      </c>
      <c r="H15" s="60" t="s">
        <v>287</v>
      </c>
      <c r="I15" s="64" t="s">
        <v>265</v>
      </c>
      <c r="J15" s="59">
        <v>3.0</v>
      </c>
      <c r="K15" s="64" t="s">
        <v>313</v>
      </c>
      <c r="L15" s="64" t="s">
        <v>264</v>
      </c>
      <c r="M15" s="64" t="s">
        <v>325</v>
      </c>
      <c r="N15" s="59">
        <v>7.0</v>
      </c>
      <c r="O15" s="76" t="s">
        <v>380</v>
      </c>
      <c r="P15" s="70"/>
      <c r="Q15" s="73" t="s">
        <v>381</v>
      </c>
      <c r="R15" s="73" t="s">
        <v>382</v>
      </c>
    </row>
    <row r="16">
      <c r="A16" s="58" t="s">
        <v>383</v>
      </c>
      <c r="B16" s="59" t="s">
        <v>89</v>
      </c>
      <c r="C16" s="59" t="s">
        <v>378</v>
      </c>
      <c r="D16" s="59" t="s">
        <v>271</v>
      </c>
      <c r="E16" s="60" t="s">
        <v>384</v>
      </c>
      <c r="F16" s="65" t="s">
        <v>332</v>
      </c>
      <c r="G16" s="64" t="s">
        <v>277</v>
      </c>
      <c r="H16" s="60" t="s">
        <v>385</v>
      </c>
      <c r="I16" s="64" t="s">
        <v>262</v>
      </c>
      <c r="J16" s="59">
        <v>3.0</v>
      </c>
      <c r="K16" s="64" t="s">
        <v>372</v>
      </c>
      <c r="L16" s="64" t="s">
        <v>372</v>
      </c>
      <c r="M16" s="64" t="s">
        <v>354</v>
      </c>
      <c r="N16" s="59">
        <v>9.0</v>
      </c>
      <c r="O16" s="76" t="s">
        <v>386</v>
      </c>
      <c r="P16" s="70"/>
      <c r="Q16" s="73" t="s">
        <v>387</v>
      </c>
      <c r="R16" s="73" t="s">
        <v>388</v>
      </c>
    </row>
    <row r="17">
      <c r="A17" s="58" t="s">
        <v>389</v>
      </c>
      <c r="B17" s="59" t="s">
        <v>390</v>
      </c>
      <c r="C17" s="59" t="s">
        <v>378</v>
      </c>
      <c r="D17" s="59" t="s">
        <v>391</v>
      </c>
      <c r="E17" s="60" t="s">
        <v>392</v>
      </c>
      <c r="F17" s="65" t="s">
        <v>393</v>
      </c>
      <c r="G17" s="64" t="s">
        <v>394</v>
      </c>
      <c r="H17" s="60" t="s">
        <v>395</v>
      </c>
      <c r="I17" s="64" t="s">
        <v>279</v>
      </c>
      <c r="J17" s="75" t="s">
        <v>396</v>
      </c>
      <c r="K17" s="60" t="s">
        <v>397</v>
      </c>
      <c r="L17" s="60" t="s">
        <v>398</v>
      </c>
      <c r="M17" s="60" t="s">
        <v>399</v>
      </c>
      <c r="N17" s="82">
        <v>44386.0</v>
      </c>
      <c r="O17" s="72" t="s">
        <v>400</v>
      </c>
      <c r="P17" s="70" t="s">
        <v>401</v>
      </c>
      <c r="Q17" s="73" t="s">
        <v>402</v>
      </c>
      <c r="R17" s="73" t="s">
        <v>403</v>
      </c>
    </row>
    <row r="18">
      <c r="A18" s="58" t="s">
        <v>404</v>
      </c>
      <c r="B18" s="59" t="s">
        <v>93</v>
      </c>
      <c r="C18" s="59" t="s">
        <v>298</v>
      </c>
      <c r="D18" s="59" t="s">
        <v>271</v>
      </c>
      <c r="E18" s="60" t="s">
        <v>379</v>
      </c>
      <c r="F18" s="65" t="s">
        <v>352</v>
      </c>
      <c r="G18" s="62" t="s">
        <v>405</v>
      </c>
      <c r="H18" s="62" t="s">
        <v>406</v>
      </c>
      <c r="I18" s="64" t="s">
        <v>265</v>
      </c>
      <c r="J18" s="59">
        <v>3.0</v>
      </c>
      <c r="K18" s="64" t="s">
        <v>265</v>
      </c>
      <c r="L18" s="64" t="s">
        <v>302</v>
      </c>
      <c r="M18" s="64" t="s">
        <v>335</v>
      </c>
      <c r="N18" s="59">
        <v>7.0</v>
      </c>
      <c r="O18" s="77" t="s">
        <v>271</v>
      </c>
      <c r="P18" s="67"/>
      <c r="Q18" s="73" t="s">
        <v>407</v>
      </c>
      <c r="R18" s="73" t="s">
        <v>408</v>
      </c>
    </row>
    <row r="19">
      <c r="A19" s="58" t="s">
        <v>409</v>
      </c>
      <c r="B19" s="59" t="s">
        <v>95</v>
      </c>
      <c r="C19" s="59" t="s">
        <v>298</v>
      </c>
      <c r="D19" s="59" t="s">
        <v>271</v>
      </c>
      <c r="E19" s="60" t="s">
        <v>410</v>
      </c>
      <c r="F19" s="65" t="s">
        <v>411</v>
      </c>
      <c r="G19" s="62" t="s">
        <v>412</v>
      </c>
      <c r="H19" s="62" t="s">
        <v>413</v>
      </c>
      <c r="I19" s="64" t="s">
        <v>313</v>
      </c>
      <c r="J19" s="59" t="s">
        <v>414</v>
      </c>
      <c r="K19" s="64" t="s">
        <v>324</v>
      </c>
      <c r="L19" s="64" t="s">
        <v>415</v>
      </c>
      <c r="M19" s="64" t="s">
        <v>416</v>
      </c>
      <c r="N19" s="59" t="s">
        <v>417</v>
      </c>
      <c r="O19" s="77" t="s">
        <v>271</v>
      </c>
      <c r="P19" s="70"/>
      <c r="Q19" s="73" t="s">
        <v>418</v>
      </c>
      <c r="R19" s="73" t="s">
        <v>419</v>
      </c>
    </row>
    <row r="20">
      <c r="A20" s="58" t="s">
        <v>420</v>
      </c>
      <c r="B20" s="59" t="s">
        <v>421</v>
      </c>
      <c r="C20" s="59" t="s">
        <v>298</v>
      </c>
      <c r="D20" s="59" t="s">
        <v>271</v>
      </c>
      <c r="E20" s="60" t="s">
        <v>422</v>
      </c>
      <c r="F20" s="65" t="s">
        <v>341</v>
      </c>
      <c r="G20" s="64" t="s">
        <v>277</v>
      </c>
      <c r="H20" s="64" t="s">
        <v>277</v>
      </c>
      <c r="I20" s="64" t="s">
        <v>263</v>
      </c>
      <c r="J20" s="59">
        <v>2.0</v>
      </c>
      <c r="K20" s="64" t="s">
        <v>281</v>
      </c>
      <c r="L20" s="64" t="s">
        <v>303</v>
      </c>
      <c r="M20" s="64" t="s">
        <v>372</v>
      </c>
      <c r="N20" s="59">
        <v>12.0</v>
      </c>
      <c r="O20" s="77" t="s">
        <v>271</v>
      </c>
      <c r="P20" s="70" t="s">
        <v>423</v>
      </c>
      <c r="Q20" s="73" t="s">
        <v>424</v>
      </c>
      <c r="R20" s="73" t="s">
        <v>425</v>
      </c>
    </row>
    <row r="21">
      <c r="A21" s="58" t="s">
        <v>426</v>
      </c>
      <c r="B21" s="59" t="s">
        <v>99</v>
      </c>
      <c r="C21" s="59" t="s">
        <v>298</v>
      </c>
      <c r="D21" s="59" t="s">
        <v>271</v>
      </c>
      <c r="E21" s="60" t="s">
        <v>256</v>
      </c>
      <c r="F21" s="65" t="s">
        <v>352</v>
      </c>
      <c r="G21" s="62" t="s">
        <v>427</v>
      </c>
      <c r="H21" s="62" t="s">
        <v>405</v>
      </c>
      <c r="I21" s="64" t="s">
        <v>311</v>
      </c>
      <c r="J21" s="59">
        <v>3.0</v>
      </c>
      <c r="K21" s="64" t="s">
        <v>311</v>
      </c>
      <c r="L21" s="64" t="s">
        <v>264</v>
      </c>
      <c r="M21" s="64" t="s">
        <v>372</v>
      </c>
      <c r="N21" s="59">
        <v>7.0</v>
      </c>
      <c r="O21" s="77" t="s">
        <v>271</v>
      </c>
      <c r="P21" s="83"/>
      <c r="Q21" s="73" t="s">
        <v>428</v>
      </c>
      <c r="R21" s="73" t="s">
        <v>429</v>
      </c>
    </row>
    <row r="22">
      <c r="A22" s="58" t="s">
        <v>430</v>
      </c>
      <c r="B22" s="59" t="s">
        <v>101</v>
      </c>
      <c r="C22" s="59" t="s">
        <v>298</v>
      </c>
      <c r="D22" s="59" t="s">
        <v>271</v>
      </c>
      <c r="E22" s="60" t="s">
        <v>431</v>
      </c>
      <c r="F22" s="65" t="s">
        <v>352</v>
      </c>
      <c r="G22" s="62" t="s">
        <v>323</v>
      </c>
      <c r="H22" s="60" t="s">
        <v>287</v>
      </c>
      <c r="I22" s="64" t="s">
        <v>432</v>
      </c>
      <c r="J22" s="59">
        <v>4.0</v>
      </c>
      <c r="K22" s="64" t="s">
        <v>433</v>
      </c>
      <c r="L22" s="64" t="s">
        <v>280</v>
      </c>
      <c r="M22" s="64" t="s">
        <v>434</v>
      </c>
      <c r="N22" s="59">
        <v>9.0</v>
      </c>
      <c r="O22" s="77" t="s">
        <v>271</v>
      </c>
      <c r="P22" s="70" t="s">
        <v>435</v>
      </c>
      <c r="Q22" s="73" t="s">
        <v>436</v>
      </c>
      <c r="R22" s="73" t="s">
        <v>437</v>
      </c>
    </row>
    <row r="23">
      <c r="A23" s="58" t="s">
        <v>438</v>
      </c>
      <c r="B23" s="59" t="s">
        <v>439</v>
      </c>
      <c r="C23" s="59" t="s">
        <v>440</v>
      </c>
      <c r="D23" s="59" t="s">
        <v>271</v>
      </c>
      <c r="E23" s="60" t="s">
        <v>441</v>
      </c>
      <c r="F23" s="65" t="s">
        <v>393</v>
      </c>
      <c r="G23" s="64" t="s">
        <v>370</v>
      </c>
      <c r="H23" s="60" t="s">
        <v>442</v>
      </c>
      <c r="I23" s="64" t="s">
        <v>354</v>
      </c>
      <c r="J23" s="75" t="s">
        <v>443</v>
      </c>
      <c r="K23" s="64" t="s">
        <v>433</v>
      </c>
      <c r="L23" s="60" t="s">
        <v>444</v>
      </c>
      <c r="M23" s="64" t="s">
        <v>445</v>
      </c>
      <c r="N23" s="82">
        <v>44454.0</v>
      </c>
      <c r="O23" s="77" t="s">
        <v>271</v>
      </c>
      <c r="P23" s="70" t="s">
        <v>446</v>
      </c>
      <c r="Q23" s="73" t="s">
        <v>447</v>
      </c>
      <c r="R23" s="73" t="s">
        <v>448</v>
      </c>
    </row>
    <row r="24">
      <c r="A24" s="58" t="s">
        <v>449</v>
      </c>
      <c r="B24" s="84" t="s">
        <v>450</v>
      </c>
      <c r="C24" s="59" t="s">
        <v>378</v>
      </c>
      <c r="D24" s="59" t="s">
        <v>271</v>
      </c>
      <c r="E24" s="60" t="s">
        <v>275</v>
      </c>
      <c r="F24" s="65" t="s">
        <v>332</v>
      </c>
      <c r="G24" s="64" t="s">
        <v>451</v>
      </c>
      <c r="H24" s="60" t="s">
        <v>277</v>
      </c>
      <c r="I24" s="64" t="s">
        <v>263</v>
      </c>
      <c r="J24" s="59">
        <v>3.0</v>
      </c>
      <c r="K24" s="64" t="s">
        <v>335</v>
      </c>
      <c r="L24" s="64" t="s">
        <v>372</v>
      </c>
      <c r="M24" s="64" t="s">
        <v>354</v>
      </c>
      <c r="N24" s="59">
        <v>0.0</v>
      </c>
      <c r="O24" s="77" t="s">
        <v>271</v>
      </c>
      <c r="P24" s="70" t="s">
        <v>452</v>
      </c>
      <c r="Q24" s="73" t="s">
        <v>453</v>
      </c>
      <c r="R24" s="73" t="s">
        <v>454</v>
      </c>
    </row>
    <row r="25">
      <c r="A25" s="58" t="s">
        <v>455</v>
      </c>
      <c r="B25" s="59" t="s">
        <v>456</v>
      </c>
      <c r="C25" s="59" t="s">
        <v>298</v>
      </c>
      <c r="D25" s="59" t="s">
        <v>271</v>
      </c>
      <c r="E25" s="60" t="s">
        <v>457</v>
      </c>
      <c r="F25" s="65" t="s">
        <v>341</v>
      </c>
      <c r="G25" s="64" t="s">
        <v>458</v>
      </c>
      <c r="H25" s="60" t="s">
        <v>459</v>
      </c>
      <c r="I25" s="64" t="s">
        <v>344</v>
      </c>
      <c r="J25" s="59">
        <v>4.0</v>
      </c>
      <c r="K25" s="64" t="s">
        <v>345</v>
      </c>
      <c r="L25" s="64" t="s">
        <v>344</v>
      </c>
      <c r="M25" s="64" t="s">
        <v>433</v>
      </c>
      <c r="N25" s="59">
        <v>16.0</v>
      </c>
      <c r="O25" s="77" t="s">
        <v>271</v>
      </c>
      <c r="P25" s="70" t="s">
        <v>460</v>
      </c>
      <c r="Q25" s="73" t="s">
        <v>461</v>
      </c>
      <c r="R25" s="73" t="s">
        <v>462</v>
      </c>
    </row>
    <row r="26">
      <c r="A26" s="58" t="s">
        <v>463</v>
      </c>
      <c r="B26" s="85" t="s">
        <v>229</v>
      </c>
      <c r="C26" s="59" t="s">
        <v>464</v>
      </c>
      <c r="D26" s="59" t="s">
        <v>465</v>
      </c>
      <c r="E26" s="64" t="s">
        <v>466</v>
      </c>
      <c r="F26" s="65" t="s">
        <v>467</v>
      </c>
      <c r="G26" s="64" t="s">
        <v>370</v>
      </c>
      <c r="H26" s="64" t="s">
        <v>468</v>
      </c>
      <c r="I26" s="64" t="s">
        <v>265</v>
      </c>
      <c r="J26" s="59">
        <v>1.0</v>
      </c>
      <c r="K26" s="64" t="s">
        <v>344</v>
      </c>
      <c r="L26" s="64" t="s">
        <v>468</v>
      </c>
      <c r="M26" s="64" t="s">
        <v>468</v>
      </c>
      <c r="N26" s="59" t="s">
        <v>468</v>
      </c>
      <c r="O26" s="77" t="s">
        <v>468</v>
      </c>
      <c r="P26" s="70" t="s">
        <v>469</v>
      </c>
      <c r="Q26" s="73" t="s">
        <v>470</v>
      </c>
      <c r="R26" s="73" t="s">
        <v>471</v>
      </c>
    </row>
    <row r="27">
      <c r="A27" s="58" t="s">
        <v>472</v>
      </c>
      <c r="B27" s="85" t="s">
        <v>227</v>
      </c>
      <c r="C27" s="59" t="s">
        <v>473</v>
      </c>
      <c r="D27" s="59" t="s">
        <v>465</v>
      </c>
      <c r="E27" s="64" t="s">
        <v>474</v>
      </c>
      <c r="F27" s="65" t="s">
        <v>475</v>
      </c>
      <c r="G27" s="64" t="s">
        <v>370</v>
      </c>
      <c r="H27" s="64" t="s">
        <v>468</v>
      </c>
      <c r="I27" s="64" t="s">
        <v>265</v>
      </c>
      <c r="J27" s="59">
        <v>3.0</v>
      </c>
      <c r="K27" s="64" t="s">
        <v>354</v>
      </c>
      <c r="L27" s="64" t="s">
        <v>468</v>
      </c>
      <c r="M27" s="64" t="s">
        <v>468</v>
      </c>
      <c r="N27" s="59" t="s">
        <v>468</v>
      </c>
      <c r="O27" s="77" t="s">
        <v>468</v>
      </c>
      <c r="P27" s="70" t="s">
        <v>476</v>
      </c>
      <c r="Q27" s="73" t="s">
        <v>477</v>
      </c>
      <c r="R27" s="73" t="s">
        <v>478</v>
      </c>
    </row>
    <row r="28">
      <c r="A28" s="58" t="s">
        <v>479</v>
      </c>
      <c r="B28" s="59" t="s">
        <v>231</v>
      </c>
      <c r="C28" s="59" t="s">
        <v>254</v>
      </c>
      <c r="D28" s="59" t="s">
        <v>480</v>
      </c>
      <c r="E28" s="64" t="s">
        <v>481</v>
      </c>
      <c r="F28" s="65" t="s">
        <v>332</v>
      </c>
      <c r="G28" s="64" t="s">
        <v>458</v>
      </c>
      <c r="H28" s="64" t="s">
        <v>482</v>
      </c>
      <c r="I28" s="64" t="s">
        <v>483</v>
      </c>
      <c r="J28" s="59">
        <v>3.0</v>
      </c>
      <c r="K28" s="64" t="s">
        <v>484</v>
      </c>
      <c r="L28" s="64" t="s">
        <v>334</v>
      </c>
      <c r="M28" s="64" t="s">
        <v>485</v>
      </c>
      <c r="N28" s="59">
        <v>12.0</v>
      </c>
      <c r="O28" s="77" t="s">
        <v>271</v>
      </c>
      <c r="P28" s="70"/>
      <c r="Q28" s="73" t="s">
        <v>486</v>
      </c>
      <c r="R28" s="73" t="s">
        <v>487</v>
      </c>
    </row>
    <row r="29">
      <c r="A29" s="58" t="s">
        <v>488</v>
      </c>
      <c r="B29" s="59" t="s">
        <v>233</v>
      </c>
      <c r="C29" s="59" t="s">
        <v>254</v>
      </c>
      <c r="D29" s="59" t="s">
        <v>489</v>
      </c>
      <c r="E29" s="64" t="s">
        <v>490</v>
      </c>
      <c r="F29" s="65" t="s">
        <v>491</v>
      </c>
      <c r="G29" s="64" t="s">
        <v>468</v>
      </c>
      <c r="H29" s="64" t="s">
        <v>492</v>
      </c>
      <c r="I29" s="64" t="s">
        <v>493</v>
      </c>
      <c r="J29" s="59">
        <v>3.0</v>
      </c>
      <c r="K29" s="64" t="s">
        <v>494</v>
      </c>
      <c r="L29" s="64" t="s">
        <v>262</v>
      </c>
      <c r="M29" s="64" t="s">
        <v>325</v>
      </c>
      <c r="N29" s="59" t="s">
        <v>495</v>
      </c>
      <c r="O29" s="77" t="s">
        <v>271</v>
      </c>
      <c r="P29" s="70" t="s">
        <v>496</v>
      </c>
      <c r="Q29" s="73" t="s">
        <v>497</v>
      </c>
      <c r="R29" s="73" t="s">
        <v>498</v>
      </c>
    </row>
    <row r="30">
      <c r="A30" s="58" t="s">
        <v>499</v>
      </c>
      <c r="B30" s="59" t="s">
        <v>500</v>
      </c>
      <c r="C30" s="59" t="s">
        <v>254</v>
      </c>
      <c r="D30" s="59" t="s">
        <v>501</v>
      </c>
      <c r="E30" s="60" t="s">
        <v>502</v>
      </c>
      <c r="F30" s="71" t="s">
        <v>503</v>
      </c>
      <c r="G30" s="62" t="s">
        <v>323</v>
      </c>
      <c r="H30" s="60" t="s">
        <v>504</v>
      </c>
      <c r="I30" s="64" t="s">
        <v>505</v>
      </c>
      <c r="J30" s="82">
        <v>44220.0</v>
      </c>
      <c r="K30" s="64" t="s">
        <v>264</v>
      </c>
      <c r="L30" s="64" t="s">
        <v>313</v>
      </c>
      <c r="M30" s="64" t="s">
        <v>324</v>
      </c>
      <c r="N30" s="59">
        <v>6.0</v>
      </c>
      <c r="O30" s="77" t="s">
        <v>271</v>
      </c>
      <c r="P30" s="70" t="s">
        <v>506</v>
      </c>
      <c r="Q30" s="73" t="s">
        <v>507</v>
      </c>
      <c r="R30" s="73" t="s">
        <v>508</v>
      </c>
    </row>
    <row r="31">
      <c r="A31" s="58" t="s">
        <v>509</v>
      </c>
      <c r="B31" s="59" t="s">
        <v>510</v>
      </c>
      <c r="C31" s="59" t="s">
        <v>254</v>
      </c>
      <c r="D31" s="59" t="s">
        <v>501</v>
      </c>
      <c r="E31" s="60" t="s">
        <v>511</v>
      </c>
      <c r="F31" s="71" t="s">
        <v>503</v>
      </c>
      <c r="G31" s="62" t="s">
        <v>512</v>
      </c>
      <c r="H31" s="62" t="s">
        <v>353</v>
      </c>
      <c r="I31" s="64" t="s">
        <v>513</v>
      </c>
      <c r="J31" s="59" t="s">
        <v>514</v>
      </c>
      <c r="K31" s="64" t="s">
        <v>325</v>
      </c>
      <c r="L31" s="64" t="s">
        <v>263</v>
      </c>
      <c r="M31" s="64" t="s">
        <v>279</v>
      </c>
      <c r="N31" s="59">
        <v>8.0</v>
      </c>
      <c r="O31" s="77" t="s">
        <v>271</v>
      </c>
      <c r="P31" s="70" t="s">
        <v>515</v>
      </c>
      <c r="Q31" s="73" t="s">
        <v>507</v>
      </c>
      <c r="R31" s="73" t="s">
        <v>516</v>
      </c>
    </row>
    <row r="32">
      <c r="A32" s="58" t="s">
        <v>517</v>
      </c>
      <c r="B32" s="59" t="s">
        <v>518</v>
      </c>
      <c r="C32" s="59" t="s">
        <v>254</v>
      </c>
      <c r="D32" s="59" t="s">
        <v>501</v>
      </c>
      <c r="E32" s="60" t="s">
        <v>519</v>
      </c>
      <c r="F32" s="71" t="s">
        <v>520</v>
      </c>
      <c r="G32" s="62" t="s">
        <v>521</v>
      </c>
      <c r="H32" s="62" t="s">
        <v>522</v>
      </c>
      <c r="I32" s="64" t="s">
        <v>523</v>
      </c>
      <c r="J32" s="59" t="s">
        <v>524</v>
      </c>
      <c r="K32" s="64" t="s">
        <v>262</v>
      </c>
      <c r="L32" s="64" t="s">
        <v>525</v>
      </c>
      <c r="M32" s="64" t="s">
        <v>526</v>
      </c>
      <c r="N32" s="59">
        <v>10.0</v>
      </c>
      <c r="O32" s="77" t="s">
        <v>271</v>
      </c>
      <c r="P32" s="70" t="s">
        <v>527</v>
      </c>
      <c r="Q32" s="73" t="s">
        <v>507</v>
      </c>
      <c r="R32" s="73" t="s">
        <v>528</v>
      </c>
    </row>
    <row r="33">
      <c r="A33" s="58" t="s">
        <v>529</v>
      </c>
      <c r="B33" s="59" t="s">
        <v>530</v>
      </c>
      <c r="C33" s="59" t="s">
        <v>254</v>
      </c>
      <c r="D33" s="59" t="s">
        <v>271</v>
      </c>
      <c r="E33" s="60" t="s">
        <v>531</v>
      </c>
      <c r="F33" s="71" t="s">
        <v>532</v>
      </c>
      <c r="G33" s="60" t="s">
        <v>287</v>
      </c>
      <c r="H33" s="64" t="s">
        <v>342</v>
      </c>
      <c r="I33" s="64" t="s">
        <v>325</v>
      </c>
      <c r="J33" s="59">
        <v>7.0</v>
      </c>
      <c r="K33" s="64" t="s">
        <v>335</v>
      </c>
      <c r="L33" s="64" t="s">
        <v>335</v>
      </c>
      <c r="M33" s="64" t="s">
        <v>302</v>
      </c>
      <c r="N33" s="59">
        <v>13.0</v>
      </c>
      <c r="O33" s="77" t="s">
        <v>271</v>
      </c>
      <c r="P33" s="70" t="s">
        <v>533</v>
      </c>
      <c r="Q33" s="73" t="s">
        <v>534</v>
      </c>
      <c r="R33" s="73" t="s">
        <v>535</v>
      </c>
    </row>
    <row r="34" ht="57.75" customHeight="1">
      <c r="A34" s="58" t="s">
        <v>536</v>
      </c>
      <c r="B34" s="59" t="s">
        <v>537</v>
      </c>
      <c r="C34" s="59" t="s">
        <v>254</v>
      </c>
      <c r="D34" s="59" t="s">
        <v>271</v>
      </c>
      <c r="E34" s="64" t="s">
        <v>538</v>
      </c>
      <c r="F34" s="65" t="s">
        <v>539</v>
      </c>
      <c r="G34" s="64" t="s">
        <v>370</v>
      </c>
      <c r="H34" s="64" t="s">
        <v>333</v>
      </c>
      <c r="I34" s="64" t="s">
        <v>540</v>
      </c>
      <c r="J34" s="59">
        <v>3.0</v>
      </c>
      <c r="K34" s="64" t="s">
        <v>281</v>
      </c>
      <c r="L34" s="64" t="s">
        <v>433</v>
      </c>
      <c r="M34" s="64" t="s">
        <v>433</v>
      </c>
      <c r="N34" s="59">
        <v>9.0</v>
      </c>
      <c r="O34" s="77" t="s">
        <v>271</v>
      </c>
      <c r="P34" s="70" t="s">
        <v>541</v>
      </c>
      <c r="Q34" s="73" t="s">
        <v>534</v>
      </c>
      <c r="R34" s="73" t="s">
        <v>542</v>
      </c>
    </row>
    <row r="35">
      <c r="A35" s="58" t="s">
        <v>543</v>
      </c>
      <c r="B35" s="59" t="s">
        <v>544</v>
      </c>
      <c r="C35" s="59" t="s">
        <v>254</v>
      </c>
      <c r="D35" s="59" t="s">
        <v>271</v>
      </c>
      <c r="E35" s="64" t="s">
        <v>545</v>
      </c>
      <c r="F35" s="71" t="s">
        <v>532</v>
      </c>
      <c r="G35" s="60" t="s">
        <v>451</v>
      </c>
      <c r="H35" s="64" t="s">
        <v>385</v>
      </c>
      <c r="I35" s="64" t="s">
        <v>433</v>
      </c>
      <c r="J35" s="59">
        <v>9.0</v>
      </c>
      <c r="K35" s="64" t="s">
        <v>345</v>
      </c>
      <c r="L35" s="64" t="s">
        <v>303</v>
      </c>
      <c r="M35" s="64" t="s">
        <v>281</v>
      </c>
      <c r="N35" s="59">
        <v>13.0</v>
      </c>
      <c r="O35" s="77" t="s">
        <v>271</v>
      </c>
      <c r="P35" s="70" t="s">
        <v>546</v>
      </c>
      <c r="Q35" s="73" t="s">
        <v>534</v>
      </c>
      <c r="R35" s="73" t="s">
        <v>547</v>
      </c>
    </row>
    <row r="36" ht="57.75" customHeight="1">
      <c r="A36" s="58" t="s">
        <v>548</v>
      </c>
      <c r="B36" s="59" t="s">
        <v>549</v>
      </c>
      <c r="C36" s="59" t="s">
        <v>254</v>
      </c>
      <c r="D36" s="59" t="s">
        <v>271</v>
      </c>
      <c r="E36" s="60" t="s">
        <v>550</v>
      </c>
      <c r="F36" s="65" t="s">
        <v>539</v>
      </c>
      <c r="G36" s="64" t="s">
        <v>370</v>
      </c>
      <c r="H36" s="64" t="s">
        <v>551</v>
      </c>
      <c r="I36" s="64" t="s">
        <v>540</v>
      </c>
      <c r="J36" s="59">
        <v>3.0</v>
      </c>
      <c r="K36" s="64" t="s">
        <v>345</v>
      </c>
      <c r="L36" s="64" t="s">
        <v>433</v>
      </c>
      <c r="M36" s="64" t="s">
        <v>372</v>
      </c>
      <c r="N36" s="59">
        <v>9.0</v>
      </c>
      <c r="O36" s="77" t="s">
        <v>271</v>
      </c>
      <c r="P36" s="70" t="s">
        <v>552</v>
      </c>
      <c r="Q36" s="73" t="s">
        <v>534</v>
      </c>
      <c r="R36" s="73" t="s">
        <v>542</v>
      </c>
    </row>
    <row r="37">
      <c r="A37" s="58" t="s">
        <v>553</v>
      </c>
      <c r="B37" s="59" t="s">
        <v>554</v>
      </c>
      <c r="C37" s="59" t="s">
        <v>254</v>
      </c>
      <c r="D37" s="59" t="s">
        <v>271</v>
      </c>
      <c r="E37" s="64" t="s">
        <v>555</v>
      </c>
      <c r="F37" s="71" t="s">
        <v>556</v>
      </c>
      <c r="G37" s="64" t="s">
        <v>370</v>
      </c>
      <c r="H37" s="64" t="s">
        <v>557</v>
      </c>
      <c r="I37" s="64" t="s">
        <v>280</v>
      </c>
      <c r="J37" s="59">
        <v>19.0</v>
      </c>
      <c r="K37" s="64" t="s">
        <v>280</v>
      </c>
      <c r="L37" s="64" t="s">
        <v>345</v>
      </c>
      <c r="M37" s="64" t="s">
        <v>264</v>
      </c>
      <c r="N37" s="59">
        <v>13.0</v>
      </c>
      <c r="O37" s="77" t="s">
        <v>271</v>
      </c>
      <c r="P37" s="70" t="s">
        <v>558</v>
      </c>
      <c r="Q37" s="73" t="s">
        <v>534</v>
      </c>
      <c r="R37" s="73" t="s">
        <v>559</v>
      </c>
    </row>
    <row r="38" ht="67.5" customHeight="1">
      <c r="A38" s="58" t="s">
        <v>560</v>
      </c>
      <c r="B38" s="59" t="s">
        <v>561</v>
      </c>
      <c r="C38" s="59" t="s">
        <v>254</v>
      </c>
      <c r="D38" s="59" t="s">
        <v>271</v>
      </c>
      <c r="E38" s="64" t="s">
        <v>562</v>
      </c>
      <c r="F38" s="71" t="s">
        <v>563</v>
      </c>
      <c r="G38" s="64" t="s">
        <v>564</v>
      </c>
      <c r="H38" s="64" t="s">
        <v>565</v>
      </c>
      <c r="I38" s="64" t="s">
        <v>540</v>
      </c>
      <c r="J38" s="59">
        <v>3.0</v>
      </c>
      <c r="K38" s="64" t="s">
        <v>566</v>
      </c>
      <c r="L38" s="64" t="s">
        <v>372</v>
      </c>
      <c r="M38" s="64" t="s">
        <v>281</v>
      </c>
      <c r="N38" s="59">
        <v>9.0</v>
      </c>
      <c r="O38" s="77" t="s">
        <v>271</v>
      </c>
      <c r="P38" s="70" t="s">
        <v>567</v>
      </c>
      <c r="Q38" s="73" t="s">
        <v>534</v>
      </c>
      <c r="R38" s="73" t="s">
        <v>542</v>
      </c>
    </row>
    <row r="39">
      <c r="A39" s="58" t="s">
        <v>568</v>
      </c>
      <c r="B39" s="59" t="s">
        <v>569</v>
      </c>
      <c r="C39" s="59" t="s">
        <v>254</v>
      </c>
      <c r="D39" s="59" t="s">
        <v>570</v>
      </c>
      <c r="E39" s="64" t="s">
        <v>571</v>
      </c>
      <c r="F39" s="71" t="s">
        <v>572</v>
      </c>
      <c r="G39" s="64" t="s">
        <v>451</v>
      </c>
      <c r="H39" s="64" t="s">
        <v>573</v>
      </c>
      <c r="I39" s="64" t="s">
        <v>574</v>
      </c>
      <c r="J39" s="82">
        <v>44229.0</v>
      </c>
      <c r="K39" s="64" t="s">
        <v>575</v>
      </c>
      <c r="L39" s="64" t="s">
        <v>576</v>
      </c>
      <c r="M39" s="64" t="s">
        <v>372</v>
      </c>
      <c r="N39" s="59">
        <v>12.0</v>
      </c>
      <c r="O39" s="77" t="s">
        <v>271</v>
      </c>
      <c r="P39" s="70" t="s">
        <v>577</v>
      </c>
      <c r="Q39" s="73" t="s">
        <v>578</v>
      </c>
      <c r="R39" s="73" t="s">
        <v>579</v>
      </c>
    </row>
    <row r="40">
      <c r="A40" s="58" t="s">
        <v>580</v>
      </c>
      <c r="B40" s="59" t="s">
        <v>581</v>
      </c>
      <c r="C40" s="59" t="s">
        <v>254</v>
      </c>
      <c r="D40" s="59" t="s">
        <v>570</v>
      </c>
      <c r="E40" s="60" t="s">
        <v>582</v>
      </c>
      <c r="F40" s="71" t="s">
        <v>572</v>
      </c>
      <c r="G40" s="64" t="s">
        <v>451</v>
      </c>
      <c r="H40" s="64" t="s">
        <v>583</v>
      </c>
      <c r="I40" s="64" t="s">
        <v>324</v>
      </c>
      <c r="J40" s="82">
        <v>44232.0</v>
      </c>
      <c r="K40" s="64" t="s">
        <v>584</v>
      </c>
      <c r="L40" s="64" t="s">
        <v>585</v>
      </c>
      <c r="M40" s="64" t="s">
        <v>281</v>
      </c>
      <c r="N40" s="59">
        <v>16.0</v>
      </c>
      <c r="O40" s="77" t="s">
        <v>271</v>
      </c>
      <c r="P40" s="70" t="s">
        <v>586</v>
      </c>
      <c r="Q40" s="73" t="s">
        <v>578</v>
      </c>
      <c r="R40" s="73" t="s">
        <v>587</v>
      </c>
    </row>
    <row r="41">
      <c r="A41" s="58" t="s">
        <v>588</v>
      </c>
      <c r="B41" s="59" t="s">
        <v>589</v>
      </c>
      <c r="C41" s="59" t="s">
        <v>254</v>
      </c>
      <c r="D41" s="59" t="s">
        <v>570</v>
      </c>
      <c r="E41" s="60" t="s">
        <v>590</v>
      </c>
      <c r="F41" s="71" t="s">
        <v>572</v>
      </c>
      <c r="G41" s="64" t="s">
        <v>591</v>
      </c>
      <c r="H41" s="64" t="s">
        <v>592</v>
      </c>
      <c r="I41" s="64" t="s">
        <v>485</v>
      </c>
      <c r="J41" s="82">
        <v>44238.0</v>
      </c>
      <c r="K41" s="64" t="s">
        <v>584</v>
      </c>
      <c r="L41" s="64" t="s">
        <v>593</v>
      </c>
      <c r="M41" s="64" t="s">
        <v>344</v>
      </c>
      <c r="N41" s="59">
        <v>20.0</v>
      </c>
      <c r="O41" s="77" t="s">
        <v>271</v>
      </c>
      <c r="P41" s="70" t="s">
        <v>594</v>
      </c>
      <c r="Q41" s="73" t="s">
        <v>578</v>
      </c>
      <c r="R41" s="73" t="s">
        <v>595</v>
      </c>
    </row>
    <row r="42">
      <c r="A42" s="58" t="s">
        <v>596</v>
      </c>
      <c r="B42" s="59" t="s">
        <v>597</v>
      </c>
      <c r="C42" s="59" t="s">
        <v>598</v>
      </c>
      <c r="D42" s="59" t="s">
        <v>271</v>
      </c>
      <c r="E42" s="64" t="s">
        <v>599</v>
      </c>
      <c r="F42" s="71" t="s">
        <v>600</v>
      </c>
      <c r="G42" s="62" t="s">
        <v>601</v>
      </c>
      <c r="H42" s="64" t="s">
        <v>602</v>
      </c>
      <c r="I42" s="64" t="s">
        <v>603</v>
      </c>
      <c r="J42" s="59" t="s">
        <v>604</v>
      </c>
      <c r="K42" s="64" t="s">
        <v>605</v>
      </c>
      <c r="L42" s="64" t="s">
        <v>289</v>
      </c>
      <c r="M42" s="64" t="s">
        <v>433</v>
      </c>
      <c r="N42" s="75" t="s">
        <v>606</v>
      </c>
      <c r="O42" s="77" t="s">
        <v>271</v>
      </c>
      <c r="P42" s="70" t="s">
        <v>607</v>
      </c>
      <c r="Q42" s="73" t="s">
        <v>608</v>
      </c>
      <c r="R42" s="73" t="s">
        <v>609</v>
      </c>
    </row>
    <row r="43" ht="87.0" customHeight="1">
      <c r="A43" s="58" t="s">
        <v>610</v>
      </c>
      <c r="B43" s="59" t="s">
        <v>611</v>
      </c>
      <c r="C43" s="59" t="s">
        <v>254</v>
      </c>
      <c r="D43" s="59" t="s">
        <v>271</v>
      </c>
      <c r="E43" s="64" t="s">
        <v>612</v>
      </c>
      <c r="F43" s="71" t="s">
        <v>572</v>
      </c>
      <c r="G43" s="62" t="s">
        <v>613</v>
      </c>
      <c r="H43" s="64" t="s">
        <v>364</v>
      </c>
      <c r="I43" s="64" t="s">
        <v>313</v>
      </c>
      <c r="J43" s="59" t="s">
        <v>604</v>
      </c>
      <c r="K43" s="64" t="s">
        <v>335</v>
      </c>
      <c r="L43" s="64" t="s">
        <v>289</v>
      </c>
      <c r="M43" s="64" t="s">
        <v>433</v>
      </c>
      <c r="N43" s="75" t="s">
        <v>606</v>
      </c>
      <c r="O43" s="77" t="s">
        <v>271</v>
      </c>
      <c r="P43" s="70" t="s">
        <v>614</v>
      </c>
      <c r="Q43" s="73" t="s">
        <v>608</v>
      </c>
      <c r="R43" s="73" t="s">
        <v>615</v>
      </c>
    </row>
    <row r="44" ht="78.0" customHeight="1">
      <c r="A44" s="58" t="s">
        <v>616</v>
      </c>
      <c r="B44" s="59" t="s">
        <v>617</v>
      </c>
      <c r="C44" s="59" t="s">
        <v>254</v>
      </c>
      <c r="D44" s="59" t="s">
        <v>271</v>
      </c>
      <c r="E44" s="64" t="s">
        <v>618</v>
      </c>
      <c r="F44" s="71" t="s">
        <v>572</v>
      </c>
      <c r="G44" s="64" t="s">
        <v>370</v>
      </c>
      <c r="H44" s="64" t="s">
        <v>619</v>
      </c>
      <c r="I44" s="64" t="s">
        <v>313</v>
      </c>
      <c r="J44" s="59" t="s">
        <v>604</v>
      </c>
      <c r="K44" s="64" t="s">
        <v>335</v>
      </c>
      <c r="L44" s="64" t="s">
        <v>289</v>
      </c>
      <c r="M44" s="64" t="s">
        <v>433</v>
      </c>
      <c r="N44" s="75" t="s">
        <v>606</v>
      </c>
      <c r="O44" s="77" t="s">
        <v>271</v>
      </c>
      <c r="P44" s="70" t="s">
        <v>620</v>
      </c>
      <c r="Q44" s="73" t="s">
        <v>608</v>
      </c>
      <c r="R44" s="73" t="s">
        <v>621</v>
      </c>
    </row>
    <row r="45">
      <c r="A45" s="58" t="s">
        <v>622</v>
      </c>
      <c r="B45" s="59" t="s">
        <v>623</v>
      </c>
      <c r="C45" s="59" t="s">
        <v>254</v>
      </c>
      <c r="D45" s="59" t="s">
        <v>624</v>
      </c>
      <c r="E45" s="60" t="s">
        <v>625</v>
      </c>
      <c r="F45" s="71" t="s">
        <v>491</v>
      </c>
      <c r="G45" s="64" t="s">
        <v>370</v>
      </c>
      <c r="H45" s="64" t="s">
        <v>626</v>
      </c>
      <c r="I45" s="60" t="s">
        <v>627</v>
      </c>
      <c r="J45" s="59">
        <v>37.0</v>
      </c>
      <c r="K45" s="64" t="s">
        <v>628</v>
      </c>
      <c r="L45" s="60" t="s">
        <v>629</v>
      </c>
      <c r="M45" s="60" t="s">
        <v>630</v>
      </c>
      <c r="N45" s="75" t="s">
        <v>631</v>
      </c>
      <c r="O45" s="77" t="s">
        <v>271</v>
      </c>
      <c r="P45" s="70" t="s">
        <v>632</v>
      </c>
      <c r="Q45" s="73" t="s">
        <v>633</v>
      </c>
      <c r="R45" s="73" t="s">
        <v>634</v>
      </c>
    </row>
    <row r="46">
      <c r="A46" s="58" t="s">
        <v>635</v>
      </c>
      <c r="B46" s="59" t="s">
        <v>636</v>
      </c>
      <c r="C46" s="59" t="s">
        <v>254</v>
      </c>
      <c r="D46" s="59" t="s">
        <v>624</v>
      </c>
      <c r="E46" s="60" t="s">
        <v>625</v>
      </c>
      <c r="F46" s="71" t="s">
        <v>491</v>
      </c>
      <c r="G46" s="64" t="s">
        <v>370</v>
      </c>
      <c r="H46" s="64" t="s">
        <v>565</v>
      </c>
      <c r="I46" s="60" t="s">
        <v>627</v>
      </c>
      <c r="J46" s="59">
        <v>30.0</v>
      </c>
      <c r="K46" s="64" t="s">
        <v>345</v>
      </c>
      <c r="L46" s="60" t="s">
        <v>629</v>
      </c>
      <c r="M46" s="60" t="s">
        <v>630</v>
      </c>
      <c r="N46" s="75" t="s">
        <v>631</v>
      </c>
      <c r="O46" s="77" t="s">
        <v>271</v>
      </c>
      <c r="P46" s="70" t="s">
        <v>637</v>
      </c>
      <c r="Q46" s="73" t="s">
        <v>633</v>
      </c>
      <c r="R46" s="73" t="s">
        <v>638</v>
      </c>
    </row>
    <row r="47">
      <c r="A47" s="58" t="s">
        <v>639</v>
      </c>
      <c r="B47" s="59" t="s">
        <v>640</v>
      </c>
      <c r="C47" s="59" t="s">
        <v>254</v>
      </c>
      <c r="D47" s="59" t="s">
        <v>641</v>
      </c>
      <c r="E47" s="60" t="s">
        <v>642</v>
      </c>
      <c r="F47" s="65" t="s">
        <v>491</v>
      </c>
      <c r="G47" s="64" t="s">
        <v>370</v>
      </c>
      <c r="H47" s="64" t="s">
        <v>643</v>
      </c>
      <c r="I47" s="64" t="s">
        <v>644</v>
      </c>
      <c r="J47" s="59">
        <v>25.0</v>
      </c>
      <c r="K47" s="64" t="s">
        <v>484</v>
      </c>
      <c r="L47" s="64" t="s">
        <v>302</v>
      </c>
      <c r="M47" s="64" t="s">
        <v>335</v>
      </c>
      <c r="N47" s="59" t="s">
        <v>645</v>
      </c>
      <c r="O47" s="77" t="s">
        <v>271</v>
      </c>
      <c r="P47" s="70" t="s">
        <v>646</v>
      </c>
      <c r="Q47" s="73" t="s">
        <v>647</v>
      </c>
      <c r="R47" s="73" t="s">
        <v>648</v>
      </c>
    </row>
    <row r="48">
      <c r="A48" s="58" t="s">
        <v>649</v>
      </c>
      <c r="B48" s="59" t="s">
        <v>650</v>
      </c>
      <c r="C48" s="59" t="s">
        <v>468</v>
      </c>
      <c r="D48" s="59" t="s">
        <v>651</v>
      </c>
      <c r="E48" s="64" t="s">
        <v>468</v>
      </c>
      <c r="F48" s="65" t="s">
        <v>652</v>
      </c>
      <c r="G48" s="64" t="s">
        <v>468</v>
      </c>
      <c r="H48" s="64" t="s">
        <v>468</v>
      </c>
      <c r="I48" s="64" t="s">
        <v>279</v>
      </c>
      <c r="J48" s="59" t="s">
        <v>468</v>
      </c>
      <c r="K48" s="64" t="s">
        <v>279</v>
      </c>
      <c r="L48" s="64" t="s">
        <v>468</v>
      </c>
      <c r="M48" s="64" t="s">
        <v>468</v>
      </c>
      <c r="N48" s="59" t="s">
        <v>468</v>
      </c>
      <c r="O48" s="77" t="s">
        <v>468</v>
      </c>
      <c r="P48" s="70" t="s">
        <v>653</v>
      </c>
      <c r="Q48" s="73" t="s">
        <v>654</v>
      </c>
      <c r="R48" s="73" t="s">
        <v>655</v>
      </c>
    </row>
    <row r="49">
      <c r="A49" s="58" t="s">
        <v>656</v>
      </c>
      <c r="B49" s="59" t="s">
        <v>657</v>
      </c>
      <c r="C49" s="59" t="s">
        <v>468</v>
      </c>
      <c r="D49" s="59" t="s">
        <v>271</v>
      </c>
      <c r="E49" s="64" t="s">
        <v>468</v>
      </c>
      <c r="F49" s="65" t="s">
        <v>468</v>
      </c>
      <c r="G49" s="64" t="s">
        <v>468</v>
      </c>
      <c r="H49" s="64" t="s">
        <v>468</v>
      </c>
      <c r="I49" s="64" t="s">
        <v>468</v>
      </c>
      <c r="J49" s="59" t="s">
        <v>468</v>
      </c>
      <c r="K49" s="64" t="s">
        <v>261</v>
      </c>
      <c r="L49" s="64" t="s">
        <v>468</v>
      </c>
      <c r="M49" s="64" t="s">
        <v>468</v>
      </c>
      <c r="N49" s="59" t="s">
        <v>468</v>
      </c>
      <c r="O49" s="77" t="s">
        <v>468</v>
      </c>
      <c r="P49" s="70" t="s">
        <v>658</v>
      </c>
      <c r="Q49" s="73" t="s">
        <v>659</v>
      </c>
      <c r="R49" s="59" t="s">
        <v>271</v>
      </c>
    </row>
    <row r="50">
      <c r="A50" s="58" t="s">
        <v>660</v>
      </c>
      <c r="B50" s="59" t="s">
        <v>661</v>
      </c>
      <c r="C50" s="59" t="s">
        <v>254</v>
      </c>
      <c r="D50" s="59" t="s">
        <v>662</v>
      </c>
      <c r="E50" s="64" t="s">
        <v>663</v>
      </c>
      <c r="F50" s="65" t="s">
        <v>664</v>
      </c>
      <c r="G50" s="64" t="s">
        <v>370</v>
      </c>
      <c r="H50" s="64" t="s">
        <v>665</v>
      </c>
      <c r="I50" s="64" t="s">
        <v>666</v>
      </c>
      <c r="J50" s="59">
        <v>3.0</v>
      </c>
      <c r="K50" s="64" t="s">
        <v>667</v>
      </c>
      <c r="L50" s="64" t="s">
        <v>335</v>
      </c>
      <c r="M50" s="64" t="s">
        <v>303</v>
      </c>
      <c r="N50" s="59">
        <v>10.0</v>
      </c>
      <c r="O50" s="77" t="s">
        <v>271</v>
      </c>
      <c r="P50" s="70" t="s">
        <v>668</v>
      </c>
      <c r="Q50" s="73" t="s">
        <v>669</v>
      </c>
      <c r="R50" s="73" t="s">
        <v>670</v>
      </c>
    </row>
    <row r="51">
      <c r="A51" s="58" t="s">
        <v>671</v>
      </c>
      <c r="B51" s="59" t="s">
        <v>672</v>
      </c>
      <c r="C51" s="59" t="s">
        <v>254</v>
      </c>
      <c r="D51" s="59" t="s">
        <v>673</v>
      </c>
      <c r="E51" s="64" t="s">
        <v>663</v>
      </c>
      <c r="F51" s="65" t="s">
        <v>674</v>
      </c>
      <c r="G51" s="64" t="s">
        <v>370</v>
      </c>
      <c r="H51" s="64" t="s">
        <v>492</v>
      </c>
      <c r="I51" s="64" t="s">
        <v>675</v>
      </c>
      <c r="J51" s="59">
        <v>3.0</v>
      </c>
      <c r="K51" s="64" t="s">
        <v>604</v>
      </c>
      <c r="L51" s="64" t="s">
        <v>280</v>
      </c>
      <c r="M51" s="64" t="s">
        <v>434</v>
      </c>
      <c r="N51" s="59">
        <v>10.0</v>
      </c>
      <c r="O51" s="77" t="s">
        <v>271</v>
      </c>
      <c r="P51" s="70" t="s">
        <v>676</v>
      </c>
      <c r="Q51" s="73" t="s">
        <v>669</v>
      </c>
      <c r="R51" s="73" t="s">
        <v>677</v>
      </c>
    </row>
    <row r="52">
      <c r="A52" s="58" t="s">
        <v>678</v>
      </c>
      <c r="B52" s="59" t="s">
        <v>679</v>
      </c>
      <c r="C52" s="59" t="s">
        <v>254</v>
      </c>
      <c r="D52" s="59" t="s">
        <v>680</v>
      </c>
      <c r="E52" s="60" t="s">
        <v>681</v>
      </c>
      <c r="F52" s="65" t="s">
        <v>682</v>
      </c>
      <c r="G52" s="64" t="s">
        <v>683</v>
      </c>
      <c r="H52" s="64" t="s">
        <v>684</v>
      </c>
      <c r="I52" s="64" t="s">
        <v>685</v>
      </c>
      <c r="J52" s="59">
        <v>3.0</v>
      </c>
      <c r="K52" s="64" t="s">
        <v>686</v>
      </c>
      <c r="L52" s="64" t="s">
        <v>289</v>
      </c>
      <c r="M52" s="64" t="s">
        <v>302</v>
      </c>
      <c r="N52" s="59">
        <v>12.0</v>
      </c>
      <c r="O52" s="77" t="s">
        <v>271</v>
      </c>
      <c r="P52" s="70" t="s">
        <v>687</v>
      </c>
      <c r="Q52" s="73" t="s">
        <v>688</v>
      </c>
      <c r="R52" s="73" t="s">
        <v>689</v>
      </c>
    </row>
    <row r="53">
      <c r="A53" s="58" t="s">
        <v>690</v>
      </c>
      <c r="B53" s="59" t="s">
        <v>691</v>
      </c>
      <c r="C53" s="59" t="s">
        <v>254</v>
      </c>
      <c r="D53" s="59" t="s">
        <v>692</v>
      </c>
      <c r="E53" s="64" t="s">
        <v>693</v>
      </c>
      <c r="F53" s="65" t="s">
        <v>694</v>
      </c>
      <c r="G53" s="64" t="s">
        <v>370</v>
      </c>
      <c r="H53" s="64" t="s">
        <v>695</v>
      </c>
      <c r="I53" s="64" t="s">
        <v>696</v>
      </c>
      <c r="J53" s="59" t="s">
        <v>697</v>
      </c>
      <c r="K53" s="64" t="s">
        <v>698</v>
      </c>
      <c r="L53" s="64" t="s">
        <v>699</v>
      </c>
      <c r="M53" s="64" t="s">
        <v>485</v>
      </c>
      <c r="N53" s="59">
        <v>9.0</v>
      </c>
      <c r="O53" s="77" t="s">
        <v>271</v>
      </c>
      <c r="P53" s="70" t="s">
        <v>700</v>
      </c>
      <c r="Q53" s="73" t="s">
        <v>701</v>
      </c>
      <c r="R53" s="73" t="s">
        <v>702</v>
      </c>
    </row>
    <row r="54">
      <c r="A54" s="58" t="s">
        <v>703</v>
      </c>
      <c r="B54" s="59" t="s">
        <v>209</v>
      </c>
      <c r="C54" s="59" t="s">
        <v>254</v>
      </c>
      <c r="D54" s="59" t="s">
        <v>704</v>
      </c>
      <c r="E54" s="60" t="s">
        <v>705</v>
      </c>
      <c r="F54" s="65" t="s">
        <v>652</v>
      </c>
      <c r="G54" s="62" t="s">
        <v>706</v>
      </c>
      <c r="H54" s="62" t="s">
        <v>707</v>
      </c>
      <c r="I54" s="64" t="s">
        <v>708</v>
      </c>
      <c r="J54" s="59" t="s">
        <v>709</v>
      </c>
      <c r="K54" s="64" t="s">
        <v>686</v>
      </c>
      <c r="L54" s="64" t="s">
        <v>710</v>
      </c>
      <c r="M54" s="64" t="s">
        <v>711</v>
      </c>
      <c r="N54" s="59" t="s">
        <v>712</v>
      </c>
      <c r="O54" s="77" t="s">
        <v>271</v>
      </c>
      <c r="P54" s="70" t="s">
        <v>713</v>
      </c>
      <c r="Q54" s="73" t="s">
        <v>714</v>
      </c>
      <c r="R54" s="73" t="s">
        <v>715</v>
      </c>
    </row>
    <row r="55">
      <c r="A55" s="58" t="s">
        <v>716</v>
      </c>
      <c r="B55" s="59" t="s">
        <v>717</v>
      </c>
      <c r="C55" s="59" t="s">
        <v>468</v>
      </c>
      <c r="D55" s="59" t="s">
        <v>718</v>
      </c>
      <c r="E55" s="64" t="s">
        <v>468</v>
      </c>
      <c r="F55" s="65" t="s">
        <v>674</v>
      </c>
      <c r="G55" s="64" t="s">
        <v>468</v>
      </c>
      <c r="H55" s="64" t="s">
        <v>468</v>
      </c>
      <c r="I55" s="64" t="s">
        <v>540</v>
      </c>
      <c r="J55" s="59">
        <v>30.0</v>
      </c>
      <c r="K55" s="64" t="s">
        <v>494</v>
      </c>
      <c r="L55" s="64" t="s">
        <v>468</v>
      </c>
      <c r="M55" s="64" t="s">
        <v>468</v>
      </c>
      <c r="N55" s="59" t="s">
        <v>468</v>
      </c>
      <c r="O55" s="77" t="s">
        <v>468</v>
      </c>
      <c r="P55" s="70" t="s">
        <v>719</v>
      </c>
      <c r="Q55" s="73" t="s">
        <v>720</v>
      </c>
      <c r="R55" s="73" t="s">
        <v>721</v>
      </c>
    </row>
    <row r="56">
      <c r="A56" s="58" t="s">
        <v>722</v>
      </c>
      <c r="B56" s="59" t="s">
        <v>723</v>
      </c>
      <c r="C56" s="59" t="s">
        <v>254</v>
      </c>
      <c r="D56" s="59" t="s">
        <v>724</v>
      </c>
      <c r="E56" s="64" t="s">
        <v>311</v>
      </c>
      <c r="F56" s="65" t="s">
        <v>725</v>
      </c>
      <c r="G56" s="64" t="s">
        <v>370</v>
      </c>
      <c r="H56" s="62" t="s">
        <v>310</v>
      </c>
      <c r="I56" s="64" t="s">
        <v>264</v>
      </c>
      <c r="J56" s="59">
        <v>3.0</v>
      </c>
      <c r="K56" s="64" t="s">
        <v>302</v>
      </c>
      <c r="L56" s="64" t="s">
        <v>433</v>
      </c>
      <c r="M56" s="64" t="s">
        <v>335</v>
      </c>
      <c r="N56" s="59" t="s">
        <v>271</v>
      </c>
      <c r="O56" s="77" t="s">
        <v>271</v>
      </c>
      <c r="P56" s="70" t="s">
        <v>726</v>
      </c>
      <c r="Q56" s="73" t="s">
        <v>720</v>
      </c>
      <c r="R56" s="73" t="s">
        <v>727</v>
      </c>
    </row>
    <row r="57">
      <c r="A57" s="58" t="s">
        <v>728</v>
      </c>
      <c r="B57" s="59" t="s">
        <v>729</v>
      </c>
      <c r="C57" s="59" t="s">
        <v>468</v>
      </c>
      <c r="D57" s="59" t="s">
        <v>271</v>
      </c>
      <c r="E57" s="64" t="s">
        <v>468</v>
      </c>
      <c r="F57" s="86">
        <v>0.0</v>
      </c>
      <c r="G57" s="64" t="s">
        <v>468</v>
      </c>
      <c r="H57" s="64" t="s">
        <v>468</v>
      </c>
      <c r="I57" s="64" t="s">
        <v>468</v>
      </c>
      <c r="J57" s="59" t="s">
        <v>468</v>
      </c>
      <c r="K57" s="64" t="s">
        <v>730</v>
      </c>
      <c r="L57" s="64" t="s">
        <v>468</v>
      </c>
      <c r="M57" s="64" t="s">
        <v>468</v>
      </c>
      <c r="N57" s="59" t="s">
        <v>468</v>
      </c>
      <c r="O57" s="77" t="s">
        <v>468</v>
      </c>
      <c r="P57" s="70" t="s">
        <v>731</v>
      </c>
      <c r="Q57" s="73" t="s">
        <v>732</v>
      </c>
      <c r="R57" s="59" t="s">
        <v>271</v>
      </c>
    </row>
  </sheetData>
  <conditionalFormatting sqref="C2:O57 Q4:R57">
    <cfRule type="cellIs" dxfId="1" priority="1" operator="equal">
      <formula>"-"</formula>
    </cfRule>
  </conditionalFormatting>
  <conditionalFormatting sqref="Q2:R57">
    <cfRule type="containsText" dxfId="2" priority="2" operator="containsText" text="File:">
      <formula>NOT(ISERROR(SEARCH(("File:"),(Q2))))</formula>
    </cfRule>
  </conditionalFormatting>
  <conditionalFormatting sqref="R2:R57">
    <cfRule type="cellIs" dxfId="3" priority="3" operator="equal">
      <formula>"-"</formula>
    </cfRule>
  </conditionalFormatting>
  <conditionalFormatting sqref="R2:R57 B6">
    <cfRule type="containsBlanks" dxfId="0" priority="4">
      <formula>LEN(TRIM(R2))=0</formula>
    </cfRule>
  </conditionalFormatting>
  <conditionalFormatting sqref="Q2:R57">
    <cfRule type="notContainsBlanks" dxfId="4" priority="5">
      <formula>LEN(TRIM(Q2))&gt;0</formula>
    </cfRule>
  </conditionalFormatting>
  <conditionalFormatting sqref="Q1:R1">
    <cfRule type="containsText" dxfId="2" priority="6" operator="containsText" text="File:">
      <formula>NOT(ISERROR(SEARCH(("File:"),(Q1))))</formula>
    </cfRule>
  </conditionalFormatting>
  <conditionalFormatting sqref="R1">
    <cfRule type="cellIs" dxfId="3" priority="7" operator="equal">
      <formula>"-"</formula>
    </cfRule>
  </conditionalFormatting>
  <conditionalFormatting sqref="C1:O1">
    <cfRule type="cellIs" dxfId="1" priority="8" operator="equal">
      <formula>"-"</formula>
    </cfRule>
  </conditionalFormatting>
  <conditionalFormatting sqref="R1">
    <cfRule type="containsBlanks" dxfId="0" priority="9">
      <formula>LEN(TRIM(R1))=0</formula>
    </cfRule>
  </conditionalFormatting>
  <hyperlinks>
    <hyperlink r:id="rId2" ref="Q2"/>
    <hyperlink r:id="rId3" ref="R2"/>
    <hyperlink r:id="rId4" ref="Q3"/>
    <hyperlink r:id="rId5" ref="R3"/>
    <hyperlink r:id="rId6" ref="Q4"/>
    <hyperlink r:id="rId7" ref="R4"/>
    <hyperlink r:id="rId8" ref="Q5"/>
    <hyperlink r:id="rId9" ref="R5"/>
    <hyperlink r:id="rId10" ref="Q6"/>
    <hyperlink r:id="rId11" ref="R6"/>
    <hyperlink r:id="rId12" ref="Q7"/>
    <hyperlink r:id="rId13" ref="R7"/>
    <hyperlink r:id="rId14" ref="Q8"/>
    <hyperlink r:id="rId15" ref="R8"/>
    <hyperlink r:id="rId16" ref="Q9"/>
    <hyperlink r:id="rId17" ref="R9"/>
    <hyperlink r:id="rId18" ref="Q10"/>
    <hyperlink r:id="rId19" ref="R10"/>
    <hyperlink r:id="rId20" ref="Q11"/>
    <hyperlink r:id="rId21" ref="R11"/>
    <hyperlink r:id="rId22" ref="Q12"/>
    <hyperlink r:id="rId23" ref="R12"/>
    <hyperlink r:id="rId24" ref="Q13"/>
    <hyperlink r:id="rId25" ref="R13"/>
    <hyperlink r:id="rId26" ref="Q14"/>
    <hyperlink r:id="rId27" ref="R14"/>
    <hyperlink r:id="rId28" ref="Q15"/>
    <hyperlink r:id="rId29" ref="R15"/>
    <hyperlink r:id="rId30" ref="Q16"/>
    <hyperlink r:id="rId31" ref="R16"/>
    <hyperlink r:id="rId32" ref="Q17"/>
    <hyperlink r:id="rId33" ref="R17"/>
    <hyperlink r:id="rId34" ref="Q18"/>
    <hyperlink r:id="rId35" ref="R18"/>
    <hyperlink r:id="rId36" ref="Q19"/>
    <hyperlink r:id="rId37" ref="R19"/>
    <hyperlink r:id="rId38" ref="Q20"/>
    <hyperlink r:id="rId39" ref="R20"/>
    <hyperlink r:id="rId40" ref="Q21"/>
    <hyperlink r:id="rId41" ref="R21"/>
    <hyperlink r:id="rId42" ref="Q22"/>
    <hyperlink r:id="rId43" ref="R22"/>
    <hyperlink r:id="rId44" ref="Q23"/>
    <hyperlink r:id="rId45" ref="R23"/>
    <hyperlink r:id="rId46" ref="Q24"/>
    <hyperlink r:id="rId47" ref="R24"/>
    <hyperlink r:id="rId48" ref="Q25"/>
    <hyperlink r:id="rId49" ref="R25"/>
    <hyperlink r:id="rId50" ref="Q26"/>
    <hyperlink r:id="rId51" ref="R26"/>
    <hyperlink r:id="rId52" ref="Q27"/>
    <hyperlink r:id="rId53" ref="R27"/>
    <hyperlink r:id="rId54" ref="Q28"/>
    <hyperlink r:id="rId55" ref="R28"/>
    <hyperlink r:id="rId56" ref="Q29"/>
    <hyperlink r:id="rId57" ref="R29"/>
    <hyperlink r:id="rId58" ref="Q30"/>
    <hyperlink r:id="rId59" ref="R30"/>
    <hyperlink r:id="rId60" ref="Q31"/>
    <hyperlink r:id="rId61" ref="R31"/>
    <hyperlink r:id="rId62" ref="Q32"/>
    <hyperlink r:id="rId63" ref="R32"/>
    <hyperlink r:id="rId64" ref="Q33"/>
    <hyperlink r:id="rId65" ref="R33"/>
    <hyperlink r:id="rId66" ref="Q34"/>
    <hyperlink r:id="rId67" ref="R34"/>
    <hyperlink r:id="rId68" ref="Q35"/>
    <hyperlink r:id="rId69" ref="R35"/>
    <hyperlink r:id="rId70" ref="Q36"/>
    <hyperlink r:id="rId71" ref="R36"/>
    <hyperlink r:id="rId72" ref="Q37"/>
    <hyperlink r:id="rId73" ref="R37"/>
    <hyperlink r:id="rId74" ref="Q38"/>
    <hyperlink r:id="rId75" ref="R38"/>
    <hyperlink r:id="rId76" ref="Q39"/>
    <hyperlink r:id="rId77" ref="R39"/>
    <hyperlink r:id="rId78" ref="Q40"/>
    <hyperlink r:id="rId79" ref="R40"/>
    <hyperlink r:id="rId80" ref="Q41"/>
    <hyperlink r:id="rId81" ref="R41"/>
    <hyperlink r:id="rId82" ref="Q42"/>
    <hyperlink r:id="rId83" ref="R42"/>
    <hyperlink r:id="rId84" ref="Q43"/>
    <hyperlink r:id="rId85" ref="R43"/>
    <hyperlink r:id="rId86" ref="Q44"/>
    <hyperlink r:id="rId87" ref="R44"/>
    <hyperlink r:id="rId88" ref="Q45"/>
    <hyperlink r:id="rId89" ref="R45"/>
    <hyperlink r:id="rId90" ref="Q46"/>
    <hyperlink r:id="rId91" ref="R46"/>
    <hyperlink r:id="rId92" ref="Q47"/>
    <hyperlink r:id="rId93" ref="R47"/>
    <hyperlink r:id="rId94" ref="Q48"/>
    <hyperlink r:id="rId95" ref="R48"/>
    <hyperlink r:id="rId96" ref="Q49"/>
    <hyperlink r:id="rId97" ref="Q50"/>
    <hyperlink r:id="rId98" ref="R50"/>
    <hyperlink r:id="rId99" ref="Q51"/>
    <hyperlink r:id="rId100" ref="R51"/>
    <hyperlink r:id="rId101" ref="Q52"/>
    <hyperlink r:id="rId102" ref="R52"/>
    <hyperlink r:id="rId103" ref="Q53"/>
    <hyperlink r:id="rId104" ref="R53"/>
    <hyperlink r:id="rId105" ref="Q54"/>
    <hyperlink r:id="rId106" ref="R54"/>
    <hyperlink r:id="rId107" ref="Q55"/>
    <hyperlink r:id="rId108" ref="R55"/>
    <hyperlink r:id="rId109" ref="Q56"/>
    <hyperlink r:id="rId110" ref="R56"/>
    <hyperlink r:id="rId111" ref="Q57"/>
  </hyperlinks>
  <drawing r:id="rId112"/>
  <legacyDrawing r:id="rId11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9B39C"/>
    <outlinePr summaryBelow="0" summaryRight="0"/>
  </sheetPr>
  <sheetViews>
    <sheetView workbookViewId="0"/>
  </sheetViews>
  <sheetFormatPr customHeight="1" defaultColWidth="12.63" defaultRowHeight="15.75"/>
  <cols>
    <col customWidth="1" min="1" max="1" width="22.38"/>
    <col customWidth="1" min="2" max="2" width="19.63"/>
    <col customWidth="1" min="3" max="3" width="12.38"/>
    <col customWidth="1" min="5" max="15" width="11.38"/>
    <col customWidth="1" min="16" max="18" width="34.25"/>
  </cols>
  <sheetData>
    <row r="1">
      <c r="A1" s="50" t="s">
        <v>235</v>
      </c>
      <c r="B1" s="51" t="s">
        <v>236</v>
      </c>
      <c r="C1" s="52" t="s">
        <v>237</v>
      </c>
      <c r="D1" s="52" t="s">
        <v>238</v>
      </c>
      <c r="E1" s="53" t="s">
        <v>239</v>
      </c>
      <c r="F1" s="53" t="s">
        <v>240</v>
      </c>
      <c r="G1" s="53" t="s">
        <v>241</v>
      </c>
      <c r="H1" s="53" t="s">
        <v>242</v>
      </c>
      <c r="I1" s="53" t="s">
        <v>243</v>
      </c>
      <c r="J1" s="53" t="s">
        <v>244</v>
      </c>
      <c r="K1" s="53" t="s">
        <v>245</v>
      </c>
      <c r="L1" s="53" t="s">
        <v>246</v>
      </c>
      <c r="M1" s="53" t="s">
        <v>247</v>
      </c>
      <c r="N1" s="53" t="s">
        <v>248</v>
      </c>
      <c r="O1" s="54" t="s">
        <v>249</v>
      </c>
      <c r="P1" s="55" t="s">
        <v>250</v>
      </c>
      <c r="Q1" s="56" t="s">
        <v>251</v>
      </c>
      <c r="R1" s="57" t="s">
        <v>252</v>
      </c>
    </row>
    <row r="2">
      <c r="A2" s="58" t="s">
        <v>253</v>
      </c>
      <c r="B2" s="59" t="s">
        <v>67</v>
      </c>
      <c r="C2" s="87" t="s">
        <v>254</v>
      </c>
      <c r="D2" s="87" t="s">
        <v>271</v>
      </c>
      <c r="E2" s="88" t="s">
        <v>379</v>
      </c>
      <c r="F2" s="61" t="s">
        <v>257</v>
      </c>
      <c r="G2" s="88">
        <f>+2</f>
        <v>2</v>
      </c>
      <c r="H2" s="88">
        <f>+5</f>
        <v>5</v>
      </c>
      <c r="I2" s="88" t="s">
        <v>265</v>
      </c>
      <c r="J2" s="61" t="s">
        <v>261</v>
      </c>
      <c r="K2" s="88" t="s">
        <v>485</v>
      </c>
      <c r="L2" s="88" t="s">
        <v>263</v>
      </c>
      <c r="M2" s="88" t="s">
        <v>264</v>
      </c>
      <c r="N2" s="61" t="s">
        <v>265</v>
      </c>
      <c r="O2" s="89" t="s">
        <v>279</v>
      </c>
      <c r="P2" s="70" t="s">
        <v>733</v>
      </c>
      <c r="Q2" s="68" t="s">
        <v>734</v>
      </c>
      <c r="R2" s="90" t="s">
        <v>735</v>
      </c>
    </row>
    <row r="3">
      <c r="A3" s="58" t="s">
        <v>274</v>
      </c>
      <c r="B3" s="59" t="s">
        <v>71</v>
      </c>
      <c r="C3" s="87" t="s">
        <v>254</v>
      </c>
      <c r="D3" s="87" t="s">
        <v>271</v>
      </c>
      <c r="E3" s="88" t="s">
        <v>736</v>
      </c>
      <c r="F3" s="61" t="s">
        <v>276</v>
      </c>
      <c r="G3" s="88">
        <f t="shared" ref="G3:G4" si="1">+4</f>
        <v>4</v>
      </c>
      <c r="H3" s="88" t="s">
        <v>277</v>
      </c>
      <c r="I3" s="88" t="s">
        <v>485</v>
      </c>
      <c r="J3" s="61" t="s">
        <v>737</v>
      </c>
      <c r="K3" s="88" t="s">
        <v>433</v>
      </c>
      <c r="L3" s="88" t="s">
        <v>280</v>
      </c>
      <c r="M3" s="88" t="s">
        <v>433</v>
      </c>
      <c r="N3" s="61" t="s">
        <v>574</v>
      </c>
      <c r="O3" s="89" t="s">
        <v>738</v>
      </c>
      <c r="P3" s="70" t="s">
        <v>739</v>
      </c>
      <c r="Q3" s="68" t="s">
        <v>740</v>
      </c>
      <c r="R3" s="69" t="s">
        <v>741</v>
      </c>
    </row>
    <row r="4">
      <c r="A4" s="58" t="s">
        <v>742</v>
      </c>
      <c r="B4" s="59" t="s">
        <v>743</v>
      </c>
      <c r="C4" s="87" t="s">
        <v>298</v>
      </c>
      <c r="D4" s="87" t="s">
        <v>501</v>
      </c>
      <c r="E4" s="88" t="s">
        <v>744</v>
      </c>
      <c r="F4" s="61" t="s">
        <v>257</v>
      </c>
      <c r="G4" s="88">
        <f t="shared" si="1"/>
        <v>4</v>
      </c>
      <c r="H4" s="88" t="s">
        <v>504</v>
      </c>
      <c r="I4" s="88" t="s">
        <v>574</v>
      </c>
      <c r="J4" s="61" t="s">
        <v>745</v>
      </c>
      <c r="K4" s="88" t="s">
        <v>324</v>
      </c>
      <c r="L4" s="88" t="s">
        <v>372</v>
      </c>
      <c r="M4" s="88" t="s">
        <v>325</v>
      </c>
      <c r="N4" s="61" t="s">
        <v>334</v>
      </c>
      <c r="O4" s="89" t="s">
        <v>311</v>
      </c>
      <c r="P4" s="70" t="s">
        <v>746</v>
      </c>
      <c r="Q4" s="68" t="s">
        <v>740</v>
      </c>
      <c r="R4" s="69" t="s">
        <v>747</v>
      </c>
    </row>
    <row r="5">
      <c r="A5" s="58" t="s">
        <v>284</v>
      </c>
      <c r="B5" s="59" t="s">
        <v>73</v>
      </c>
      <c r="C5" s="87" t="s">
        <v>254</v>
      </c>
      <c r="D5" s="87" t="s">
        <v>271</v>
      </c>
      <c r="E5" s="88" t="s">
        <v>748</v>
      </c>
      <c r="F5" s="61" t="s">
        <v>341</v>
      </c>
      <c r="G5" s="62" t="s">
        <v>749</v>
      </c>
      <c r="H5" s="88" t="s">
        <v>750</v>
      </c>
      <c r="I5" s="88" t="s">
        <v>302</v>
      </c>
      <c r="J5" s="61" t="s">
        <v>751</v>
      </c>
      <c r="K5" s="88" t="s">
        <v>280</v>
      </c>
      <c r="L5" s="88" t="s">
        <v>752</v>
      </c>
      <c r="M5" s="88" t="s">
        <v>354</v>
      </c>
      <c r="N5" s="61" t="s">
        <v>324</v>
      </c>
      <c r="O5" s="89" t="s">
        <v>451</v>
      </c>
      <c r="P5" s="70"/>
      <c r="Q5" s="68" t="s">
        <v>753</v>
      </c>
      <c r="R5" s="69" t="s">
        <v>754</v>
      </c>
    </row>
    <row r="6">
      <c r="A6" s="58" t="s">
        <v>755</v>
      </c>
      <c r="B6" s="59" t="s">
        <v>756</v>
      </c>
      <c r="C6" s="87" t="s">
        <v>254</v>
      </c>
      <c r="D6" s="87" t="s">
        <v>757</v>
      </c>
      <c r="E6" s="88" t="s">
        <v>490</v>
      </c>
      <c r="F6" s="61" t="s">
        <v>674</v>
      </c>
      <c r="G6" s="88" t="s">
        <v>758</v>
      </c>
      <c r="H6" s="88" t="s">
        <v>278</v>
      </c>
      <c r="I6" s="88" t="s">
        <v>354</v>
      </c>
      <c r="J6" s="61" t="s">
        <v>737</v>
      </c>
      <c r="K6" s="88" t="s">
        <v>344</v>
      </c>
      <c r="L6" s="64" t="s">
        <v>271</v>
      </c>
      <c r="M6" s="88" t="s">
        <v>264</v>
      </c>
      <c r="N6" s="61" t="s">
        <v>759</v>
      </c>
      <c r="O6" s="89" t="s">
        <v>451</v>
      </c>
      <c r="P6" s="70" t="s">
        <v>760</v>
      </c>
      <c r="Q6" s="68" t="s">
        <v>761</v>
      </c>
      <c r="R6" s="69" t="s">
        <v>762</v>
      </c>
    </row>
    <row r="7">
      <c r="A7" s="58" t="s">
        <v>307</v>
      </c>
      <c r="B7" s="91" t="s">
        <v>75</v>
      </c>
      <c r="C7" s="87" t="s">
        <v>378</v>
      </c>
      <c r="D7" s="87" t="s">
        <v>271</v>
      </c>
      <c r="E7" s="88" t="s">
        <v>763</v>
      </c>
      <c r="F7" s="61" t="s">
        <v>257</v>
      </c>
      <c r="G7" s="88" t="s">
        <v>287</v>
      </c>
      <c r="H7" s="88" t="s">
        <v>504</v>
      </c>
      <c r="I7" s="88" t="s">
        <v>324</v>
      </c>
      <c r="J7" s="61" t="s">
        <v>261</v>
      </c>
      <c r="K7" s="88" t="s">
        <v>325</v>
      </c>
      <c r="L7" s="88" t="s">
        <v>354</v>
      </c>
      <c r="M7" s="88" t="s">
        <v>325</v>
      </c>
      <c r="N7" s="61" t="s">
        <v>265</v>
      </c>
      <c r="O7" s="89" t="s">
        <v>311</v>
      </c>
      <c r="P7" s="92"/>
      <c r="Q7" s="68" t="s">
        <v>764</v>
      </c>
      <c r="R7" s="69" t="s">
        <v>765</v>
      </c>
    </row>
    <row r="8">
      <c r="A8" s="58" t="s">
        <v>320</v>
      </c>
      <c r="B8" s="93" t="s">
        <v>77</v>
      </c>
      <c r="C8" s="87" t="s">
        <v>254</v>
      </c>
      <c r="D8" s="87" t="s">
        <v>271</v>
      </c>
      <c r="E8" s="88" t="s">
        <v>736</v>
      </c>
      <c r="F8" s="61" t="s">
        <v>276</v>
      </c>
      <c r="G8" s="88" t="s">
        <v>504</v>
      </c>
      <c r="H8" s="88" t="s">
        <v>766</v>
      </c>
      <c r="I8" s="88" t="s">
        <v>262</v>
      </c>
      <c r="J8" s="61" t="s">
        <v>738</v>
      </c>
      <c r="K8" s="88" t="s">
        <v>335</v>
      </c>
      <c r="L8" s="88" t="s">
        <v>280</v>
      </c>
      <c r="M8" s="88" t="s">
        <v>264</v>
      </c>
      <c r="N8" s="61" t="s">
        <v>574</v>
      </c>
      <c r="O8" s="89" t="s">
        <v>504</v>
      </c>
      <c r="P8" s="92"/>
      <c r="Q8" s="68" t="s">
        <v>767</v>
      </c>
      <c r="R8" s="69" t="s">
        <v>768</v>
      </c>
    </row>
    <row r="9">
      <c r="A9" s="58" t="s">
        <v>338</v>
      </c>
      <c r="B9" s="59" t="s">
        <v>79</v>
      </c>
      <c r="C9" s="87" t="s">
        <v>254</v>
      </c>
      <c r="D9" s="87" t="s">
        <v>271</v>
      </c>
      <c r="E9" s="88" t="s">
        <v>769</v>
      </c>
      <c r="F9" s="61" t="s">
        <v>341</v>
      </c>
      <c r="G9" s="88" t="s">
        <v>770</v>
      </c>
      <c r="H9" s="88" t="s">
        <v>278</v>
      </c>
      <c r="I9" s="88" t="s">
        <v>433</v>
      </c>
      <c r="J9" s="61" t="s">
        <v>540</v>
      </c>
      <c r="K9" s="88" t="s">
        <v>344</v>
      </c>
      <c r="L9" s="88" t="s">
        <v>752</v>
      </c>
      <c r="M9" s="88" t="s">
        <v>302</v>
      </c>
      <c r="N9" s="61" t="s">
        <v>279</v>
      </c>
      <c r="O9" s="89" t="s">
        <v>385</v>
      </c>
      <c r="P9" s="70" t="s">
        <v>771</v>
      </c>
      <c r="Q9" s="68" t="s">
        <v>772</v>
      </c>
      <c r="R9" s="69" t="s">
        <v>773</v>
      </c>
    </row>
    <row r="10">
      <c r="A10" s="58" t="s">
        <v>351</v>
      </c>
      <c r="B10" s="59" t="s">
        <v>81</v>
      </c>
      <c r="C10" s="87" t="s">
        <v>254</v>
      </c>
      <c r="D10" s="87" t="s">
        <v>271</v>
      </c>
      <c r="E10" s="88" t="s">
        <v>379</v>
      </c>
      <c r="F10" s="61" t="s">
        <v>257</v>
      </c>
      <c r="G10" s="88">
        <f>+1</f>
        <v>1</v>
      </c>
      <c r="H10" s="88">
        <f>+4</f>
        <v>4</v>
      </c>
      <c r="I10" s="88" t="s">
        <v>260</v>
      </c>
      <c r="J10" s="61" t="s">
        <v>261</v>
      </c>
      <c r="K10" s="88" t="s">
        <v>262</v>
      </c>
      <c r="L10" s="88" t="s">
        <v>263</v>
      </c>
      <c r="M10" s="88" t="s">
        <v>264</v>
      </c>
      <c r="N10" s="61" t="s">
        <v>265</v>
      </c>
      <c r="O10" s="89" t="s">
        <v>324</v>
      </c>
      <c r="P10" s="70" t="s">
        <v>774</v>
      </c>
      <c r="Q10" s="68" t="s">
        <v>775</v>
      </c>
      <c r="R10" s="69" t="s">
        <v>776</v>
      </c>
    </row>
    <row r="11">
      <c r="A11" s="58" t="s">
        <v>362</v>
      </c>
      <c r="B11" s="59" t="s">
        <v>83</v>
      </c>
      <c r="C11" s="87" t="s">
        <v>254</v>
      </c>
      <c r="D11" s="87" t="s">
        <v>271</v>
      </c>
      <c r="E11" s="88" t="s">
        <v>777</v>
      </c>
      <c r="F11" s="61" t="s">
        <v>276</v>
      </c>
      <c r="G11" s="88">
        <f>+3</f>
        <v>3</v>
      </c>
      <c r="H11" s="88" t="s">
        <v>385</v>
      </c>
      <c r="I11" s="88" t="s">
        <v>485</v>
      </c>
      <c r="J11" s="61" t="s">
        <v>737</v>
      </c>
      <c r="K11" s="88" t="s">
        <v>302</v>
      </c>
      <c r="L11" s="88" t="s">
        <v>280</v>
      </c>
      <c r="M11" s="88" t="s">
        <v>325</v>
      </c>
      <c r="N11" s="61" t="s">
        <v>334</v>
      </c>
      <c r="O11" s="89" t="s">
        <v>737</v>
      </c>
      <c r="P11" s="92"/>
      <c r="Q11" s="68" t="s">
        <v>778</v>
      </c>
      <c r="R11" s="69" t="s">
        <v>779</v>
      </c>
    </row>
    <row r="12">
      <c r="A12" s="58" t="s">
        <v>368</v>
      </c>
      <c r="B12" s="59" t="s">
        <v>85</v>
      </c>
      <c r="C12" s="87" t="s">
        <v>254</v>
      </c>
      <c r="D12" s="87" t="s">
        <v>339</v>
      </c>
      <c r="E12" s="88" t="s">
        <v>780</v>
      </c>
      <c r="F12" s="61" t="s">
        <v>341</v>
      </c>
      <c r="G12" s="88" t="s">
        <v>504</v>
      </c>
      <c r="H12" s="88" t="s">
        <v>781</v>
      </c>
      <c r="I12" s="88" t="s">
        <v>313</v>
      </c>
      <c r="J12" s="61" t="s">
        <v>261</v>
      </c>
      <c r="K12" s="88" t="s">
        <v>289</v>
      </c>
      <c r="L12" s="88" t="s">
        <v>289</v>
      </c>
      <c r="M12" s="88" t="s">
        <v>354</v>
      </c>
      <c r="N12" s="61" t="s">
        <v>262</v>
      </c>
      <c r="O12" s="89" t="s">
        <v>766</v>
      </c>
      <c r="P12" s="92"/>
      <c r="Q12" s="68" t="s">
        <v>782</v>
      </c>
      <c r="R12" s="69" t="s">
        <v>783</v>
      </c>
    </row>
    <row r="13">
      <c r="A13" s="58" t="s">
        <v>784</v>
      </c>
      <c r="B13" s="85" t="s">
        <v>785</v>
      </c>
      <c r="C13" s="87" t="s">
        <v>254</v>
      </c>
      <c r="D13" s="59" t="s">
        <v>786</v>
      </c>
      <c r="E13" s="88" t="s">
        <v>787</v>
      </c>
      <c r="F13" s="61" t="s">
        <v>788</v>
      </c>
      <c r="G13" s="88" t="s">
        <v>370</v>
      </c>
      <c r="H13" s="88" t="s">
        <v>482</v>
      </c>
      <c r="I13" s="88" t="s">
        <v>281</v>
      </c>
      <c r="J13" s="61" t="s">
        <v>789</v>
      </c>
      <c r="K13" s="88" t="s">
        <v>575</v>
      </c>
      <c r="L13" s="88" t="s">
        <v>790</v>
      </c>
      <c r="M13" s="88" t="s">
        <v>791</v>
      </c>
      <c r="N13" s="61" t="s">
        <v>792</v>
      </c>
      <c r="O13" s="89" t="s">
        <v>793</v>
      </c>
      <c r="P13" s="70" t="s">
        <v>794</v>
      </c>
      <c r="Q13" s="68" t="s">
        <v>795</v>
      </c>
      <c r="R13" s="69" t="s">
        <v>796</v>
      </c>
    </row>
    <row r="14">
      <c r="A14" s="58" t="s">
        <v>377</v>
      </c>
      <c r="B14" s="85" t="s">
        <v>87</v>
      </c>
      <c r="C14" s="87" t="s">
        <v>378</v>
      </c>
      <c r="D14" s="87" t="s">
        <v>271</v>
      </c>
      <c r="E14" s="88" t="s">
        <v>379</v>
      </c>
      <c r="F14" s="61" t="s">
        <v>257</v>
      </c>
      <c r="G14" s="88">
        <f>+2</f>
        <v>2</v>
      </c>
      <c r="H14" s="88">
        <f>+4</f>
        <v>4</v>
      </c>
      <c r="I14" s="88" t="s">
        <v>265</v>
      </c>
      <c r="J14" s="61" t="s">
        <v>737</v>
      </c>
      <c r="K14" s="88" t="s">
        <v>279</v>
      </c>
      <c r="L14" s="88" t="s">
        <v>263</v>
      </c>
      <c r="M14" s="88" t="s">
        <v>354</v>
      </c>
      <c r="N14" s="61" t="s">
        <v>265</v>
      </c>
      <c r="O14" s="89" t="s">
        <v>279</v>
      </c>
      <c r="P14" s="70"/>
      <c r="Q14" s="68" t="s">
        <v>797</v>
      </c>
      <c r="R14" s="69" t="s">
        <v>798</v>
      </c>
    </row>
    <row r="15">
      <c r="A15" s="58" t="s">
        <v>383</v>
      </c>
      <c r="B15" s="85" t="s">
        <v>89</v>
      </c>
      <c r="C15" s="87" t="s">
        <v>378</v>
      </c>
      <c r="D15" s="87" t="s">
        <v>271</v>
      </c>
      <c r="E15" s="88" t="s">
        <v>799</v>
      </c>
      <c r="F15" s="61" t="s">
        <v>276</v>
      </c>
      <c r="G15" s="94" t="s">
        <v>800</v>
      </c>
      <c r="H15" s="88" t="s">
        <v>277</v>
      </c>
      <c r="I15" s="88" t="s">
        <v>262</v>
      </c>
      <c r="J15" s="61" t="s">
        <v>261</v>
      </c>
      <c r="K15" s="88" t="s">
        <v>335</v>
      </c>
      <c r="L15" s="88" t="s">
        <v>280</v>
      </c>
      <c r="M15" s="88" t="s">
        <v>291</v>
      </c>
      <c r="N15" s="61" t="s">
        <v>574</v>
      </c>
      <c r="O15" s="89" t="s">
        <v>751</v>
      </c>
      <c r="P15" s="70" t="s">
        <v>801</v>
      </c>
      <c r="Q15" s="68" t="s">
        <v>802</v>
      </c>
      <c r="R15" s="69" t="s">
        <v>803</v>
      </c>
    </row>
    <row r="16">
      <c r="A16" s="58" t="s">
        <v>389</v>
      </c>
      <c r="B16" s="85" t="s">
        <v>804</v>
      </c>
      <c r="C16" s="87" t="s">
        <v>378</v>
      </c>
      <c r="D16" s="87" t="s">
        <v>391</v>
      </c>
      <c r="E16" s="88" t="s">
        <v>805</v>
      </c>
      <c r="F16" s="61" t="s">
        <v>341</v>
      </c>
      <c r="G16" s="88" t="s">
        <v>806</v>
      </c>
      <c r="H16" s="88" t="s">
        <v>807</v>
      </c>
      <c r="I16" s="88" t="s">
        <v>264</v>
      </c>
      <c r="J16" s="61" t="s">
        <v>737</v>
      </c>
      <c r="K16" s="88" t="s">
        <v>434</v>
      </c>
      <c r="L16" s="88" t="s">
        <v>262</v>
      </c>
      <c r="M16" s="88" t="s">
        <v>325</v>
      </c>
      <c r="N16" s="61" t="s">
        <v>334</v>
      </c>
      <c r="O16" s="89" t="s">
        <v>364</v>
      </c>
      <c r="P16" s="70"/>
      <c r="Q16" s="68" t="s">
        <v>808</v>
      </c>
      <c r="R16" s="69" t="s">
        <v>809</v>
      </c>
    </row>
    <row r="17">
      <c r="A17" s="58" t="s">
        <v>810</v>
      </c>
      <c r="B17" s="95" t="s">
        <v>811</v>
      </c>
      <c r="C17" s="87" t="s">
        <v>378</v>
      </c>
      <c r="D17" s="87" t="s">
        <v>812</v>
      </c>
      <c r="E17" s="88" t="s">
        <v>813</v>
      </c>
      <c r="F17" s="61" t="s">
        <v>341</v>
      </c>
      <c r="G17" s="88" t="s">
        <v>806</v>
      </c>
      <c r="H17" s="88" t="s">
        <v>814</v>
      </c>
      <c r="I17" s="88" t="s">
        <v>281</v>
      </c>
      <c r="J17" s="61" t="s">
        <v>261</v>
      </c>
      <c r="K17" s="88" t="s">
        <v>815</v>
      </c>
      <c r="L17" s="88" t="s">
        <v>262</v>
      </c>
      <c r="M17" s="88" t="s">
        <v>325</v>
      </c>
      <c r="N17" s="61" t="s">
        <v>263</v>
      </c>
      <c r="O17" s="89" t="s">
        <v>816</v>
      </c>
      <c r="P17" s="70" t="s">
        <v>817</v>
      </c>
      <c r="Q17" s="68" t="s">
        <v>818</v>
      </c>
      <c r="R17" s="69" t="s">
        <v>819</v>
      </c>
    </row>
    <row r="18">
      <c r="A18" s="58" t="s">
        <v>404</v>
      </c>
      <c r="B18" s="85" t="s">
        <v>93</v>
      </c>
      <c r="C18" s="87" t="s">
        <v>298</v>
      </c>
      <c r="D18" s="87" t="s">
        <v>271</v>
      </c>
      <c r="E18" s="88" t="s">
        <v>744</v>
      </c>
      <c r="F18" s="61" t="s">
        <v>257</v>
      </c>
      <c r="G18" s="88">
        <f>+8</f>
        <v>8</v>
      </c>
      <c r="H18" s="88">
        <f>+1</f>
        <v>1</v>
      </c>
      <c r="I18" s="88" t="s">
        <v>311</v>
      </c>
      <c r="J18" s="61" t="s">
        <v>737</v>
      </c>
      <c r="K18" s="88" t="s">
        <v>262</v>
      </c>
      <c r="L18" s="88" t="s">
        <v>335</v>
      </c>
      <c r="M18" s="88" t="s">
        <v>325</v>
      </c>
      <c r="N18" s="61" t="s">
        <v>265</v>
      </c>
      <c r="O18" s="89" t="s">
        <v>334</v>
      </c>
      <c r="P18" s="70" t="s">
        <v>820</v>
      </c>
      <c r="Q18" s="68" t="s">
        <v>821</v>
      </c>
      <c r="R18" s="69" t="s">
        <v>822</v>
      </c>
    </row>
    <row r="19">
      <c r="A19" s="58" t="s">
        <v>409</v>
      </c>
      <c r="B19" s="96" t="s">
        <v>95</v>
      </c>
      <c r="C19" s="87" t="s">
        <v>298</v>
      </c>
      <c r="D19" s="87" t="s">
        <v>271</v>
      </c>
      <c r="E19" s="88" t="s">
        <v>384</v>
      </c>
      <c r="F19" s="61" t="s">
        <v>276</v>
      </c>
      <c r="G19" s="88">
        <f>+11</f>
        <v>11</v>
      </c>
      <c r="H19" s="88">
        <f>+3</f>
        <v>3</v>
      </c>
      <c r="I19" s="88" t="s">
        <v>262</v>
      </c>
      <c r="J19" s="61" t="s">
        <v>737</v>
      </c>
      <c r="K19" s="88" t="s">
        <v>313</v>
      </c>
      <c r="L19" s="88" t="s">
        <v>344</v>
      </c>
      <c r="M19" s="88" t="s">
        <v>433</v>
      </c>
      <c r="N19" s="61" t="s">
        <v>334</v>
      </c>
      <c r="O19" s="89" t="s">
        <v>574</v>
      </c>
      <c r="P19" s="92"/>
      <c r="Q19" s="68" t="s">
        <v>823</v>
      </c>
      <c r="R19" s="69" t="s">
        <v>824</v>
      </c>
    </row>
    <row r="20">
      <c r="A20" s="58" t="s">
        <v>420</v>
      </c>
      <c r="B20" s="96" t="s">
        <v>97</v>
      </c>
      <c r="C20" s="87" t="s">
        <v>298</v>
      </c>
      <c r="D20" s="87" t="s">
        <v>271</v>
      </c>
      <c r="E20" s="88" t="s">
        <v>780</v>
      </c>
      <c r="F20" s="61" t="s">
        <v>341</v>
      </c>
      <c r="G20" s="88" t="s">
        <v>364</v>
      </c>
      <c r="H20" s="88" t="s">
        <v>333</v>
      </c>
      <c r="I20" s="88" t="s">
        <v>263</v>
      </c>
      <c r="J20" s="61" t="s">
        <v>825</v>
      </c>
      <c r="K20" s="88" t="s">
        <v>825</v>
      </c>
      <c r="L20" s="88" t="s">
        <v>344</v>
      </c>
      <c r="M20" s="88" t="s">
        <v>264</v>
      </c>
      <c r="N20" s="61" t="s">
        <v>324</v>
      </c>
      <c r="O20" s="89" t="s">
        <v>261</v>
      </c>
      <c r="P20" s="92"/>
      <c r="Q20" s="68" t="s">
        <v>826</v>
      </c>
      <c r="R20" s="69" t="s">
        <v>827</v>
      </c>
    </row>
    <row r="21">
      <c r="A21" s="58" t="s">
        <v>828</v>
      </c>
      <c r="B21" s="85" t="s">
        <v>829</v>
      </c>
      <c r="C21" s="87" t="s">
        <v>298</v>
      </c>
      <c r="D21" s="87" t="s">
        <v>757</v>
      </c>
      <c r="E21" s="88" t="s">
        <v>490</v>
      </c>
      <c r="F21" s="61" t="s">
        <v>674</v>
      </c>
      <c r="G21" s="88" t="s">
        <v>758</v>
      </c>
      <c r="H21" s="88" t="s">
        <v>333</v>
      </c>
      <c r="I21" s="88" t="s">
        <v>263</v>
      </c>
      <c r="J21" s="61" t="s">
        <v>825</v>
      </c>
      <c r="K21" s="88" t="s">
        <v>825</v>
      </c>
      <c r="L21" s="64" t="s">
        <v>271</v>
      </c>
      <c r="M21" s="88" t="s">
        <v>264</v>
      </c>
      <c r="N21" s="61" t="s">
        <v>759</v>
      </c>
      <c r="O21" s="89" t="s">
        <v>261</v>
      </c>
      <c r="P21" s="70" t="s">
        <v>830</v>
      </c>
      <c r="Q21" s="68" t="s">
        <v>831</v>
      </c>
      <c r="R21" s="69" t="s">
        <v>832</v>
      </c>
    </row>
    <row r="22">
      <c r="A22" s="58" t="s">
        <v>426</v>
      </c>
      <c r="B22" s="96" t="s">
        <v>99</v>
      </c>
      <c r="C22" s="87" t="s">
        <v>298</v>
      </c>
      <c r="D22" s="87" t="s">
        <v>271</v>
      </c>
      <c r="E22" s="88" t="s">
        <v>833</v>
      </c>
      <c r="F22" s="61" t="s">
        <v>257</v>
      </c>
      <c r="G22" s="88" t="s">
        <v>385</v>
      </c>
      <c r="H22" s="88" t="s">
        <v>342</v>
      </c>
      <c r="I22" s="88" t="s">
        <v>574</v>
      </c>
      <c r="J22" s="61" t="s">
        <v>335</v>
      </c>
      <c r="K22" s="88" t="s">
        <v>265</v>
      </c>
      <c r="L22" s="88" t="s">
        <v>335</v>
      </c>
      <c r="M22" s="88" t="s">
        <v>354</v>
      </c>
      <c r="N22" s="61" t="s">
        <v>265</v>
      </c>
      <c r="O22" s="89" t="s">
        <v>451</v>
      </c>
      <c r="P22" s="92"/>
      <c r="Q22" s="68" t="s">
        <v>834</v>
      </c>
      <c r="R22" s="69" t="s">
        <v>835</v>
      </c>
    </row>
    <row r="23">
      <c r="A23" s="58" t="s">
        <v>430</v>
      </c>
      <c r="B23" s="96" t="s">
        <v>101</v>
      </c>
      <c r="C23" s="87" t="s">
        <v>298</v>
      </c>
      <c r="D23" s="87" t="s">
        <v>271</v>
      </c>
      <c r="E23" s="88" t="s">
        <v>836</v>
      </c>
      <c r="F23" s="61" t="s">
        <v>276</v>
      </c>
      <c r="G23" s="88" t="s">
        <v>278</v>
      </c>
      <c r="H23" s="88" t="s">
        <v>451</v>
      </c>
      <c r="I23" s="88" t="s">
        <v>262</v>
      </c>
      <c r="J23" s="61" t="s">
        <v>825</v>
      </c>
      <c r="K23" s="88" t="s">
        <v>261</v>
      </c>
      <c r="L23" s="88" t="s">
        <v>280</v>
      </c>
      <c r="M23" s="88" t="s">
        <v>264</v>
      </c>
      <c r="N23" s="61" t="s">
        <v>574</v>
      </c>
      <c r="O23" s="89" t="s">
        <v>277</v>
      </c>
      <c r="P23" s="92"/>
      <c r="Q23" s="68" t="s">
        <v>837</v>
      </c>
      <c r="R23" s="69" t="s">
        <v>838</v>
      </c>
    </row>
    <row r="24">
      <c r="A24" s="58" t="s">
        <v>438</v>
      </c>
      <c r="B24" s="96" t="s">
        <v>103</v>
      </c>
      <c r="C24" s="87" t="s">
        <v>298</v>
      </c>
      <c r="D24" s="87" t="s">
        <v>271</v>
      </c>
      <c r="E24" s="88" t="s">
        <v>481</v>
      </c>
      <c r="F24" s="61" t="s">
        <v>341</v>
      </c>
      <c r="G24" s="88" t="s">
        <v>839</v>
      </c>
      <c r="H24" s="88" t="s">
        <v>385</v>
      </c>
      <c r="I24" s="88" t="s">
        <v>263</v>
      </c>
      <c r="J24" s="61" t="s">
        <v>737</v>
      </c>
      <c r="K24" s="88" t="s">
        <v>434</v>
      </c>
      <c r="L24" s="88" t="s">
        <v>344</v>
      </c>
      <c r="M24" s="88" t="s">
        <v>752</v>
      </c>
      <c r="N24" s="61" t="s">
        <v>262</v>
      </c>
      <c r="O24" s="89" t="s">
        <v>261</v>
      </c>
      <c r="P24" s="92"/>
      <c r="Q24" s="68" t="s">
        <v>840</v>
      </c>
      <c r="R24" s="69" t="s">
        <v>841</v>
      </c>
    </row>
    <row r="25">
      <c r="A25" s="58" t="s">
        <v>842</v>
      </c>
      <c r="B25" s="97" t="s">
        <v>843</v>
      </c>
      <c r="C25" s="87" t="s">
        <v>298</v>
      </c>
      <c r="D25" s="87" t="s">
        <v>501</v>
      </c>
      <c r="E25" s="88" t="s">
        <v>481</v>
      </c>
      <c r="F25" s="61" t="s">
        <v>341</v>
      </c>
      <c r="G25" s="88" t="s">
        <v>844</v>
      </c>
      <c r="H25" s="64" t="s">
        <v>271</v>
      </c>
      <c r="I25" s="88" t="s">
        <v>264</v>
      </c>
      <c r="J25" s="61" t="s">
        <v>825</v>
      </c>
      <c r="K25" s="88" t="s">
        <v>738</v>
      </c>
      <c r="L25" s="88" t="s">
        <v>344</v>
      </c>
      <c r="M25" s="88" t="s">
        <v>433</v>
      </c>
      <c r="N25" s="61" t="s">
        <v>311</v>
      </c>
      <c r="O25" s="89" t="s">
        <v>271</v>
      </c>
      <c r="P25" s="70" t="s">
        <v>845</v>
      </c>
      <c r="Q25" s="68" t="s">
        <v>846</v>
      </c>
      <c r="R25" s="69" t="s">
        <v>847</v>
      </c>
    </row>
    <row r="26">
      <c r="A26" s="58" t="s">
        <v>463</v>
      </c>
      <c r="B26" s="85" t="s">
        <v>229</v>
      </c>
      <c r="C26" s="87" t="s">
        <v>464</v>
      </c>
      <c r="D26" s="87" t="s">
        <v>465</v>
      </c>
      <c r="E26" s="88" t="s">
        <v>490</v>
      </c>
      <c r="F26" s="61" t="s">
        <v>467</v>
      </c>
      <c r="G26" s="88" t="s">
        <v>758</v>
      </c>
      <c r="H26" s="64" t="s">
        <v>271</v>
      </c>
      <c r="I26" s="88" t="s">
        <v>265</v>
      </c>
      <c r="J26" s="61" t="s">
        <v>751</v>
      </c>
      <c r="K26" s="88" t="s">
        <v>344</v>
      </c>
      <c r="L26" s="64" t="s">
        <v>271</v>
      </c>
      <c r="M26" s="64" t="s">
        <v>271</v>
      </c>
      <c r="N26" s="65" t="s">
        <v>271</v>
      </c>
      <c r="O26" s="89" t="s">
        <v>271</v>
      </c>
      <c r="P26" s="70" t="s">
        <v>848</v>
      </c>
      <c r="Q26" s="68" t="s">
        <v>849</v>
      </c>
      <c r="R26" s="69" t="s">
        <v>850</v>
      </c>
    </row>
    <row r="27">
      <c r="A27" s="58" t="s">
        <v>472</v>
      </c>
      <c r="B27" s="85" t="s">
        <v>227</v>
      </c>
      <c r="C27" s="87" t="s">
        <v>473</v>
      </c>
      <c r="D27" s="87" t="s">
        <v>465</v>
      </c>
      <c r="E27" s="88" t="s">
        <v>490</v>
      </c>
      <c r="F27" s="61" t="s">
        <v>467</v>
      </c>
      <c r="G27" s="88" t="s">
        <v>758</v>
      </c>
      <c r="H27" s="64" t="s">
        <v>271</v>
      </c>
      <c r="I27" s="88" t="s">
        <v>265</v>
      </c>
      <c r="J27" s="61" t="s">
        <v>737</v>
      </c>
      <c r="K27" s="88" t="s">
        <v>354</v>
      </c>
      <c r="L27" s="64" t="s">
        <v>271</v>
      </c>
      <c r="M27" s="64" t="s">
        <v>271</v>
      </c>
      <c r="N27" s="65" t="s">
        <v>271</v>
      </c>
      <c r="O27" s="89" t="s">
        <v>271</v>
      </c>
      <c r="P27" s="70" t="s">
        <v>851</v>
      </c>
      <c r="Q27" s="68" t="s">
        <v>852</v>
      </c>
      <c r="R27" s="69" t="s">
        <v>853</v>
      </c>
    </row>
    <row r="28">
      <c r="A28" s="58" t="s">
        <v>479</v>
      </c>
      <c r="B28" s="59" t="s">
        <v>231</v>
      </c>
      <c r="C28" s="87" t="s">
        <v>254</v>
      </c>
      <c r="D28" s="87" t="s">
        <v>480</v>
      </c>
      <c r="E28" s="88" t="s">
        <v>275</v>
      </c>
      <c r="F28" s="61" t="s">
        <v>854</v>
      </c>
      <c r="G28" s="88" t="s">
        <v>370</v>
      </c>
      <c r="H28" s="88" t="s">
        <v>855</v>
      </c>
      <c r="I28" s="88" t="s">
        <v>856</v>
      </c>
      <c r="J28" s="61" t="s">
        <v>751</v>
      </c>
      <c r="K28" s="88" t="s">
        <v>289</v>
      </c>
      <c r="L28" s="88" t="s">
        <v>334</v>
      </c>
      <c r="M28" s="88" t="s">
        <v>485</v>
      </c>
      <c r="N28" s="61" t="s">
        <v>485</v>
      </c>
      <c r="O28" s="98" t="s">
        <v>333</v>
      </c>
      <c r="P28" s="70" t="s">
        <v>857</v>
      </c>
      <c r="Q28" s="68" t="s">
        <v>858</v>
      </c>
      <c r="R28" s="69" t="s">
        <v>859</v>
      </c>
    </row>
    <row r="29">
      <c r="A29" s="58" t="s">
        <v>488</v>
      </c>
      <c r="B29" s="59" t="s">
        <v>233</v>
      </c>
      <c r="C29" s="87" t="s">
        <v>254</v>
      </c>
      <c r="D29" s="87" t="s">
        <v>489</v>
      </c>
      <c r="E29" s="88" t="s">
        <v>860</v>
      </c>
      <c r="F29" s="61" t="s">
        <v>491</v>
      </c>
      <c r="G29" s="64" t="s">
        <v>271</v>
      </c>
      <c r="H29" s="88" t="s">
        <v>861</v>
      </c>
      <c r="I29" s="88" t="s">
        <v>862</v>
      </c>
      <c r="J29" s="61" t="s">
        <v>863</v>
      </c>
      <c r="K29" s="88" t="s">
        <v>864</v>
      </c>
      <c r="L29" s="88" t="s">
        <v>865</v>
      </c>
      <c r="M29" s="88" t="s">
        <v>866</v>
      </c>
      <c r="N29" s="61" t="s">
        <v>867</v>
      </c>
      <c r="O29" s="89" t="s">
        <v>333</v>
      </c>
      <c r="P29" s="70" t="s">
        <v>868</v>
      </c>
      <c r="Q29" s="68" t="s">
        <v>869</v>
      </c>
      <c r="R29" s="69" t="s">
        <v>870</v>
      </c>
    </row>
    <row r="30">
      <c r="A30" s="58" t="s">
        <v>871</v>
      </c>
      <c r="B30" s="59" t="s">
        <v>872</v>
      </c>
      <c r="C30" s="87" t="s">
        <v>378</v>
      </c>
      <c r="D30" s="59" t="s">
        <v>873</v>
      </c>
      <c r="E30" s="88" t="s">
        <v>874</v>
      </c>
      <c r="F30" s="61" t="s">
        <v>572</v>
      </c>
      <c r="G30" s="88" t="s">
        <v>300</v>
      </c>
      <c r="H30" s="88" t="s">
        <v>504</v>
      </c>
      <c r="I30" s="88" t="s">
        <v>302</v>
      </c>
      <c r="J30" s="61" t="s">
        <v>279</v>
      </c>
      <c r="K30" s="88" t="s">
        <v>345</v>
      </c>
      <c r="L30" s="88" t="s">
        <v>263</v>
      </c>
      <c r="M30" s="88" t="s">
        <v>264</v>
      </c>
      <c r="N30" s="61" t="s">
        <v>875</v>
      </c>
      <c r="O30" s="89" t="s">
        <v>260</v>
      </c>
      <c r="P30" s="70" t="s">
        <v>876</v>
      </c>
      <c r="Q30" s="68" t="s">
        <v>877</v>
      </c>
      <c r="R30" s="69" t="s">
        <v>878</v>
      </c>
    </row>
    <row r="31">
      <c r="A31" s="58" t="s">
        <v>879</v>
      </c>
      <c r="B31" s="59" t="s">
        <v>880</v>
      </c>
      <c r="C31" s="87" t="s">
        <v>881</v>
      </c>
      <c r="D31" s="87" t="s">
        <v>882</v>
      </c>
      <c r="E31" s="88" t="s">
        <v>883</v>
      </c>
      <c r="F31" s="61" t="s">
        <v>884</v>
      </c>
      <c r="G31" s="94" t="s">
        <v>885</v>
      </c>
      <c r="H31" s="88" t="s">
        <v>886</v>
      </c>
      <c r="I31" s="88" t="s">
        <v>372</v>
      </c>
      <c r="J31" s="61" t="s">
        <v>887</v>
      </c>
      <c r="K31" s="88" t="s">
        <v>290</v>
      </c>
      <c r="L31" s="88" t="s">
        <v>888</v>
      </c>
      <c r="M31" s="88" t="s">
        <v>889</v>
      </c>
      <c r="N31" s="61" t="s">
        <v>890</v>
      </c>
      <c r="O31" s="89" t="s">
        <v>751</v>
      </c>
      <c r="P31" s="70" t="s">
        <v>891</v>
      </c>
      <c r="Q31" s="68" t="s">
        <v>877</v>
      </c>
      <c r="R31" s="69" t="s">
        <v>892</v>
      </c>
    </row>
    <row r="32">
      <c r="A32" s="58" t="s">
        <v>893</v>
      </c>
      <c r="B32" s="59" t="s">
        <v>894</v>
      </c>
      <c r="C32" s="87" t="s">
        <v>254</v>
      </c>
      <c r="D32" s="87" t="s">
        <v>895</v>
      </c>
      <c r="E32" s="88" t="s">
        <v>874</v>
      </c>
      <c r="F32" s="61" t="s">
        <v>896</v>
      </c>
      <c r="G32" s="88" t="s">
        <v>370</v>
      </c>
      <c r="H32" s="88">
        <f>+1</f>
        <v>1</v>
      </c>
      <c r="I32" s="88" t="s">
        <v>281</v>
      </c>
      <c r="J32" s="61" t="s">
        <v>585</v>
      </c>
      <c r="K32" s="88" t="s">
        <v>344</v>
      </c>
      <c r="L32" s="88" t="s">
        <v>325</v>
      </c>
      <c r="M32" s="88" t="s">
        <v>433</v>
      </c>
      <c r="N32" s="61" t="s">
        <v>311</v>
      </c>
      <c r="O32" s="89" t="s">
        <v>265</v>
      </c>
      <c r="P32" s="70" t="s">
        <v>897</v>
      </c>
      <c r="Q32" s="68" t="s">
        <v>877</v>
      </c>
      <c r="R32" s="69" t="s">
        <v>898</v>
      </c>
    </row>
    <row r="33">
      <c r="A33" s="58" t="s">
        <v>899</v>
      </c>
      <c r="B33" s="59" t="s">
        <v>900</v>
      </c>
      <c r="C33" s="87" t="s">
        <v>254</v>
      </c>
      <c r="D33" s="87" t="s">
        <v>271</v>
      </c>
      <c r="E33" s="64" t="s">
        <v>901</v>
      </c>
      <c r="F33" s="61" t="s">
        <v>902</v>
      </c>
      <c r="G33" s="88" t="s">
        <v>370</v>
      </c>
      <c r="H33" s="64" t="s">
        <v>903</v>
      </c>
      <c r="I33" s="88" t="s">
        <v>433</v>
      </c>
      <c r="J33" s="61" t="s">
        <v>344</v>
      </c>
      <c r="K33" s="64" t="s">
        <v>904</v>
      </c>
      <c r="L33" s="88" t="s">
        <v>313</v>
      </c>
      <c r="M33" s="88" t="s">
        <v>354</v>
      </c>
      <c r="N33" s="61" t="s">
        <v>311</v>
      </c>
      <c r="O33" s="89" t="s">
        <v>905</v>
      </c>
      <c r="P33" s="70" t="s">
        <v>906</v>
      </c>
      <c r="Q33" s="68" t="s">
        <v>907</v>
      </c>
      <c r="R33" s="69" t="s">
        <v>908</v>
      </c>
    </row>
    <row r="34">
      <c r="A34" s="58" t="s">
        <v>909</v>
      </c>
      <c r="B34" s="59" t="s">
        <v>910</v>
      </c>
      <c r="C34" s="87" t="s">
        <v>254</v>
      </c>
      <c r="D34" s="87" t="s">
        <v>271</v>
      </c>
      <c r="E34" s="64" t="s">
        <v>901</v>
      </c>
      <c r="F34" s="65" t="s">
        <v>911</v>
      </c>
      <c r="G34" s="88" t="s">
        <v>370</v>
      </c>
      <c r="H34" s="60" t="s">
        <v>912</v>
      </c>
      <c r="I34" s="88" t="s">
        <v>311</v>
      </c>
      <c r="J34" s="61" t="s">
        <v>344</v>
      </c>
      <c r="K34" s="88" t="s">
        <v>913</v>
      </c>
      <c r="L34" s="88" t="s">
        <v>313</v>
      </c>
      <c r="M34" s="60" t="s">
        <v>914</v>
      </c>
      <c r="N34" s="71" t="s">
        <v>311</v>
      </c>
      <c r="O34" s="89" t="s">
        <v>905</v>
      </c>
      <c r="P34" s="70" t="s">
        <v>915</v>
      </c>
      <c r="Q34" s="68" t="s">
        <v>907</v>
      </c>
      <c r="R34" s="69" t="s">
        <v>908</v>
      </c>
    </row>
    <row r="35" ht="220.5" customHeight="1">
      <c r="A35" s="58" t="s">
        <v>916</v>
      </c>
      <c r="B35" s="59" t="s">
        <v>917</v>
      </c>
      <c r="C35" s="87" t="s">
        <v>254</v>
      </c>
      <c r="D35" s="87" t="s">
        <v>271</v>
      </c>
      <c r="E35" s="64" t="s">
        <v>901</v>
      </c>
      <c r="F35" s="65" t="s">
        <v>911</v>
      </c>
      <c r="G35" s="88" t="s">
        <v>370</v>
      </c>
      <c r="H35" s="60" t="s">
        <v>918</v>
      </c>
      <c r="I35" s="88" t="s">
        <v>311</v>
      </c>
      <c r="J35" s="61" t="s">
        <v>344</v>
      </c>
      <c r="K35" s="88" t="s">
        <v>913</v>
      </c>
      <c r="L35" s="88" t="s">
        <v>313</v>
      </c>
      <c r="M35" s="88" t="s">
        <v>354</v>
      </c>
      <c r="N35" s="61" t="s">
        <v>311</v>
      </c>
      <c r="O35" s="89" t="s">
        <v>905</v>
      </c>
      <c r="P35" s="70" t="s">
        <v>919</v>
      </c>
      <c r="Q35" s="68" t="s">
        <v>907</v>
      </c>
      <c r="R35" s="69" t="s">
        <v>908</v>
      </c>
    </row>
    <row r="36">
      <c r="A36" s="58" t="s">
        <v>920</v>
      </c>
      <c r="B36" s="59" t="s">
        <v>921</v>
      </c>
      <c r="C36" s="87" t="s">
        <v>254</v>
      </c>
      <c r="D36" s="87" t="s">
        <v>271</v>
      </c>
      <c r="E36" s="64" t="s">
        <v>901</v>
      </c>
      <c r="F36" s="61" t="s">
        <v>902</v>
      </c>
      <c r="G36" s="88" t="s">
        <v>370</v>
      </c>
      <c r="H36" s="64" t="s">
        <v>922</v>
      </c>
      <c r="I36" s="88" t="s">
        <v>354</v>
      </c>
      <c r="J36" s="61" t="s">
        <v>344</v>
      </c>
      <c r="K36" s="88" t="s">
        <v>913</v>
      </c>
      <c r="L36" s="88" t="s">
        <v>313</v>
      </c>
      <c r="M36" s="88" t="s">
        <v>354</v>
      </c>
      <c r="N36" s="61" t="s">
        <v>311</v>
      </c>
      <c r="O36" s="89" t="s">
        <v>923</v>
      </c>
      <c r="P36" s="70" t="s">
        <v>924</v>
      </c>
      <c r="Q36" s="68" t="s">
        <v>907</v>
      </c>
      <c r="R36" s="69" t="s">
        <v>925</v>
      </c>
    </row>
    <row r="37">
      <c r="A37" s="58" t="s">
        <v>926</v>
      </c>
      <c r="B37" s="59" t="s">
        <v>927</v>
      </c>
      <c r="C37" s="87" t="s">
        <v>254</v>
      </c>
      <c r="D37" s="87" t="s">
        <v>271</v>
      </c>
      <c r="E37" s="64" t="s">
        <v>901</v>
      </c>
      <c r="F37" s="65" t="s">
        <v>911</v>
      </c>
      <c r="G37" s="88" t="s">
        <v>370</v>
      </c>
      <c r="H37" s="88" t="s">
        <v>928</v>
      </c>
      <c r="I37" s="88" t="s">
        <v>311</v>
      </c>
      <c r="J37" s="61" t="s">
        <v>344</v>
      </c>
      <c r="K37" s="88" t="s">
        <v>929</v>
      </c>
      <c r="L37" s="88" t="s">
        <v>313</v>
      </c>
      <c r="M37" s="60" t="s">
        <v>930</v>
      </c>
      <c r="N37" s="61" t="s">
        <v>311</v>
      </c>
      <c r="O37" s="89" t="s">
        <v>931</v>
      </c>
      <c r="P37" s="70" t="s">
        <v>932</v>
      </c>
      <c r="Q37" s="68" t="s">
        <v>907</v>
      </c>
      <c r="R37" s="69" t="s">
        <v>925</v>
      </c>
    </row>
    <row r="38">
      <c r="A38" s="58" t="s">
        <v>933</v>
      </c>
      <c r="B38" s="59" t="s">
        <v>934</v>
      </c>
      <c r="C38" s="87" t="s">
        <v>254</v>
      </c>
      <c r="D38" s="87" t="s">
        <v>271</v>
      </c>
      <c r="E38" s="64" t="s">
        <v>901</v>
      </c>
      <c r="F38" s="65" t="s">
        <v>911</v>
      </c>
      <c r="G38" s="88" t="s">
        <v>370</v>
      </c>
      <c r="H38" s="64" t="s">
        <v>935</v>
      </c>
      <c r="I38" s="64" t="s">
        <v>311</v>
      </c>
      <c r="J38" s="65" t="s">
        <v>344</v>
      </c>
      <c r="K38" s="88" t="s">
        <v>929</v>
      </c>
      <c r="L38" s="88" t="s">
        <v>313</v>
      </c>
      <c r="M38" s="64" t="s">
        <v>354</v>
      </c>
      <c r="N38" s="65" t="s">
        <v>311</v>
      </c>
      <c r="O38" s="89" t="s">
        <v>271</v>
      </c>
      <c r="P38" s="70" t="s">
        <v>936</v>
      </c>
      <c r="Q38" s="68" t="s">
        <v>907</v>
      </c>
      <c r="R38" s="69" t="s">
        <v>925</v>
      </c>
    </row>
    <row r="39">
      <c r="A39" s="58" t="s">
        <v>937</v>
      </c>
      <c r="B39" s="59" t="s">
        <v>938</v>
      </c>
      <c r="C39" s="87" t="s">
        <v>939</v>
      </c>
      <c r="D39" s="87" t="s">
        <v>940</v>
      </c>
      <c r="E39" s="88" t="s">
        <v>490</v>
      </c>
      <c r="F39" s="61" t="s">
        <v>941</v>
      </c>
      <c r="G39" s="88" t="s">
        <v>758</v>
      </c>
      <c r="H39" s="64" t="s">
        <v>271</v>
      </c>
      <c r="I39" s="88" t="s">
        <v>335</v>
      </c>
      <c r="J39" s="61" t="s">
        <v>354</v>
      </c>
      <c r="K39" s="88" t="s">
        <v>335</v>
      </c>
      <c r="L39" s="64" t="s">
        <v>271</v>
      </c>
      <c r="M39" s="64" t="s">
        <v>271</v>
      </c>
      <c r="N39" s="65" t="s">
        <v>271</v>
      </c>
      <c r="O39" s="89" t="s">
        <v>271</v>
      </c>
      <c r="P39" s="70" t="s">
        <v>942</v>
      </c>
      <c r="Q39" s="68" t="s">
        <v>943</v>
      </c>
      <c r="R39" s="69" t="s">
        <v>944</v>
      </c>
    </row>
    <row r="40">
      <c r="A40" s="58" t="s">
        <v>945</v>
      </c>
      <c r="B40" s="59" t="s">
        <v>946</v>
      </c>
      <c r="C40" s="87" t="s">
        <v>468</v>
      </c>
      <c r="D40" s="87" t="s">
        <v>271</v>
      </c>
      <c r="E40" s="88" t="s">
        <v>490</v>
      </c>
      <c r="F40" s="61" t="s">
        <v>674</v>
      </c>
      <c r="G40" s="64" t="s">
        <v>271</v>
      </c>
      <c r="H40" s="64" t="s">
        <v>271</v>
      </c>
      <c r="I40" s="64" t="s">
        <v>271</v>
      </c>
      <c r="J40" s="65" t="s">
        <v>271</v>
      </c>
      <c r="K40" s="88" t="s">
        <v>485</v>
      </c>
      <c r="L40" s="64" t="s">
        <v>271</v>
      </c>
      <c r="M40" s="64" t="s">
        <v>271</v>
      </c>
      <c r="N40" s="65" t="s">
        <v>271</v>
      </c>
      <c r="O40" s="89" t="s">
        <v>271</v>
      </c>
      <c r="P40" s="70" t="s">
        <v>947</v>
      </c>
      <c r="Q40" s="99" t="s">
        <v>948</v>
      </c>
      <c r="R40" s="69" t="s">
        <v>949</v>
      </c>
    </row>
    <row r="41">
      <c r="A41" s="58" t="s">
        <v>950</v>
      </c>
      <c r="B41" s="59" t="s">
        <v>951</v>
      </c>
      <c r="C41" s="59" t="s">
        <v>254</v>
      </c>
      <c r="D41" s="59" t="s">
        <v>501</v>
      </c>
      <c r="E41" s="64" t="s">
        <v>805</v>
      </c>
      <c r="F41" s="65" t="s">
        <v>952</v>
      </c>
      <c r="G41" s="64" t="s">
        <v>370</v>
      </c>
      <c r="H41" s="62" t="s">
        <v>258</v>
      </c>
      <c r="I41" s="64" t="s">
        <v>325</v>
      </c>
      <c r="J41" s="65" t="s">
        <v>953</v>
      </c>
      <c r="K41" s="64" t="s">
        <v>954</v>
      </c>
      <c r="L41" s="64" t="s">
        <v>271</v>
      </c>
      <c r="M41" s="64" t="s">
        <v>325</v>
      </c>
      <c r="N41" s="65" t="s">
        <v>334</v>
      </c>
      <c r="O41" s="89" t="s">
        <v>271</v>
      </c>
      <c r="P41" s="70" t="s">
        <v>955</v>
      </c>
      <c r="Q41" s="99" t="s">
        <v>956</v>
      </c>
      <c r="R41" s="90" t="s">
        <v>957</v>
      </c>
    </row>
    <row r="42">
      <c r="A42" s="58" t="s">
        <v>958</v>
      </c>
      <c r="B42" s="59" t="s">
        <v>959</v>
      </c>
      <c r="C42" s="87" t="s">
        <v>468</v>
      </c>
      <c r="D42" s="87" t="s">
        <v>271</v>
      </c>
      <c r="E42" s="88" t="s">
        <v>960</v>
      </c>
      <c r="F42" s="61" t="s">
        <v>467</v>
      </c>
      <c r="G42" s="88" t="s">
        <v>961</v>
      </c>
      <c r="H42" s="64" t="s">
        <v>271</v>
      </c>
      <c r="I42" s="88" t="s">
        <v>962</v>
      </c>
      <c r="J42" s="61" t="s">
        <v>963</v>
      </c>
      <c r="K42" s="88" t="s">
        <v>490</v>
      </c>
      <c r="L42" s="88" t="s">
        <v>964</v>
      </c>
      <c r="M42" s="64" t="s">
        <v>271</v>
      </c>
      <c r="N42" s="61" t="s">
        <v>965</v>
      </c>
      <c r="O42" s="89" t="s">
        <v>271</v>
      </c>
      <c r="P42" s="70" t="s">
        <v>966</v>
      </c>
      <c r="Q42" s="68" t="s">
        <v>967</v>
      </c>
      <c r="R42" s="100" t="s">
        <v>271</v>
      </c>
    </row>
    <row r="43">
      <c r="A43" s="58" t="s">
        <v>968</v>
      </c>
      <c r="B43" s="59" t="s">
        <v>969</v>
      </c>
      <c r="C43" s="87" t="s">
        <v>468</v>
      </c>
      <c r="D43" s="87" t="s">
        <v>271</v>
      </c>
      <c r="E43" s="88" t="s">
        <v>970</v>
      </c>
      <c r="F43" s="61" t="s">
        <v>971</v>
      </c>
      <c r="G43" s="88" t="s">
        <v>961</v>
      </c>
      <c r="H43" s="64" t="s">
        <v>271</v>
      </c>
      <c r="I43" s="88" t="s">
        <v>574</v>
      </c>
      <c r="J43" s="61" t="s">
        <v>972</v>
      </c>
      <c r="K43" s="88" t="s">
        <v>490</v>
      </c>
      <c r="L43" s="88" t="s">
        <v>964</v>
      </c>
      <c r="M43" s="64" t="s">
        <v>271</v>
      </c>
      <c r="N43" s="61" t="s">
        <v>965</v>
      </c>
      <c r="O43" s="89" t="s">
        <v>271</v>
      </c>
      <c r="P43" s="70" t="s">
        <v>973</v>
      </c>
      <c r="Q43" s="68" t="s">
        <v>974</v>
      </c>
      <c r="R43" s="100" t="s">
        <v>271</v>
      </c>
    </row>
    <row r="44">
      <c r="A44" s="58" t="s">
        <v>975</v>
      </c>
      <c r="B44" s="59" t="s">
        <v>976</v>
      </c>
      <c r="C44" s="87" t="s">
        <v>468</v>
      </c>
      <c r="D44" s="87" t="s">
        <v>271</v>
      </c>
      <c r="E44" s="88" t="s">
        <v>977</v>
      </c>
      <c r="F44" s="61" t="s">
        <v>467</v>
      </c>
      <c r="G44" s="88" t="s">
        <v>300</v>
      </c>
      <c r="H44" s="64" t="s">
        <v>271</v>
      </c>
      <c r="I44" s="88" t="s">
        <v>978</v>
      </c>
      <c r="J44" s="61" t="s">
        <v>737</v>
      </c>
      <c r="K44" s="88" t="s">
        <v>433</v>
      </c>
      <c r="L44" s="88" t="s">
        <v>979</v>
      </c>
      <c r="M44" s="64" t="s">
        <v>271</v>
      </c>
      <c r="N44" s="61" t="s">
        <v>980</v>
      </c>
      <c r="O44" s="89" t="s">
        <v>271</v>
      </c>
      <c r="P44" s="92"/>
      <c r="Q44" s="68" t="s">
        <v>981</v>
      </c>
      <c r="R44" s="100" t="s">
        <v>271</v>
      </c>
    </row>
    <row r="45">
      <c r="A45" s="58" t="s">
        <v>982</v>
      </c>
      <c r="B45" s="59" t="s">
        <v>983</v>
      </c>
      <c r="C45" s="87" t="s">
        <v>468</v>
      </c>
      <c r="D45" s="87" t="s">
        <v>271</v>
      </c>
      <c r="E45" s="88" t="s">
        <v>977</v>
      </c>
      <c r="F45" s="61" t="s">
        <v>467</v>
      </c>
      <c r="G45" s="88" t="s">
        <v>984</v>
      </c>
      <c r="H45" s="64" t="s">
        <v>271</v>
      </c>
      <c r="I45" s="88" t="s">
        <v>978</v>
      </c>
      <c r="J45" s="61" t="s">
        <v>737</v>
      </c>
      <c r="K45" s="88" t="s">
        <v>335</v>
      </c>
      <c r="L45" s="88" t="s">
        <v>979</v>
      </c>
      <c r="M45" s="64" t="s">
        <v>271</v>
      </c>
      <c r="N45" s="61" t="s">
        <v>980</v>
      </c>
      <c r="O45" s="89" t="s">
        <v>271</v>
      </c>
      <c r="P45" s="70" t="s">
        <v>985</v>
      </c>
      <c r="Q45" s="68" t="s">
        <v>981</v>
      </c>
      <c r="R45" s="100" t="s">
        <v>271</v>
      </c>
    </row>
    <row r="46">
      <c r="A46" s="58" t="s">
        <v>986</v>
      </c>
      <c r="B46" s="59" t="s">
        <v>987</v>
      </c>
      <c r="C46" s="87" t="s">
        <v>468</v>
      </c>
      <c r="D46" s="87" t="s">
        <v>271</v>
      </c>
      <c r="E46" s="88" t="s">
        <v>988</v>
      </c>
      <c r="F46" s="61" t="s">
        <v>467</v>
      </c>
      <c r="G46" s="88" t="s">
        <v>300</v>
      </c>
      <c r="H46" s="64" t="s">
        <v>271</v>
      </c>
      <c r="I46" s="88" t="s">
        <v>279</v>
      </c>
      <c r="J46" s="61" t="s">
        <v>989</v>
      </c>
      <c r="K46" s="88" t="s">
        <v>990</v>
      </c>
      <c r="L46" s="88" t="s">
        <v>991</v>
      </c>
      <c r="M46" s="64" t="s">
        <v>271</v>
      </c>
      <c r="N46" s="61" t="s">
        <v>992</v>
      </c>
      <c r="O46" s="89" t="s">
        <v>271</v>
      </c>
      <c r="P46" s="70" t="s">
        <v>993</v>
      </c>
      <c r="Q46" s="68" t="s">
        <v>994</v>
      </c>
      <c r="R46" s="100" t="s">
        <v>271</v>
      </c>
    </row>
    <row r="47">
      <c r="A47" s="58" t="s">
        <v>995</v>
      </c>
      <c r="B47" s="59" t="s">
        <v>996</v>
      </c>
      <c r="C47" s="87" t="s">
        <v>468</v>
      </c>
      <c r="D47" s="87" t="s">
        <v>271</v>
      </c>
      <c r="E47" s="88" t="s">
        <v>977</v>
      </c>
      <c r="F47" s="61" t="s">
        <v>467</v>
      </c>
      <c r="G47" s="88" t="s">
        <v>984</v>
      </c>
      <c r="H47" s="64" t="s">
        <v>271</v>
      </c>
      <c r="I47" s="88" t="s">
        <v>279</v>
      </c>
      <c r="J47" s="61" t="s">
        <v>989</v>
      </c>
      <c r="K47" s="88" t="s">
        <v>997</v>
      </c>
      <c r="L47" s="88" t="s">
        <v>991</v>
      </c>
      <c r="M47" s="64" t="s">
        <v>271</v>
      </c>
      <c r="N47" s="61" t="s">
        <v>992</v>
      </c>
      <c r="O47" s="89" t="s">
        <v>271</v>
      </c>
      <c r="P47" s="70" t="s">
        <v>998</v>
      </c>
      <c r="Q47" s="68" t="s">
        <v>994</v>
      </c>
      <c r="R47" s="100" t="s">
        <v>271</v>
      </c>
    </row>
    <row r="48">
      <c r="A48" s="58" t="s">
        <v>999</v>
      </c>
      <c r="B48" s="59" t="s">
        <v>1000</v>
      </c>
      <c r="C48" s="87" t="s">
        <v>468</v>
      </c>
      <c r="D48" s="87" t="s">
        <v>271</v>
      </c>
      <c r="E48" s="88" t="s">
        <v>977</v>
      </c>
      <c r="F48" s="61" t="s">
        <v>467</v>
      </c>
      <c r="G48" s="88" t="s">
        <v>300</v>
      </c>
      <c r="H48" s="64" t="s">
        <v>271</v>
      </c>
      <c r="I48" s="88" t="s">
        <v>324</v>
      </c>
      <c r="J48" s="61" t="s">
        <v>1001</v>
      </c>
      <c r="K48" s="88" t="s">
        <v>990</v>
      </c>
      <c r="L48" s="88" t="s">
        <v>979</v>
      </c>
      <c r="M48" s="64" t="s">
        <v>271</v>
      </c>
      <c r="N48" s="61" t="s">
        <v>1002</v>
      </c>
      <c r="O48" s="89" t="s">
        <v>271</v>
      </c>
      <c r="P48" s="70" t="s">
        <v>993</v>
      </c>
      <c r="Q48" s="68" t="s">
        <v>994</v>
      </c>
      <c r="R48" s="100" t="s">
        <v>271</v>
      </c>
    </row>
    <row r="49">
      <c r="A49" s="58" t="s">
        <v>1003</v>
      </c>
      <c r="B49" s="59" t="s">
        <v>1004</v>
      </c>
      <c r="C49" s="87" t="s">
        <v>468</v>
      </c>
      <c r="D49" s="87" t="s">
        <v>271</v>
      </c>
      <c r="E49" s="88" t="s">
        <v>1005</v>
      </c>
      <c r="F49" s="61" t="s">
        <v>467</v>
      </c>
      <c r="G49" s="88" t="s">
        <v>1006</v>
      </c>
      <c r="H49" s="64" t="s">
        <v>271</v>
      </c>
      <c r="I49" s="88" t="s">
        <v>324</v>
      </c>
      <c r="J49" s="61" t="s">
        <v>1001</v>
      </c>
      <c r="K49" s="88" t="s">
        <v>997</v>
      </c>
      <c r="L49" s="88" t="s">
        <v>979</v>
      </c>
      <c r="M49" s="64" t="s">
        <v>271</v>
      </c>
      <c r="N49" s="61" t="s">
        <v>1002</v>
      </c>
      <c r="O49" s="89" t="s">
        <v>271</v>
      </c>
      <c r="P49" s="70" t="s">
        <v>998</v>
      </c>
      <c r="Q49" s="68" t="s">
        <v>994</v>
      </c>
      <c r="R49" s="100" t="s">
        <v>271</v>
      </c>
    </row>
    <row r="50">
      <c r="A50" s="58" t="s">
        <v>1007</v>
      </c>
      <c r="B50" s="59" t="s">
        <v>1008</v>
      </c>
      <c r="C50" s="87" t="s">
        <v>468</v>
      </c>
      <c r="D50" s="87" t="s">
        <v>271</v>
      </c>
      <c r="E50" s="88" t="s">
        <v>1009</v>
      </c>
      <c r="F50" s="61" t="s">
        <v>1010</v>
      </c>
      <c r="G50" s="88" t="s">
        <v>1011</v>
      </c>
      <c r="H50" s="64" t="s">
        <v>271</v>
      </c>
      <c r="I50" s="88" t="s">
        <v>264</v>
      </c>
      <c r="J50" s="61" t="s">
        <v>1012</v>
      </c>
      <c r="K50" s="88" t="s">
        <v>1013</v>
      </c>
      <c r="L50" s="88" t="s">
        <v>1014</v>
      </c>
      <c r="M50" s="64" t="s">
        <v>271</v>
      </c>
      <c r="N50" s="61" t="s">
        <v>1015</v>
      </c>
      <c r="O50" s="89" t="s">
        <v>271</v>
      </c>
      <c r="P50" s="70" t="s">
        <v>1016</v>
      </c>
      <c r="Q50" s="68" t="s">
        <v>1017</v>
      </c>
      <c r="R50" s="100" t="s">
        <v>271</v>
      </c>
    </row>
    <row r="51">
      <c r="A51" s="58" t="s">
        <v>1018</v>
      </c>
      <c r="B51" s="59" t="s">
        <v>1019</v>
      </c>
      <c r="C51" s="87" t="s">
        <v>468</v>
      </c>
      <c r="D51" s="87" t="s">
        <v>271</v>
      </c>
      <c r="E51" s="88" t="s">
        <v>988</v>
      </c>
      <c r="F51" s="61" t="s">
        <v>1010</v>
      </c>
      <c r="G51" s="64" t="s">
        <v>1020</v>
      </c>
      <c r="H51" s="64" t="s">
        <v>271</v>
      </c>
      <c r="I51" s="88" t="s">
        <v>264</v>
      </c>
      <c r="J51" s="61" t="s">
        <v>1012</v>
      </c>
      <c r="K51" s="88" t="s">
        <v>1021</v>
      </c>
      <c r="L51" s="88" t="s">
        <v>1014</v>
      </c>
      <c r="M51" s="64" t="s">
        <v>271</v>
      </c>
      <c r="N51" s="61" t="s">
        <v>1015</v>
      </c>
      <c r="O51" s="89" t="s">
        <v>271</v>
      </c>
      <c r="P51" s="70" t="s">
        <v>1022</v>
      </c>
      <c r="Q51" s="68" t="s">
        <v>1017</v>
      </c>
      <c r="R51" s="100" t="s">
        <v>271</v>
      </c>
    </row>
    <row r="52">
      <c r="A52" s="58" t="s">
        <v>1023</v>
      </c>
      <c r="B52" s="59" t="s">
        <v>1024</v>
      </c>
      <c r="C52" s="87" t="s">
        <v>468</v>
      </c>
      <c r="D52" s="87" t="s">
        <v>271</v>
      </c>
      <c r="E52" s="88" t="s">
        <v>1025</v>
      </c>
      <c r="F52" s="61" t="s">
        <v>1010</v>
      </c>
      <c r="G52" s="88" t="s">
        <v>300</v>
      </c>
      <c r="H52" s="64" t="s">
        <v>271</v>
      </c>
      <c r="I52" s="88" t="s">
        <v>279</v>
      </c>
      <c r="J52" s="61" t="s">
        <v>1001</v>
      </c>
      <c r="K52" s="88" t="s">
        <v>1013</v>
      </c>
      <c r="L52" s="88" t="s">
        <v>979</v>
      </c>
      <c r="M52" s="64" t="s">
        <v>271</v>
      </c>
      <c r="N52" s="61" t="s">
        <v>1002</v>
      </c>
      <c r="O52" s="89" t="s">
        <v>271</v>
      </c>
      <c r="P52" s="70" t="s">
        <v>1016</v>
      </c>
      <c r="Q52" s="68" t="s">
        <v>1017</v>
      </c>
      <c r="R52" s="100" t="s">
        <v>271</v>
      </c>
    </row>
    <row r="53">
      <c r="A53" s="58" t="s">
        <v>1026</v>
      </c>
      <c r="B53" s="59" t="s">
        <v>1027</v>
      </c>
      <c r="C53" s="87" t="s">
        <v>468</v>
      </c>
      <c r="D53" s="87" t="s">
        <v>271</v>
      </c>
      <c r="E53" s="88" t="s">
        <v>988</v>
      </c>
      <c r="F53" s="61" t="s">
        <v>1010</v>
      </c>
      <c r="G53" s="64" t="s">
        <v>1028</v>
      </c>
      <c r="H53" s="64" t="s">
        <v>271</v>
      </c>
      <c r="I53" s="88" t="s">
        <v>279</v>
      </c>
      <c r="J53" s="61" t="s">
        <v>1001</v>
      </c>
      <c r="K53" s="88" t="s">
        <v>1021</v>
      </c>
      <c r="L53" s="88" t="s">
        <v>979</v>
      </c>
      <c r="M53" s="64" t="s">
        <v>271</v>
      </c>
      <c r="N53" s="61" t="s">
        <v>1002</v>
      </c>
      <c r="O53" s="89" t="s">
        <v>271</v>
      </c>
      <c r="P53" s="70" t="s">
        <v>1022</v>
      </c>
      <c r="Q53" s="68" t="s">
        <v>1017</v>
      </c>
      <c r="R53" s="100" t="s">
        <v>271</v>
      </c>
    </row>
    <row r="54">
      <c r="A54" s="58" t="s">
        <v>1029</v>
      </c>
      <c r="B54" s="59" t="s">
        <v>1030</v>
      </c>
      <c r="C54" s="87" t="s">
        <v>254</v>
      </c>
      <c r="D54" s="87" t="s">
        <v>271</v>
      </c>
      <c r="E54" s="88" t="s">
        <v>1031</v>
      </c>
      <c r="F54" s="61" t="s">
        <v>1032</v>
      </c>
      <c r="G54" s="88" t="s">
        <v>370</v>
      </c>
      <c r="H54" s="88" t="s">
        <v>1033</v>
      </c>
      <c r="I54" s="88" t="s">
        <v>313</v>
      </c>
      <c r="J54" s="61" t="s">
        <v>1034</v>
      </c>
      <c r="K54" s="88" t="s">
        <v>1035</v>
      </c>
      <c r="L54" s="88" t="s">
        <v>1036</v>
      </c>
      <c r="M54" s="88" t="s">
        <v>1037</v>
      </c>
      <c r="N54" s="61" t="s">
        <v>1038</v>
      </c>
      <c r="O54" s="89" t="s">
        <v>271</v>
      </c>
      <c r="P54" s="70" t="s">
        <v>1039</v>
      </c>
      <c r="Q54" s="68" t="s">
        <v>1040</v>
      </c>
      <c r="R54" s="100" t="s">
        <v>271</v>
      </c>
    </row>
    <row r="55">
      <c r="A55" s="58" t="s">
        <v>1041</v>
      </c>
      <c r="B55" s="59" t="s">
        <v>1042</v>
      </c>
      <c r="C55" s="87" t="s">
        <v>254</v>
      </c>
      <c r="D55" s="87" t="s">
        <v>271</v>
      </c>
      <c r="E55" s="88" t="s">
        <v>1031</v>
      </c>
      <c r="F55" s="61" t="s">
        <v>1032</v>
      </c>
      <c r="G55" s="88" t="s">
        <v>1043</v>
      </c>
      <c r="H55" s="88">
        <f>+6</f>
        <v>6</v>
      </c>
      <c r="I55" s="88" t="s">
        <v>313</v>
      </c>
      <c r="J55" s="61" t="s">
        <v>1034</v>
      </c>
      <c r="K55" s="88" t="s">
        <v>1044</v>
      </c>
      <c r="L55" s="88" t="s">
        <v>1036</v>
      </c>
      <c r="M55" s="88" t="s">
        <v>1037</v>
      </c>
      <c r="N55" s="61" t="s">
        <v>1045</v>
      </c>
      <c r="O55" s="89" t="s">
        <v>271</v>
      </c>
      <c r="P55" s="70" t="s">
        <v>1046</v>
      </c>
      <c r="Q55" s="68" t="s">
        <v>1040</v>
      </c>
      <c r="R55" s="100" t="s">
        <v>271</v>
      </c>
    </row>
    <row r="56">
      <c r="A56" s="58" t="s">
        <v>1047</v>
      </c>
      <c r="B56" s="59" t="s">
        <v>1048</v>
      </c>
      <c r="C56" s="87" t="s">
        <v>468</v>
      </c>
      <c r="D56" s="87" t="s">
        <v>271</v>
      </c>
      <c r="E56" s="88" t="s">
        <v>805</v>
      </c>
      <c r="F56" s="61" t="s">
        <v>1049</v>
      </c>
      <c r="G56" s="88" t="s">
        <v>1050</v>
      </c>
      <c r="H56" s="64" t="s">
        <v>271</v>
      </c>
      <c r="I56" s="64" t="s">
        <v>271</v>
      </c>
      <c r="J56" s="61" t="s">
        <v>825</v>
      </c>
      <c r="K56" s="88" t="s">
        <v>1035</v>
      </c>
      <c r="L56" s="88" t="s">
        <v>979</v>
      </c>
      <c r="M56" s="64" t="s">
        <v>271</v>
      </c>
      <c r="N56" s="61" t="s">
        <v>1002</v>
      </c>
      <c r="O56" s="89" t="s">
        <v>271</v>
      </c>
      <c r="P56" s="70" t="s">
        <v>1051</v>
      </c>
      <c r="Q56" s="68" t="s">
        <v>1052</v>
      </c>
      <c r="R56" s="100" t="s">
        <v>271</v>
      </c>
    </row>
    <row r="57">
      <c r="A57" s="58" t="s">
        <v>1053</v>
      </c>
      <c r="B57" s="59" t="s">
        <v>1054</v>
      </c>
      <c r="C57" s="87" t="s">
        <v>468</v>
      </c>
      <c r="D57" s="87" t="s">
        <v>271</v>
      </c>
      <c r="E57" s="88" t="s">
        <v>1055</v>
      </c>
      <c r="F57" s="61" t="s">
        <v>1049</v>
      </c>
      <c r="G57" s="88" t="s">
        <v>1050</v>
      </c>
      <c r="H57" s="64" t="s">
        <v>271</v>
      </c>
      <c r="I57" s="64" t="s">
        <v>271</v>
      </c>
      <c r="J57" s="61" t="s">
        <v>825</v>
      </c>
      <c r="K57" s="88" t="s">
        <v>585</v>
      </c>
      <c r="L57" s="88" t="s">
        <v>979</v>
      </c>
      <c r="M57" s="64" t="s">
        <v>271</v>
      </c>
      <c r="N57" s="61" t="s">
        <v>1002</v>
      </c>
      <c r="O57" s="89" t="s">
        <v>271</v>
      </c>
      <c r="P57" s="70" t="s">
        <v>1056</v>
      </c>
      <c r="Q57" s="68" t="s">
        <v>1052</v>
      </c>
      <c r="R57" s="100" t="s">
        <v>271</v>
      </c>
    </row>
    <row r="58">
      <c r="A58" s="58" t="s">
        <v>1057</v>
      </c>
      <c r="B58" s="59" t="s">
        <v>1058</v>
      </c>
      <c r="C58" s="87" t="s">
        <v>468</v>
      </c>
      <c r="D58" s="87" t="s">
        <v>489</v>
      </c>
      <c r="E58" s="88" t="s">
        <v>1059</v>
      </c>
      <c r="F58" s="61" t="s">
        <v>491</v>
      </c>
      <c r="G58" s="64" t="s">
        <v>271</v>
      </c>
      <c r="H58" s="64" t="s">
        <v>271</v>
      </c>
      <c r="I58" s="88" t="s">
        <v>1060</v>
      </c>
      <c r="J58" s="61" t="s">
        <v>1061</v>
      </c>
      <c r="K58" s="88" t="s">
        <v>1062</v>
      </c>
      <c r="L58" s="88" t="s">
        <v>991</v>
      </c>
      <c r="M58" s="64" t="s">
        <v>271</v>
      </c>
      <c r="N58" s="61" t="s">
        <v>1063</v>
      </c>
      <c r="O58" s="89" t="s">
        <v>271</v>
      </c>
      <c r="P58" s="70" t="s">
        <v>1064</v>
      </c>
      <c r="Q58" s="68" t="s">
        <v>1065</v>
      </c>
      <c r="R58" s="100" t="s">
        <v>271</v>
      </c>
    </row>
    <row r="59">
      <c r="A59" s="58" t="s">
        <v>1066</v>
      </c>
      <c r="B59" s="59" t="s">
        <v>1067</v>
      </c>
      <c r="C59" s="87" t="s">
        <v>254</v>
      </c>
      <c r="D59" s="59" t="s">
        <v>1068</v>
      </c>
      <c r="E59" s="88" t="s">
        <v>1069</v>
      </c>
      <c r="F59" s="61" t="s">
        <v>491</v>
      </c>
      <c r="G59" s="88" t="s">
        <v>1043</v>
      </c>
      <c r="H59" s="88" t="s">
        <v>1070</v>
      </c>
      <c r="I59" s="88" t="s">
        <v>1071</v>
      </c>
      <c r="J59" s="61" t="s">
        <v>485</v>
      </c>
      <c r="K59" s="88" t="s">
        <v>1035</v>
      </c>
      <c r="L59" s="88" t="s">
        <v>302</v>
      </c>
      <c r="M59" s="88" t="s">
        <v>335</v>
      </c>
      <c r="N59" s="61" t="s">
        <v>1072</v>
      </c>
      <c r="O59" s="89" t="s">
        <v>1073</v>
      </c>
      <c r="P59" s="70" t="s">
        <v>1074</v>
      </c>
      <c r="Q59" s="68" t="s">
        <v>1075</v>
      </c>
      <c r="R59" s="69" t="s">
        <v>1076</v>
      </c>
    </row>
    <row r="60">
      <c r="A60" s="58" t="s">
        <v>1077</v>
      </c>
      <c r="B60" s="59" t="s">
        <v>1078</v>
      </c>
      <c r="C60" s="87" t="s">
        <v>1079</v>
      </c>
      <c r="D60" s="87" t="s">
        <v>1080</v>
      </c>
      <c r="E60" s="88" t="s">
        <v>1081</v>
      </c>
      <c r="F60" s="61" t="s">
        <v>491</v>
      </c>
      <c r="G60" s="88" t="s">
        <v>758</v>
      </c>
      <c r="H60" s="88" t="s">
        <v>278</v>
      </c>
      <c r="I60" s="88" t="s">
        <v>1082</v>
      </c>
      <c r="J60" s="61" t="s">
        <v>372</v>
      </c>
      <c r="K60" s="88" t="s">
        <v>262</v>
      </c>
      <c r="L60" s="64" t="s">
        <v>271</v>
      </c>
      <c r="M60" s="88" t="s">
        <v>335</v>
      </c>
      <c r="N60" s="61" t="s">
        <v>1083</v>
      </c>
      <c r="O60" s="89" t="s">
        <v>1084</v>
      </c>
      <c r="P60" s="70" t="s">
        <v>1085</v>
      </c>
      <c r="Q60" s="68" t="s">
        <v>1086</v>
      </c>
      <c r="R60" s="69" t="s">
        <v>1087</v>
      </c>
    </row>
    <row r="61">
      <c r="A61" s="58" t="s">
        <v>1088</v>
      </c>
      <c r="B61" s="59" t="s">
        <v>1089</v>
      </c>
      <c r="C61" s="87" t="s">
        <v>254</v>
      </c>
      <c r="D61" s="87" t="s">
        <v>1068</v>
      </c>
      <c r="E61" s="88" t="s">
        <v>1090</v>
      </c>
      <c r="F61" s="61" t="s">
        <v>652</v>
      </c>
      <c r="G61" s="88" t="s">
        <v>370</v>
      </c>
      <c r="H61" s="88" t="s">
        <v>1091</v>
      </c>
      <c r="I61" s="88" t="s">
        <v>1092</v>
      </c>
      <c r="J61" s="61" t="s">
        <v>1093</v>
      </c>
      <c r="K61" s="88" t="s">
        <v>1094</v>
      </c>
      <c r="L61" s="88" t="s">
        <v>1095</v>
      </c>
      <c r="M61" s="88" t="s">
        <v>1096</v>
      </c>
      <c r="N61" s="61" t="s">
        <v>1097</v>
      </c>
      <c r="O61" s="98" t="s">
        <v>1098</v>
      </c>
      <c r="P61" s="70" t="s">
        <v>1099</v>
      </c>
      <c r="Q61" s="68" t="s">
        <v>1100</v>
      </c>
      <c r="R61" s="69" t="s">
        <v>1101</v>
      </c>
    </row>
    <row r="62">
      <c r="A62" s="58" t="s">
        <v>1102</v>
      </c>
      <c r="B62" s="59" t="s">
        <v>1103</v>
      </c>
      <c r="C62" s="87" t="s">
        <v>939</v>
      </c>
      <c r="D62" s="87" t="s">
        <v>1080</v>
      </c>
      <c r="E62" s="88" t="s">
        <v>490</v>
      </c>
      <c r="F62" s="61" t="s">
        <v>652</v>
      </c>
      <c r="G62" s="88" t="s">
        <v>758</v>
      </c>
      <c r="H62" s="64" t="s">
        <v>271</v>
      </c>
      <c r="I62" s="88" t="s">
        <v>1104</v>
      </c>
      <c r="J62" s="61" t="s">
        <v>540</v>
      </c>
      <c r="K62" s="88" t="s">
        <v>628</v>
      </c>
      <c r="L62" s="64" t="s">
        <v>271</v>
      </c>
      <c r="M62" s="64" t="s">
        <v>271</v>
      </c>
      <c r="N62" s="61" t="s">
        <v>1105</v>
      </c>
      <c r="O62" s="89" t="s">
        <v>271</v>
      </c>
      <c r="P62" s="70" t="s">
        <v>1106</v>
      </c>
      <c r="Q62" s="68" t="s">
        <v>1107</v>
      </c>
      <c r="R62" s="69" t="s">
        <v>1108</v>
      </c>
    </row>
    <row r="63">
      <c r="A63" s="58" t="s">
        <v>716</v>
      </c>
      <c r="B63" s="59" t="s">
        <v>1109</v>
      </c>
      <c r="C63" s="87" t="s">
        <v>468</v>
      </c>
      <c r="D63" s="87" t="s">
        <v>271</v>
      </c>
      <c r="E63" s="64" t="s">
        <v>271</v>
      </c>
      <c r="F63" s="61" t="s">
        <v>674</v>
      </c>
      <c r="G63" s="64" t="s">
        <v>271</v>
      </c>
      <c r="H63" s="64" t="s">
        <v>271</v>
      </c>
      <c r="I63" s="64" t="s">
        <v>271</v>
      </c>
      <c r="J63" s="65" t="s">
        <v>271</v>
      </c>
      <c r="K63" s="64" t="s">
        <v>1110</v>
      </c>
      <c r="L63" s="64" t="s">
        <v>271</v>
      </c>
      <c r="M63" s="64" t="s">
        <v>271</v>
      </c>
      <c r="N63" s="65" t="s">
        <v>271</v>
      </c>
      <c r="O63" s="89" t="s">
        <v>271</v>
      </c>
      <c r="P63" s="70" t="s">
        <v>1111</v>
      </c>
      <c r="Q63" s="68" t="s">
        <v>1112</v>
      </c>
      <c r="R63" s="100" t="s">
        <v>271</v>
      </c>
    </row>
    <row r="64">
      <c r="A64" s="58" t="s">
        <v>728</v>
      </c>
      <c r="B64" s="59" t="s">
        <v>729</v>
      </c>
      <c r="C64" s="59" t="s">
        <v>271</v>
      </c>
      <c r="D64" s="87" t="s">
        <v>271</v>
      </c>
      <c r="E64" s="64" t="s">
        <v>271</v>
      </c>
      <c r="F64" s="65" t="s">
        <v>271</v>
      </c>
      <c r="G64" s="64" t="s">
        <v>271</v>
      </c>
      <c r="H64" s="64" t="s">
        <v>271</v>
      </c>
      <c r="I64" s="64" t="s">
        <v>271</v>
      </c>
      <c r="J64" s="65" t="s">
        <v>271</v>
      </c>
      <c r="K64" s="64" t="s">
        <v>1113</v>
      </c>
      <c r="L64" s="64" t="s">
        <v>271</v>
      </c>
      <c r="M64" s="64" t="s">
        <v>271</v>
      </c>
      <c r="N64" s="65" t="s">
        <v>271</v>
      </c>
      <c r="O64" s="89" t="s">
        <v>271</v>
      </c>
      <c r="P64" s="70" t="s">
        <v>731</v>
      </c>
      <c r="Q64" s="68" t="s">
        <v>1114</v>
      </c>
      <c r="R64" s="100" t="s">
        <v>271</v>
      </c>
    </row>
  </sheetData>
  <conditionalFormatting sqref="R2:R64">
    <cfRule type="containsBlanks" dxfId="0" priority="1">
      <formula>LEN(TRIM(R2))=0</formula>
    </cfRule>
  </conditionalFormatting>
  <conditionalFormatting sqref="R2:R64">
    <cfRule type="cellIs" dxfId="3" priority="2" operator="equal">
      <formula>"-"</formula>
    </cfRule>
  </conditionalFormatting>
  <conditionalFormatting sqref="Q2:R64">
    <cfRule type="containsText" dxfId="2" priority="3" operator="containsText" text="File:">
      <formula>NOT(ISERROR(SEARCH(("File:"),(Q2))))</formula>
    </cfRule>
  </conditionalFormatting>
  <conditionalFormatting sqref="Q2:R64">
    <cfRule type="notContainsBlanks" dxfId="4" priority="4">
      <formula>LEN(TRIM(Q2))&gt;0</formula>
    </cfRule>
  </conditionalFormatting>
  <conditionalFormatting sqref="C2:O64">
    <cfRule type="cellIs" dxfId="1" priority="5" operator="equal">
      <formula>"-"</formula>
    </cfRule>
  </conditionalFormatting>
  <conditionalFormatting sqref="Q1:R1">
    <cfRule type="containsText" dxfId="2" priority="6" operator="containsText" text="File:">
      <formula>NOT(ISERROR(SEARCH(("File:"),(Q1))))</formula>
    </cfRule>
  </conditionalFormatting>
  <conditionalFormatting sqref="R1">
    <cfRule type="cellIs" dxfId="3" priority="7" operator="equal">
      <formula>"-"</formula>
    </cfRule>
  </conditionalFormatting>
  <conditionalFormatting sqref="C1:O1">
    <cfRule type="cellIs" dxfId="1" priority="8" operator="equal">
      <formula>"-"</formula>
    </cfRule>
  </conditionalFormatting>
  <conditionalFormatting sqref="R1">
    <cfRule type="containsBlanks" dxfId="0" priority="9">
      <formula>LEN(TRIM(R1))=0</formula>
    </cfRule>
  </conditionalFormatting>
  <hyperlinks>
    <hyperlink r:id="rId2" ref="Q2"/>
    <hyperlink r:id="rId3" ref="R2"/>
    <hyperlink r:id="rId4" ref="Q3"/>
    <hyperlink r:id="rId5" ref="R3"/>
    <hyperlink r:id="rId6" ref="Q4"/>
    <hyperlink r:id="rId7" ref="R4"/>
    <hyperlink r:id="rId8" ref="Q5"/>
    <hyperlink r:id="rId9" ref="R5"/>
    <hyperlink r:id="rId10" ref="Q6"/>
    <hyperlink r:id="rId11" ref="R6"/>
    <hyperlink r:id="rId12" ref="Q7"/>
    <hyperlink r:id="rId13" ref="R7"/>
    <hyperlink r:id="rId14" ref="Q8"/>
    <hyperlink r:id="rId15" ref="R8"/>
    <hyperlink r:id="rId16" ref="Q9"/>
    <hyperlink r:id="rId17" ref="R9"/>
    <hyperlink r:id="rId18" ref="Q10"/>
    <hyperlink r:id="rId19" ref="R10"/>
    <hyperlink r:id="rId20" ref="Q11"/>
    <hyperlink r:id="rId21" ref="R11"/>
    <hyperlink r:id="rId22" ref="Q12"/>
    <hyperlink r:id="rId23" ref="R12"/>
    <hyperlink r:id="rId24" ref="Q13"/>
    <hyperlink r:id="rId25" ref="R13"/>
    <hyperlink r:id="rId26" ref="Q14"/>
    <hyperlink r:id="rId27" ref="R14"/>
    <hyperlink r:id="rId28" ref="Q15"/>
    <hyperlink r:id="rId29" ref="R15"/>
    <hyperlink r:id="rId30" ref="Q16"/>
    <hyperlink r:id="rId31" ref="R16"/>
    <hyperlink r:id="rId32" ref="Q17"/>
    <hyperlink r:id="rId33" ref="R17"/>
    <hyperlink r:id="rId34" ref="Q18"/>
    <hyperlink r:id="rId35" ref="R18"/>
    <hyperlink r:id="rId36" ref="Q19"/>
    <hyperlink r:id="rId37" ref="R19"/>
    <hyperlink r:id="rId38" ref="Q20"/>
    <hyperlink r:id="rId39" ref="R20"/>
    <hyperlink r:id="rId40" ref="Q21"/>
    <hyperlink r:id="rId41" ref="R21"/>
    <hyperlink r:id="rId42" ref="Q22"/>
    <hyperlink r:id="rId43" ref="R22"/>
    <hyperlink r:id="rId44" ref="Q23"/>
    <hyperlink r:id="rId45" ref="R23"/>
    <hyperlink r:id="rId46" ref="Q24"/>
    <hyperlink r:id="rId47" ref="R24"/>
    <hyperlink r:id="rId48" ref="B25"/>
    <hyperlink r:id="rId49" ref="Q25"/>
    <hyperlink r:id="rId50" ref="R25"/>
    <hyperlink r:id="rId51" ref="Q26"/>
    <hyperlink r:id="rId52" ref="R26"/>
    <hyperlink r:id="rId53" ref="Q27"/>
    <hyperlink r:id="rId54" ref="R27"/>
    <hyperlink r:id="rId55" ref="Q28"/>
    <hyperlink r:id="rId56" ref="R28"/>
    <hyperlink r:id="rId57" ref="Q29"/>
    <hyperlink r:id="rId58" ref="R29"/>
    <hyperlink r:id="rId59" ref="Q30"/>
    <hyperlink r:id="rId60" ref="R30"/>
    <hyperlink r:id="rId61" ref="Q31"/>
    <hyperlink r:id="rId62" ref="R31"/>
    <hyperlink r:id="rId63" ref="Q32"/>
    <hyperlink r:id="rId64" ref="R32"/>
    <hyperlink r:id="rId65" ref="Q33"/>
    <hyperlink r:id="rId66" ref="R33"/>
    <hyperlink r:id="rId67" ref="Q34"/>
    <hyperlink r:id="rId68" ref="R34"/>
    <hyperlink r:id="rId69" ref="Q35"/>
    <hyperlink r:id="rId70" ref="R35"/>
    <hyperlink r:id="rId71" ref="Q36"/>
    <hyperlink r:id="rId72" ref="R36"/>
    <hyperlink r:id="rId73" ref="Q37"/>
    <hyperlink r:id="rId74" ref="R37"/>
    <hyperlink r:id="rId75" ref="Q38"/>
    <hyperlink r:id="rId76" ref="R38"/>
    <hyperlink r:id="rId77" ref="Q39"/>
    <hyperlink r:id="rId78" ref="R39"/>
    <hyperlink r:id="rId79" ref="Q40"/>
    <hyperlink r:id="rId80" ref="R40"/>
    <hyperlink r:id="rId81" ref="Q41"/>
    <hyperlink r:id="rId82" ref="R41"/>
    <hyperlink r:id="rId83" ref="Q42"/>
    <hyperlink r:id="rId84" ref="Q43"/>
    <hyperlink r:id="rId85" ref="Q44"/>
    <hyperlink r:id="rId86" ref="Q45"/>
    <hyperlink r:id="rId87" ref="Q46"/>
    <hyperlink r:id="rId88" ref="Q47"/>
    <hyperlink r:id="rId89" ref="Q48"/>
    <hyperlink r:id="rId90" ref="Q49"/>
    <hyperlink r:id="rId91" ref="Q50"/>
    <hyperlink r:id="rId92" ref="Q51"/>
    <hyperlink r:id="rId93" ref="Q52"/>
    <hyperlink r:id="rId94" ref="Q53"/>
    <hyperlink r:id="rId95" ref="Q54"/>
    <hyperlink r:id="rId96" ref="Q55"/>
    <hyperlink r:id="rId97" ref="Q56"/>
    <hyperlink r:id="rId98" ref="Q57"/>
    <hyperlink r:id="rId99" ref="Q58"/>
    <hyperlink r:id="rId100" ref="Q59"/>
    <hyperlink r:id="rId101" ref="R59"/>
    <hyperlink r:id="rId102" ref="Q60"/>
    <hyperlink r:id="rId103" ref="R60"/>
    <hyperlink r:id="rId104" ref="Q61"/>
    <hyperlink r:id="rId105" ref="R61"/>
    <hyperlink r:id="rId106" ref="Q62"/>
    <hyperlink r:id="rId107" ref="R62"/>
    <hyperlink r:id="rId108" ref="Q63"/>
    <hyperlink r:id="rId109" ref="Q64"/>
  </hyperlinks>
  <drawing r:id="rId110"/>
  <legacyDrawing r:id="rId11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4BB8B"/>
    <outlinePr summaryBelow="0" summaryRight="0"/>
  </sheetPr>
  <sheetViews>
    <sheetView workbookViewId="0"/>
  </sheetViews>
  <sheetFormatPr customHeight="1" defaultColWidth="12.63" defaultRowHeight="15.75"/>
  <cols>
    <col customWidth="1" min="1" max="1" width="22.38"/>
    <col customWidth="1" min="2" max="2" width="26.13"/>
    <col customWidth="1" min="3" max="3" width="12.38"/>
    <col customWidth="1" min="5" max="15" width="11.38"/>
    <col customWidth="1" min="16" max="18" width="34.25"/>
  </cols>
  <sheetData>
    <row r="1">
      <c r="A1" s="50" t="s">
        <v>235</v>
      </c>
      <c r="B1" s="51" t="s">
        <v>236</v>
      </c>
      <c r="C1" s="52" t="s">
        <v>237</v>
      </c>
      <c r="D1" s="52" t="s">
        <v>238</v>
      </c>
      <c r="E1" s="53" t="s">
        <v>239</v>
      </c>
      <c r="F1" s="53" t="s">
        <v>240</v>
      </c>
      <c r="G1" s="53" t="s">
        <v>241</v>
      </c>
      <c r="H1" s="53" t="s">
        <v>242</v>
      </c>
      <c r="I1" s="53" t="s">
        <v>243</v>
      </c>
      <c r="J1" s="53" t="s">
        <v>244</v>
      </c>
      <c r="K1" s="53" t="s">
        <v>245</v>
      </c>
      <c r="L1" s="53" t="s">
        <v>246</v>
      </c>
      <c r="M1" s="53" t="s">
        <v>247</v>
      </c>
      <c r="N1" s="53" t="s">
        <v>248</v>
      </c>
      <c r="O1" s="54" t="s">
        <v>249</v>
      </c>
      <c r="P1" s="55" t="s">
        <v>250</v>
      </c>
      <c r="Q1" s="56" t="s">
        <v>251</v>
      </c>
      <c r="R1" s="57" t="s">
        <v>252</v>
      </c>
    </row>
    <row r="2">
      <c r="A2" s="58" t="s">
        <v>253</v>
      </c>
      <c r="B2" s="59" t="s">
        <v>1115</v>
      </c>
      <c r="C2" s="87" t="s">
        <v>254</v>
      </c>
      <c r="D2" s="87" t="s">
        <v>255</v>
      </c>
      <c r="E2" s="88" t="s">
        <v>256</v>
      </c>
      <c r="F2" s="61" t="s">
        <v>257</v>
      </c>
      <c r="G2" s="88">
        <f t="shared" ref="G2:G3" si="1">+3</f>
        <v>3</v>
      </c>
      <c r="H2" s="88">
        <f t="shared" ref="H2:H3" si="2">+2</f>
        <v>2</v>
      </c>
      <c r="I2" s="88" t="s">
        <v>260</v>
      </c>
      <c r="J2" s="61" t="s">
        <v>261</v>
      </c>
      <c r="K2" s="88" t="s">
        <v>263</v>
      </c>
      <c r="L2" s="88" t="s">
        <v>433</v>
      </c>
      <c r="M2" s="88" t="s">
        <v>264</v>
      </c>
      <c r="N2" s="61" t="s">
        <v>265</v>
      </c>
      <c r="O2" s="89" t="s">
        <v>574</v>
      </c>
      <c r="P2" s="70" t="s">
        <v>1116</v>
      </c>
      <c r="Q2" s="99" t="s">
        <v>1117</v>
      </c>
      <c r="R2" s="69" t="s">
        <v>1118</v>
      </c>
    </row>
    <row r="3">
      <c r="A3" s="58" t="s">
        <v>270</v>
      </c>
      <c r="B3" s="59" t="s">
        <v>1119</v>
      </c>
      <c r="C3" s="87" t="s">
        <v>254</v>
      </c>
      <c r="D3" s="87" t="s">
        <v>271</v>
      </c>
      <c r="E3" s="88" t="s">
        <v>256</v>
      </c>
      <c r="F3" s="61" t="s">
        <v>257</v>
      </c>
      <c r="G3" s="88">
        <f t="shared" si="1"/>
        <v>3</v>
      </c>
      <c r="H3" s="88">
        <f t="shared" si="2"/>
        <v>2</v>
      </c>
      <c r="I3" s="88" t="s">
        <v>540</v>
      </c>
      <c r="J3" s="61" t="s">
        <v>261</v>
      </c>
      <c r="K3" s="88" t="s">
        <v>263</v>
      </c>
      <c r="L3" s="88" t="s">
        <v>433</v>
      </c>
      <c r="M3" s="88" t="s">
        <v>264</v>
      </c>
      <c r="N3" s="61" t="s">
        <v>265</v>
      </c>
      <c r="O3" s="89" t="s">
        <v>574</v>
      </c>
      <c r="P3" s="92"/>
      <c r="Q3" s="68" t="s">
        <v>1117</v>
      </c>
      <c r="R3" s="69" t="s">
        <v>1120</v>
      </c>
    </row>
    <row r="4">
      <c r="A4" s="58" t="s">
        <v>274</v>
      </c>
      <c r="B4" s="59" t="s">
        <v>1121</v>
      </c>
      <c r="C4" s="87" t="s">
        <v>254</v>
      </c>
      <c r="D4" s="87" t="s">
        <v>271</v>
      </c>
      <c r="E4" s="88" t="s">
        <v>1122</v>
      </c>
      <c r="F4" s="61" t="s">
        <v>276</v>
      </c>
      <c r="G4" s="88" t="s">
        <v>277</v>
      </c>
      <c r="H4" s="88" t="s">
        <v>385</v>
      </c>
      <c r="I4" s="88" t="s">
        <v>334</v>
      </c>
      <c r="J4" s="61" t="s">
        <v>261</v>
      </c>
      <c r="K4" s="88" t="s">
        <v>281</v>
      </c>
      <c r="L4" s="88" t="s">
        <v>335</v>
      </c>
      <c r="M4" s="88" t="s">
        <v>433</v>
      </c>
      <c r="N4" s="61" t="s">
        <v>574</v>
      </c>
      <c r="O4" s="89" t="s">
        <v>490</v>
      </c>
      <c r="P4" s="70" t="s">
        <v>1123</v>
      </c>
      <c r="Q4" s="68" t="s">
        <v>1124</v>
      </c>
      <c r="R4" s="69" t="s">
        <v>1125</v>
      </c>
    </row>
    <row r="5">
      <c r="A5" s="58" t="s">
        <v>1126</v>
      </c>
      <c r="B5" s="101" t="s">
        <v>1127</v>
      </c>
      <c r="C5" s="87" t="s">
        <v>254</v>
      </c>
      <c r="D5" s="87" t="s">
        <v>271</v>
      </c>
      <c r="E5" s="88" t="s">
        <v>1128</v>
      </c>
      <c r="F5" s="61" t="s">
        <v>674</v>
      </c>
      <c r="G5" s="88" t="s">
        <v>1129</v>
      </c>
      <c r="H5" s="88" t="s">
        <v>1073</v>
      </c>
      <c r="I5" s="88" t="s">
        <v>1130</v>
      </c>
      <c r="J5" s="61" t="s">
        <v>261</v>
      </c>
      <c r="K5" s="88" t="s">
        <v>1131</v>
      </c>
      <c r="L5" s="88" t="s">
        <v>335</v>
      </c>
      <c r="M5" s="88" t="s">
        <v>433</v>
      </c>
      <c r="N5" s="61" t="s">
        <v>574</v>
      </c>
      <c r="O5" s="89" t="s">
        <v>1132</v>
      </c>
      <c r="P5" s="92"/>
      <c r="Q5" s="68" t="s">
        <v>1124</v>
      </c>
      <c r="R5" s="69" t="s">
        <v>1133</v>
      </c>
    </row>
    <row r="6">
      <c r="A6" s="58" t="s">
        <v>284</v>
      </c>
      <c r="B6" s="59" t="s">
        <v>1134</v>
      </c>
      <c r="C6" s="87" t="s">
        <v>254</v>
      </c>
      <c r="D6" s="87" t="s">
        <v>339</v>
      </c>
      <c r="E6" s="88" t="s">
        <v>1135</v>
      </c>
      <c r="F6" s="61" t="s">
        <v>341</v>
      </c>
      <c r="G6" s="88" t="s">
        <v>287</v>
      </c>
      <c r="H6" s="88" t="s">
        <v>333</v>
      </c>
      <c r="I6" s="88" t="s">
        <v>354</v>
      </c>
      <c r="J6" s="61" t="s">
        <v>738</v>
      </c>
      <c r="K6" s="88" t="s">
        <v>281</v>
      </c>
      <c r="L6" s="88" t="s">
        <v>344</v>
      </c>
      <c r="M6" s="88" t="s">
        <v>302</v>
      </c>
      <c r="N6" s="61" t="s">
        <v>262</v>
      </c>
      <c r="O6" s="89" t="s">
        <v>277</v>
      </c>
      <c r="P6" s="70"/>
      <c r="Q6" s="68" t="s">
        <v>1136</v>
      </c>
      <c r="R6" s="69" t="s">
        <v>1137</v>
      </c>
    </row>
    <row r="7">
      <c r="A7" s="58" t="s">
        <v>307</v>
      </c>
      <c r="B7" s="59" t="s">
        <v>1138</v>
      </c>
      <c r="C7" s="87" t="s">
        <v>378</v>
      </c>
      <c r="D7" s="87" t="s">
        <v>271</v>
      </c>
      <c r="E7" s="88" t="s">
        <v>1139</v>
      </c>
      <c r="F7" s="61" t="s">
        <v>1140</v>
      </c>
      <c r="G7" s="88" t="s">
        <v>287</v>
      </c>
      <c r="H7" s="88" t="s">
        <v>277</v>
      </c>
      <c r="I7" s="88" t="s">
        <v>311</v>
      </c>
      <c r="J7" s="61" t="s">
        <v>1141</v>
      </c>
      <c r="K7" s="88" t="s">
        <v>302</v>
      </c>
      <c r="L7" s="88" t="s">
        <v>1142</v>
      </c>
      <c r="M7" s="88" t="s">
        <v>1143</v>
      </c>
      <c r="N7" s="61" t="s">
        <v>1144</v>
      </c>
      <c r="O7" s="89" t="s">
        <v>1145</v>
      </c>
      <c r="P7" s="70" t="s">
        <v>1146</v>
      </c>
      <c r="Q7" s="68" t="s">
        <v>1147</v>
      </c>
      <c r="R7" s="69" t="s">
        <v>1148</v>
      </c>
    </row>
    <row r="8">
      <c r="A8" s="58" t="s">
        <v>320</v>
      </c>
      <c r="B8" s="93" t="s">
        <v>1149</v>
      </c>
      <c r="C8" s="87" t="s">
        <v>254</v>
      </c>
      <c r="D8" s="87" t="s">
        <v>1150</v>
      </c>
      <c r="E8" s="88" t="s">
        <v>363</v>
      </c>
      <c r="F8" s="61" t="s">
        <v>276</v>
      </c>
      <c r="G8" s="88" t="s">
        <v>1151</v>
      </c>
      <c r="H8" s="88" t="s">
        <v>807</v>
      </c>
      <c r="I8" s="88" t="s">
        <v>313</v>
      </c>
      <c r="J8" s="61" t="s">
        <v>261</v>
      </c>
      <c r="K8" s="88" t="s">
        <v>290</v>
      </c>
      <c r="L8" s="88" t="s">
        <v>372</v>
      </c>
      <c r="M8" s="88" t="s">
        <v>302</v>
      </c>
      <c r="N8" s="61" t="s">
        <v>334</v>
      </c>
      <c r="O8" s="89" t="s">
        <v>1084</v>
      </c>
      <c r="P8" s="70" t="s">
        <v>1152</v>
      </c>
      <c r="Q8" s="99" t="s">
        <v>1153</v>
      </c>
      <c r="R8" s="69" t="s">
        <v>1154</v>
      </c>
    </row>
    <row r="9">
      <c r="A9" s="58" t="s">
        <v>330</v>
      </c>
      <c r="B9" s="84" t="s">
        <v>1155</v>
      </c>
      <c r="C9" s="87" t="s">
        <v>254</v>
      </c>
      <c r="D9" s="87" t="s">
        <v>271</v>
      </c>
      <c r="E9" s="88" t="s">
        <v>1156</v>
      </c>
      <c r="F9" s="61" t="s">
        <v>276</v>
      </c>
      <c r="G9" s="88" t="s">
        <v>1084</v>
      </c>
      <c r="H9" s="88" t="s">
        <v>1151</v>
      </c>
      <c r="I9" s="88" t="s">
        <v>324</v>
      </c>
      <c r="J9" s="61" t="s">
        <v>261</v>
      </c>
      <c r="K9" s="88" t="s">
        <v>289</v>
      </c>
      <c r="L9" s="88" t="s">
        <v>281</v>
      </c>
      <c r="M9" s="88" t="s">
        <v>302</v>
      </c>
      <c r="N9" s="61" t="s">
        <v>334</v>
      </c>
      <c r="O9" s="89" t="s">
        <v>766</v>
      </c>
      <c r="P9" s="70" t="s">
        <v>1157</v>
      </c>
      <c r="Q9" s="99" t="s">
        <v>1153</v>
      </c>
      <c r="R9" s="69" t="s">
        <v>1158</v>
      </c>
    </row>
    <row r="10">
      <c r="A10" s="58" t="s">
        <v>338</v>
      </c>
      <c r="B10" s="59" t="s">
        <v>1159</v>
      </c>
      <c r="C10" s="87" t="s">
        <v>254</v>
      </c>
      <c r="D10" s="87" t="s">
        <v>271</v>
      </c>
      <c r="E10" s="88" t="s">
        <v>1135</v>
      </c>
      <c r="F10" s="61" t="s">
        <v>341</v>
      </c>
      <c r="G10" s="88" t="s">
        <v>1160</v>
      </c>
      <c r="H10" s="88" t="s">
        <v>565</v>
      </c>
      <c r="I10" s="88" t="s">
        <v>302</v>
      </c>
      <c r="J10" s="61" t="s">
        <v>738</v>
      </c>
      <c r="K10" s="88" t="s">
        <v>997</v>
      </c>
      <c r="L10" s="88" t="s">
        <v>280</v>
      </c>
      <c r="M10" s="88" t="s">
        <v>302</v>
      </c>
      <c r="N10" s="61" t="s">
        <v>279</v>
      </c>
      <c r="O10" s="89" t="s">
        <v>1151</v>
      </c>
      <c r="P10" s="92"/>
      <c r="Q10" s="68" t="s">
        <v>1161</v>
      </c>
      <c r="R10" s="69" t="s">
        <v>1162</v>
      </c>
    </row>
    <row r="11">
      <c r="A11" s="58" t="s">
        <v>351</v>
      </c>
      <c r="B11" s="59" t="s">
        <v>1163</v>
      </c>
      <c r="C11" s="87" t="s">
        <v>254</v>
      </c>
      <c r="D11" s="87" t="s">
        <v>255</v>
      </c>
      <c r="E11" s="88" t="s">
        <v>379</v>
      </c>
      <c r="F11" s="61" t="s">
        <v>257</v>
      </c>
      <c r="G11" s="88">
        <f t="shared" ref="G11:G12" si="3">+5</f>
        <v>5</v>
      </c>
      <c r="H11" s="88">
        <f t="shared" ref="H11:H12" si="4">+3</f>
        <v>3</v>
      </c>
      <c r="I11" s="88" t="s">
        <v>260</v>
      </c>
      <c r="J11" s="61" t="s">
        <v>737</v>
      </c>
      <c r="K11" s="88" t="s">
        <v>262</v>
      </c>
      <c r="L11" s="88" t="s">
        <v>302</v>
      </c>
      <c r="M11" s="88" t="s">
        <v>264</v>
      </c>
      <c r="N11" s="61" t="s">
        <v>265</v>
      </c>
      <c r="O11" s="89" t="s">
        <v>334</v>
      </c>
      <c r="P11" s="70" t="s">
        <v>1164</v>
      </c>
      <c r="Q11" s="68" t="s">
        <v>1165</v>
      </c>
      <c r="R11" s="69" t="s">
        <v>1166</v>
      </c>
    </row>
    <row r="12">
      <c r="A12" s="58" t="s">
        <v>359</v>
      </c>
      <c r="B12" s="59" t="s">
        <v>1167</v>
      </c>
      <c r="C12" s="87" t="s">
        <v>254</v>
      </c>
      <c r="D12" s="87" t="s">
        <v>271</v>
      </c>
      <c r="E12" s="88" t="s">
        <v>1168</v>
      </c>
      <c r="F12" s="61" t="s">
        <v>1169</v>
      </c>
      <c r="G12" s="88">
        <f t="shared" si="3"/>
        <v>5</v>
      </c>
      <c r="H12" s="88">
        <f t="shared" si="4"/>
        <v>3</v>
      </c>
      <c r="I12" s="88" t="s">
        <v>737</v>
      </c>
      <c r="J12" s="61" t="s">
        <v>1170</v>
      </c>
      <c r="K12" s="88" t="s">
        <v>262</v>
      </c>
      <c r="L12" s="88" t="s">
        <v>1171</v>
      </c>
      <c r="M12" s="88" t="s">
        <v>1172</v>
      </c>
      <c r="N12" s="61" t="s">
        <v>1173</v>
      </c>
      <c r="O12" s="89" t="s">
        <v>1174</v>
      </c>
      <c r="P12" s="70"/>
      <c r="Q12" s="68" t="s">
        <v>1165</v>
      </c>
      <c r="R12" s="69" t="s">
        <v>1175</v>
      </c>
    </row>
    <row r="13">
      <c r="A13" s="58" t="s">
        <v>362</v>
      </c>
      <c r="B13" s="93" t="s">
        <v>1176</v>
      </c>
      <c r="C13" s="87" t="s">
        <v>254</v>
      </c>
      <c r="D13" s="87" t="s">
        <v>255</v>
      </c>
      <c r="E13" s="88" t="s">
        <v>431</v>
      </c>
      <c r="F13" s="61" t="s">
        <v>276</v>
      </c>
      <c r="G13" s="88">
        <f>+2</f>
        <v>2</v>
      </c>
      <c r="H13" s="88" t="s">
        <v>277</v>
      </c>
      <c r="I13" s="88" t="s">
        <v>324</v>
      </c>
      <c r="J13" s="61" t="s">
        <v>738</v>
      </c>
      <c r="K13" s="88" t="s">
        <v>433</v>
      </c>
      <c r="L13" s="88" t="s">
        <v>281</v>
      </c>
      <c r="M13" s="88" t="s">
        <v>302</v>
      </c>
      <c r="N13" s="61" t="s">
        <v>334</v>
      </c>
      <c r="O13" s="89" t="s">
        <v>737</v>
      </c>
      <c r="P13" s="70" t="s">
        <v>1177</v>
      </c>
      <c r="Q13" s="68" t="s">
        <v>1178</v>
      </c>
      <c r="R13" s="69" t="s">
        <v>1179</v>
      </c>
    </row>
    <row r="14">
      <c r="A14" s="58" t="s">
        <v>1180</v>
      </c>
      <c r="B14" s="84" t="s">
        <v>1181</v>
      </c>
      <c r="C14" s="87" t="s">
        <v>254</v>
      </c>
      <c r="D14" s="87" t="s">
        <v>271</v>
      </c>
      <c r="E14" s="88" t="s">
        <v>1122</v>
      </c>
      <c r="F14" s="61" t="s">
        <v>276</v>
      </c>
      <c r="G14" s="88">
        <f>+1</f>
        <v>1</v>
      </c>
      <c r="H14" s="88" t="s">
        <v>364</v>
      </c>
      <c r="I14" s="88" t="s">
        <v>260</v>
      </c>
      <c r="J14" s="61" t="s">
        <v>738</v>
      </c>
      <c r="K14" s="88" t="s">
        <v>335</v>
      </c>
      <c r="L14" s="88" t="s">
        <v>344</v>
      </c>
      <c r="M14" s="88" t="s">
        <v>372</v>
      </c>
      <c r="N14" s="61" t="s">
        <v>334</v>
      </c>
      <c r="O14" s="89" t="s">
        <v>504</v>
      </c>
      <c r="P14" s="92"/>
      <c r="Q14" s="68" t="s">
        <v>1178</v>
      </c>
      <c r="R14" s="69" t="s">
        <v>1182</v>
      </c>
    </row>
    <row r="15">
      <c r="A15" s="58" t="s">
        <v>368</v>
      </c>
      <c r="B15" s="59" t="s">
        <v>1183</v>
      </c>
      <c r="C15" s="87" t="s">
        <v>254</v>
      </c>
      <c r="D15" s="87" t="s">
        <v>1184</v>
      </c>
      <c r="E15" s="88" t="s">
        <v>805</v>
      </c>
      <c r="F15" s="61" t="s">
        <v>341</v>
      </c>
      <c r="G15" s="88" t="s">
        <v>1185</v>
      </c>
      <c r="H15" s="88" t="s">
        <v>750</v>
      </c>
      <c r="I15" s="88" t="s">
        <v>433</v>
      </c>
      <c r="J15" s="61" t="s">
        <v>738</v>
      </c>
      <c r="K15" s="88" t="s">
        <v>494</v>
      </c>
      <c r="L15" s="88" t="s">
        <v>433</v>
      </c>
      <c r="M15" s="88" t="s">
        <v>291</v>
      </c>
      <c r="N15" s="61" t="s">
        <v>1186</v>
      </c>
      <c r="O15" s="89" t="s">
        <v>1084</v>
      </c>
      <c r="P15" s="70" t="s">
        <v>1187</v>
      </c>
      <c r="Q15" s="68" t="s">
        <v>1188</v>
      </c>
      <c r="R15" s="69" t="s">
        <v>1189</v>
      </c>
    </row>
    <row r="16">
      <c r="A16" s="58" t="s">
        <v>377</v>
      </c>
      <c r="B16" s="93" t="s">
        <v>1190</v>
      </c>
      <c r="C16" s="87" t="s">
        <v>378</v>
      </c>
      <c r="D16" s="87" t="s">
        <v>271</v>
      </c>
      <c r="E16" s="88" t="s">
        <v>763</v>
      </c>
      <c r="F16" s="61" t="s">
        <v>257</v>
      </c>
      <c r="G16" s="88">
        <f>+7</f>
        <v>7</v>
      </c>
      <c r="H16" s="88">
        <f>+5</f>
        <v>5</v>
      </c>
      <c r="I16" s="88" t="s">
        <v>311</v>
      </c>
      <c r="J16" s="61" t="s">
        <v>738</v>
      </c>
      <c r="K16" s="88" t="s">
        <v>279</v>
      </c>
      <c r="L16" s="88" t="s">
        <v>372</v>
      </c>
      <c r="M16" s="88" t="s">
        <v>433</v>
      </c>
      <c r="N16" s="61" t="s">
        <v>265</v>
      </c>
      <c r="O16" s="89" t="s">
        <v>324</v>
      </c>
      <c r="P16" s="92"/>
      <c r="Q16" s="68" t="s">
        <v>1191</v>
      </c>
      <c r="R16" s="69" t="s">
        <v>1192</v>
      </c>
    </row>
    <row r="17">
      <c r="A17" s="58" t="s">
        <v>383</v>
      </c>
      <c r="B17" s="93" t="s">
        <v>1193</v>
      </c>
      <c r="C17" s="87" t="s">
        <v>254</v>
      </c>
      <c r="D17" s="87" t="s">
        <v>271</v>
      </c>
      <c r="E17" s="88" t="s">
        <v>481</v>
      </c>
      <c r="F17" s="61" t="s">
        <v>276</v>
      </c>
      <c r="G17" s="88">
        <f>+1</f>
        <v>1</v>
      </c>
      <c r="H17" s="88" t="s">
        <v>342</v>
      </c>
      <c r="I17" s="88" t="s">
        <v>279</v>
      </c>
      <c r="J17" s="61" t="s">
        <v>738</v>
      </c>
      <c r="K17" s="88" t="s">
        <v>302</v>
      </c>
      <c r="L17" s="88" t="s">
        <v>281</v>
      </c>
      <c r="M17" s="88" t="s">
        <v>302</v>
      </c>
      <c r="N17" s="61" t="s">
        <v>334</v>
      </c>
      <c r="O17" s="89" t="s">
        <v>261</v>
      </c>
      <c r="P17" s="70" t="s">
        <v>1194</v>
      </c>
      <c r="Q17" s="68" t="s">
        <v>1195</v>
      </c>
      <c r="R17" s="69" t="s">
        <v>1196</v>
      </c>
    </row>
    <row r="18">
      <c r="A18" s="58" t="s">
        <v>389</v>
      </c>
      <c r="B18" s="59" t="s">
        <v>1197</v>
      </c>
      <c r="C18" s="87" t="s">
        <v>378</v>
      </c>
      <c r="D18" s="87" t="s">
        <v>391</v>
      </c>
      <c r="E18" s="88" t="s">
        <v>1005</v>
      </c>
      <c r="F18" s="61" t="s">
        <v>341</v>
      </c>
      <c r="G18" s="88" t="s">
        <v>806</v>
      </c>
      <c r="H18" s="88" t="s">
        <v>781</v>
      </c>
      <c r="I18" s="88" t="s">
        <v>264</v>
      </c>
      <c r="J18" s="61" t="s">
        <v>260</v>
      </c>
      <c r="K18" s="88" t="s">
        <v>344</v>
      </c>
      <c r="L18" s="88" t="s">
        <v>262</v>
      </c>
      <c r="M18" s="88" t="s">
        <v>325</v>
      </c>
      <c r="N18" s="61" t="s">
        <v>334</v>
      </c>
      <c r="O18" s="89" t="s">
        <v>333</v>
      </c>
      <c r="P18" s="92"/>
      <c r="Q18" s="68" t="s">
        <v>1198</v>
      </c>
      <c r="R18" s="69" t="s">
        <v>1199</v>
      </c>
    </row>
    <row r="19">
      <c r="A19" s="58" t="s">
        <v>404</v>
      </c>
      <c r="B19" s="59" t="s">
        <v>1200</v>
      </c>
      <c r="C19" s="87" t="s">
        <v>298</v>
      </c>
      <c r="D19" s="87" t="s">
        <v>1201</v>
      </c>
      <c r="E19" s="88" t="s">
        <v>321</v>
      </c>
      <c r="F19" s="61" t="s">
        <v>257</v>
      </c>
      <c r="G19" s="88" t="s">
        <v>364</v>
      </c>
      <c r="H19" s="88" t="s">
        <v>342</v>
      </c>
      <c r="I19" s="88" t="s">
        <v>334</v>
      </c>
      <c r="J19" s="61" t="s">
        <v>261</v>
      </c>
      <c r="K19" s="88" t="s">
        <v>280</v>
      </c>
      <c r="L19" s="88" t="s">
        <v>372</v>
      </c>
      <c r="M19" s="88" t="s">
        <v>354</v>
      </c>
      <c r="N19" s="61" t="s">
        <v>311</v>
      </c>
      <c r="O19" s="89" t="s">
        <v>260</v>
      </c>
      <c r="P19" s="70" t="s">
        <v>1202</v>
      </c>
      <c r="Q19" s="68" t="s">
        <v>1203</v>
      </c>
      <c r="R19" s="69" t="s">
        <v>1204</v>
      </c>
    </row>
    <row r="20">
      <c r="A20" s="58" t="s">
        <v>409</v>
      </c>
      <c r="B20" s="93" t="s">
        <v>1205</v>
      </c>
      <c r="C20" s="87" t="s">
        <v>298</v>
      </c>
      <c r="D20" s="87" t="s">
        <v>1201</v>
      </c>
      <c r="E20" s="88" t="s">
        <v>1156</v>
      </c>
      <c r="F20" s="61" t="s">
        <v>276</v>
      </c>
      <c r="G20" s="88" t="s">
        <v>342</v>
      </c>
      <c r="H20" s="88" t="s">
        <v>504</v>
      </c>
      <c r="I20" s="88" t="s">
        <v>279</v>
      </c>
      <c r="J20" s="61" t="s">
        <v>261</v>
      </c>
      <c r="K20" s="88" t="s">
        <v>280</v>
      </c>
      <c r="L20" s="88" t="s">
        <v>335</v>
      </c>
      <c r="M20" s="88" t="s">
        <v>433</v>
      </c>
      <c r="N20" s="61" t="s">
        <v>334</v>
      </c>
      <c r="O20" s="89" t="s">
        <v>260</v>
      </c>
      <c r="P20" s="70" t="s">
        <v>1206</v>
      </c>
      <c r="Q20" s="68" t="s">
        <v>1207</v>
      </c>
      <c r="R20" s="69" t="s">
        <v>1208</v>
      </c>
    </row>
    <row r="21">
      <c r="A21" s="58" t="s">
        <v>420</v>
      </c>
      <c r="B21" s="59" t="s">
        <v>1209</v>
      </c>
      <c r="C21" s="87" t="s">
        <v>298</v>
      </c>
      <c r="D21" s="87" t="s">
        <v>271</v>
      </c>
      <c r="E21" s="88" t="s">
        <v>805</v>
      </c>
      <c r="F21" s="61" t="s">
        <v>341</v>
      </c>
      <c r="G21" s="88" t="s">
        <v>342</v>
      </c>
      <c r="H21" s="88" t="s">
        <v>385</v>
      </c>
      <c r="I21" s="88" t="s">
        <v>263</v>
      </c>
      <c r="J21" s="61" t="s">
        <v>261</v>
      </c>
      <c r="K21" s="88" t="s">
        <v>345</v>
      </c>
      <c r="L21" s="88" t="s">
        <v>280</v>
      </c>
      <c r="M21" s="88" t="s">
        <v>372</v>
      </c>
      <c r="N21" s="61" t="s">
        <v>279</v>
      </c>
      <c r="O21" s="89" t="s">
        <v>260</v>
      </c>
      <c r="P21" s="92"/>
      <c r="Q21" s="68" t="s">
        <v>1210</v>
      </c>
      <c r="R21" s="69" t="s">
        <v>1211</v>
      </c>
    </row>
    <row r="22">
      <c r="A22" s="58" t="s">
        <v>426</v>
      </c>
      <c r="B22" s="93" t="s">
        <v>1212</v>
      </c>
      <c r="C22" s="87" t="s">
        <v>1213</v>
      </c>
      <c r="D22" s="87" t="s">
        <v>271</v>
      </c>
      <c r="E22" s="88" t="s">
        <v>1214</v>
      </c>
      <c r="F22" s="61" t="s">
        <v>1215</v>
      </c>
      <c r="G22" s="88">
        <f t="shared" ref="G22:H22" si="5">+3</f>
        <v>3</v>
      </c>
      <c r="H22" s="88">
        <f t="shared" si="5"/>
        <v>3</v>
      </c>
      <c r="I22" s="88" t="s">
        <v>265</v>
      </c>
      <c r="J22" s="61" t="s">
        <v>1216</v>
      </c>
      <c r="K22" s="88" t="s">
        <v>324</v>
      </c>
      <c r="L22" s="88" t="s">
        <v>1217</v>
      </c>
      <c r="M22" s="88" t="s">
        <v>1218</v>
      </c>
      <c r="N22" s="61" t="s">
        <v>1219</v>
      </c>
      <c r="O22" s="89" t="s">
        <v>1220</v>
      </c>
      <c r="P22" s="70" t="s">
        <v>1221</v>
      </c>
      <c r="Q22" s="68" t="s">
        <v>1222</v>
      </c>
      <c r="R22" s="69" t="s">
        <v>1223</v>
      </c>
    </row>
    <row r="23">
      <c r="A23" s="58" t="s">
        <v>430</v>
      </c>
      <c r="B23" s="59" t="s">
        <v>1224</v>
      </c>
      <c r="C23" s="87" t="s">
        <v>298</v>
      </c>
      <c r="D23" s="87" t="s">
        <v>255</v>
      </c>
      <c r="E23" s="88" t="s">
        <v>321</v>
      </c>
      <c r="F23" s="61" t="s">
        <v>276</v>
      </c>
      <c r="G23" s="88">
        <f>+4</f>
        <v>4</v>
      </c>
      <c r="H23" s="88" t="s">
        <v>287</v>
      </c>
      <c r="I23" s="88" t="s">
        <v>324</v>
      </c>
      <c r="J23" s="61" t="s">
        <v>738</v>
      </c>
      <c r="K23" s="88" t="s">
        <v>354</v>
      </c>
      <c r="L23" s="88" t="s">
        <v>1225</v>
      </c>
      <c r="M23" s="88" t="s">
        <v>433</v>
      </c>
      <c r="N23" s="61" t="s">
        <v>574</v>
      </c>
      <c r="O23" s="89" t="s">
        <v>260</v>
      </c>
      <c r="P23" s="70" t="s">
        <v>1226</v>
      </c>
      <c r="Q23" s="68" t="s">
        <v>1227</v>
      </c>
      <c r="R23" s="69" t="s">
        <v>1228</v>
      </c>
    </row>
    <row r="24">
      <c r="A24" s="58" t="s">
        <v>1229</v>
      </c>
      <c r="B24" s="101" t="s">
        <v>1230</v>
      </c>
      <c r="C24" s="87" t="s">
        <v>254</v>
      </c>
      <c r="D24" s="87" t="s">
        <v>271</v>
      </c>
      <c r="E24" s="88" t="s">
        <v>1231</v>
      </c>
      <c r="F24" s="61" t="s">
        <v>1232</v>
      </c>
      <c r="G24" s="88">
        <f>+5</f>
        <v>5</v>
      </c>
      <c r="H24" s="88" t="s">
        <v>287</v>
      </c>
      <c r="I24" s="88" t="s">
        <v>263</v>
      </c>
      <c r="J24" s="61" t="s">
        <v>1233</v>
      </c>
      <c r="K24" s="88" t="s">
        <v>263</v>
      </c>
      <c r="L24" s="88" t="s">
        <v>415</v>
      </c>
      <c r="M24" s="88" t="s">
        <v>1234</v>
      </c>
      <c r="N24" s="61" t="s">
        <v>1235</v>
      </c>
      <c r="O24" s="89" t="s">
        <v>1236</v>
      </c>
      <c r="P24" s="70" t="s">
        <v>1237</v>
      </c>
      <c r="Q24" s="68" t="s">
        <v>1227</v>
      </c>
      <c r="R24" s="69" t="s">
        <v>1238</v>
      </c>
    </row>
    <row r="25">
      <c r="A25" s="58" t="s">
        <v>438</v>
      </c>
      <c r="B25" s="59" t="s">
        <v>1239</v>
      </c>
      <c r="C25" s="87" t="s">
        <v>298</v>
      </c>
      <c r="D25" s="87" t="s">
        <v>1240</v>
      </c>
      <c r="E25" s="88" t="s">
        <v>1005</v>
      </c>
      <c r="F25" s="61" t="s">
        <v>341</v>
      </c>
      <c r="G25" s="88" t="s">
        <v>1160</v>
      </c>
      <c r="H25" s="64" t="s">
        <v>271</v>
      </c>
      <c r="I25" s="88" t="s">
        <v>263</v>
      </c>
      <c r="J25" s="61" t="s">
        <v>1241</v>
      </c>
      <c r="K25" s="88" t="s">
        <v>1242</v>
      </c>
      <c r="L25" s="88" t="s">
        <v>628</v>
      </c>
      <c r="M25" s="88" t="s">
        <v>354</v>
      </c>
      <c r="N25" s="61" t="s">
        <v>262</v>
      </c>
      <c r="O25" s="89" t="s">
        <v>814</v>
      </c>
      <c r="P25" s="70" t="s">
        <v>1243</v>
      </c>
      <c r="Q25" s="68" t="s">
        <v>1244</v>
      </c>
      <c r="R25" s="69" t="s">
        <v>1245</v>
      </c>
    </row>
    <row r="26">
      <c r="A26" s="58" t="s">
        <v>463</v>
      </c>
      <c r="B26" s="59" t="s">
        <v>1246</v>
      </c>
      <c r="C26" s="87" t="s">
        <v>464</v>
      </c>
      <c r="D26" s="87" t="s">
        <v>465</v>
      </c>
      <c r="E26" s="88" t="s">
        <v>1247</v>
      </c>
      <c r="F26" s="61" t="s">
        <v>1248</v>
      </c>
      <c r="G26" s="88">
        <f>+27</f>
        <v>27</v>
      </c>
      <c r="H26" s="64" t="s">
        <v>271</v>
      </c>
      <c r="I26" s="88" t="s">
        <v>265</v>
      </c>
      <c r="J26" s="61" t="s">
        <v>751</v>
      </c>
      <c r="K26" s="88" t="s">
        <v>344</v>
      </c>
      <c r="L26" s="64" t="s">
        <v>271</v>
      </c>
      <c r="M26" s="64" t="s">
        <v>271</v>
      </c>
      <c r="N26" s="65" t="s">
        <v>271</v>
      </c>
      <c r="O26" s="89" t="s">
        <v>271</v>
      </c>
      <c r="P26" s="70" t="s">
        <v>1249</v>
      </c>
      <c r="Q26" s="68" t="s">
        <v>1250</v>
      </c>
      <c r="R26" s="69" t="s">
        <v>1251</v>
      </c>
    </row>
    <row r="27">
      <c r="A27" s="58" t="s">
        <v>472</v>
      </c>
      <c r="B27" s="59" t="s">
        <v>1252</v>
      </c>
      <c r="C27" s="87" t="s">
        <v>473</v>
      </c>
      <c r="D27" s="87" t="s">
        <v>465</v>
      </c>
      <c r="E27" s="88" t="s">
        <v>1253</v>
      </c>
      <c r="F27" s="61" t="s">
        <v>1254</v>
      </c>
      <c r="G27" s="88" t="s">
        <v>370</v>
      </c>
      <c r="H27" s="64" t="s">
        <v>271</v>
      </c>
      <c r="I27" s="88" t="s">
        <v>265</v>
      </c>
      <c r="J27" s="61" t="s">
        <v>737</v>
      </c>
      <c r="K27" s="88" t="s">
        <v>354</v>
      </c>
      <c r="L27" s="64" t="s">
        <v>271</v>
      </c>
      <c r="M27" s="64" t="s">
        <v>271</v>
      </c>
      <c r="N27" s="65" t="s">
        <v>271</v>
      </c>
      <c r="O27" s="89" t="s">
        <v>271</v>
      </c>
      <c r="P27" s="92"/>
      <c r="Q27" s="68" t="s">
        <v>1255</v>
      </c>
      <c r="R27" s="69" t="s">
        <v>1256</v>
      </c>
    </row>
    <row r="28">
      <c r="A28" s="58" t="s">
        <v>479</v>
      </c>
      <c r="B28" s="59" t="s">
        <v>1257</v>
      </c>
      <c r="C28" s="87" t="s">
        <v>254</v>
      </c>
      <c r="D28" s="87" t="s">
        <v>1258</v>
      </c>
      <c r="E28" s="88" t="s">
        <v>275</v>
      </c>
      <c r="F28" s="61" t="s">
        <v>854</v>
      </c>
      <c r="G28" s="88" t="s">
        <v>370</v>
      </c>
      <c r="H28" s="88" t="s">
        <v>565</v>
      </c>
      <c r="I28" s="88" t="s">
        <v>1259</v>
      </c>
      <c r="J28" s="61" t="s">
        <v>265</v>
      </c>
      <c r="K28" s="88" t="s">
        <v>566</v>
      </c>
      <c r="L28" s="88" t="s">
        <v>280</v>
      </c>
      <c r="M28" s="88" t="s">
        <v>434</v>
      </c>
      <c r="N28" s="61" t="s">
        <v>313</v>
      </c>
      <c r="O28" s="89" t="s">
        <v>1260</v>
      </c>
      <c r="P28" s="92"/>
      <c r="Q28" s="68" t="s">
        <v>1261</v>
      </c>
      <c r="R28" s="69" t="s">
        <v>1262</v>
      </c>
    </row>
    <row r="29">
      <c r="A29" s="58" t="s">
        <v>488</v>
      </c>
      <c r="B29" s="59" t="s">
        <v>1263</v>
      </c>
      <c r="C29" s="87" t="s">
        <v>254</v>
      </c>
      <c r="D29" s="87" t="s">
        <v>489</v>
      </c>
      <c r="E29" s="88" t="s">
        <v>490</v>
      </c>
      <c r="F29" s="61" t="s">
        <v>491</v>
      </c>
      <c r="G29" s="64" t="s">
        <v>271</v>
      </c>
      <c r="H29" s="88" t="s">
        <v>665</v>
      </c>
      <c r="I29" s="88" t="s">
        <v>862</v>
      </c>
      <c r="J29" s="61" t="s">
        <v>737</v>
      </c>
      <c r="K29" s="88" t="s">
        <v>628</v>
      </c>
      <c r="L29" s="88" t="s">
        <v>262</v>
      </c>
      <c r="M29" s="88" t="s">
        <v>325</v>
      </c>
      <c r="N29" s="61" t="s">
        <v>1264</v>
      </c>
      <c r="O29" s="89" t="s">
        <v>1151</v>
      </c>
      <c r="P29" s="92"/>
      <c r="Q29" s="68" t="s">
        <v>1265</v>
      </c>
      <c r="R29" s="69" t="s">
        <v>1266</v>
      </c>
    </row>
    <row r="30">
      <c r="A30" s="58" t="s">
        <v>1267</v>
      </c>
      <c r="B30" s="59" t="s">
        <v>1268</v>
      </c>
      <c r="C30" s="87" t="s">
        <v>254</v>
      </c>
      <c r="D30" s="87" t="s">
        <v>1269</v>
      </c>
      <c r="E30" s="88" t="s">
        <v>1270</v>
      </c>
      <c r="F30" s="61" t="s">
        <v>1271</v>
      </c>
      <c r="G30" s="88" t="s">
        <v>370</v>
      </c>
      <c r="H30" s="88" t="s">
        <v>684</v>
      </c>
      <c r="I30" s="88" t="s">
        <v>311</v>
      </c>
      <c r="J30" s="61" t="s">
        <v>1272</v>
      </c>
      <c r="K30" s="88" t="s">
        <v>290</v>
      </c>
      <c r="L30" s="88" t="s">
        <v>1273</v>
      </c>
      <c r="M30" s="88" t="s">
        <v>1274</v>
      </c>
      <c r="N30" s="61" t="s">
        <v>1275</v>
      </c>
      <c r="O30" s="89" t="s">
        <v>1276</v>
      </c>
      <c r="P30" s="70" t="s">
        <v>1277</v>
      </c>
      <c r="Q30" s="68" t="s">
        <v>1278</v>
      </c>
      <c r="R30" s="69" t="s">
        <v>1279</v>
      </c>
    </row>
    <row r="31">
      <c r="A31" s="58" t="s">
        <v>1280</v>
      </c>
      <c r="B31" s="59" t="s">
        <v>1281</v>
      </c>
      <c r="C31" s="87" t="s">
        <v>254</v>
      </c>
      <c r="D31" s="87" t="s">
        <v>1282</v>
      </c>
      <c r="E31" s="88" t="s">
        <v>1283</v>
      </c>
      <c r="F31" s="61" t="s">
        <v>1284</v>
      </c>
      <c r="G31" s="88" t="s">
        <v>370</v>
      </c>
      <c r="H31" s="88" t="s">
        <v>583</v>
      </c>
      <c r="I31" s="88" t="s">
        <v>334</v>
      </c>
      <c r="J31" s="61" t="s">
        <v>1285</v>
      </c>
      <c r="K31" s="88" t="s">
        <v>1286</v>
      </c>
      <c r="L31" s="88" t="s">
        <v>1287</v>
      </c>
      <c r="M31" s="88" t="s">
        <v>1288</v>
      </c>
      <c r="N31" s="61" t="s">
        <v>1289</v>
      </c>
      <c r="O31" s="89" t="s">
        <v>1290</v>
      </c>
      <c r="P31" s="70" t="s">
        <v>1291</v>
      </c>
      <c r="Q31" s="68" t="s">
        <v>1278</v>
      </c>
      <c r="R31" s="69" t="s">
        <v>1292</v>
      </c>
    </row>
    <row r="32">
      <c r="A32" s="58" t="s">
        <v>1293</v>
      </c>
      <c r="B32" s="59" t="s">
        <v>1294</v>
      </c>
      <c r="C32" s="87" t="s">
        <v>254</v>
      </c>
      <c r="D32" s="87" t="s">
        <v>1295</v>
      </c>
      <c r="E32" s="88" t="s">
        <v>1296</v>
      </c>
      <c r="F32" s="61" t="s">
        <v>1297</v>
      </c>
      <c r="G32" s="88" t="s">
        <v>370</v>
      </c>
      <c r="H32" s="88" t="s">
        <v>573</v>
      </c>
      <c r="I32" s="88" t="s">
        <v>279</v>
      </c>
      <c r="J32" s="61" t="s">
        <v>1298</v>
      </c>
      <c r="K32" s="88" t="s">
        <v>997</v>
      </c>
      <c r="L32" s="88" t="s">
        <v>1299</v>
      </c>
      <c r="M32" s="88" t="s">
        <v>1300</v>
      </c>
      <c r="N32" s="61" t="s">
        <v>1301</v>
      </c>
      <c r="O32" s="89" t="s">
        <v>1302</v>
      </c>
      <c r="P32" s="70" t="s">
        <v>1303</v>
      </c>
      <c r="Q32" s="68" t="s">
        <v>1278</v>
      </c>
      <c r="R32" s="69" t="s">
        <v>1304</v>
      </c>
    </row>
    <row r="33">
      <c r="A33" s="58" t="s">
        <v>1305</v>
      </c>
      <c r="B33" s="59" t="s">
        <v>1306</v>
      </c>
      <c r="C33" s="87" t="s">
        <v>254</v>
      </c>
      <c r="D33" s="87" t="s">
        <v>271</v>
      </c>
      <c r="E33" s="88" t="s">
        <v>1307</v>
      </c>
      <c r="F33" s="61" t="s">
        <v>1308</v>
      </c>
      <c r="G33" s="62" t="s">
        <v>1309</v>
      </c>
      <c r="H33" s="88" t="s">
        <v>385</v>
      </c>
      <c r="I33" s="88" t="s">
        <v>263</v>
      </c>
      <c r="J33" s="61" t="s">
        <v>737</v>
      </c>
      <c r="K33" s="88" t="s">
        <v>344</v>
      </c>
      <c r="L33" s="88" t="s">
        <v>1310</v>
      </c>
      <c r="M33" s="88" t="s">
        <v>335</v>
      </c>
      <c r="N33" s="61" t="s">
        <v>324</v>
      </c>
      <c r="O33" s="89" t="s">
        <v>451</v>
      </c>
      <c r="P33" s="70" t="s">
        <v>1311</v>
      </c>
      <c r="Q33" s="68" t="s">
        <v>1261</v>
      </c>
      <c r="R33" s="69" t="s">
        <v>1312</v>
      </c>
    </row>
    <row r="34">
      <c r="A34" s="58" t="s">
        <v>1313</v>
      </c>
      <c r="B34" s="59" t="s">
        <v>1314</v>
      </c>
      <c r="C34" s="87" t="s">
        <v>254</v>
      </c>
      <c r="D34" s="87" t="s">
        <v>1315</v>
      </c>
      <c r="E34" s="88" t="s">
        <v>1316</v>
      </c>
      <c r="F34" s="61" t="s">
        <v>1308</v>
      </c>
      <c r="G34" s="88" t="s">
        <v>370</v>
      </c>
      <c r="H34" s="88" t="s">
        <v>781</v>
      </c>
      <c r="I34" s="88" t="s">
        <v>433</v>
      </c>
      <c r="J34" s="61" t="s">
        <v>540</v>
      </c>
      <c r="K34" s="88" t="s">
        <v>997</v>
      </c>
      <c r="L34" s="88" t="s">
        <v>302</v>
      </c>
      <c r="M34" s="88" t="s">
        <v>335</v>
      </c>
      <c r="N34" s="61" t="s">
        <v>1317</v>
      </c>
      <c r="O34" s="89" t="s">
        <v>807</v>
      </c>
      <c r="P34" s="70" t="s">
        <v>1318</v>
      </c>
      <c r="Q34" s="68" t="s">
        <v>1261</v>
      </c>
      <c r="R34" s="69" t="s">
        <v>1319</v>
      </c>
    </row>
    <row r="35">
      <c r="A35" s="58" t="s">
        <v>1320</v>
      </c>
      <c r="B35" s="59" t="s">
        <v>1321</v>
      </c>
      <c r="C35" s="87" t="s">
        <v>254</v>
      </c>
      <c r="D35" s="87" t="s">
        <v>1315</v>
      </c>
      <c r="E35" s="88" t="s">
        <v>1322</v>
      </c>
      <c r="F35" s="61" t="s">
        <v>1308</v>
      </c>
      <c r="G35" s="88" t="s">
        <v>1323</v>
      </c>
      <c r="H35" s="88" t="s">
        <v>643</v>
      </c>
      <c r="I35" s="88" t="s">
        <v>335</v>
      </c>
      <c r="J35" s="61" t="s">
        <v>265</v>
      </c>
      <c r="K35" s="88" t="s">
        <v>584</v>
      </c>
      <c r="L35" s="88" t="s">
        <v>281</v>
      </c>
      <c r="M35" s="88" t="s">
        <v>434</v>
      </c>
      <c r="N35" s="61" t="s">
        <v>1324</v>
      </c>
      <c r="O35" s="89" t="s">
        <v>573</v>
      </c>
      <c r="P35" s="70" t="s">
        <v>1325</v>
      </c>
      <c r="Q35" s="68" t="s">
        <v>1261</v>
      </c>
      <c r="R35" s="69" t="s">
        <v>1326</v>
      </c>
    </row>
    <row r="36">
      <c r="A36" s="58" t="s">
        <v>1327</v>
      </c>
      <c r="B36" s="59" t="s">
        <v>1328</v>
      </c>
      <c r="C36" s="87" t="s">
        <v>939</v>
      </c>
      <c r="D36" s="87" t="s">
        <v>465</v>
      </c>
      <c r="E36" s="88" t="s">
        <v>1253</v>
      </c>
      <c r="F36" s="61" t="s">
        <v>1329</v>
      </c>
      <c r="G36" s="88" t="s">
        <v>1323</v>
      </c>
      <c r="H36" s="64" t="s">
        <v>271</v>
      </c>
      <c r="I36" s="88" t="s">
        <v>354</v>
      </c>
      <c r="J36" s="61" t="s">
        <v>751</v>
      </c>
      <c r="K36" s="88" t="s">
        <v>289</v>
      </c>
      <c r="L36" s="64" t="s">
        <v>271</v>
      </c>
      <c r="M36" s="64" t="s">
        <v>271</v>
      </c>
      <c r="N36" s="65" t="s">
        <v>271</v>
      </c>
      <c r="O36" s="89" t="s">
        <v>271</v>
      </c>
      <c r="P36" s="70" t="s">
        <v>1330</v>
      </c>
      <c r="Q36" s="68" t="s">
        <v>1331</v>
      </c>
      <c r="R36" s="69" t="s">
        <v>1332</v>
      </c>
    </row>
    <row r="37">
      <c r="A37" s="58" t="s">
        <v>1333</v>
      </c>
      <c r="B37" s="59" t="s">
        <v>1334</v>
      </c>
      <c r="C37" s="87" t="s">
        <v>1079</v>
      </c>
      <c r="D37" s="87" t="s">
        <v>1335</v>
      </c>
      <c r="E37" s="88" t="s">
        <v>1336</v>
      </c>
      <c r="F37" s="61" t="s">
        <v>1337</v>
      </c>
      <c r="G37" s="88" t="s">
        <v>1323</v>
      </c>
      <c r="H37" s="88" t="s">
        <v>807</v>
      </c>
      <c r="I37" s="64" t="s">
        <v>1338</v>
      </c>
      <c r="J37" s="61" t="s">
        <v>261</v>
      </c>
      <c r="K37" s="88" t="s">
        <v>290</v>
      </c>
      <c r="L37" s="64" t="s">
        <v>271</v>
      </c>
      <c r="M37" s="88" t="s">
        <v>302</v>
      </c>
      <c r="N37" s="61" t="s">
        <v>324</v>
      </c>
      <c r="O37" s="89" t="s">
        <v>1084</v>
      </c>
      <c r="P37" s="70" t="s">
        <v>1339</v>
      </c>
      <c r="Q37" s="68" t="s">
        <v>1331</v>
      </c>
      <c r="R37" s="69" t="s">
        <v>1340</v>
      </c>
    </row>
    <row r="38">
      <c r="A38" s="58" t="s">
        <v>1341</v>
      </c>
      <c r="B38" s="59" t="s">
        <v>1342</v>
      </c>
      <c r="C38" s="87" t="s">
        <v>1079</v>
      </c>
      <c r="D38" s="87" t="s">
        <v>1343</v>
      </c>
      <c r="E38" s="88" t="s">
        <v>1344</v>
      </c>
      <c r="F38" s="61" t="s">
        <v>1345</v>
      </c>
      <c r="G38" s="88" t="s">
        <v>1323</v>
      </c>
      <c r="H38" s="88" t="s">
        <v>807</v>
      </c>
      <c r="I38" s="88" t="s">
        <v>302</v>
      </c>
      <c r="J38" s="61" t="s">
        <v>261</v>
      </c>
      <c r="K38" s="88" t="s">
        <v>290</v>
      </c>
      <c r="L38" s="64" t="s">
        <v>271</v>
      </c>
      <c r="M38" s="88" t="s">
        <v>302</v>
      </c>
      <c r="N38" s="61" t="s">
        <v>324</v>
      </c>
      <c r="O38" s="89" t="s">
        <v>1084</v>
      </c>
      <c r="P38" s="70" t="s">
        <v>1346</v>
      </c>
      <c r="Q38" s="68" t="s">
        <v>1331</v>
      </c>
      <c r="R38" s="69" t="s">
        <v>1347</v>
      </c>
    </row>
    <row r="39" ht="110.25" customHeight="1">
      <c r="A39" s="58" t="s">
        <v>1348</v>
      </c>
      <c r="B39" s="59" t="s">
        <v>1349</v>
      </c>
      <c r="C39" s="87" t="s">
        <v>468</v>
      </c>
      <c r="D39" s="87" t="s">
        <v>271</v>
      </c>
      <c r="E39" s="64" t="s">
        <v>271</v>
      </c>
      <c r="F39" s="61" t="s">
        <v>674</v>
      </c>
      <c r="G39" s="64" t="s">
        <v>271</v>
      </c>
      <c r="H39" s="64" t="s">
        <v>271</v>
      </c>
      <c r="I39" s="64" t="s">
        <v>271</v>
      </c>
      <c r="J39" s="65" t="s">
        <v>271</v>
      </c>
      <c r="K39" s="88" t="s">
        <v>264</v>
      </c>
      <c r="L39" s="64" t="s">
        <v>271</v>
      </c>
      <c r="M39" s="64" t="s">
        <v>271</v>
      </c>
      <c r="N39" s="65" t="s">
        <v>271</v>
      </c>
      <c r="O39" s="89" t="s">
        <v>271</v>
      </c>
      <c r="P39" s="70" t="s">
        <v>1350</v>
      </c>
      <c r="Q39" s="68" t="s">
        <v>1351</v>
      </c>
      <c r="R39" s="69" t="s">
        <v>1352</v>
      </c>
    </row>
    <row r="40">
      <c r="A40" s="58" t="s">
        <v>1353</v>
      </c>
      <c r="B40" s="59" t="s">
        <v>1354</v>
      </c>
      <c r="C40" s="87" t="s">
        <v>298</v>
      </c>
      <c r="D40" s="87" t="s">
        <v>1184</v>
      </c>
      <c r="E40" s="88" t="s">
        <v>555</v>
      </c>
      <c r="F40" s="61" t="s">
        <v>1308</v>
      </c>
      <c r="G40" s="62" t="s">
        <v>1355</v>
      </c>
      <c r="H40" s="88" t="s">
        <v>551</v>
      </c>
      <c r="I40" s="88" t="s">
        <v>354</v>
      </c>
      <c r="J40" s="61" t="s">
        <v>261</v>
      </c>
      <c r="K40" s="88" t="s">
        <v>752</v>
      </c>
      <c r="L40" s="88" t="s">
        <v>344</v>
      </c>
      <c r="M40" s="88" t="s">
        <v>354</v>
      </c>
      <c r="N40" s="61" t="s">
        <v>1356</v>
      </c>
      <c r="O40" s="89" t="s">
        <v>271</v>
      </c>
      <c r="P40" s="70" t="s">
        <v>1357</v>
      </c>
      <c r="Q40" s="68" t="s">
        <v>1358</v>
      </c>
      <c r="R40" s="69" t="s">
        <v>1359</v>
      </c>
    </row>
    <row r="41">
      <c r="A41" s="58" t="s">
        <v>1360</v>
      </c>
      <c r="B41" s="59" t="s">
        <v>1361</v>
      </c>
      <c r="C41" s="87" t="s">
        <v>298</v>
      </c>
      <c r="D41" s="87" t="s">
        <v>1184</v>
      </c>
      <c r="E41" s="88" t="s">
        <v>1362</v>
      </c>
      <c r="F41" s="61" t="s">
        <v>1308</v>
      </c>
      <c r="G41" s="94" t="s">
        <v>1363</v>
      </c>
      <c r="H41" s="88" t="s">
        <v>807</v>
      </c>
      <c r="I41" s="88" t="s">
        <v>433</v>
      </c>
      <c r="J41" s="61" t="s">
        <v>261</v>
      </c>
      <c r="K41" s="88" t="s">
        <v>290</v>
      </c>
      <c r="L41" s="88" t="s">
        <v>289</v>
      </c>
      <c r="M41" s="88" t="s">
        <v>354</v>
      </c>
      <c r="N41" s="61" t="s">
        <v>1364</v>
      </c>
      <c r="O41" s="89" t="s">
        <v>271</v>
      </c>
      <c r="P41" s="70" t="s">
        <v>1365</v>
      </c>
      <c r="Q41" s="68" t="s">
        <v>1358</v>
      </c>
      <c r="R41" s="69" t="s">
        <v>1366</v>
      </c>
    </row>
    <row r="42">
      <c r="A42" s="58" t="s">
        <v>1367</v>
      </c>
      <c r="B42" s="59" t="s">
        <v>1368</v>
      </c>
      <c r="C42" s="87" t="s">
        <v>298</v>
      </c>
      <c r="D42" s="87" t="s">
        <v>1184</v>
      </c>
      <c r="E42" s="88" t="s">
        <v>1369</v>
      </c>
      <c r="F42" s="61" t="s">
        <v>1308</v>
      </c>
      <c r="G42" s="88" t="s">
        <v>370</v>
      </c>
      <c r="H42" s="88" t="s">
        <v>665</v>
      </c>
      <c r="I42" s="88" t="s">
        <v>372</v>
      </c>
      <c r="J42" s="61" t="s">
        <v>738</v>
      </c>
      <c r="K42" s="88" t="s">
        <v>1370</v>
      </c>
      <c r="L42" s="88" t="s">
        <v>1371</v>
      </c>
      <c r="M42" s="88" t="s">
        <v>354</v>
      </c>
      <c r="N42" s="61" t="s">
        <v>1372</v>
      </c>
      <c r="O42" s="89" t="s">
        <v>271</v>
      </c>
      <c r="P42" s="70" t="s">
        <v>1373</v>
      </c>
      <c r="Q42" s="68" t="s">
        <v>1358</v>
      </c>
      <c r="R42" s="69" t="s">
        <v>1374</v>
      </c>
    </row>
    <row r="43">
      <c r="A43" s="58" t="s">
        <v>1375</v>
      </c>
      <c r="B43" s="59" t="s">
        <v>1376</v>
      </c>
      <c r="C43" s="87" t="s">
        <v>254</v>
      </c>
      <c r="D43" s="87" t="s">
        <v>1184</v>
      </c>
      <c r="E43" s="88" t="s">
        <v>571</v>
      </c>
      <c r="F43" s="61" t="s">
        <v>572</v>
      </c>
      <c r="G43" s="88" t="s">
        <v>1377</v>
      </c>
      <c r="H43" s="88" t="s">
        <v>451</v>
      </c>
      <c r="I43" s="88" t="s">
        <v>433</v>
      </c>
      <c r="J43" s="61" t="s">
        <v>261</v>
      </c>
      <c r="K43" s="88" t="s">
        <v>335</v>
      </c>
      <c r="L43" s="88" t="s">
        <v>354</v>
      </c>
      <c r="M43" s="88" t="s">
        <v>302</v>
      </c>
      <c r="N43" s="61" t="s">
        <v>1378</v>
      </c>
      <c r="O43" s="89" t="s">
        <v>751</v>
      </c>
      <c r="P43" s="70" t="s">
        <v>1379</v>
      </c>
      <c r="Q43" s="68" t="s">
        <v>1380</v>
      </c>
      <c r="R43" s="69" t="s">
        <v>1381</v>
      </c>
    </row>
    <row r="44">
      <c r="A44" s="58" t="s">
        <v>1382</v>
      </c>
      <c r="B44" s="59" t="s">
        <v>1383</v>
      </c>
      <c r="C44" s="87" t="s">
        <v>254</v>
      </c>
      <c r="D44" s="87" t="s">
        <v>1184</v>
      </c>
      <c r="E44" s="88" t="s">
        <v>1384</v>
      </c>
      <c r="F44" s="61" t="s">
        <v>1385</v>
      </c>
      <c r="G44" s="88" t="s">
        <v>1377</v>
      </c>
      <c r="H44" s="88" t="s">
        <v>504</v>
      </c>
      <c r="I44" s="88" t="s">
        <v>372</v>
      </c>
      <c r="J44" s="61" t="s">
        <v>1386</v>
      </c>
      <c r="K44" s="88" t="s">
        <v>281</v>
      </c>
      <c r="L44" s="88" t="s">
        <v>1387</v>
      </c>
      <c r="M44" s="88" t="s">
        <v>1388</v>
      </c>
      <c r="N44" s="61" t="s">
        <v>1389</v>
      </c>
      <c r="O44" s="89" t="s">
        <v>490</v>
      </c>
      <c r="P44" s="70" t="s">
        <v>1390</v>
      </c>
      <c r="Q44" s="68" t="s">
        <v>1380</v>
      </c>
      <c r="R44" s="69" t="s">
        <v>1391</v>
      </c>
    </row>
    <row r="45">
      <c r="A45" s="58" t="s">
        <v>1392</v>
      </c>
      <c r="B45" s="59" t="s">
        <v>1393</v>
      </c>
      <c r="C45" s="87" t="s">
        <v>254</v>
      </c>
      <c r="D45" s="87" t="s">
        <v>1184</v>
      </c>
      <c r="E45" s="88" t="s">
        <v>1394</v>
      </c>
      <c r="F45" s="61" t="s">
        <v>1395</v>
      </c>
      <c r="G45" s="88" t="s">
        <v>1377</v>
      </c>
      <c r="H45" s="88" t="s">
        <v>504</v>
      </c>
      <c r="I45" s="88" t="s">
        <v>335</v>
      </c>
      <c r="J45" s="61" t="s">
        <v>1396</v>
      </c>
      <c r="K45" s="88" t="s">
        <v>344</v>
      </c>
      <c r="L45" s="88" t="s">
        <v>1397</v>
      </c>
      <c r="M45" s="88" t="s">
        <v>1398</v>
      </c>
      <c r="N45" s="61" t="s">
        <v>1399</v>
      </c>
      <c r="O45" s="89" t="s">
        <v>342</v>
      </c>
      <c r="P45" s="70" t="s">
        <v>1400</v>
      </c>
      <c r="Q45" s="68" t="s">
        <v>1380</v>
      </c>
      <c r="R45" s="69" t="s">
        <v>1401</v>
      </c>
    </row>
    <row r="46">
      <c r="A46" s="58" t="s">
        <v>1402</v>
      </c>
      <c r="B46" s="59" t="s">
        <v>1403</v>
      </c>
      <c r="C46" s="59" t="s">
        <v>271</v>
      </c>
      <c r="D46" s="59" t="s">
        <v>271</v>
      </c>
      <c r="E46" s="64" t="s">
        <v>271</v>
      </c>
      <c r="F46" s="65" t="s">
        <v>271</v>
      </c>
      <c r="G46" s="64" t="s">
        <v>271</v>
      </c>
      <c r="H46" s="64" t="s">
        <v>271</v>
      </c>
      <c r="I46" s="64" t="s">
        <v>271</v>
      </c>
      <c r="J46" s="65" t="s">
        <v>271</v>
      </c>
      <c r="K46" s="64" t="s">
        <v>271</v>
      </c>
      <c r="L46" s="64" t="s">
        <v>271</v>
      </c>
      <c r="M46" s="64" t="s">
        <v>271</v>
      </c>
      <c r="N46" s="65" t="s">
        <v>271</v>
      </c>
      <c r="O46" s="89" t="s">
        <v>271</v>
      </c>
      <c r="P46" s="102" t="s">
        <v>1404</v>
      </c>
      <c r="Q46" s="68" t="s">
        <v>1405</v>
      </c>
      <c r="R46" s="100" t="s">
        <v>271</v>
      </c>
    </row>
    <row r="47">
      <c r="A47" s="58" t="s">
        <v>1406</v>
      </c>
      <c r="B47" s="59" t="s">
        <v>1407</v>
      </c>
      <c r="C47" s="87" t="s">
        <v>254</v>
      </c>
      <c r="D47" s="87" t="s">
        <v>1408</v>
      </c>
      <c r="E47" s="88" t="s">
        <v>1409</v>
      </c>
      <c r="F47" s="61" t="s">
        <v>491</v>
      </c>
      <c r="G47" s="88" t="s">
        <v>370</v>
      </c>
      <c r="H47" s="88" t="s">
        <v>573</v>
      </c>
      <c r="I47" s="88" t="s">
        <v>1410</v>
      </c>
      <c r="J47" s="61" t="s">
        <v>1411</v>
      </c>
      <c r="K47" s="88" t="s">
        <v>1412</v>
      </c>
      <c r="L47" s="88" t="s">
        <v>1413</v>
      </c>
      <c r="M47" s="88" t="s">
        <v>1414</v>
      </c>
      <c r="N47" s="61" t="s">
        <v>1415</v>
      </c>
      <c r="O47" s="89" t="s">
        <v>1416</v>
      </c>
      <c r="P47" s="70" t="s">
        <v>1417</v>
      </c>
      <c r="Q47" s="68" t="s">
        <v>1418</v>
      </c>
      <c r="R47" s="69" t="s">
        <v>1419</v>
      </c>
    </row>
    <row r="48">
      <c r="A48" s="58" t="s">
        <v>1420</v>
      </c>
      <c r="B48" s="59" t="s">
        <v>1421</v>
      </c>
      <c r="C48" s="87" t="s">
        <v>254</v>
      </c>
      <c r="D48" s="87" t="s">
        <v>1422</v>
      </c>
      <c r="E48" s="88" t="s">
        <v>1423</v>
      </c>
      <c r="F48" s="61" t="s">
        <v>491</v>
      </c>
      <c r="G48" s="88" t="s">
        <v>370</v>
      </c>
      <c r="H48" s="88" t="s">
        <v>1424</v>
      </c>
      <c r="I48" s="88" t="s">
        <v>1410</v>
      </c>
      <c r="J48" s="61" t="s">
        <v>1425</v>
      </c>
      <c r="K48" s="88" t="s">
        <v>1426</v>
      </c>
      <c r="L48" s="88" t="s">
        <v>1427</v>
      </c>
      <c r="M48" s="88" t="s">
        <v>1428</v>
      </c>
      <c r="N48" s="61" t="s">
        <v>1429</v>
      </c>
      <c r="O48" s="89" t="s">
        <v>1091</v>
      </c>
      <c r="P48" s="70" t="s">
        <v>1430</v>
      </c>
      <c r="Q48" s="68" t="s">
        <v>1431</v>
      </c>
      <c r="R48" s="69" t="s">
        <v>1432</v>
      </c>
    </row>
    <row r="49">
      <c r="A49" s="58" t="s">
        <v>1433</v>
      </c>
      <c r="B49" s="59" t="s">
        <v>1434</v>
      </c>
      <c r="C49" s="59" t="s">
        <v>254</v>
      </c>
      <c r="D49" s="87" t="s">
        <v>1435</v>
      </c>
      <c r="E49" s="88" t="s">
        <v>1436</v>
      </c>
      <c r="F49" s="61" t="s">
        <v>491</v>
      </c>
      <c r="G49" s="88" t="s">
        <v>370</v>
      </c>
      <c r="H49" s="64" t="s">
        <v>1437</v>
      </c>
      <c r="I49" s="88" t="s">
        <v>1438</v>
      </c>
      <c r="J49" s="61" t="s">
        <v>1439</v>
      </c>
      <c r="K49" s="64" t="s">
        <v>1440</v>
      </c>
      <c r="L49" s="88" t="s">
        <v>1441</v>
      </c>
      <c r="M49" s="64" t="s">
        <v>1442</v>
      </c>
      <c r="N49" s="61" t="s">
        <v>1443</v>
      </c>
      <c r="O49" s="89" t="s">
        <v>1084</v>
      </c>
      <c r="P49" s="70" t="s">
        <v>1444</v>
      </c>
      <c r="Q49" s="68" t="s">
        <v>1445</v>
      </c>
      <c r="R49" s="69" t="s">
        <v>1446</v>
      </c>
    </row>
    <row r="50" ht="90.0" customHeight="1">
      <c r="A50" s="58" t="s">
        <v>1447</v>
      </c>
      <c r="B50" s="59" t="s">
        <v>1448</v>
      </c>
      <c r="C50" s="59" t="s">
        <v>254</v>
      </c>
      <c r="D50" s="87" t="s">
        <v>1449</v>
      </c>
      <c r="E50" s="88" t="s">
        <v>1450</v>
      </c>
      <c r="F50" s="61" t="s">
        <v>491</v>
      </c>
      <c r="G50" s="64" t="s">
        <v>1451</v>
      </c>
      <c r="H50" s="64" t="s">
        <v>1437</v>
      </c>
      <c r="I50" s="88" t="s">
        <v>1438</v>
      </c>
      <c r="J50" s="61" t="s">
        <v>1439</v>
      </c>
      <c r="K50" s="64" t="s">
        <v>1440</v>
      </c>
      <c r="L50" s="88" t="s">
        <v>1452</v>
      </c>
      <c r="M50" s="64" t="s">
        <v>1442</v>
      </c>
      <c r="N50" s="61" t="s">
        <v>1453</v>
      </c>
      <c r="O50" s="89" t="s">
        <v>504</v>
      </c>
      <c r="P50" s="70" t="s">
        <v>1454</v>
      </c>
      <c r="Q50" s="68" t="s">
        <v>1445</v>
      </c>
      <c r="R50" s="69" t="s">
        <v>1455</v>
      </c>
    </row>
    <row r="51">
      <c r="A51" s="58" t="s">
        <v>1456</v>
      </c>
      <c r="B51" s="59" t="s">
        <v>1457</v>
      </c>
      <c r="C51" s="87" t="s">
        <v>254</v>
      </c>
      <c r="D51" s="87" t="s">
        <v>1458</v>
      </c>
      <c r="E51" s="88" t="s">
        <v>1459</v>
      </c>
      <c r="F51" s="61" t="s">
        <v>652</v>
      </c>
      <c r="G51" s="88" t="s">
        <v>370</v>
      </c>
      <c r="H51" s="88" t="s">
        <v>1460</v>
      </c>
      <c r="I51" s="88" t="s">
        <v>1461</v>
      </c>
      <c r="J51" s="61" t="s">
        <v>1462</v>
      </c>
      <c r="K51" s="88" t="s">
        <v>1463</v>
      </c>
      <c r="L51" s="88" t="s">
        <v>1464</v>
      </c>
      <c r="M51" s="88" t="s">
        <v>1465</v>
      </c>
      <c r="N51" s="61" t="s">
        <v>1466</v>
      </c>
      <c r="O51" s="89" t="s">
        <v>1467</v>
      </c>
      <c r="P51" s="70" t="s">
        <v>1468</v>
      </c>
      <c r="Q51" s="68" t="s">
        <v>1469</v>
      </c>
      <c r="R51" s="69" t="s">
        <v>1470</v>
      </c>
    </row>
    <row r="52">
      <c r="A52" s="58" t="s">
        <v>1471</v>
      </c>
      <c r="B52" s="59" t="s">
        <v>1472</v>
      </c>
      <c r="C52" s="87" t="s">
        <v>254</v>
      </c>
      <c r="D52" s="87" t="s">
        <v>1473</v>
      </c>
      <c r="E52" s="88" t="s">
        <v>1474</v>
      </c>
      <c r="F52" s="61" t="s">
        <v>682</v>
      </c>
      <c r="G52" s="88" t="s">
        <v>1160</v>
      </c>
      <c r="H52" s="88" t="s">
        <v>1260</v>
      </c>
      <c r="I52" s="88" t="s">
        <v>1475</v>
      </c>
      <c r="J52" s="61" t="s">
        <v>1476</v>
      </c>
      <c r="K52" s="88" t="s">
        <v>1477</v>
      </c>
      <c r="L52" s="88" t="s">
        <v>1478</v>
      </c>
      <c r="M52" s="88" t="s">
        <v>1479</v>
      </c>
      <c r="N52" s="61" t="s">
        <v>1480</v>
      </c>
      <c r="O52" s="89" t="s">
        <v>565</v>
      </c>
      <c r="P52" s="70" t="s">
        <v>1481</v>
      </c>
      <c r="Q52" s="103" t="s">
        <v>1431</v>
      </c>
      <c r="R52" s="69" t="s">
        <v>1482</v>
      </c>
    </row>
    <row r="53">
      <c r="A53" s="58" t="s">
        <v>1483</v>
      </c>
      <c r="B53" s="59" t="s">
        <v>1484</v>
      </c>
      <c r="C53" s="59" t="s">
        <v>271</v>
      </c>
      <c r="D53" s="87" t="s">
        <v>271</v>
      </c>
      <c r="E53" s="64" t="s">
        <v>271</v>
      </c>
      <c r="F53" s="65" t="s">
        <v>271</v>
      </c>
      <c r="G53" s="64" t="s">
        <v>271</v>
      </c>
      <c r="H53" s="64" t="s">
        <v>271</v>
      </c>
      <c r="I53" s="64" t="s">
        <v>271</v>
      </c>
      <c r="J53" s="65" t="s">
        <v>271</v>
      </c>
      <c r="K53" s="88" t="s">
        <v>1485</v>
      </c>
      <c r="L53" s="64" t="s">
        <v>271</v>
      </c>
      <c r="M53" s="64" t="s">
        <v>271</v>
      </c>
      <c r="N53" s="65" t="s">
        <v>271</v>
      </c>
      <c r="O53" s="89" t="s">
        <v>271</v>
      </c>
      <c r="P53" s="70" t="s">
        <v>1486</v>
      </c>
      <c r="Q53" s="99" t="s">
        <v>1487</v>
      </c>
      <c r="R53" s="100" t="s">
        <v>271</v>
      </c>
    </row>
    <row r="54">
      <c r="A54" s="58" t="s">
        <v>728</v>
      </c>
      <c r="B54" s="104" t="s">
        <v>1488</v>
      </c>
      <c r="C54" s="104" t="s">
        <v>271</v>
      </c>
      <c r="D54" s="105" t="s">
        <v>271</v>
      </c>
      <c r="E54" s="106" t="s">
        <v>271</v>
      </c>
      <c r="F54" s="107" t="s">
        <v>271</v>
      </c>
      <c r="G54" s="106" t="s">
        <v>271</v>
      </c>
      <c r="H54" s="106" t="s">
        <v>271</v>
      </c>
      <c r="I54" s="106" t="s">
        <v>271</v>
      </c>
      <c r="J54" s="107" t="s">
        <v>271</v>
      </c>
      <c r="K54" s="106" t="s">
        <v>1035</v>
      </c>
      <c r="L54" s="106" t="s">
        <v>271</v>
      </c>
      <c r="M54" s="106" t="s">
        <v>271</v>
      </c>
      <c r="N54" s="107" t="s">
        <v>271</v>
      </c>
      <c r="O54" s="108" t="s">
        <v>271</v>
      </c>
      <c r="P54" s="109" t="s">
        <v>1489</v>
      </c>
      <c r="Q54" s="110" t="s">
        <v>1490</v>
      </c>
      <c r="R54" s="111" t="s">
        <v>271</v>
      </c>
    </row>
  </sheetData>
  <conditionalFormatting sqref="C2:O54">
    <cfRule type="cellIs" dxfId="1" priority="1" operator="equal">
      <formula>"-"</formula>
    </cfRule>
  </conditionalFormatting>
  <conditionalFormatting sqref="R2:R54">
    <cfRule type="containsBlanks" dxfId="0" priority="2">
      <formula>LEN(TRIM(R2))=0</formula>
    </cfRule>
  </conditionalFormatting>
  <conditionalFormatting sqref="Q2:R54">
    <cfRule type="notContainsBlanks" dxfId="4" priority="3">
      <formula>LEN(TRIM(Q2))&gt;0</formula>
    </cfRule>
  </conditionalFormatting>
  <conditionalFormatting sqref="R2:R54">
    <cfRule type="cellIs" dxfId="3" priority="4" operator="equal">
      <formula>"-"</formula>
    </cfRule>
  </conditionalFormatting>
  <conditionalFormatting sqref="Q2:R54">
    <cfRule type="containsText" dxfId="2" priority="5" operator="containsText" text="File:">
      <formula>NOT(ISERROR(SEARCH(("File:"),(Q2))))</formula>
    </cfRule>
  </conditionalFormatting>
  <conditionalFormatting sqref="Q1:R1">
    <cfRule type="containsText" dxfId="2" priority="6" operator="containsText" text="File:">
      <formula>NOT(ISERROR(SEARCH(("File:"),(Q1))))</formula>
    </cfRule>
  </conditionalFormatting>
  <conditionalFormatting sqref="R1">
    <cfRule type="cellIs" dxfId="3" priority="7" operator="equal">
      <formula>"-"</formula>
    </cfRule>
  </conditionalFormatting>
  <conditionalFormatting sqref="C1:O1">
    <cfRule type="cellIs" dxfId="1" priority="8" operator="equal">
      <formula>"-"</formula>
    </cfRule>
  </conditionalFormatting>
  <conditionalFormatting sqref="R1">
    <cfRule type="containsBlanks" dxfId="0" priority="9">
      <formula>LEN(TRIM(R1))=0</formula>
    </cfRule>
  </conditionalFormatting>
  <hyperlinks>
    <hyperlink r:id="rId2" ref="Q2"/>
    <hyperlink r:id="rId3" ref="R2"/>
    <hyperlink r:id="rId4" ref="Q3"/>
    <hyperlink r:id="rId5" ref="R3"/>
    <hyperlink r:id="rId6" ref="Q4"/>
    <hyperlink r:id="rId7" ref="R4"/>
    <hyperlink r:id="rId8" ref="B5"/>
    <hyperlink r:id="rId9" ref="Q5"/>
    <hyperlink r:id="rId10" ref="R5"/>
    <hyperlink r:id="rId11" ref="Q6"/>
    <hyperlink r:id="rId12" ref="R6"/>
    <hyperlink r:id="rId13" ref="Q7"/>
    <hyperlink r:id="rId14" ref="R7"/>
    <hyperlink r:id="rId15" ref="Q8"/>
    <hyperlink r:id="rId16" ref="R8"/>
    <hyperlink r:id="rId17" ref="Q9"/>
    <hyperlink r:id="rId18" ref="R9"/>
    <hyperlink r:id="rId19" ref="Q10"/>
    <hyperlink r:id="rId20" ref="R10"/>
    <hyperlink r:id="rId21" ref="Q11"/>
    <hyperlink r:id="rId22" ref="R11"/>
    <hyperlink r:id="rId23" ref="Q12"/>
    <hyperlink r:id="rId24" ref="R12"/>
    <hyperlink r:id="rId25" ref="Q13"/>
    <hyperlink r:id="rId26" ref="R13"/>
    <hyperlink r:id="rId27" ref="Q14"/>
    <hyperlink r:id="rId28" ref="R14"/>
    <hyperlink r:id="rId29" ref="Q15"/>
    <hyperlink r:id="rId30" ref="R15"/>
    <hyperlink r:id="rId31" ref="Q16"/>
    <hyperlink r:id="rId32" ref="R16"/>
    <hyperlink r:id="rId33" ref="Q17"/>
    <hyperlink r:id="rId34" ref="R17"/>
    <hyperlink r:id="rId35" ref="Q18"/>
    <hyperlink r:id="rId36" ref="R18"/>
    <hyperlink r:id="rId37" ref="Q19"/>
    <hyperlink r:id="rId38" ref="R19"/>
    <hyperlink r:id="rId39" ref="Q20"/>
    <hyperlink r:id="rId40" ref="R20"/>
    <hyperlink r:id="rId41" ref="Q21"/>
    <hyperlink r:id="rId42" ref="R21"/>
    <hyperlink r:id="rId43" ref="Q22"/>
    <hyperlink r:id="rId44" ref="R22"/>
    <hyperlink r:id="rId45" ref="Q23"/>
    <hyperlink r:id="rId46" ref="R23"/>
    <hyperlink r:id="rId47" ref="B24"/>
    <hyperlink r:id="rId48" ref="Q24"/>
    <hyperlink r:id="rId49" ref="R24"/>
    <hyperlink r:id="rId50" ref="Q25"/>
    <hyperlink r:id="rId51" ref="R25"/>
    <hyperlink r:id="rId52" ref="Q26"/>
    <hyperlink r:id="rId53" ref="R26"/>
    <hyperlink r:id="rId54" ref="Q27"/>
    <hyperlink r:id="rId55" ref="R27"/>
    <hyperlink r:id="rId56" ref="Q28"/>
    <hyperlink r:id="rId57" ref="R28"/>
    <hyperlink r:id="rId58" ref="Q29"/>
    <hyperlink r:id="rId59" ref="R29"/>
    <hyperlink r:id="rId60" ref="Q30"/>
    <hyperlink r:id="rId61" ref="R30"/>
    <hyperlink r:id="rId62" ref="Q31"/>
    <hyperlink r:id="rId63" ref="R31"/>
    <hyperlink r:id="rId64" ref="Q32"/>
    <hyperlink r:id="rId65" ref="R32"/>
    <hyperlink r:id="rId66" ref="Q33"/>
    <hyperlink r:id="rId67" ref="R33"/>
    <hyperlink r:id="rId68" ref="Q34"/>
    <hyperlink r:id="rId69" ref="R34"/>
    <hyperlink r:id="rId70" ref="Q35"/>
    <hyperlink r:id="rId71" ref="R35"/>
    <hyperlink r:id="rId72" ref="Q36"/>
    <hyperlink r:id="rId73" ref="R36"/>
    <hyperlink r:id="rId74" ref="Q37"/>
    <hyperlink r:id="rId75" ref="R37"/>
    <hyperlink r:id="rId76" ref="Q38"/>
    <hyperlink r:id="rId77" ref="R38"/>
    <hyperlink r:id="rId78" ref="Q39"/>
    <hyperlink r:id="rId79" ref="R39"/>
    <hyperlink r:id="rId80" ref="Q40"/>
    <hyperlink r:id="rId81" ref="R40"/>
    <hyperlink r:id="rId82" ref="Q41"/>
    <hyperlink r:id="rId83" ref="R41"/>
    <hyperlink r:id="rId84" ref="Q42"/>
    <hyperlink r:id="rId85" ref="R42"/>
    <hyperlink r:id="rId86" ref="Q43"/>
    <hyperlink r:id="rId87" ref="R43"/>
    <hyperlink r:id="rId88" ref="Q44"/>
    <hyperlink r:id="rId89" ref="R44"/>
    <hyperlink r:id="rId90" ref="Q45"/>
    <hyperlink r:id="rId91" ref="R45"/>
    <hyperlink r:id="rId92" location="Specials" ref="P46"/>
    <hyperlink r:id="rId93" ref="Q46"/>
    <hyperlink r:id="rId94" ref="Q47"/>
    <hyperlink r:id="rId95" ref="R47"/>
    <hyperlink r:id="rId96" ref="Q48"/>
    <hyperlink r:id="rId97" ref="R48"/>
    <hyperlink r:id="rId98" ref="Q49"/>
    <hyperlink r:id="rId99" ref="R49"/>
    <hyperlink r:id="rId100" ref="Q50"/>
    <hyperlink r:id="rId101" ref="R50"/>
    <hyperlink r:id="rId102" ref="Q51"/>
    <hyperlink r:id="rId103" ref="R51"/>
    <hyperlink r:id="rId104" ref="Q52"/>
    <hyperlink r:id="rId105" ref="R52"/>
    <hyperlink r:id="rId106" ref="Q53"/>
    <hyperlink r:id="rId107" ref="Q54"/>
  </hyperlinks>
  <drawing r:id="rId108"/>
  <legacyDrawing r:id="rId109"/>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93F5F"/>
    <outlinePr summaryBelow="0" summaryRight="0"/>
  </sheetPr>
  <sheetViews>
    <sheetView workbookViewId="0"/>
  </sheetViews>
  <sheetFormatPr customHeight="1" defaultColWidth="12.63" defaultRowHeight="15.75"/>
  <cols>
    <col customWidth="1" min="1" max="1" width="22.38"/>
    <col customWidth="1" min="2" max="2" width="19.63"/>
    <col customWidth="1" min="3" max="3" width="12.38"/>
    <col customWidth="1" min="5" max="15" width="11.38"/>
    <col customWidth="1" min="16" max="18" width="34.25"/>
  </cols>
  <sheetData>
    <row r="1">
      <c r="A1" s="50" t="s">
        <v>235</v>
      </c>
      <c r="B1" s="51" t="s">
        <v>236</v>
      </c>
      <c r="C1" s="52" t="s">
        <v>237</v>
      </c>
      <c r="D1" s="52" t="s">
        <v>238</v>
      </c>
      <c r="E1" s="53" t="s">
        <v>239</v>
      </c>
      <c r="F1" s="53" t="s">
        <v>240</v>
      </c>
      <c r="G1" s="53" t="s">
        <v>241</v>
      </c>
      <c r="H1" s="53" t="s">
        <v>242</v>
      </c>
      <c r="I1" s="53" t="s">
        <v>243</v>
      </c>
      <c r="J1" s="53" t="s">
        <v>244</v>
      </c>
      <c r="K1" s="53" t="s">
        <v>245</v>
      </c>
      <c r="L1" s="53" t="s">
        <v>246</v>
      </c>
      <c r="M1" s="53" t="s">
        <v>247</v>
      </c>
      <c r="N1" s="53" t="s">
        <v>248</v>
      </c>
      <c r="O1" s="54" t="s">
        <v>249</v>
      </c>
      <c r="P1" s="55" t="s">
        <v>250</v>
      </c>
      <c r="Q1" s="56" t="s">
        <v>251</v>
      </c>
      <c r="R1" s="57" t="s">
        <v>252</v>
      </c>
    </row>
    <row r="2">
      <c r="A2" s="112" t="s">
        <v>253</v>
      </c>
      <c r="B2" s="113" t="s">
        <v>1491</v>
      </c>
      <c r="C2" s="114" t="s">
        <v>254</v>
      </c>
      <c r="D2" s="114" t="s">
        <v>255</v>
      </c>
      <c r="E2" s="114">
        <v>300.0</v>
      </c>
      <c r="F2" s="115">
        <v>0.025</v>
      </c>
      <c r="G2" s="116">
        <f t="shared" ref="G2:G3" si="1">+4</f>
        <v>4</v>
      </c>
      <c r="H2" s="116">
        <f t="shared" ref="H2:H3" si="2">+2</f>
        <v>2</v>
      </c>
      <c r="I2" s="114">
        <v>7.0</v>
      </c>
      <c r="J2" s="114">
        <v>2.0</v>
      </c>
      <c r="K2" s="114">
        <v>14.0</v>
      </c>
      <c r="L2" s="114">
        <v>19.0</v>
      </c>
      <c r="M2" s="114">
        <v>17.0</v>
      </c>
      <c r="N2" s="114">
        <v>7.0</v>
      </c>
      <c r="O2" s="117" t="s">
        <v>271</v>
      </c>
      <c r="P2" s="118" t="s">
        <v>1492</v>
      </c>
      <c r="Q2" s="119" t="s">
        <v>1493</v>
      </c>
      <c r="R2" s="120" t="s">
        <v>1494</v>
      </c>
    </row>
    <row r="3">
      <c r="A3" s="121" t="s">
        <v>270</v>
      </c>
      <c r="B3" s="59" t="s">
        <v>1495</v>
      </c>
      <c r="C3" s="114" t="s">
        <v>254</v>
      </c>
      <c r="D3" s="114" t="s">
        <v>271</v>
      </c>
      <c r="E3" s="114">
        <v>300.0</v>
      </c>
      <c r="F3" s="115">
        <v>0.025</v>
      </c>
      <c r="G3" s="116">
        <f t="shared" si="1"/>
        <v>4</v>
      </c>
      <c r="H3" s="116">
        <f t="shared" si="2"/>
        <v>2</v>
      </c>
      <c r="I3" s="114">
        <v>8.0</v>
      </c>
      <c r="J3" s="114">
        <v>3.0</v>
      </c>
      <c r="K3" s="114">
        <v>13.0</v>
      </c>
      <c r="L3" s="114">
        <v>19.0</v>
      </c>
      <c r="M3" s="114">
        <v>17.0</v>
      </c>
      <c r="N3" s="114">
        <v>9.0</v>
      </c>
      <c r="O3" s="122" t="s">
        <v>271</v>
      </c>
      <c r="P3" s="67" t="s">
        <v>1496</v>
      </c>
      <c r="Q3" s="68" t="s">
        <v>1493</v>
      </c>
      <c r="R3" s="69" t="s">
        <v>1497</v>
      </c>
    </row>
    <row r="4">
      <c r="A4" s="123" t="s">
        <v>274</v>
      </c>
      <c r="B4" s="59" t="s">
        <v>71</v>
      </c>
      <c r="C4" s="114" t="s">
        <v>254</v>
      </c>
      <c r="D4" s="114" t="s">
        <v>271</v>
      </c>
      <c r="E4" s="114" t="s">
        <v>1498</v>
      </c>
      <c r="F4" s="114" t="s">
        <v>1499</v>
      </c>
      <c r="G4" s="114">
        <v>-8.0</v>
      </c>
      <c r="H4" s="114">
        <v>-14.0</v>
      </c>
      <c r="I4" s="114">
        <v>16.0</v>
      </c>
      <c r="J4" s="114" t="s">
        <v>1500</v>
      </c>
      <c r="K4" s="114">
        <v>33.0</v>
      </c>
      <c r="L4" s="114" t="s">
        <v>1501</v>
      </c>
      <c r="M4" s="114">
        <v>21.0</v>
      </c>
      <c r="N4" s="114" t="s">
        <v>1502</v>
      </c>
      <c r="O4" s="122" t="s">
        <v>271</v>
      </c>
      <c r="P4" s="67" t="s">
        <v>1503</v>
      </c>
      <c r="Q4" s="69" t="s">
        <v>1504</v>
      </c>
      <c r="R4" s="69" t="s">
        <v>1505</v>
      </c>
    </row>
    <row r="5">
      <c r="A5" s="123" t="s">
        <v>284</v>
      </c>
      <c r="B5" s="59" t="s">
        <v>73</v>
      </c>
      <c r="C5" s="114" t="s">
        <v>298</v>
      </c>
      <c r="D5" s="114" t="s">
        <v>271</v>
      </c>
      <c r="E5" s="114">
        <v>1000.0</v>
      </c>
      <c r="F5" s="115">
        <v>0.1</v>
      </c>
      <c r="G5" s="114" t="s">
        <v>1506</v>
      </c>
      <c r="H5" s="114">
        <v>-17.0</v>
      </c>
      <c r="I5" s="114">
        <v>20.0</v>
      </c>
      <c r="J5" s="114">
        <v>2.0</v>
      </c>
      <c r="K5" s="114">
        <v>43.0</v>
      </c>
      <c r="L5" s="114">
        <v>34.0</v>
      </c>
      <c r="M5" s="114">
        <v>27.0</v>
      </c>
      <c r="N5" s="114">
        <v>11.0</v>
      </c>
      <c r="O5" s="122" t="s">
        <v>271</v>
      </c>
      <c r="P5" s="67" t="s">
        <v>1507</v>
      </c>
      <c r="Q5" s="69" t="s">
        <v>1508</v>
      </c>
      <c r="R5" s="69" t="s">
        <v>1509</v>
      </c>
    </row>
    <row r="6" ht="73.5" customHeight="1">
      <c r="A6" s="123" t="s">
        <v>1510</v>
      </c>
      <c r="B6" s="59" t="s">
        <v>1511</v>
      </c>
      <c r="C6" s="114" t="s">
        <v>440</v>
      </c>
      <c r="D6" s="114" t="s">
        <v>1512</v>
      </c>
      <c r="E6" s="114" t="s">
        <v>1513</v>
      </c>
      <c r="F6" s="114" t="s">
        <v>1514</v>
      </c>
      <c r="G6" s="114" t="s">
        <v>1506</v>
      </c>
      <c r="H6" s="114">
        <v>-15.0</v>
      </c>
      <c r="I6" s="114">
        <v>20.0</v>
      </c>
      <c r="J6" s="114" t="s">
        <v>1515</v>
      </c>
      <c r="K6" s="114">
        <v>45.0</v>
      </c>
      <c r="L6" s="114">
        <v>34.0</v>
      </c>
      <c r="M6" s="114" t="s">
        <v>1516</v>
      </c>
      <c r="N6" s="124">
        <v>45238.0</v>
      </c>
      <c r="O6" s="122" t="s">
        <v>271</v>
      </c>
      <c r="P6" s="67" t="s">
        <v>1517</v>
      </c>
      <c r="Q6" s="69" t="s">
        <v>1508</v>
      </c>
      <c r="R6" s="69" t="s">
        <v>1518</v>
      </c>
    </row>
    <row r="7">
      <c r="A7" s="123" t="s">
        <v>307</v>
      </c>
      <c r="B7" s="59" t="s">
        <v>75</v>
      </c>
      <c r="C7" s="114" t="s">
        <v>378</v>
      </c>
      <c r="D7" s="114" t="s">
        <v>271</v>
      </c>
      <c r="E7" s="114">
        <v>425.0</v>
      </c>
      <c r="F7" s="115">
        <v>0.025</v>
      </c>
      <c r="G7" s="116">
        <f>+3</f>
        <v>3</v>
      </c>
      <c r="H7" s="116">
        <f>+4</f>
        <v>4</v>
      </c>
      <c r="I7" s="114">
        <v>9.0</v>
      </c>
      <c r="J7" s="114">
        <v>2.0</v>
      </c>
      <c r="K7" s="114">
        <v>21.0</v>
      </c>
      <c r="L7" s="114">
        <v>25.0</v>
      </c>
      <c r="M7" s="114">
        <v>26.0</v>
      </c>
      <c r="N7" s="114">
        <v>6.0</v>
      </c>
      <c r="O7" s="122" t="s">
        <v>271</v>
      </c>
      <c r="P7" s="67" t="s">
        <v>1519</v>
      </c>
      <c r="Q7" s="69" t="s">
        <v>1520</v>
      </c>
      <c r="R7" s="69" t="s">
        <v>1521</v>
      </c>
    </row>
    <row r="8">
      <c r="A8" s="123" t="s">
        <v>320</v>
      </c>
      <c r="B8" s="59" t="s">
        <v>77</v>
      </c>
      <c r="C8" s="114" t="s">
        <v>254</v>
      </c>
      <c r="D8" s="114" t="s">
        <v>271</v>
      </c>
      <c r="E8" s="114">
        <v>600.0</v>
      </c>
      <c r="F8" s="115">
        <v>0.075</v>
      </c>
      <c r="G8" s="114">
        <v>-3.0</v>
      </c>
      <c r="H8" s="114">
        <v>-7.0</v>
      </c>
      <c r="I8" s="114">
        <v>21.0</v>
      </c>
      <c r="J8" s="114">
        <v>4.0</v>
      </c>
      <c r="K8" s="114">
        <v>27.0</v>
      </c>
      <c r="L8" s="114">
        <v>27.0</v>
      </c>
      <c r="M8" s="114">
        <v>23.0</v>
      </c>
      <c r="N8" s="114">
        <v>9.0</v>
      </c>
      <c r="O8" s="122" t="s">
        <v>271</v>
      </c>
      <c r="P8" s="67" t="s">
        <v>1522</v>
      </c>
      <c r="Q8" s="69" t="s">
        <v>1523</v>
      </c>
      <c r="R8" s="69" t="s">
        <v>1524</v>
      </c>
    </row>
    <row r="9">
      <c r="A9" s="123" t="s">
        <v>338</v>
      </c>
      <c r="B9" s="125" t="s">
        <v>79</v>
      </c>
      <c r="C9" s="114" t="s">
        <v>254</v>
      </c>
      <c r="D9" s="114" t="s">
        <v>339</v>
      </c>
      <c r="E9" s="114">
        <v>700.0</v>
      </c>
      <c r="F9" s="115">
        <v>0.1</v>
      </c>
      <c r="G9" s="114" t="s">
        <v>287</v>
      </c>
      <c r="H9" s="114">
        <v>-13.0</v>
      </c>
      <c r="I9" s="114">
        <v>17.0</v>
      </c>
      <c r="J9" s="114">
        <v>3.0</v>
      </c>
      <c r="K9" s="114">
        <v>30.0</v>
      </c>
      <c r="L9" s="114">
        <v>32.0</v>
      </c>
      <c r="M9" s="114">
        <v>23.0</v>
      </c>
      <c r="N9" s="114">
        <v>10.0</v>
      </c>
      <c r="O9" s="122" t="s">
        <v>271</v>
      </c>
      <c r="P9" s="67" t="s">
        <v>1525</v>
      </c>
      <c r="Q9" s="69" t="s">
        <v>1526</v>
      </c>
      <c r="R9" s="69" t="s">
        <v>1527</v>
      </c>
    </row>
    <row r="10">
      <c r="A10" s="123" t="s">
        <v>351</v>
      </c>
      <c r="B10" s="125" t="s">
        <v>81</v>
      </c>
      <c r="C10" s="114" t="s">
        <v>254</v>
      </c>
      <c r="D10" s="114" t="s">
        <v>271</v>
      </c>
      <c r="E10" s="114">
        <v>325.0</v>
      </c>
      <c r="F10" s="115">
        <v>0.025</v>
      </c>
      <c r="G10" s="116">
        <f>+2</f>
        <v>2</v>
      </c>
      <c r="H10" s="116">
        <f>+1</f>
        <v>1</v>
      </c>
      <c r="I10" s="114">
        <v>6.0</v>
      </c>
      <c r="J10" s="114">
        <v>2.0</v>
      </c>
      <c r="K10" s="114">
        <v>17.0</v>
      </c>
      <c r="L10" s="114">
        <v>20.0</v>
      </c>
      <c r="M10" s="114">
        <v>19.0</v>
      </c>
      <c r="N10" s="114">
        <v>7.0</v>
      </c>
      <c r="O10" s="122" t="s">
        <v>271</v>
      </c>
      <c r="P10" s="67" t="s">
        <v>1528</v>
      </c>
      <c r="Q10" s="69" t="s">
        <v>1529</v>
      </c>
      <c r="R10" s="69" t="s">
        <v>1530</v>
      </c>
    </row>
    <row r="11">
      <c r="A11" s="123" t="s">
        <v>362</v>
      </c>
      <c r="B11" s="125" t="s">
        <v>83</v>
      </c>
      <c r="C11" s="114" t="s">
        <v>254</v>
      </c>
      <c r="D11" s="114" t="s">
        <v>271</v>
      </c>
      <c r="E11" s="114">
        <v>500.0</v>
      </c>
      <c r="F11" s="115">
        <v>0.075</v>
      </c>
      <c r="G11" s="114">
        <v>-6.0</v>
      </c>
      <c r="H11" s="114">
        <v>-5.0</v>
      </c>
      <c r="I11" s="114">
        <v>13.0</v>
      </c>
      <c r="J11" s="114">
        <v>3.0</v>
      </c>
      <c r="K11" s="114">
        <v>28.0</v>
      </c>
      <c r="L11" s="114">
        <v>24.0</v>
      </c>
      <c r="M11" s="114">
        <v>25.0</v>
      </c>
      <c r="N11" s="114">
        <v>9.0</v>
      </c>
      <c r="O11" s="122" t="s">
        <v>271</v>
      </c>
      <c r="P11" s="67" t="s">
        <v>1531</v>
      </c>
      <c r="Q11" s="69" t="s">
        <v>1532</v>
      </c>
      <c r="R11" s="69" t="s">
        <v>1533</v>
      </c>
    </row>
    <row r="12">
      <c r="A12" s="123" t="s">
        <v>368</v>
      </c>
      <c r="B12" s="125" t="s">
        <v>85</v>
      </c>
      <c r="C12" s="114" t="s">
        <v>254</v>
      </c>
      <c r="D12" s="114" t="s">
        <v>271</v>
      </c>
      <c r="E12" s="114">
        <v>750.0</v>
      </c>
      <c r="F12" s="115">
        <v>0.1</v>
      </c>
      <c r="G12" s="114">
        <v>-4.0</v>
      </c>
      <c r="H12" s="114">
        <v>-9.0</v>
      </c>
      <c r="I12" s="114">
        <v>17.0</v>
      </c>
      <c r="J12" s="114">
        <v>5.0</v>
      </c>
      <c r="K12" s="114">
        <v>31.0</v>
      </c>
      <c r="L12" s="114">
        <v>20.0</v>
      </c>
      <c r="M12" s="114">
        <v>23.0</v>
      </c>
      <c r="N12" s="114" t="s">
        <v>1534</v>
      </c>
      <c r="O12" s="122" t="s">
        <v>271</v>
      </c>
      <c r="P12" s="67" t="s">
        <v>1535</v>
      </c>
      <c r="Q12" s="69" t="s">
        <v>1536</v>
      </c>
      <c r="R12" s="69" t="s">
        <v>1537</v>
      </c>
    </row>
    <row r="13" ht="57.0" customHeight="1">
      <c r="A13" s="123" t="s">
        <v>1538</v>
      </c>
      <c r="B13" s="59" t="s">
        <v>1539</v>
      </c>
      <c r="C13" s="114" t="s">
        <v>254</v>
      </c>
      <c r="D13" s="114" t="s">
        <v>1540</v>
      </c>
      <c r="E13" s="114" t="s">
        <v>1541</v>
      </c>
      <c r="F13" s="114" t="s">
        <v>1514</v>
      </c>
      <c r="G13" s="114" t="s">
        <v>1323</v>
      </c>
      <c r="H13" s="114">
        <v>-12.0</v>
      </c>
      <c r="I13" s="114">
        <v>17.0</v>
      </c>
      <c r="J13" s="114" t="s">
        <v>1542</v>
      </c>
      <c r="K13" s="114">
        <v>42.0</v>
      </c>
      <c r="L13" s="114" t="s">
        <v>1543</v>
      </c>
      <c r="M13" s="114" t="s">
        <v>1544</v>
      </c>
      <c r="N13" s="114" t="s">
        <v>1545</v>
      </c>
      <c r="O13" s="122" t="s">
        <v>271</v>
      </c>
      <c r="P13" s="67" t="s">
        <v>1546</v>
      </c>
      <c r="Q13" s="69" t="s">
        <v>1536</v>
      </c>
      <c r="R13" s="69" t="s">
        <v>1547</v>
      </c>
    </row>
    <row r="14">
      <c r="A14" s="123" t="s">
        <v>377</v>
      </c>
      <c r="B14" s="125" t="s">
        <v>87</v>
      </c>
      <c r="C14" s="114" t="s">
        <v>378</v>
      </c>
      <c r="D14" s="114" t="s">
        <v>271</v>
      </c>
      <c r="E14" s="114" t="s">
        <v>1548</v>
      </c>
      <c r="F14" s="114" t="s">
        <v>1549</v>
      </c>
      <c r="G14" s="116">
        <f t="shared" ref="G14:H14" si="3">+1</f>
        <v>1</v>
      </c>
      <c r="H14" s="116">
        <f t="shared" si="3"/>
        <v>1</v>
      </c>
      <c r="I14" s="114">
        <v>8.0</v>
      </c>
      <c r="J14" s="114" t="s">
        <v>1550</v>
      </c>
      <c r="K14" s="114">
        <v>17.0</v>
      </c>
      <c r="L14" s="114" t="s">
        <v>1551</v>
      </c>
      <c r="M14" s="114" t="s">
        <v>1551</v>
      </c>
      <c r="N14" s="114" t="s">
        <v>1552</v>
      </c>
      <c r="O14" s="122" t="s">
        <v>271</v>
      </c>
      <c r="P14" s="67" t="s">
        <v>1553</v>
      </c>
      <c r="Q14" s="69" t="s">
        <v>1554</v>
      </c>
      <c r="R14" s="69" t="s">
        <v>1555</v>
      </c>
    </row>
    <row r="15">
      <c r="A15" s="123" t="s">
        <v>383</v>
      </c>
      <c r="B15" s="125" t="s">
        <v>1556</v>
      </c>
      <c r="C15" s="114" t="s">
        <v>378</v>
      </c>
      <c r="D15" s="114" t="s">
        <v>1557</v>
      </c>
      <c r="E15" s="114">
        <v>400.0</v>
      </c>
      <c r="F15" s="115">
        <v>0.0525</v>
      </c>
      <c r="G15" s="116">
        <f>+35</f>
        <v>35</v>
      </c>
      <c r="H15" s="114">
        <v>-1.0</v>
      </c>
      <c r="I15" s="114">
        <v>25.0</v>
      </c>
      <c r="J15" s="114" t="s">
        <v>1558</v>
      </c>
      <c r="K15" s="114">
        <v>30.0</v>
      </c>
      <c r="L15" s="114">
        <v>25.0</v>
      </c>
      <c r="M15" s="114">
        <v>17.0</v>
      </c>
      <c r="N15" s="114" t="s">
        <v>1559</v>
      </c>
      <c r="O15" s="122" t="s">
        <v>271</v>
      </c>
      <c r="P15" s="67" t="s">
        <v>1560</v>
      </c>
      <c r="Q15" s="69" t="s">
        <v>1561</v>
      </c>
      <c r="R15" s="69" t="s">
        <v>1562</v>
      </c>
    </row>
    <row r="16">
      <c r="A16" s="123" t="s">
        <v>389</v>
      </c>
      <c r="B16" s="125" t="s">
        <v>91</v>
      </c>
      <c r="C16" s="114" t="s">
        <v>378</v>
      </c>
      <c r="D16" s="114" t="s">
        <v>391</v>
      </c>
      <c r="E16" s="114">
        <v>1050.0</v>
      </c>
      <c r="F16" s="115">
        <v>0.075</v>
      </c>
      <c r="G16" s="114" t="s">
        <v>1563</v>
      </c>
      <c r="H16" s="114">
        <v>-5.0</v>
      </c>
      <c r="I16" s="114">
        <v>17.0</v>
      </c>
      <c r="J16" s="114">
        <v>3.0</v>
      </c>
      <c r="K16" s="114">
        <v>24.0</v>
      </c>
      <c r="L16" s="114">
        <v>38.0</v>
      </c>
      <c r="M16" s="114">
        <v>21.0</v>
      </c>
      <c r="N16" s="114">
        <v>10.0</v>
      </c>
      <c r="O16" s="122" t="s">
        <v>271</v>
      </c>
      <c r="P16" s="67"/>
      <c r="Q16" s="69" t="s">
        <v>1564</v>
      </c>
      <c r="R16" s="69" t="s">
        <v>1565</v>
      </c>
    </row>
    <row r="17">
      <c r="A17" s="121" t="s">
        <v>404</v>
      </c>
      <c r="B17" s="125" t="s">
        <v>93</v>
      </c>
      <c r="C17" s="114" t="s">
        <v>298</v>
      </c>
      <c r="D17" s="114" t="s">
        <v>271</v>
      </c>
      <c r="E17" s="114">
        <v>325.0</v>
      </c>
      <c r="F17" s="115">
        <v>0.025</v>
      </c>
      <c r="G17" s="116">
        <f>+5</f>
        <v>5</v>
      </c>
      <c r="H17" s="116">
        <f>+8</f>
        <v>8</v>
      </c>
      <c r="I17" s="114">
        <v>7.0</v>
      </c>
      <c r="J17" s="114">
        <v>3.0</v>
      </c>
      <c r="K17" s="114">
        <v>16.0</v>
      </c>
      <c r="L17" s="114">
        <v>23.0</v>
      </c>
      <c r="M17" s="114">
        <v>26.0</v>
      </c>
      <c r="N17" s="114">
        <v>7.0</v>
      </c>
      <c r="O17" s="122" t="s">
        <v>271</v>
      </c>
      <c r="P17" s="67" t="s">
        <v>1566</v>
      </c>
      <c r="Q17" s="69" t="s">
        <v>1567</v>
      </c>
      <c r="R17" s="69" t="s">
        <v>1568</v>
      </c>
    </row>
    <row r="18">
      <c r="A18" s="121" t="s">
        <v>409</v>
      </c>
      <c r="B18" s="125" t="s">
        <v>95</v>
      </c>
      <c r="C18" s="114" t="s">
        <v>298</v>
      </c>
      <c r="D18" s="114" t="s">
        <v>271</v>
      </c>
      <c r="E18" s="114" t="s">
        <v>1569</v>
      </c>
      <c r="F18" s="114" t="s">
        <v>393</v>
      </c>
      <c r="G18" s="116">
        <f>+4</f>
        <v>4</v>
      </c>
      <c r="H18" s="114">
        <v>-4.0</v>
      </c>
      <c r="I18" s="114">
        <v>12.0</v>
      </c>
      <c r="J18" s="114" t="s">
        <v>1570</v>
      </c>
      <c r="K18" s="114">
        <v>24.0</v>
      </c>
      <c r="L18" s="114" t="s">
        <v>1571</v>
      </c>
      <c r="M18" s="114" t="s">
        <v>1572</v>
      </c>
      <c r="N18" s="114" t="s">
        <v>1573</v>
      </c>
      <c r="O18" s="122" t="s">
        <v>271</v>
      </c>
      <c r="P18" s="67" t="s">
        <v>1574</v>
      </c>
      <c r="Q18" s="69" t="s">
        <v>1575</v>
      </c>
      <c r="R18" s="69" t="s">
        <v>1576</v>
      </c>
    </row>
    <row r="19">
      <c r="A19" s="121" t="s">
        <v>420</v>
      </c>
      <c r="B19" s="125" t="s">
        <v>97</v>
      </c>
      <c r="C19" s="114" t="s">
        <v>298</v>
      </c>
      <c r="D19" s="114" t="s">
        <v>271</v>
      </c>
      <c r="E19" s="114">
        <v>650.0</v>
      </c>
      <c r="F19" s="115">
        <v>0.1</v>
      </c>
      <c r="G19" s="116">
        <f>+7</f>
        <v>7</v>
      </c>
      <c r="H19" s="116">
        <f>+10</f>
        <v>10</v>
      </c>
      <c r="I19" s="114">
        <v>16.0</v>
      </c>
      <c r="J19" s="114">
        <v>3.0</v>
      </c>
      <c r="K19" s="114">
        <v>19.0</v>
      </c>
      <c r="L19" s="114">
        <v>29.0</v>
      </c>
      <c r="M19" s="114">
        <v>32.0</v>
      </c>
      <c r="N19" s="114">
        <v>11.0</v>
      </c>
      <c r="O19" s="122" t="s">
        <v>271</v>
      </c>
      <c r="P19" s="67" t="s">
        <v>1577</v>
      </c>
      <c r="Q19" s="69" t="s">
        <v>1578</v>
      </c>
      <c r="R19" s="69" t="s">
        <v>1579</v>
      </c>
    </row>
    <row r="20" ht="43.5" customHeight="1">
      <c r="A20" s="121" t="s">
        <v>1580</v>
      </c>
      <c r="B20" s="59" t="s">
        <v>1581</v>
      </c>
      <c r="C20" s="114" t="s">
        <v>254</v>
      </c>
      <c r="D20" s="114" t="s">
        <v>501</v>
      </c>
      <c r="E20" s="114" t="s">
        <v>1582</v>
      </c>
      <c r="F20" s="114" t="s">
        <v>1583</v>
      </c>
      <c r="G20" s="114" t="s">
        <v>370</v>
      </c>
      <c r="H20" s="114">
        <v>-4.0</v>
      </c>
      <c r="I20" s="114">
        <v>13.0</v>
      </c>
      <c r="J20" s="114">
        <v>6.0</v>
      </c>
      <c r="K20" s="114">
        <v>17.0</v>
      </c>
      <c r="L20" s="114">
        <v>18.0</v>
      </c>
      <c r="M20" s="114">
        <v>21.0</v>
      </c>
      <c r="N20" s="114">
        <v>16.0</v>
      </c>
      <c r="O20" s="122" t="s">
        <v>271</v>
      </c>
      <c r="P20" s="67" t="s">
        <v>1584</v>
      </c>
      <c r="Q20" s="69" t="s">
        <v>1578</v>
      </c>
      <c r="R20" s="69" t="s">
        <v>1585</v>
      </c>
    </row>
    <row r="21">
      <c r="A21" s="121" t="s">
        <v>426</v>
      </c>
      <c r="B21" s="125" t="s">
        <v>99</v>
      </c>
      <c r="C21" s="114" t="s">
        <v>1586</v>
      </c>
      <c r="D21" s="114" t="s">
        <v>271</v>
      </c>
      <c r="E21" s="114">
        <v>300.0</v>
      </c>
      <c r="F21" s="115">
        <v>0.025</v>
      </c>
      <c r="G21" s="114">
        <v>-6.0</v>
      </c>
      <c r="H21" s="114">
        <v>-3.0</v>
      </c>
      <c r="I21" s="114">
        <v>6.0</v>
      </c>
      <c r="J21" s="114">
        <v>4.0</v>
      </c>
      <c r="K21" s="114">
        <v>19.0</v>
      </c>
      <c r="L21" s="114">
        <v>16.0</v>
      </c>
      <c r="M21" s="114">
        <v>19.0</v>
      </c>
      <c r="N21" s="114">
        <v>7.0</v>
      </c>
      <c r="O21" s="122" t="s">
        <v>271</v>
      </c>
      <c r="P21" s="67" t="s">
        <v>1587</v>
      </c>
      <c r="Q21" s="69" t="s">
        <v>1588</v>
      </c>
      <c r="R21" s="69" t="s">
        <v>1589</v>
      </c>
    </row>
    <row r="22">
      <c r="A22" s="121" t="s">
        <v>430</v>
      </c>
      <c r="B22" s="125" t="s">
        <v>101</v>
      </c>
      <c r="C22" s="114" t="s">
        <v>298</v>
      </c>
      <c r="D22" s="114" t="s">
        <v>271</v>
      </c>
      <c r="E22" s="114">
        <v>500.0</v>
      </c>
      <c r="F22" s="115">
        <v>0.075</v>
      </c>
      <c r="G22" s="114" t="s">
        <v>287</v>
      </c>
      <c r="H22" s="116">
        <f>+3</f>
        <v>3</v>
      </c>
      <c r="I22" s="114">
        <v>14.0</v>
      </c>
      <c r="J22" s="114">
        <v>3.0</v>
      </c>
      <c r="K22" s="114">
        <v>25.0</v>
      </c>
      <c r="L22" s="114">
        <v>27.0</v>
      </c>
      <c r="M22" s="114">
        <v>30.0</v>
      </c>
      <c r="N22" s="114">
        <v>10.0</v>
      </c>
      <c r="O22" s="122" t="s">
        <v>271</v>
      </c>
      <c r="P22" s="83"/>
      <c r="Q22" s="69" t="s">
        <v>1590</v>
      </c>
      <c r="R22" s="69" t="s">
        <v>1591</v>
      </c>
    </row>
    <row r="23">
      <c r="A23" s="121" t="s">
        <v>438</v>
      </c>
      <c r="B23" s="125" t="s">
        <v>103</v>
      </c>
      <c r="C23" s="114" t="s">
        <v>254</v>
      </c>
      <c r="D23" s="114" t="s">
        <v>271</v>
      </c>
      <c r="E23" s="114" t="s">
        <v>1592</v>
      </c>
      <c r="F23" s="114" t="s">
        <v>1593</v>
      </c>
      <c r="G23" s="114">
        <v>-9.0</v>
      </c>
      <c r="H23" s="114">
        <v>-6.0</v>
      </c>
      <c r="I23" s="114">
        <v>21.0</v>
      </c>
      <c r="J23" s="114" t="s">
        <v>1594</v>
      </c>
      <c r="K23" s="114">
        <v>36.0</v>
      </c>
      <c r="L23" s="114" t="s">
        <v>1595</v>
      </c>
      <c r="M23" s="114" t="s">
        <v>1596</v>
      </c>
      <c r="N23" s="124">
        <v>45057.0</v>
      </c>
      <c r="O23" s="122" t="s">
        <v>271</v>
      </c>
      <c r="P23" s="67" t="s">
        <v>1597</v>
      </c>
      <c r="Q23" s="69" t="s">
        <v>1598</v>
      </c>
      <c r="R23" s="69" t="s">
        <v>1599</v>
      </c>
    </row>
    <row r="24" ht="48.0" customHeight="1">
      <c r="A24" s="58" t="s">
        <v>463</v>
      </c>
      <c r="B24" s="125" t="s">
        <v>1600</v>
      </c>
      <c r="C24" s="75" t="s">
        <v>464</v>
      </c>
      <c r="D24" s="114" t="s">
        <v>1601</v>
      </c>
      <c r="E24" s="75" t="s">
        <v>1602</v>
      </c>
      <c r="F24" s="126">
        <v>0.05</v>
      </c>
      <c r="G24" s="114" t="s">
        <v>370</v>
      </c>
      <c r="H24" s="75" t="s">
        <v>468</v>
      </c>
      <c r="I24" s="75">
        <v>7.0</v>
      </c>
      <c r="J24" s="75">
        <v>1.0</v>
      </c>
      <c r="K24" s="75">
        <v>28.0</v>
      </c>
      <c r="L24" s="75" t="s">
        <v>468</v>
      </c>
      <c r="M24" s="75" t="s">
        <v>468</v>
      </c>
      <c r="N24" s="75" t="s">
        <v>468</v>
      </c>
      <c r="O24" s="122" t="s">
        <v>271</v>
      </c>
      <c r="P24" s="67" t="s">
        <v>1603</v>
      </c>
      <c r="Q24" s="68" t="s">
        <v>1604</v>
      </c>
      <c r="R24" s="69" t="s">
        <v>1605</v>
      </c>
    </row>
    <row r="25">
      <c r="A25" s="58" t="s">
        <v>472</v>
      </c>
      <c r="B25" s="125" t="s">
        <v>227</v>
      </c>
      <c r="C25" s="75" t="s">
        <v>473</v>
      </c>
      <c r="D25" s="114" t="s">
        <v>1601</v>
      </c>
      <c r="E25" s="75">
        <v>900.0</v>
      </c>
      <c r="F25" s="126">
        <v>0.09</v>
      </c>
      <c r="G25" s="114" t="s">
        <v>370</v>
      </c>
      <c r="H25" s="75" t="s">
        <v>468</v>
      </c>
      <c r="I25" s="75">
        <v>7.0</v>
      </c>
      <c r="J25" s="75">
        <v>3.0</v>
      </c>
      <c r="K25" s="75">
        <v>18.0</v>
      </c>
      <c r="L25" s="75" t="s">
        <v>468</v>
      </c>
      <c r="M25" s="75" t="s">
        <v>468</v>
      </c>
      <c r="N25" s="75" t="s">
        <v>468</v>
      </c>
      <c r="O25" s="122" t="s">
        <v>271</v>
      </c>
      <c r="P25" s="67" t="s">
        <v>1606</v>
      </c>
      <c r="Q25" s="68" t="s">
        <v>1607</v>
      </c>
      <c r="R25" s="69" t="s">
        <v>1608</v>
      </c>
    </row>
    <row r="26" ht="35.25" customHeight="1">
      <c r="A26" s="58" t="s">
        <v>1609</v>
      </c>
      <c r="B26" s="125" t="s">
        <v>1610</v>
      </c>
      <c r="C26" s="75" t="s">
        <v>254</v>
      </c>
      <c r="D26" s="127" t="s">
        <v>1611</v>
      </c>
      <c r="E26" s="75" t="s">
        <v>1612</v>
      </c>
      <c r="F26" s="126">
        <v>0.0514</v>
      </c>
      <c r="G26" s="78" t="s">
        <v>370</v>
      </c>
      <c r="H26" s="75">
        <v>-40.0</v>
      </c>
      <c r="I26" s="75">
        <v>39.0</v>
      </c>
      <c r="J26" s="75" t="s">
        <v>1613</v>
      </c>
      <c r="K26" s="75">
        <v>71.0</v>
      </c>
      <c r="L26" s="75">
        <v>26.0</v>
      </c>
      <c r="M26" s="75">
        <v>21.0</v>
      </c>
      <c r="N26" s="75" t="s">
        <v>1614</v>
      </c>
      <c r="O26" s="122" t="s">
        <v>271</v>
      </c>
      <c r="P26" s="67" t="s">
        <v>1615</v>
      </c>
      <c r="Q26" s="68" t="s">
        <v>1616</v>
      </c>
      <c r="R26" s="69" t="s">
        <v>1617</v>
      </c>
    </row>
    <row r="27" ht="39.0" customHeight="1">
      <c r="A27" s="58" t="s">
        <v>1618</v>
      </c>
      <c r="B27" s="125" t="s">
        <v>1619</v>
      </c>
      <c r="C27" s="75" t="s">
        <v>254</v>
      </c>
      <c r="D27" s="114" t="s">
        <v>480</v>
      </c>
      <c r="E27" s="75" t="s">
        <v>1620</v>
      </c>
      <c r="F27" s="126">
        <v>0.06</v>
      </c>
      <c r="G27" s="114" t="s">
        <v>1160</v>
      </c>
      <c r="H27" s="75">
        <v>-46.0</v>
      </c>
      <c r="I27" s="75">
        <v>39.0</v>
      </c>
      <c r="J27" s="75">
        <v>3.0</v>
      </c>
      <c r="K27" s="75">
        <v>68.0</v>
      </c>
      <c r="L27" s="75">
        <v>26.0</v>
      </c>
      <c r="M27" s="75">
        <v>17.0</v>
      </c>
      <c r="N27" s="75" t="s">
        <v>1621</v>
      </c>
      <c r="O27" s="122" t="s">
        <v>271</v>
      </c>
      <c r="P27" s="67" t="s">
        <v>1622</v>
      </c>
      <c r="Q27" s="68" t="s">
        <v>1616</v>
      </c>
      <c r="R27" s="69" t="s">
        <v>1623</v>
      </c>
    </row>
    <row r="28" ht="31.5" customHeight="1">
      <c r="A28" s="58" t="s">
        <v>1624</v>
      </c>
      <c r="B28" s="125" t="s">
        <v>1625</v>
      </c>
      <c r="C28" s="75" t="s">
        <v>254</v>
      </c>
      <c r="D28" s="127" t="s">
        <v>1611</v>
      </c>
      <c r="E28" s="75" t="s">
        <v>1626</v>
      </c>
      <c r="F28" s="126">
        <v>0.045</v>
      </c>
      <c r="G28" s="114" t="s">
        <v>370</v>
      </c>
      <c r="H28" s="75">
        <v>-40.0</v>
      </c>
      <c r="I28" s="75">
        <v>39.0</v>
      </c>
      <c r="J28" s="75">
        <v>4.0</v>
      </c>
      <c r="K28" s="75">
        <v>67.0</v>
      </c>
      <c r="L28" s="75">
        <v>28.0</v>
      </c>
      <c r="M28" s="75">
        <v>26.0</v>
      </c>
      <c r="N28" s="75" t="s">
        <v>1627</v>
      </c>
      <c r="O28" s="122" t="s">
        <v>271</v>
      </c>
      <c r="P28" s="67" t="s">
        <v>1615</v>
      </c>
      <c r="Q28" s="68" t="s">
        <v>1616</v>
      </c>
      <c r="R28" s="69" t="s">
        <v>1628</v>
      </c>
    </row>
    <row r="29" ht="36.0" customHeight="1">
      <c r="A29" s="58" t="s">
        <v>1629</v>
      </c>
      <c r="B29" s="125" t="s">
        <v>1630</v>
      </c>
      <c r="C29" s="75" t="s">
        <v>254</v>
      </c>
      <c r="D29" s="127" t="s">
        <v>1611</v>
      </c>
      <c r="E29" s="75" t="s">
        <v>1631</v>
      </c>
      <c r="F29" s="75" t="s">
        <v>1632</v>
      </c>
      <c r="G29" s="128" t="s">
        <v>1633</v>
      </c>
      <c r="H29" s="75">
        <v>-40.0</v>
      </c>
      <c r="I29" s="75">
        <v>39.0</v>
      </c>
      <c r="J29" s="75" t="s">
        <v>1613</v>
      </c>
      <c r="K29" s="75">
        <v>71.0</v>
      </c>
      <c r="L29" s="75" t="s">
        <v>1634</v>
      </c>
      <c r="M29" s="75" t="s">
        <v>1635</v>
      </c>
      <c r="N29" s="75" t="s">
        <v>1636</v>
      </c>
      <c r="O29" s="122" t="s">
        <v>271</v>
      </c>
      <c r="P29" s="67" t="s">
        <v>1615</v>
      </c>
      <c r="Q29" s="68" t="s">
        <v>1616</v>
      </c>
      <c r="R29" s="69" t="s">
        <v>1637</v>
      </c>
    </row>
    <row r="30" ht="36.75" customHeight="1">
      <c r="A30" s="58" t="s">
        <v>1638</v>
      </c>
      <c r="B30" s="125" t="s">
        <v>1639</v>
      </c>
      <c r="C30" s="75" t="s">
        <v>254</v>
      </c>
      <c r="D30" s="127" t="s">
        <v>1611</v>
      </c>
      <c r="E30" s="75" t="s">
        <v>1640</v>
      </c>
      <c r="F30" s="75" t="s">
        <v>1641</v>
      </c>
      <c r="G30" s="129">
        <f>+97</f>
        <v>97</v>
      </c>
      <c r="H30" s="75">
        <v>-26.0</v>
      </c>
      <c r="I30" s="75">
        <v>39.0</v>
      </c>
      <c r="J30" s="75" t="s">
        <v>1642</v>
      </c>
      <c r="K30" s="75">
        <v>71.0</v>
      </c>
      <c r="L30" s="75">
        <v>108.0</v>
      </c>
      <c r="M30" s="75">
        <v>20.0</v>
      </c>
      <c r="N30" s="75" t="s">
        <v>1643</v>
      </c>
      <c r="O30" s="122" t="s">
        <v>271</v>
      </c>
      <c r="P30" s="67" t="s">
        <v>1615</v>
      </c>
      <c r="Q30" s="68" t="s">
        <v>1616</v>
      </c>
      <c r="R30" s="69" t="s">
        <v>1644</v>
      </c>
    </row>
    <row r="31" ht="36.0" customHeight="1">
      <c r="A31" s="58" t="s">
        <v>1645</v>
      </c>
      <c r="B31" s="125" t="s">
        <v>1646</v>
      </c>
      <c r="C31" s="75" t="s">
        <v>254</v>
      </c>
      <c r="D31" s="127" t="s">
        <v>1611</v>
      </c>
      <c r="E31" s="75" t="s">
        <v>1647</v>
      </c>
      <c r="F31" s="75" t="s">
        <v>1648</v>
      </c>
      <c r="G31" s="129">
        <f>+8</f>
        <v>8</v>
      </c>
      <c r="H31" s="75">
        <v>-40.0</v>
      </c>
      <c r="I31" s="75">
        <v>39.0</v>
      </c>
      <c r="J31" s="75" t="s">
        <v>1649</v>
      </c>
      <c r="K31" s="75">
        <v>71.0</v>
      </c>
      <c r="L31" s="75">
        <v>14.0</v>
      </c>
      <c r="M31" s="75">
        <v>17.0</v>
      </c>
      <c r="N31" s="75" t="s">
        <v>1650</v>
      </c>
      <c r="O31" s="122" t="s">
        <v>271</v>
      </c>
      <c r="P31" s="67" t="s">
        <v>1615</v>
      </c>
      <c r="Q31" s="68" t="s">
        <v>1616</v>
      </c>
      <c r="R31" s="69" t="s">
        <v>1651</v>
      </c>
    </row>
    <row r="32" ht="35.25" customHeight="1">
      <c r="A32" s="58" t="s">
        <v>1652</v>
      </c>
      <c r="B32" s="125" t="s">
        <v>1653</v>
      </c>
      <c r="C32" s="75" t="s">
        <v>468</v>
      </c>
      <c r="D32" s="114" t="s">
        <v>480</v>
      </c>
      <c r="E32" s="75" t="s">
        <v>468</v>
      </c>
      <c r="F32" s="75" t="s">
        <v>468</v>
      </c>
      <c r="G32" s="75" t="s">
        <v>468</v>
      </c>
      <c r="H32" s="75" t="s">
        <v>468</v>
      </c>
      <c r="I32" s="75">
        <v>39.0</v>
      </c>
      <c r="J32" s="75" t="s">
        <v>468</v>
      </c>
      <c r="K32" s="75">
        <v>71.0</v>
      </c>
      <c r="L32" s="75" t="s">
        <v>468</v>
      </c>
      <c r="M32" s="75" t="s">
        <v>468</v>
      </c>
      <c r="N32" s="75" t="s">
        <v>468</v>
      </c>
      <c r="O32" s="122" t="s">
        <v>271</v>
      </c>
      <c r="P32" s="67" t="s">
        <v>1654</v>
      </c>
      <c r="Q32" s="68" t="s">
        <v>1655</v>
      </c>
      <c r="R32" s="69" t="s">
        <v>1656</v>
      </c>
    </row>
    <row r="33">
      <c r="A33" s="58" t="s">
        <v>488</v>
      </c>
      <c r="B33" s="125" t="s">
        <v>233</v>
      </c>
      <c r="C33" s="114" t="s">
        <v>254</v>
      </c>
      <c r="D33" s="114" t="s">
        <v>489</v>
      </c>
      <c r="E33" s="114">
        <v>0.0</v>
      </c>
      <c r="F33" s="130">
        <v>-1.0</v>
      </c>
      <c r="G33" s="114" t="s">
        <v>468</v>
      </c>
      <c r="H33" s="114">
        <v>-21.0</v>
      </c>
      <c r="I33" s="114" t="s">
        <v>862</v>
      </c>
      <c r="J33" s="114">
        <v>4.0</v>
      </c>
      <c r="K33" s="114">
        <v>44.0</v>
      </c>
      <c r="L33" s="114">
        <v>21.0</v>
      </c>
      <c r="M33" s="114">
        <v>30.0</v>
      </c>
      <c r="N33" s="114">
        <v>9.0</v>
      </c>
      <c r="O33" s="122" t="s">
        <v>271</v>
      </c>
      <c r="P33" s="67" t="s">
        <v>1657</v>
      </c>
      <c r="Q33" s="68" t="s">
        <v>1658</v>
      </c>
      <c r="R33" s="69" t="s">
        <v>1659</v>
      </c>
    </row>
    <row r="34" ht="70.5" customHeight="1">
      <c r="A34" s="121" t="s">
        <v>1660</v>
      </c>
      <c r="B34" s="59" t="s">
        <v>1661</v>
      </c>
      <c r="C34" s="114" t="s">
        <v>468</v>
      </c>
      <c r="D34" s="114" t="s">
        <v>271</v>
      </c>
      <c r="E34" s="114" t="s">
        <v>468</v>
      </c>
      <c r="F34" s="130">
        <v>0.0</v>
      </c>
      <c r="G34" s="114" t="s">
        <v>468</v>
      </c>
      <c r="H34" s="114" t="s">
        <v>468</v>
      </c>
      <c r="I34" s="114">
        <v>10.0</v>
      </c>
      <c r="J34" s="114" t="s">
        <v>271</v>
      </c>
      <c r="K34" s="114">
        <v>23.0</v>
      </c>
      <c r="L34" s="114" t="s">
        <v>468</v>
      </c>
      <c r="M34" s="114" t="s">
        <v>468</v>
      </c>
      <c r="N34" s="114" t="s">
        <v>468</v>
      </c>
      <c r="O34" s="122" t="s">
        <v>271</v>
      </c>
      <c r="P34" s="67" t="s">
        <v>1662</v>
      </c>
      <c r="Q34" s="68" t="s">
        <v>1663</v>
      </c>
      <c r="R34" s="69" t="s">
        <v>1664</v>
      </c>
    </row>
    <row r="35" ht="84.0" customHeight="1">
      <c r="A35" s="121" t="s">
        <v>1665</v>
      </c>
      <c r="B35" s="125" t="s">
        <v>1666</v>
      </c>
      <c r="C35" s="114" t="s">
        <v>254</v>
      </c>
      <c r="D35" s="114" t="s">
        <v>501</v>
      </c>
      <c r="E35" s="114" t="s">
        <v>1612</v>
      </c>
      <c r="F35" s="114" t="s">
        <v>1667</v>
      </c>
      <c r="G35" s="114" t="s">
        <v>1668</v>
      </c>
      <c r="H35" s="114">
        <v>-1.0</v>
      </c>
      <c r="I35" s="114">
        <v>23.0</v>
      </c>
      <c r="J35" s="114" t="s">
        <v>1613</v>
      </c>
      <c r="K35" s="114">
        <v>32.0</v>
      </c>
      <c r="L35" s="114">
        <v>26.0</v>
      </c>
      <c r="M35" s="114">
        <v>21.0</v>
      </c>
      <c r="N35" s="114" t="s">
        <v>1669</v>
      </c>
      <c r="O35" s="122" t="s">
        <v>271</v>
      </c>
      <c r="P35" s="67" t="s">
        <v>1670</v>
      </c>
      <c r="Q35" s="68" t="s">
        <v>1671</v>
      </c>
      <c r="R35" s="69" t="s">
        <v>1672</v>
      </c>
    </row>
    <row r="36" ht="75.75" customHeight="1">
      <c r="A36" s="121" t="s">
        <v>1673</v>
      </c>
      <c r="B36" s="59" t="s">
        <v>1674</v>
      </c>
      <c r="C36" s="114" t="s">
        <v>1675</v>
      </c>
      <c r="D36" s="114" t="s">
        <v>271</v>
      </c>
      <c r="E36" s="114" t="s">
        <v>1620</v>
      </c>
      <c r="F36" s="114" t="s">
        <v>503</v>
      </c>
      <c r="G36" s="114" t="s">
        <v>1160</v>
      </c>
      <c r="H36" s="116">
        <f>+8</f>
        <v>8</v>
      </c>
      <c r="I36" s="114">
        <v>21.0</v>
      </c>
      <c r="J36" s="114">
        <v>2.0</v>
      </c>
      <c r="K36" s="114">
        <v>30.0</v>
      </c>
      <c r="L36" s="114">
        <v>26.0</v>
      </c>
      <c r="M36" s="114">
        <v>26.0</v>
      </c>
      <c r="N36" s="114">
        <v>13.0</v>
      </c>
      <c r="O36" s="122" t="s">
        <v>271</v>
      </c>
      <c r="P36" s="67" t="s">
        <v>1676</v>
      </c>
      <c r="Q36" s="68" t="s">
        <v>1671</v>
      </c>
      <c r="R36" s="69" t="s">
        <v>1677</v>
      </c>
    </row>
    <row r="37" ht="77.25" customHeight="1">
      <c r="A37" s="121" t="s">
        <v>1678</v>
      </c>
      <c r="B37" s="59" t="s">
        <v>1679</v>
      </c>
      <c r="C37" s="114" t="s">
        <v>254</v>
      </c>
      <c r="D37" s="114" t="s">
        <v>501</v>
      </c>
      <c r="E37" s="114" t="s">
        <v>1626</v>
      </c>
      <c r="F37" s="114" t="s">
        <v>1308</v>
      </c>
      <c r="G37" s="114" t="s">
        <v>370</v>
      </c>
      <c r="H37" s="114">
        <v>-1.0</v>
      </c>
      <c r="I37" s="114">
        <v>21.0</v>
      </c>
      <c r="J37" s="114">
        <v>4.0</v>
      </c>
      <c r="K37" s="114">
        <v>30.0</v>
      </c>
      <c r="L37" s="114">
        <v>28.0</v>
      </c>
      <c r="M37" s="114">
        <v>26.0</v>
      </c>
      <c r="N37" s="114" t="s">
        <v>1680</v>
      </c>
      <c r="O37" s="122" t="s">
        <v>271</v>
      </c>
      <c r="P37" s="67" t="s">
        <v>1681</v>
      </c>
      <c r="Q37" s="68" t="s">
        <v>1671</v>
      </c>
      <c r="R37" s="69" t="s">
        <v>1682</v>
      </c>
    </row>
    <row r="38" ht="66.0" customHeight="1">
      <c r="A38" s="121" t="s">
        <v>1683</v>
      </c>
      <c r="B38" s="59" t="s">
        <v>1684</v>
      </c>
      <c r="C38" s="114" t="s">
        <v>254</v>
      </c>
      <c r="D38" s="114" t="s">
        <v>501</v>
      </c>
      <c r="E38" s="114" t="s">
        <v>1685</v>
      </c>
      <c r="F38" s="114" t="s">
        <v>1686</v>
      </c>
      <c r="G38" s="114" t="s">
        <v>1687</v>
      </c>
      <c r="H38" s="114">
        <v>-1.0</v>
      </c>
      <c r="I38" s="114">
        <v>21.0</v>
      </c>
      <c r="J38" s="114" t="s">
        <v>271</v>
      </c>
      <c r="K38" s="114">
        <v>32.0</v>
      </c>
      <c r="L38" s="114" t="s">
        <v>1634</v>
      </c>
      <c r="M38" s="114" t="s">
        <v>1635</v>
      </c>
      <c r="N38" s="114" t="s">
        <v>1688</v>
      </c>
      <c r="O38" s="122" t="s">
        <v>271</v>
      </c>
      <c r="P38" s="67" t="s">
        <v>1689</v>
      </c>
      <c r="Q38" s="68" t="s">
        <v>1671</v>
      </c>
      <c r="R38" s="69" t="s">
        <v>1690</v>
      </c>
    </row>
    <row r="39" ht="54.75" customHeight="1">
      <c r="A39" s="121" t="s">
        <v>1691</v>
      </c>
      <c r="B39" s="59" t="s">
        <v>1692</v>
      </c>
      <c r="C39" s="114" t="s">
        <v>254</v>
      </c>
      <c r="D39" s="114" t="s">
        <v>1693</v>
      </c>
      <c r="E39" s="131" t="s">
        <v>1694</v>
      </c>
      <c r="F39" s="114" t="s">
        <v>1695</v>
      </c>
      <c r="G39" s="114" t="s">
        <v>1696</v>
      </c>
      <c r="H39" s="132" t="s">
        <v>353</v>
      </c>
      <c r="I39" s="114">
        <v>21.0</v>
      </c>
      <c r="J39" s="131" t="s">
        <v>1697</v>
      </c>
      <c r="K39" s="114">
        <v>32.0</v>
      </c>
      <c r="L39" s="114" t="s">
        <v>1698</v>
      </c>
      <c r="M39" s="114">
        <v>20.0</v>
      </c>
      <c r="N39" s="114" t="s">
        <v>1699</v>
      </c>
      <c r="O39" s="122" t="s">
        <v>271</v>
      </c>
      <c r="P39" s="67" t="s">
        <v>1700</v>
      </c>
      <c r="Q39" s="68" t="s">
        <v>1671</v>
      </c>
      <c r="R39" s="69" t="s">
        <v>1701</v>
      </c>
    </row>
    <row r="40" ht="94.5" customHeight="1">
      <c r="A40" s="121" t="s">
        <v>1702</v>
      </c>
      <c r="B40" s="59" t="s">
        <v>1703</v>
      </c>
      <c r="C40" s="114" t="s">
        <v>254</v>
      </c>
      <c r="D40" s="114" t="s">
        <v>501</v>
      </c>
      <c r="E40" s="114" t="s">
        <v>1704</v>
      </c>
      <c r="F40" s="114" t="s">
        <v>1705</v>
      </c>
      <c r="G40" s="116">
        <f>+30</f>
        <v>30</v>
      </c>
      <c r="H40" s="114">
        <v>-1.0</v>
      </c>
      <c r="I40" s="114">
        <v>21.0</v>
      </c>
      <c r="J40" s="114" t="s">
        <v>1649</v>
      </c>
      <c r="K40" s="114">
        <v>32.0</v>
      </c>
      <c r="L40" s="114">
        <v>14.0</v>
      </c>
      <c r="M40" s="114">
        <v>17.0</v>
      </c>
      <c r="N40" s="114" t="s">
        <v>1706</v>
      </c>
      <c r="O40" s="122" t="s">
        <v>271</v>
      </c>
      <c r="P40" s="67" t="s">
        <v>1707</v>
      </c>
      <c r="Q40" s="68" t="s">
        <v>1671</v>
      </c>
      <c r="R40" s="69" t="s">
        <v>1708</v>
      </c>
    </row>
    <row r="41" ht="66.0" customHeight="1">
      <c r="A41" s="121" t="s">
        <v>1709</v>
      </c>
      <c r="B41" s="59" t="s">
        <v>1710</v>
      </c>
      <c r="C41" s="114" t="s">
        <v>468</v>
      </c>
      <c r="D41" s="114" t="s">
        <v>271</v>
      </c>
      <c r="E41" s="114" t="s">
        <v>468</v>
      </c>
      <c r="F41" s="115">
        <v>0.025</v>
      </c>
      <c r="G41" s="114" t="s">
        <v>468</v>
      </c>
      <c r="H41" s="114" t="s">
        <v>468</v>
      </c>
      <c r="I41" s="114">
        <v>36.0</v>
      </c>
      <c r="J41" s="114" t="s">
        <v>468</v>
      </c>
      <c r="K41" s="114">
        <v>12.0</v>
      </c>
      <c r="L41" s="114" t="s">
        <v>468</v>
      </c>
      <c r="M41" s="114" t="s">
        <v>468</v>
      </c>
      <c r="N41" s="114" t="s">
        <v>468</v>
      </c>
      <c r="O41" s="122" t="s">
        <v>271</v>
      </c>
      <c r="P41" s="67" t="s">
        <v>1711</v>
      </c>
      <c r="Q41" s="68" t="s">
        <v>1712</v>
      </c>
      <c r="R41" s="69" t="s">
        <v>1713</v>
      </c>
    </row>
    <row r="42">
      <c r="A42" s="121" t="s">
        <v>1714</v>
      </c>
      <c r="B42" s="125" t="s">
        <v>1715</v>
      </c>
      <c r="C42" s="114" t="s">
        <v>468</v>
      </c>
      <c r="D42" s="114" t="s">
        <v>271</v>
      </c>
      <c r="E42" s="114" t="s">
        <v>468</v>
      </c>
      <c r="F42" s="130">
        <v>0.0</v>
      </c>
      <c r="G42" s="114" t="s">
        <v>468</v>
      </c>
      <c r="H42" s="114" t="s">
        <v>468</v>
      </c>
      <c r="I42" s="114">
        <v>28.0</v>
      </c>
      <c r="J42" s="114" t="s">
        <v>468</v>
      </c>
      <c r="K42" s="114">
        <v>33.0</v>
      </c>
      <c r="L42" s="114" t="s">
        <v>468</v>
      </c>
      <c r="M42" s="114" t="s">
        <v>468</v>
      </c>
      <c r="N42" s="114" t="s">
        <v>468</v>
      </c>
      <c r="O42" s="122" t="s">
        <v>271</v>
      </c>
      <c r="P42" s="67" t="s">
        <v>1716</v>
      </c>
      <c r="Q42" s="68" t="s">
        <v>1717</v>
      </c>
      <c r="R42" s="69" t="s">
        <v>1718</v>
      </c>
    </row>
    <row r="43" ht="66.75" customHeight="1">
      <c r="A43" s="121" t="s">
        <v>1719</v>
      </c>
      <c r="B43" s="125" t="s">
        <v>1720</v>
      </c>
      <c r="C43" s="114" t="s">
        <v>468</v>
      </c>
      <c r="D43" s="114" t="s">
        <v>271</v>
      </c>
      <c r="E43" s="114" t="s">
        <v>468</v>
      </c>
      <c r="F43" s="130">
        <v>0.0</v>
      </c>
      <c r="G43" s="114" t="s">
        <v>468</v>
      </c>
      <c r="H43" s="114" t="s">
        <v>468</v>
      </c>
      <c r="I43" s="114">
        <v>28.0</v>
      </c>
      <c r="J43" s="114" t="s">
        <v>468</v>
      </c>
      <c r="K43" s="114">
        <v>22.0</v>
      </c>
      <c r="L43" s="114" t="s">
        <v>468</v>
      </c>
      <c r="M43" s="114" t="s">
        <v>468</v>
      </c>
      <c r="N43" s="114" t="s">
        <v>468</v>
      </c>
      <c r="O43" s="122" t="s">
        <v>271</v>
      </c>
      <c r="P43" s="67" t="s">
        <v>1721</v>
      </c>
      <c r="Q43" s="68" t="s">
        <v>1717</v>
      </c>
      <c r="R43" s="69" t="s">
        <v>1722</v>
      </c>
    </row>
    <row r="44" ht="66.75" customHeight="1">
      <c r="A44" s="121" t="s">
        <v>1723</v>
      </c>
      <c r="B44" s="125" t="s">
        <v>1724</v>
      </c>
      <c r="C44" s="75" t="s">
        <v>468</v>
      </c>
      <c r="D44" s="75" t="s">
        <v>271</v>
      </c>
      <c r="E44" s="75" t="s">
        <v>468</v>
      </c>
      <c r="F44" s="126">
        <v>0.025</v>
      </c>
      <c r="G44" s="75" t="s">
        <v>468</v>
      </c>
      <c r="H44" s="75" t="s">
        <v>468</v>
      </c>
      <c r="I44" s="75">
        <v>26.0</v>
      </c>
      <c r="J44" s="75" t="s">
        <v>468</v>
      </c>
      <c r="K44" s="75">
        <v>10.0</v>
      </c>
      <c r="L44" s="75" t="s">
        <v>468</v>
      </c>
      <c r="M44" s="75" t="s">
        <v>468</v>
      </c>
      <c r="N44" s="75" t="s">
        <v>468</v>
      </c>
      <c r="O44" s="122" t="s">
        <v>271</v>
      </c>
      <c r="P44" s="67" t="s">
        <v>1725</v>
      </c>
      <c r="Q44" s="68" t="s">
        <v>1726</v>
      </c>
      <c r="R44" s="69" t="s">
        <v>1727</v>
      </c>
    </row>
    <row r="45" ht="56.25" customHeight="1">
      <c r="A45" s="121" t="s">
        <v>1728</v>
      </c>
      <c r="B45" s="59" t="s">
        <v>1729</v>
      </c>
      <c r="C45" s="75" t="s">
        <v>468</v>
      </c>
      <c r="D45" s="133" t="s">
        <v>1730</v>
      </c>
      <c r="E45" s="75" t="s">
        <v>468</v>
      </c>
      <c r="F45" s="126">
        <v>0.025</v>
      </c>
      <c r="G45" s="75" t="s">
        <v>468</v>
      </c>
      <c r="H45" s="75" t="s">
        <v>468</v>
      </c>
      <c r="I45" s="75">
        <v>24.0</v>
      </c>
      <c r="J45" s="75" t="s">
        <v>468</v>
      </c>
      <c r="K45" s="75">
        <v>34.0</v>
      </c>
      <c r="L45" s="75" t="s">
        <v>468</v>
      </c>
      <c r="M45" s="75" t="s">
        <v>468</v>
      </c>
      <c r="N45" s="75" t="s">
        <v>468</v>
      </c>
      <c r="O45" s="122" t="s">
        <v>271</v>
      </c>
      <c r="P45" s="67" t="s">
        <v>1731</v>
      </c>
      <c r="Q45" s="68" t="s">
        <v>1726</v>
      </c>
      <c r="R45" s="69" t="s">
        <v>1732</v>
      </c>
    </row>
    <row r="46" ht="57.0" customHeight="1">
      <c r="A46" s="121" t="s">
        <v>1733</v>
      </c>
      <c r="B46" s="59" t="s">
        <v>1734</v>
      </c>
      <c r="C46" s="75" t="s">
        <v>468</v>
      </c>
      <c r="D46" s="133" t="s">
        <v>1735</v>
      </c>
      <c r="E46" s="75" t="s">
        <v>468</v>
      </c>
      <c r="F46" s="126">
        <v>0.025</v>
      </c>
      <c r="G46" s="75" t="s">
        <v>468</v>
      </c>
      <c r="H46" s="75" t="s">
        <v>468</v>
      </c>
      <c r="I46" s="75">
        <v>24.0</v>
      </c>
      <c r="J46" s="75" t="s">
        <v>468</v>
      </c>
      <c r="K46" s="75">
        <v>29.0</v>
      </c>
      <c r="L46" s="75" t="s">
        <v>468</v>
      </c>
      <c r="M46" s="75" t="s">
        <v>468</v>
      </c>
      <c r="N46" s="75" t="s">
        <v>468</v>
      </c>
      <c r="O46" s="122" t="s">
        <v>271</v>
      </c>
      <c r="P46" s="67" t="s">
        <v>1736</v>
      </c>
      <c r="Q46" s="68" t="s">
        <v>1726</v>
      </c>
      <c r="R46" s="69" t="s">
        <v>1737</v>
      </c>
    </row>
    <row r="47">
      <c r="A47" s="121" t="s">
        <v>1738</v>
      </c>
      <c r="B47" s="59" t="s">
        <v>1739</v>
      </c>
      <c r="C47" s="75" t="s">
        <v>254</v>
      </c>
      <c r="D47" s="134" t="s">
        <v>1740</v>
      </c>
      <c r="E47" s="75" t="s">
        <v>1741</v>
      </c>
      <c r="F47" s="75" t="s">
        <v>572</v>
      </c>
      <c r="G47" s="129">
        <f>+15</f>
        <v>15</v>
      </c>
      <c r="H47" s="75">
        <v>-15.0</v>
      </c>
      <c r="I47" s="75">
        <v>16.0</v>
      </c>
      <c r="J47" s="75">
        <v>2.0</v>
      </c>
      <c r="K47" s="75">
        <v>42.0</v>
      </c>
      <c r="L47" s="75">
        <v>22.0</v>
      </c>
      <c r="M47" s="75">
        <v>19.0</v>
      </c>
      <c r="N47" s="75" t="s">
        <v>1742</v>
      </c>
      <c r="O47" s="122" t="s">
        <v>271</v>
      </c>
      <c r="P47" s="67" t="s">
        <v>1743</v>
      </c>
      <c r="Q47" s="68" t="s">
        <v>1744</v>
      </c>
      <c r="R47" s="69" t="s">
        <v>1745</v>
      </c>
    </row>
    <row r="48">
      <c r="A48" s="121" t="s">
        <v>1746</v>
      </c>
      <c r="B48" s="125" t="s">
        <v>1747</v>
      </c>
      <c r="C48" s="75" t="s">
        <v>468</v>
      </c>
      <c r="D48" s="75" t="s">
        <v>271</v>
      </c>
      <c r="E48" s="75" t="s">
        <v>468</v>
      </c>
      <c r="F48" s="135" t="s">
        <v>1748</v>
      </c>
      <c r="G48" s="75" t="s">
        <v>468</v>
      </c>
      <c r="H48" s="75" t="s">
        <v>468</v>
      </c>
      <c r="I48" s="75">
        <v>0.0</v>
      </c>
      <c r="J48" s="75">
        <v>26.0</v>
      </c>
      <c r="K48" s="75">
        <v>44.0</v>
      </c>
      <c r="L48" s="75" t="s">
        <v>468</v>
      </c>
      <c r="M48" s="75" t="s">
        <v>468</v>
      </c>
      <c r="N48" s="75" t="s">
        <v>468</v>
      </c>
      <c r="O48" s="122" t="s">
        <v>271</v>
      </c>
      <c r="P48" s="67" t="s">
        <v>1749</v>
      </c>
      <c r="Q48" s="68" t="s">
        <v>1750</v>
      </c>
      <c r="R48" s="69" t="s">
        <v>1751</v>
      </c>
    </row>
    <row r="49">
      <c r="A49" s="121" t="s">
        <v>1752</v>
      </c>
      <c r="B49" s="59" t="s">
        <v>1753</v>
      </c>
      <c r="C49" s="75" t="s">
        <v>254</v>
      </c>
      <c r="D49" s="128" t="s">
        <v>1754</v>
      </c>
      <c r="E49" s="75" t="s">
        <v>1755</v>
      </c>
      <c r="F49" s="136">
        <v>0.18</v>
      </c>
      <c r="G49" s="114" t="s">
        <v>1756</v>
      </c>
      <c r="H49" s="75">
        <v>-11.0</v>
      </c>
      <c r="I49" s="75">
        <v>17.0</v>
      </c>
      <c r="J49" s="75">
        <v>3.0</v>
      </c>
      <c r="K49" s="75">
        <v>35.0</v>
      </c>
      <c r="L49" s="75">
        <v>20.0</v>
      </c>
      <c r="M49" s="75">
        <v>20.0</v>
      </c>
      <c r="N49" s="75" t="s">
        <v>1757</v>
      </c>
      <c r="O49" s="122" t="s">
        <v>271</v>
      </c>
      <c r="P49" s="67" t="s">
        <v>1758</v>
      </c>
      <c r="Q49" s="68" t="s">
        <v>1750</v>
      </c>
      <c r="R49" s="69" t="s">
        <v>1759</v>
      </c>
    </row>
    <row r="50">
      <c r="A50" s="121" t="s">
        <v>1760</v>
      </c>
      <c r="B50" s="59" t="s">
        <v>1761</v>
      </c>
      <c r="C50" s="75" t="s">
        <v>468</v>
      </c>
      <c r="D50" s="128" t="s">
        <v>1754</v>
      </c>
      <c r="E50" s="75" t="s">
        <v>468</v>
      </c>
      <c r="F50" s="75">
        <v>0.0</v>
      </c>
      <c r="G50" s="75" t="s">
        <v>468</v>
      </c>
      <c r="H50" s="75" t="s">
        <v>468</v>
      </c>
      <c r="I50" s="75">
        <v>6.0</v>
      </c>
      <c r="J50" s="75" t="s">
        <v>468</v>
      </c>
      <c r="K50" s="75">
        <v>32.0</v>
      </c>
      <c r="L50" s="75" t="s">
        <v>468</v>
      </c>
      <c r="M50" s="75" t="s">
        <v>468</v>
      </c>
      <c r="N50" s="75" t="s">
        <v>468</v>
      </c>
      <c r="O50" s="122" t="s">
        <v>271</v>
      </c>
      <c r="P50" s="67" t="s">
        <v>1762</v>
      </c>
      <c r="Q50" s="103" t="s">
        <v>1763</v>
      </c>
      <c r="R50" s="69" t="s">
        <v>1764</v>
      </c>
    </row>
    <row r="51">
      <c r="A51" s="121" t="s">
        <v>1765</v>
      </c>
      <c r="B51" s="125" t="s">
        <v>1766</v>
      </c>
      <c r="C51" s="75" t="s">
        <v>254</v>
      </c>
      <c r="D51" s="134" t="s">
        <v>1767</v>
      </c>
      <c r="E51" s="75" t="s">
        <v>1768</v>
      </c>
      <c r="F51" s="136">
        <v>-1.0</v>
      </c>
      <c r="G51" s="134" t="s">
        <v>1769</v>
      </c>
      <c r="H51" s="75">
        <v>-14.0</v>
      </c>
      <c r="I51" s="75" t="s">
        <v>1770</v>
      </c>
      <c r="J51" s="75" t="s">
        <v>1613</v>
      </c>
      <c r="K51" s="75">
        <v>30.0</v>
      </c>
      <c r="L51" s="75">
        <v>20.0</v>
      </c>
      <c r="M51" s="75">
        <v>13.0</v>
      </c>
      <c r="N51" s="75" t="s">
        <v>1771</v>
      </c>
      <c r="O51" s="122" t="s">
        <v>271</v>
      </c>
      <c r="P51" s="67" t="s">
        <v>1772</v>
      </c>
      <c r="Q51" s="68" t="s">
        <v>1773</v>
      </c>
      <c r="R51" s="69" t="s">
        <v>1774</v>
      </c>
    </row>
    <row r="52" ht="79.5" customHeight="1">
      <c r="A52" s="121" t="s">
        <v>1775</v>
      </c>
      <c r="B52" s="125" t="s">
        <v>1776</v>
      </c>
      <c r="C52" s="75" t="s">
        <v>254</v>
      </c>
      <c r="D52" s="134" t="s">
        <v>1777</v>
      </c>
      <c r="E52" s="75">
        <v>0.0</v>
      </c>
      <c r="F52" s="136">
        <v>-1.0</v>
      </c>
      <c r="G52" s="137" t="s">
        <v>1778</v>
      </c>
      <c r="H52" s="75">
        <v>-16.0</v>
      </c>
      <c r="I52" s="75" t="s">
        <v>1779</v>
      </c>
      <c r="J52" s="75" t="s">
        <v>1613</v>
      </c>
      <c r="K52" s="75">
        <v>39.0</v>
      </c>
      <c r="L52" s="75">
        <v>25.0</v>
      </c>
      <c r="M52" s="75">
        <v>17.0</v>
      </c>
      <c r="N52" s="75">
        <v>13.0</v>
      </c>
      <c r="O52" s="122" t="s">
        <v>271</v>
      </c>
      <c r="P52" s="67" t="s">
        <v>1780</v>
      </c>
      <c r="Q52" s="68" t="s">
        <v>1781</v>
      </c>
      <c r="R52" s="69" t="s">
        <v>1782</v>
      </c>
    </row>
    <row r="53" ht="200.25" customHeight="1">
      <c r="A53" s="121" t="s">
        <v>1783</v>
      </c>
      <c r="B53" s="59" t="s">
        <v>1784</v>
      </c>
      <c r="C53" s="75" t="s">
        <v>254</v>
      </c>
      <c r="D53" s="114" t="s">
        <v>501</v>
      </c>
      <c r="E53" s="75" t="s">
        <v>1785</v>
      </c>
      <c r="F53" s="75" t="s">
        <v>1786</v>
      </c>
      <c r="G53" s="114" t="s">
        <v>370</v>
      </c>
      <c r="H53" s="75">
        <v>-12.0</v>
      </c>
      <c r="I53" s="75" t="s">
        <v>1787</v>
      </c>
      <c r="J53" s="75">
        <v>10.0</v>
      </c>
      <c r="K53" s="75">
        <v>32.0</v>
      </c>
      <c r="L53" s="75">
        <v>24.0</v>
      </c>
      <c r="M53" s="75">
        <v>20.0</v>
      </c>
      <c r="N53" s="75">
        <v>9.0</v>
      </c>
      <c r="O53" s="122" t="s">
        <v>271</v>
      </c>
      <c r="P53" s="67" t="s">
        <v>1788</v>
      </c>
      <c r="Q53" s="68" t="s">
        <v>1781</v>
      </c>
      <c r="R53" s="69" t="s">
        <v>1789</v>
      </c>
    </row>
    <row r="54">
      <c r="A54" s="121" t="s">
        <v>1790</v>
      </c>
      <c r="B54" s="125" t="s">
        <v>1791</v>
      </c>
      <c r="C54" s="75" t="s">
        <v>468</v>
      </c>
      <c r="D54" s="75" t="s">
        <v>271</v>
      </c>
      <c r="E54" s="75" t="s">
        <v>468</v>
      </c>
      <c r="F54" s="136">
        <v>-1.0</v>
      </c>
      <c r="G54" s="75" t="s">
        <v>468</v>
      </c>
      <c r="H54" s="75" t="s">
        <v>468</v>
      </c>
      <c r="I54" s="75" t="s">
        <v>1792</v>
      </c>
      <c r="J54" s="75" t="s">
        <v>468</v>
      </c>
      <c r="K54" s="75">
        <v>31.0</v>
      </c>
      <c r="L54" s="75" t="s">
        <v>468</v>
      </c>
      <c r="M54" s="75" t="s">
        <v>468</v>
      </c>
      <c r="N54" s="75" t="s">
        <v>468</v>
      </c>
      <c r="O54" s="122" t="s">
        <v>271</v>
      </c>
      <c r="P54" s="67" t="s">
        <v>1793</v>
      </c>
      <c r="Q54" s="68" t="s">
        <v>1794</v>
      </c>
      <c r="R54" s="69" t="s">
        <v>1795</v>
      </c>
    </row>
    <row r="55">
      <c r="A55" s="121" t="s">
        <v>1796</v>
      </c>
      <c r="B55" s="125" t="s">
        <v>1797</v>
      </c>
      <c r="C55" s="75" t="s">
        <v>271</v>
      </c>
      <c r="D55" s="75" t="s">
        <v>271</v>
      </c>
      <c r="E55" s="75" t="s">
        <v>468</v>
      </c>
      <c r="F55" s="136">
        <v>-3.0</v>
      </c>
      <c r="G55" s="75" t="s">
        <v>468</v>
      </c>
      <c r="H55" s="75" t="s">
        <v>468</v>
      </c>
      <c r="I55" s="75" t="s">
        <v>1798</v>
      </c>
      <c r="J55" s="75" t="s">
        <v>468</v>
      </c>
      <c r="K55" s="75">
        <v>24.0</v>
      </c>
      <c r="L55" s="75" t="s">
        <v>468</v>
      </c>
      <c r="M55" s="75" t="s">
        <v>468</v>
      </c>
      <c r="N55" s="75" t="s">
        <v>468</v>
      </c>
      <c r="O55" s="122" t="s">
        <v>271</v>
      </c>
      <c r="P55" s="67" t="s">
        <v>1799</v>
      </c>
      <c r="Q55" s="68" t="s">
        <v>1800</v>
      </c>
      <c r="R55" s="69" t="s">
        <v>1801</v>
      </c>
    </row>
    <row r="56">
      <c r="A56" s="121" t="s">
        <v>1802</v>
      </c>
      <c r="B56" s="59" t="s">
        <v>1803</v>
      </c>
      <c r="C56" s="75" t="s">
        <v>254</v>
      </c>
      <c r="D56" s="114" t="s">
        <v>1804</v>
      </c>
      <c r="E56" s="75" t="s">
        <v>1805</v>
      </c>
      <c r="F56" s="75" t="s">
        <v>468</v>
      </c>
      <c r="G56" s="75" t="s">
        <v>468</v>
      </c>
      <c r="H56" s="75" t="s">
        <v>468</v>
      </c>
      <c r="I56" s="75" t="s">
        <v>468</v>
      </c>
      <c r="J56" s="75" t="s">
        <v>468</v>
      </c>
      <c r="K56" s="75" t="s">
        <v>468</v>
      </c>
      <c r="L56" s="75">
        <v>20.0</v>
      </c>
      <c r="M56" s="75">
        <v>23.0</v>
      </c>
      <c r="N56" s="75" t="s">
        <v>1806</v>
      </c>
      <c r="O56" s="122" t="s">
        <v>271</v>
      </c>
      <c r="P56" s="67" t="s">
        <v>1807</v>
      </c>
      <c r="Q56" s="68" t="s">
        <v>1800</v>
      </c>
      <c r="R56" s="100" t="s">
        <v>271</v>
      </c>
    </row>
    <row r="57">
      <c r="A57" s="121" t="s">
        <v>1808</v>
      </c>
      <c r="B57" s="59" t="s">
        <v>1809</v>
      </c>
      <c r="C57" s="75" t="s">
        <v>254</v>
      </c>
      <c r="D57" s="114" t="s">
        <v>1804</v>
      </c>
      <c r="E57" s="75" t="s">
        <v>1810</v>
      </c>
      <c r="F57" s="75" t="s">
        <v>468</v>
      </c>
      <c r="G57" s="75" t="s">
        <v>468</v>
      </c>
      <c r="H57" s="75" t="s">
        <v>468</v>
      </c>
      <c r="I57" s="75" t="s">
        <v>468</v>
      </c>
      <c r="J57" s="75" t="s">
        <v>468</v>
      </c>
      <c r="K57" s="75" t="s">
        <v>468</v>
      </c>
      <c r="L57" s="75">
        <v>20.0</v>
      </c>
      <c r="M57" s="75">
        <v>23.0</v>
      </c>
      <c r="N57" s="75" t="s">
        <v>1806</v>
      </c>
      <c r="O57" s="122" t="s">
        <v>271</v>
      </c>
      <c r="P57" s="67" t="s">
        <v>1811</v>
      </c>
      <c r="Q57" s="68" t="s">
        <v>1800</v>
      </c>
      <c r="R57" s="100" t="s">
        <v>271</v>
      </c>
    </row>
    <row r="58">
      <c r="A58" s="121" t="s">
        <v>1812</v>
      </c>
      <c r="B58" s="59" t="s">
        <v>1813</v>
      </c>
      <c r="C58" s="75" t="s">
        <v>254</v>
      </c>
      <c r="D58" s="114" t="s">
        <v>1804</v>
      </c>
      <c r="E58" s="75" t="s">
        <v>1814</v>
      </c>
      <c r="F58" s="75" t="s">
        <v>468</v>
      </c>
      <c r="G58" s="75" t="s">
        <v>468</v>
      </c>
      <c r="H58" s="75" t="s">
        <v>468</v>
      </c>
      <c r="I58" s="75" t="s">
        <v>468</v>
      </c>
      <c r="J58" s="75" t="s">
        <v>468</v>
      </c>
      <c r="K58" s="75" t="s">
        <v>468</v>
      </c>
      <c r="L58" s="75">
        <v>20.0</v>
      </c>
      <c r="M58" s="75">
        <v>23.0</v>
      </c>
      <c r="N58" s="75" t="s">
        <v>1815</v>
      </c>
      <c r="O58" s="122" t="s">
        <v>271</v>
      </c>
      <c r="P58" s="67" t="s">
        <v>1816</v>
      </c>
      <c r="Q58" s="68" t="s">
        <v>1800</v>
      </c>
      <c r="R58" s="100" t="s">
        <v>271</v>
      </c>
    </row>
    <row r="59">
      <c r="A59" s="121" t="s">
        <v>1817</v>
      </c>
      <c r="B59" s="59" t="s">
        <v>1818</v>
      </c>
      <c r="C59" s="75" t="s">
        <v>468</v>
      </c>
      <c r="D59" s="75" t="s">
        <v>271</v>
      </c>
      <c r="E59" s="75" t="s">
        <v>468</v>
      </c>
      <c r="F59" s="75" t="s">
        <v>468</v>
      </c>
      <c r="G59" s="75" t="s">
        <v>468</v>
      </c>
      <c r="H59" s="75" t="s">
        <v>468</v>
      </c>
      <c r="I59" s="75" t="s">
        <v>468</v>
      </c>
      <c r="J59" s="75" t="s">
        <v>468</v>
      </c>
      <c r="K59" s="75">
        <v>70.0</v>
      </c>
      <c r="L59" s="75" t="s">
        <v>468</v>
      </c>
      <c r="M59" s="75" t="s">
        <v>468</v>
      </c>
      <c r="N59" s="75" t="s">
        <v>468</v>
      </c>
      <c r="O59" s="122" t="s">
        <v>271</v>
      </c>
      <c r="P59" s="67" t="s">
        <v>1819</v>
      </c>
      <c r="Q59" s="68" t="s">
        <v>1820</v>
      </c>
      <c r="R59" s="100" t="s">
        <v>271</v>
      </c>
    </row>
    <row r="60">
      <c r="A60" s="58" t="s">
        <v>716</v>
      </c>
      <c r="B60" s="59" t="s">
        <v>1821</v>
      </c>
      <c r="C60" s="75" t="s">
        <v>254</v>
      </c>
      <c r="D60" s="114" t="s">
        <v>501</v>
      </c>
      <c r="E60" s="75" t="s">
        <v>468</v>
      </c>
      <c r="F60" s="136">
        <v>0.0</v>
      </c>
      <c r="G60" s="75" t="s">
        <v>1822</v>
      </c>
      <c r="H60" s="129">
        <f>+83</f>
        <v>83</v>
      </c>
      <c r="I60" s="75">
        <v>62.0</v>
      </c>
      <c r="J60" s="75" t="s">
        <v>1613</v>
      </c>
      <c r="K60" s="75">
        <v>22.0</v>
      </c>
      <c r="L60" s="75">
        <v>27.0</v>
      </c>
      <c r="M60" s="75">
        <v>23.0</v>
      </c>
      <c r="N60" s="75" t="s">
        <v>1823</v>
      </c>
      <c r="O60" s="122" t="s">
        <v>271</v>
      </c>
      <c r="P60" s="67" t="s">
        <v>1824</v>
      </c>
      <c r="Q60" s="68" t="s">
        <v>1825</v>
      </c>
      <c r="R60" s="100" t="s">
        <v>271</v>
      </c>
    </row>
    <row r="61">
      <c r="A61" s="138" t="s">
        <v>728</v>
      </c>
      <c r="B61" s="104" t="s">
        <v>729</v>
      </c>
      <c r="C61" s="139" t="s">
        <v>468</v>
      </c>
      <c r="D61" s="139" t="s">
        <v>271</v>
      </c>
      <c r="E61" s="139" t="s">
        <v>468</v>
      </c>
      <c r="F61" s="140">
        <v>0.0</v>
      </c>
      <c r="G61" s="139" t="s">
        <v>468</v>
      </c>
      <c r="H61" s="139" t="s">
        <v>468</v>
      </c>
      <c r="I61" s="139" t="s">
        <v>468</v>
      </c>
      <c r="J61" s="139" t="s">
        <v>468</v>
      </c>
      <c r="K61" s="139">
        <v>51.0</v>
      </c>
      <c r="L61" s="139" t="s">
        <v>468</v>
      </c>
      <c r="M61" s="139" t="s">
        <v>468</v>
      </c>
      <c r="N61" s="139" t="s">
        <v>468</v>
      </c>
      <c r="O61" s="141" t="s">
        <v>271</v>
      </c>
      <c r="P61" s="142" t="s">
        <v>731</v>
      </c>
      <c r="Q61" s="110" t="s">
        <v>1826</v>
      </c>
      <c r="R61" s="111" t="s">
        <v>271</v>
      </c>
    </row>
  </sheetData>
  <conditionalFormatting sqref="R2:R61 Q4:Q23">
    <cfRule type="containsBlanks" dxfId="0" priority="1">
      <formula>LEN(TRIM(R2))=0</formula>
    </cfRule>
  </conditionalFormatting>
  <conditionalFormatting sqref="Q2:R61">
    <cfRule type="notContainsBlanks" dxfId="4" priority="2">
      <formula>LEN(TRIM(Q2))&gt;0</formula>
    </cfRule>
  </conditionalFormatting>
  <conditionalFormatting sqref="R2:R61 Q4:Q23">
    <cfRule type="cellIs" dxfId="3" priority="3" operator="equal">
      <formula>"-"</formula>
    </cfRule>
  </conditionalFormatting>
  <conditionalFormatting sqref="Q2:R61">
    <cfRule type="containsText" dxfId="2" priority="4" operator="containsText" text="File:">
      <formula>NOT(ISERROR(SEARCH(("File:"),(Q2))))</formula>
    </cfRule>
  </conditionalFormatting>
  <conditionalFormatting sqref="C2:O61">
    <cfRule type="cellIs" dxfId="1" priority="5" operator="equal">
      <formula>"-"</formula>
    </cfRule>
  </conditionalFormatting>
  <conditionalFormatting sqref="Q1:R1">
    <cfRule type="containsText" dxfId="2" priority="6" operator="containsText" text="File:">
      <formula>NOT(ISERROR(SEARCH(("File:"),(Q1))))</formula>
    </cfRule>
  </conditionalFormatting>
  <conditionalFormatting sqref="R1">
    <cfRule type="cellIs" dxfId="3" priority="7" operator="equal">
      <formula>"-"</formula>
    </cfRule>
  </conditionalFormatting>
  <conditionalFormatting sqref="C1:O1">
    <cfRule type="cellIs" dxfId="1" priority="8" operator="equal">
      <formula>"-"</formula>
    </cfRule>
  </conditionalFormatting>
  <conditionalFormatting sqref="R1">
    <cfRule type="containsBlanks" dxfId="0" priority="9">
      <formula>LEN(TRIM(R1))=0</formula>
    </cfRule>
  </conditionalFormatting>
  <hyperlinks>
    <hyperlink r:id="rId2" ref="Q2"/>
    <hyperlink r:id="rId3" ref="R2"/>
    <hyperlink r:id="rId4" ref="Q3"/>
    <hyperlink r:id="rId5" ref="R3"/>
    <hyperlink r:id="rId6" ref="Q4"/>
    <hyperlink r:id="rId7" ref="R4"/>
    <hyperlink r:id="rId8" ref="Q5"/>
    <hyperlink r:id="rId9" ref="R5"/>
    <hyperlink r:id="rId10" ref="Q6"/>
    <hyperlink r:id="rId11" ref="R6"/>
    <hyperlink r:id="rId12" ref="Q7"/>
    <hyperlink r:id="rId13" ref="R7"/>
    <hyperlink r:id="rId14" ref="Q8"/>
    <hyperlink r:id="rId15" ref="R8"/>
    <hyperlink r:id="rId16" ref="Q9"/>
    <hyperlink r:id="rId17" ref="R9"/>
    <hyperlink r:id="rId18" ref="Q10"/>
    <hyperlink r:id="rId19" ref="R10"/>
    <hyperlink r:id="rId20" ref="Q11"/>
    <hyperlink r:id="rId21" ref="R11"/>
    <hyperlink r:id="rId22" ref="Q12"/>
    <hyperlink r:id="rId23" ref="R12"/>
    <hyperlink r:id="rId24" ref="Q13"/>
    <hyperlink r:id="rId25" ref="R13"/>
    <hyperlink r:id="rId26" ref="Q14"/>
    <hyperlink r:id="rId27" ref="R14"/>
    <hyperlink r:id="rId28" ref="Q15"/>
    <hyperlink r:id="rId29" ref="R15"/>
    <hyperlink r:id="rId30" ref="Q16"/>
    <hyperlink r:id="rId31" ref="R16"/>
    <hyperlink r:id="rId32" ref="Q17"/>
    <hyperlink r:id="rId33" ref="R17"/>
    <hyperlink r:id="rId34" ref="Q18"/>
    <hyperlink r:id="rId35" ref="R18"/>
    <hyperlink r:id="rId36" ref="Q19"/>
    <hyperlink r:id="rId37" ref="R19"/>
    <hyperlink r:id="rId38" ref="Q20"/>
    <hyperlink r:id="rId39" ref="R20"/>
    <hyperlink r:id="rId40" ref="Q21"/>
    <hyperlink r:id="rId41" ref="R21"/>
    <hyperlink r:id="rId42" ref="Q22"/>
    <hyperlink r:id="rId43" ref="R22"/>
    <hyperlink r:id="rId44" ref="Q23"/>
    <hyperlink r:id="rId45" ref="R23"/>
    <hyperlink r:id="rId46" ref="Q24"/>
    <hyperlink r:id="rId47" ref="R24"/>
    <hyperlink r:id="rId48" ref="Q25"/>
    <hyperlink r:id="rId49" ref="R25"/>
    <hyperlink r:id="rId50" location="Tagging" ref="D26"/>
    <hyperlink r:id="rId51" ref="Q26"/>
    <hyperlink r:id="rId52" ref="R26"/>
    <hyperlink r:id="rId53" ref="Q27"/>
    <hyperlink r:id="rId54" ref="R27"/>
    <hyperlink r:id="rId55" location="Tagging" ref="D28"/>
    <hyperlink r:id="rId56" ref="Q28"/>
    <hyperlink r:id="rId57" ref="R28"/>
    <hyperlink r:id="rId58" location="Tagging" ref="D29"/>
    <hyperlink r:id="rId59" ref="Q29"/>
    <hyperlink r:id="rId60" ref="R29"/>
    <hyperlink r:id="rId61" location="Tagging" ref="D30"/>
    <hyperlink r:id="rId62" ref="Q30"/>
    <hyperlink r:id="rId63" ref="R30"/>
    <hyperlink r:id="rId64" location="Tagging" ref="D31"/>
    <hyperlink r:id="rId65" ref="Q31"/>
    <hyperlink r:id="rId66" ref="R31"/>
    <hyperlink r:id="rId67" ref="Q32"/>
    <hyperlink r:id="rId68" ref="R32"/>
    <hyperlink r:id="rId69" ref="Q33"/>
    <hyperlink r:id="rId70" ref="R33"/>
    <hyperlink r:id="rId71" ref="Q34"/>
    <hyperlink r:id="rId72" ref="R34"/>
    <hyperlink r:id="rId73" ref="Q35"/>
    <hyperlink r:id="rId74" ref="R35"/>
    <hyperlink r:id="rId75" ref="Q36"/>
    <hyperlink r:id="rId76" ref="R36"/>
    <hyperlink r:id="rId77" ref="Q37"/>
    <hyperlink r:id="rId78" ref="R37"/>
    <hyperlink r:id="rId79" ref="Q38"/>
    <hyperlink r:id="rId80" ref="R38"/>
    <hyperlink r:id="rId81" ref="Q39"/>
    <hyperlink r:id="rId82" ref="R39"/>
    <hyperlink r:id="rId83" ref="Q40"/>
    <hyperlink r:id="rId84" ref="R40"/>
    <hyperlink r:id="rId85" ref="Q41"/>
    <hyperlink r:id="rId86" ref="R41"/>
    <hyperlink r:id="rId87" ref="Q42"/>
    <hyperlink r:id="rId88" ref="R42"/>
    <hyperlink r:id="rId89" ref="Q43"/>
    <hyperlink r:id="rId90" ref="R43"/>
    <hyperlink r:id="rId91" ref="Q44"/>
    <hyperlink r:id="rId92" ref="R44"/>
    <hyperlink r:id="rId93" ref="Q45"/>
    <hyperlink r:id="rId94" ref="R45"/>
    <hyperlink r:id="rId95" ref="Q46"/>
    <hyperlink r:id="rId96" ref="R46"/>
    <hyperlink r:id="rId97" location="Hit_Grab" ref="D47"/>
    <hyperlink r:id="rId98" ref="Q47"/>
    <hyperlink r:id="rId99" ref="R47"/>
    <hyperlink r:id="rId100" ref="Q48"/>
    <hyperlink r:id="rId101" ref="R48"/>
    <hyperlink r:id="rId102" ref="Q49"/>
    <hyperlink r:id="rId103" ref="R49"/>
    <hyperlink r:id="rId104" ref="Q50"/>
    <hyperlink r:id="rId105" ref="R50"/>
    <hyperlink r:id="rId106" location="Projectile" ref="D51"/>
    <hyperlink r:id="rId107" location="Knockdown" ref="G51"/>
    <hyperlink r:id="rId108" ref="Q51"/>
    <hyperlink r:id="rId109" ref="R51"/>
    <hyperlink r:id="rId110" location="Projectile" ref="D52"/>
    <hyperlink r:id="rId111" ref="Q52"/>
    <hyperlink r:id="rId112" ref="R52"/>
    <hyperlink r:id="rId113" ref="Q53"/>
    <hyperlink r:id="rId114" ref="R53"/>
    <hyperlink r:id="rId115" ref="Q54"/>
    <hyperlink r:id="rId116" ref="R54"/>
    <hyperlink r:id="rId117" ref="Q55"/>
    <hyperlink r:id="rId118" ref="R55"/>
    <hyperlink r:id="rId119" ref="Q56"/>
    <hyperlink r:id="rId120" ref="Q57"/>
    <hyperlink r:id="rId121" ref="Q58"/>
    <hyperlink r:id="rId122" ref="Q59"/>
    <hyperlink r:id="rId123" ref="Q60"/>
    <hyperlink r:id="rId124" ref="Q61"/>
  </hyperlinks>
  <drawing r:id="rId125"/>
  <legacyDrawing r:id="rId126"/>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E973D"/>
    <outlinePr summaryBelow="0" summaryRight="0"/>
  </sheetPr>
  <sheetViews>
    <sheetView workbookViewId="0"/>
  </sheetViews>
  <sheetFormatPr customHeight="1" defaultColWidth="12.63" defaultRowHeight="15.75"/>
  <cols>
    <col customWidth="1" min="1" max="1" width="22.38"/>
    <col customWidth="1" min="2" max="2" width="19.63"/>
    <col customWidth="1" min="3" max="3" width="12.38"/>
    <col customWidth="1" min="5" max="15" width="11.38"/>
    <col customWidth="1" min="16" max="18" width="34.25"/>
  </cols>
  <sheetData>
    <row r="1">
      <c r="A1" s="50" t="s">
        <v>235</v>
      </c>
      <c r="B1" s="51" t="s">
        <v>236</v>
      </c>
      <c r="C1" s="52" t="s">
        <v>237</v>
      </c>
      <c r="D1" s="52" t="s">
        <v>238</v>
      </c>
      <c r="E1" s="53" t="s">
        <v>239</v>
      </c>
      <c r="F1" s="53" t="s">
        <v>240</v>
      </c>
      <c r="G1" s="53" t="s">
        <v>241</v>
      </c>
      <c r="H1" s="53" t="s">
        <v>242</v>
      </c>
      <c r="I1" s="53" t="s">
        <v>243</v>
      </c>
      <c r="J1" s="53" t="s">
        <v>244</v>
      </c>
      <c r="K1" s="53" t="s">
        <v>245</v>
      </c>
      <c r="L1" s="53" t="s">
        <v>246</v>
      </c>
      <c r="M1" s="53" t="s">
        <v>247</v>
      </c>
      <c r="N1" s="53" t="s">
        <v>248</v>
      </c>
      <c r="O1" s="54" t="s">
        <v>249</v>
      </c>
      <c r="P1" s="55" t="s">
        <v>250</v>
      </c>
      <c r="Q1" s="56" t="s">
        <v>251</v>
      </c>
      <c r="R1" s="57" t="s">
        <v>252</v>
      </c>
    </row>
    <row r="2">
      <c r="A2" s="58" t="s">
        <v>253</v>
      </c>
      <c r="B2" s="59" t="s">
        <v>67</v>
      </c>
      <c r="C2" s="87" t="s">
        <v>254</v>
      </c>
      <c r="D2" s="87" t="s">
        <v>255</v>
      </c>
      <c r="E2" s="88" t="s">
        <v>256</v>
      </c>
      <c r="F2" s="61" t="s">
        <v>257</v>
      </c>
      <c r="G2" s="88" t="s">
        <v>342</v>
      </c>
      <c r="H2" s="88" t="s">
        <v>287</v>
      </c>
      <c r="I2" s="88" t="s">
        <v>260</v>
      </c>
      <c r="J2" s="61" t="s">
        <v>261</v>
      </c>
      <c r="K2" s="88" t="s">
        <v>354</v>
      </c>
      <c r="L2" s="88" t="s">
        <v>263</v>
      </c>
      <c r="M2" s="88" t="s">
        <v>264</v>
      </c>
      <c r="N2" s="61" t="s">
        <v>265</v>
      </c>
      <c r="O2" s="89" t="s">
        <v>265</v>
      </c>
      <c r="P2" s="67" t="s">
        <v>1827</v>
      </c>
      <c r="Q2" s="68" t="s">
        <v>1828</v>
      </c>
      <c r="R2" s="69" t="s">
        <v>1829</v>
      </c>
    </row>
    <row r="3">
      <c r="A3" s="58" t="s">
        <v>270</v>
      </c>
      <c r="B3" s="59" t="s">
        <v>69</v>
      </c>
      <c r="C3" s="87" t="s">
        <v>254</v>
      </c>
      <c r="D3" s="87" t="s">
        <v>271</v>
      </c>
      <c r="E3" s="88" t="s">
        <v>256</v>
      </c>
      <c r="F3" s="61" t="s">
        <v>257</v>
      </c>
      <c r="G3" s="88" t="s">
        <v>287</v>
      </c>
      <c r="H3" s="88">
        <f>+3</f>
        <v>3</v>
      </c>
      <c r="I3" s="88" t="s">
        <v>260</v>
      </c>
      <c r="J3" s="61" t="s">
        <v>261</v>
      </c>
      <c r="K3" s="88" t="s">
        <v>313</v>
      </c>
      <c r="L3" s="88" t="s">
        <v>263</v>
      </c>
      <c r="M3" s="88" t="s">
        <v>264</v>
      </c>
      <c r="N3" s="61" t="s">
        <v>265</v>
      </c>
      <c r="O3" s="89" t="s">
        <v>334</v>
      </c>
      <c r="P3" s="92"/>
      <c r="Q3" s="68" t="s">
        <v>1828</v>
      </c>
      <c r="R3" s="69" t="s">
        <v>1830</v>
      </c>
    </row>
    <row r="4">
      <c r="A4" s="58" t="s">
        <v>274</v>
      </c>
      <c r="B4" s="59" t="s">
        <v>71</v>
      </c>
      <c r="C4" s="87" t="s">
        <v>254</v>
      </c>
      <c r="D4" s="87" t="s">
        <v>271</v>
      </c>
      <c r="E4" s="88" t="s">
        <v>363</v>
      </c>
      <c r="F4" s="61" t="s">
        <v>276</v>
      </c>
      <c r="G4" s="88" t="s">
        <v>1831</v>
      </c>
      <c r="H4" s="88">
        <f>+5</f>
        <v>5</v>
      </c>
      <c r="I4" s="88" t="s">
        <v>279</v>
      </c>
      <c r="J4" s="61" t="s">
        <v>737</v>
      </c>
      <c r="K4" s="88" t="s">
        <v>354</v>
      </c>
      <c r="L4" s="88" t="s">
        <v>372</v>
      </c>
      <c r="M4" s="88" t="s">
        <v>281</v>
      </c>
      <c r="N4" s="61" t="s">
        <v>574</v>
      </c>
      <c r="O4" s="89" t="s">
        <v>260</v>
      </c>
      <c r="P4" s="67" t="s">
        <v>1832</v>
      </c>
      <c r="Q4" s="68" t="s">
        <v>1833</v>
      </c>
      <c r="R4" s="69" t="s">
        <v>1834</v>
      </c>
    </row>
    <row r="5">
      <c r="A5" s="58" t="s">
        <v>284</v>
      </c>
      <c r="B5" s="59" t="s">
        <v>73</v>
      </c>
      <c r="C5" s="87" t="s">
        <v>254</v>
      </c>
      <c r="D5" s="87" t="s">
        <v>271</v>
      </c>
      <c r="E5" s="88" t="s">
        <v>805</v>
      </c>
      <c r="F5" s="61" t="s">
        <v>341</v>
      </c>
      <c r="G5" s="94" t="s">
        <v>1835</v>
      </c>
      <c r="H5" s="88" t="s">
        <v>551</v>
      </c>
      <c r="I5" s="88" t="s">
        <v>325</v>
      </c>
      <c r="J5" s="61" t="s">
        <v>737</v>
      </c>
      <c r="K5" s="88" t="s">
        <v>280</v>
      </c>
      <c r="L5" s="88" t="s">
        <v>434</v>
      </c>
      <c r="M5" s="88" t="s">
        <v>354</v>
      </c>
      <c r="N5" s="61" t="s">
        <v>324</v>
      </c>
      <c r="O5" s="89" t="s">
        <v>277</v>
      </c>
      <c r="P5" s="70" t="s">
        <v>1836</v>
      </c>
      <c r="Q5" s="68" t="s">
        <v>1837</v>
      </c>
      <c r="R5" s="69" t="s">
        <v>1838</v>
      </c>
    </row>
    <row r="6">
      <c r="A6" s="58" t="s">
        <v>307</v>
      </c>
      <c r="B6" s="59" t="s">
        <v>75</v>
      </c>
      <c r="C6" s="87" t="s">
        <v>254</v>
      </c>
      <c r="D6" s="87" t="s">
        <v>271</v>
      </c>
      <c r="E6" s="88" t="s">
        <v>321</v>
      </c>
      <c r="F6" s="61" t="s">
        <v>257</v>
      </c>
      <c r="G6" s="88">
        <f>+5</f>
        <v>5</v>
      </c>
      <c r="H6" s="88">
        <f>+2</f>
        <v>2</v>
      </c>
      <c r="I6" s="88" t="s">
        <v>574</v>
      </c>
      <c r="J6" s="61" t="s">
        <v>261</v>
      </c>
      <c r="K6" s="88" t="s">
        <v>262</v>
      </c>
      <c r="L6" s="88" t="s">
        <v>433</v>
      </c>
      <c r="M6" s="88" t="s">
        <v>1839</v>
      </c>
      <c r="N6" s="61" t="s">
        <v>265</v>
      </c>
      <c r="O6" s="89" t="s">
        <v>324</v>
      </c>
      <c r="P6" s="70" t="s">
        <v>1840</v>
      </c>
      <c r="Q6" s="68" t="s">
        <v>1841</v>
      </c>
      <c r="R6" s="69" t="s">
        <v>1842</v>
      </c>
    </row>
    <row r="7">
      <c r="A7" s="58" t="s">
        <v>320</v>
      </c>
      <c r="B7" s="84" t="s">
        <v>77</v>
      </c>
      <c r="C7" s="87" t="s">
        <v>254</v>
      </c>
      <c r="D7" s="87" t="s">
        <v>271</v>
      </c>
      <c r="E7" s="88" t="s">
        <v>363</v>
      </c>
      <c r="F7" s="61" t="s">
        <v>276</v>
      </c>
      <c r="G7" s="88">
        <f>+2</f>
        <v>2</v>
      </c>
      <c r="H7" s="88">
        <f>+5</f>
        <v>5</v>
      </c>
      <c r="I7" s="88" t="s">
        <v>324</v>
      </c>
      <c r="J7" s="61" t="s">
        <v>261</v>
      </c>
      <c r="K7" s="88" t="s">
        <v>291</v>
      </c>
      <c r="L7" s="88" t="s">
        <v>280</v>
      </c>
      <c r="M7" s="88" t="s">
        <v>434</v>
      </c>
      <c r="N7" s="61" t="s">
        <v>574</v>
      </c>
      <c r="O7" s="89" t="s">
        <v>261</v>
      </c>
      <c r="P7" s="70" t="s">
        <v>1843</v>
      </c>
      <c r="Q7" s="68" t="s">
        <v>1844</v>
      </c>
      <c r="R7" s="69" t="s">
        <v>1845</v>
      </c>
    </row>
    <row r="8">
      <c r="A8" s="58" t="s">
        <v>338</v>
      </c>
      <c r="B8" s="84" t="s">
        <v>79</v>
      </c>
      <c r="C8" s="87" t="s">
        <v>881</v>
      </c>
      <c r="D8" s="87" t="s">
        <v>271</v>
      </c>
      <c r="E8" s="88" t="s">
        <v>1846</v>
      </c>
      <c r="F8" s="61" t="s">
        <v>1847</v>
      </c>
      <c r="G8" s="88">
        <f>+3</f>
        <v>3</v>
      </c>
      <c r="H8" s="88" t="s">
        <v>277</v>
      </c>
      <c r="I8" s="88" t="s">
        <v>313</v>
      </c>
      <c r="J8" s="61" t="s">
        <v>1848</v>
      </c>
      <c r="K8" s="88" t="s">
        <v>433</v>
      </c>
      <c r="L8" s="88" t="s">
        <v>1849</v>
      </c>
      <c r="M8" s="88" t="s">
        <v>1850</v>
      </c>
      <c r="N8" s="61" t="s">
        <v>1851</v>
      </c>
      <c r="O8" s="89" t="s">
        <v>1852</v>
      </c>
      <c r="P8" s="70" t="s">
        <v>1853</v>
      </c>
      <c r="Q8" s="68" t="s">
        <v>1854</v>
      </c>
      <c r="R8" s="69" t="s">
        <v>1855</v>
      </c>
    </row>
    <row r="9">
      <c r="A9" s="58" t="s">
        <v>351</v>
      </c>
      <c r="B9" s="59" t="s">
        <v>81</v>
      </c>
      <c r="C9" s="87" t="s">
        <v>254</v>
      </c>
      <c r="D9" s="87" t="s">
        <v>271</v>
      </c>
      <c r="E9" s="88" t="s">
        <v>379</v>
      </c>
      <c r="F9" s="61" t="s">
        <v>257</v>
      </c>
      <c r="G9" s="88">
        <f>+2</f>
        <v>2</v>
      </c>
      <c r="H9" s="88">
        <f>+5</f>
        <v>5</v>
      </c>
      <c r="I9" s="88" t="s">
        <v>260</v>
      </c>
      <c r="J9" s="61" t="s">
        <v>261</v>
      </c>
      <c r="K9" s="88" t="s">
        <v>485</v>
      </c>
      <c r="L9" s="88" t="s">
        <v>263</v>
      </c>
      <c r="M9" s="88" t="s">
        <v>264</v>
      </c>
      <c r="N9" s="61" t="s">
        <v>265</v>
      </c>
      <c r="O9" s="89" t="s">
        <v>279</v>
      </c>
      <c r="P9" s="70" t="s">
        <v>1856</v>
      </c>
      <c r="Q9" s="68" t="s">
        <v>1857</v>
      </c>
      <c r="R9" s="69" t="s">
        <v>1858</v>
      </c>
    </row>
    <row r="10">
      <c r="A10" s="58" t="s">
        <v>362</v>
      </c>
      <c r="B10" s="59" t="s">
        <v>83</v>
      </c>
      <c r="C10" s="87" t="s">
        <v>254</v>
      </c>
      <c r="D10" s="87" t="s">
        <v>271</v>
      </c>
      <c r="E10" s="88" t="s">
        <v>431</v>
      </c>
      <c r="F10" s="61" t="s">
        <v>276</v>
      </c>
      <c r="G10" s="88" t="s">
        <v>504</v>
      </c>
      <c r="H10" s="88" t="s">
        <v>1084</v>
      </c>
      <c r="I10" s="88" t="s">
        <v>262</v>
      </c>
      <c r="J10" s="61" t="s">
        <v>260</v>
      </c>
      <c r="K10" s="88" t="s">
        <v>302</v>
      </c>
      <c r="L10" s="88" t="s">
        <v>281</v>
      </c>
      <c r="M10" s="88" t="s">
        <v>325</v>
      </c>
      <c r="N10" s="61" t="s">
        <v>334</v>
      </c>
      <c r="O10" s="89" t="s">
        <v>490</v>
      </c>
      <c r="P10" s="70" t="s">
        <v>1859</v>
      </c>
      <c r="Q10" s="143" t="s">
        <v>1860</v>
      </c>
      <c r="R10" s="69" t="s">
        <v>1861</v>
      </c>
    </row>
    <row r="11">
      <c r="A11" s="58" t="s">
        <v>368</v>
      </c>
      <c r="B11" s="59" t="s">
        <v>85</v>
      </c>
      <c r="C11" s="87" t="s">
        <v>254</v>
      </c>
      <c r="D11" s="87" t="s">
        <v>339</v>
      </c>
      <c r="E11" s="88" t="s">
        <v>1135</v>
      </c>
      <c r="F11" s="61" t="s">
        <v>341</v>
      </c>
      <c r="G11" s="88" t="s">
        <v>504</v>
      </c>
      <c r="H11" s="88" t="s">
        <v>807</v>
      </c>
      <c r="I11" s="88" t="s">
        <v>262</v>
      </c>
      <c r="J11" s="61" t="s">
        <v>737</v>
      </c>
      <c r="K11" s="88" t="s">
        <v>345</v>
      </c>
      <c r="L11" s="88" t="s">
        <v>752</v>
      </c>
      <c r="M11" s="88" t="s">
        <v>354</v>
      </c>
      <c r="N11" s="61" t="s">
        <v>279</v>
      </c>
      <c r="O11" s="89" t="s">
        <v>385</v>
      </c>
      <c r="P11" s="92"/>
      <c r="Q11" s="68" t="s">
        <v>1862</v>
      </c>
      <c r="R11" s="69" t="s">
        <v>1863</v>
      </c>
    </row>
    <row r="12">
      <c r="A12" s="58" t="s">
        <v>377</v>
      </c>
      <c r="B12" s="59" t="s">
        <v>87</v>
      </c>
      <c r="C12" s="87" t="s">
        <v>378</v>
      </c>
      <c r="D12" s="87" t="s">
        <v>271</v>
      </c>
      <c r="E12" s="88" t="s">
        <v>763</v>
      </c>
      <c r="F12" s="61" t="s">
        <v>257</v>
      </c>
      <c r="G12" s="88">
        <f>+3</f>
        <v>3</v>
      </c>
      <c r="H12" s="88">
        <f>+6</f>
        <v>6</v>
      </c>
      <c r="I12" s="88" t="s">
        <v>311</v>
      </c>
      <c r="J12" s="61" t="s">
        <v>737</v>
      </c>
      <c r="K12" s="88" t="s">
        <v>334</v>
      </c>
      <c r="L12" s="88" t="s">
        <v>313</v>
      </c>
      <c r="M12" s="88" t="s">
        <v>354</v>
      </c>
      <c r="N12" s="61" t="s">
        <v>265</v>
      </c>
      <c r="O12" s="89" t="s">
        <v>262</v>
      </c>
      <c r="P12" s="92"/>
      <c r="Q12" s="68" t="s">
        <v>1864</v>
      </c>
      <c r="R12" s="69" t="s">
        <v>1865</v>
      </c>
    </row>
    <row r="13">
      <c r="A13" s="58" t="s">
        <v>383</v>
      </c>
      <c r="B13" s="59" t="s">
        <v>89</v>
      </c>
      <c r="C13" s="87" t="s">
        <v>254</v>
      </c>
      <c r="D13" s="87" t="s">
        <v>339</v>
      </c>
      <c r="E13" s="88" t="s">
        <v>431</v>
      </c>
      <c r="F13" s="61" t="s">
        <v>276</v>
      </c>
      <c r="G13" s="88">
        <f>+4</f>
        <v>4</v>
      </c>
      <c r="H13" s="88" t="s">
        <v>766</v>
      </c>
      <c r="I13" s="88" t="s">
        <v>324</v>
      </c>
      <c r="J13" s="61" t="s">
        <v>261</v>
      </c>
      <c r="K13" s="88" t="s">
        <v>335</v>
      </c>
      <c r="L13" s="88" t="s">
        <v>434</v>
      </c>
      <c r="M13" s="88" t="s">
        <v>325</v>
      </c>
      <c r="N13" s="61" t="s">
        <v>574</v>
      </c>
      <c r="O13" s="89" t="s">
        <v>751</v>
      </c>
      <c r="P13" s="70" t="s">
        <v>1866</v>
      </c>
      <c r="Q13" s="68" t="s">
        <v>1867</v>
      </c>
      <c r="R13" s="69" t="s">
        <v>1868</v>
      </c>
    </row>
    <row r="14">
      <c r="A14" s="58" t="s">
        <v>389</v>
      </c>
      <c r="B14" s="84" t="s">
        <v>804</v>
      </c>
      <c r="C14" s="87" t="s">
        <v>378</v>
      </c>
      <c r="D14" s="87" t="s">
        <v>391</v>
      </c>
      <c r="E14" s="88" t="s">
        <v>474</v>
      </c>
      <c r="F14" s="61" t="s">
        <v>341</v>
      </c>
      <c r="G14" s="88" t="s">
        <v>806</v>
      </c>
      <c r="H14" s="88" t="s">
        <v>287</v>
      </c>
      <c r="I14" s="88" t="s">
        <v>354</v>
      </c>
      <c r="J14" s="61" t="s">
        <v>261</v>
      </c>
      <c r="K14" s="88" t="s">
        <v>263</v>
      </c>
      <c r="L14" s="88" t="s">
        <v>262</v>
      </c>
      <c r="M14" s="88" t="s">
        <v>325</v>
      </c>
      <c r="N14" s="61" t="s">
        <v>334</v>
      </c>
      <c r="O14" s="89" t="s">
        <v>574</v>
      </c>
      <c r="P14" s="70" t="s">
        <v>1869</v>
      </c>
      <c r="Q14" s="68" t="s">
        <v>1870</v>
      </c>
      <c r="R14" s="69" t="s">
        <v>1871</v>
      </c>
    </row>
    <row r="15">
      <c r="A15" s="58" t="s">
        <v>404</v>
      </c>
      <c r="B15" s="59" t="s">
        <v>93</v>
      </c>
      <c r="C15" s="87" t="s">
        <v>254</v>
      </c>
      <c r="D15" s="87" t="s">
        <v>255</v>
      </c>
      <c r="E15" s="88" t="s">
        <v>379</v>
      </c>
      <c r="F15" s="61" t="s">
        <v>257</v>
      </c>
      <c r="G15" s="88" t="s">
        <v>1260</v>
      </c>
      <c r="H15" s="88" t="s">
        <v>451</v>
      </c>
      <c r="I15" s="88" t="s">
        <v>260</v>
      </c>
      <c r="J15" s="61" t="s">
        <v>261</v>
      </c>
      <c r="K15" s="88" t="s">
        <v>628</v>
      </c>
      <c r="L15" s="88" t="s">
        <v>325</v>
      </c>
      <c r="M15" s="88" t="s">
        <v>433</v>
      </c>
      <c r="N15" s="61" t="s">
        <v>265</v>
      </c>
      <c r="O15" s="89" t="s">
        <v>261</v>
      </c>
      <c r="P15" s="70" t="s">
        <v>1872</v>
      </c>
      <c r="Q15" s="68" t="s">
        <v>1873</v>
      </c>
      <c r="R15" s="69" t="s">
        <v>1874</v>
      </c>
    </row>
    <row r="16">
      <c r="A16" s="58" t="s">
        <v>1875</v>
      </c>
      <c r="B16" s="59" t="s">
        <v>1876</v>
      </c>
      <c r="C16" s="87" t="s">
        <v>254</v>
      </c>
      <c r="D16" s="87" t="s">
        <v>255</v>
      </c>
      <c r="E16" s="88" t="s">
        <v>1877</v>
      </c>
      <c r="F16" s="61" t="s">
        <v>1878</v>
      </c>
      <c r="G16" s="88" t="s">
        <v>750</v>
      </c>
      <c r="H16" s="88" t="s">
        <v>451</v>
      </c>
      <c r="I16" s="88" t="s">
        <v>751</v>
      </c>
      <c r="J16" s="61" t="s">
        <v>1879</v>
      </c>
      <c r="K16" s="88" t="s">
        <v>344</v>
      </c>
      <c r="L16" s="88" t="s">
        <v>1880</v>
      </c>
      <c r="M16" s="88" t="s">
        <v>1881</v>
      </c>
      <c r="N16" s="61" t="s">
        <v>1882</v>
      </c>
      <c r="O16" s="89" t="s">
        <v>1883</v>
      </c>
      <c r="P16" s="70" t="s">
        <v>1884</v>
      </c>
      <c r="Q16" s="68" t="s">
        <v>1873</v>
      </c>
      <c r="R16" s="69" t="s">
        <v>1885</v>
      </c>
    </row>
    <row r="17">
      <c r="A17" s="58" t="s">
        <v>409</v>
      </c>
      <c r="B17" s="85" t="s">
        <v>1886</v>
      </c>
      <c r="C17" s="87" t="s">
        <v>298</v>
      </c>
      <c r="D17" s="87" t="s">
        <v>271</v>
      </c>
      <c r="E17" s="88" t="s">
        <v>384</v>
      </c>
      <c r="F17" s="61" t="s">
        <v>276</v>
      </c>
      <c r="G17" s="94" t="s">
        <v>1887</v>
      </c>
      <c r="H17" s="88">
        <f t="shared" ref="H17:H18" si="1">+4</f>
        <v>4</v>
      </c>
      <c r="I17" s="88" t="s">
        <v>262</v>
      </c>
      <c r="J17" s="61" t="s">
        <v>737</v>
      </c>
      <c r="K17" s="88" t="s">
        <v>325</v>
      </c>
      <c r="L17" s="88" t="s">
        <v>1888</v>
      </c>
      <c r="M17" s="88" t="s">
        <v>291</v>
      </c>
      <c r="N17" s="61" t="s">
        <v>324</v>
      </c>
      <c r="O17" s="89" t="s">
        <v>265</v>
      </c>
      <c r="P17" s="70" t="s">
        <v>1889</v>
      </c>
      <c r="Q17" s="68" t="s">
        <v>1890</v>
      </c>
      <c r="R17" s="69" t="s">
        <v>1891</v>
      </c>
    </row>
    <row r="18">
      <c r="A18" s="58" t="s">
        <v>420</v>
      </c>
      <c r="B18" s="59" t="s">
        <v>1892</v>
      </c>
      <c r="C18" s="59" t="s">
        <v>1586</v>
      </c>
      <c r="D18" s="59" t="s">
        <v>271</v>
      </c>
      <c r="E18" s="88" t="s">
        <v>1135</v>
      </c>
      <c r="F18" s="61" t="s">
        <v>276</v>
      </c>
      <c r="G18" s="88" t="s">
        <v>839</v>
      </c>
      <c r="H18" s="88">
        <f t="shared" si="1"/>
        <v>4</v>
      </c>
      <c r="I18" s="88" t="s">
        <v>1893</v>
      </c>
      <c r="J18" s="61" t="s">
        <v>737</v>
      </c>
      <c r="K18" s="88" t="s">
        <v>313</v>
      </c>
      <c r="L18" s="88" t="s">
        <v>290</v>
      </c>
      <c r="M18" s="88" t="s">
        <v>628</v>
      </c>
      <c r="N18" s="61" t="s">
        <v>324</v>
      </c>
      <c r="O18" s="89" t="s">
        <v>574</v>
      </c>
      <c r="P18" s="70" t="s">
        <v>1894</v>
      </c>
      <c r="Q18" s="68" t="s">
        <v>1895</v>
      </c>
      <c r="R18" s="69" t="s">
        <v>1896</v>
      </c>
    </row>
    <row r="19">
      <c r="A19" s="58" t="s">
        <v>1580</v>
      </c>
      <c r="B19" s="59" t="s">
        <v>1897</v>
      </c>
      <c r="C19" s="59" t="s">
        <v>271</v>
      </c>
      <c r="D19" s="87" t="s">
        <v>271</v>
      </c>
      <c r="E19" s="64" t="s">
        <v>271</v>
      </c>
      <c r="F19" s="65" t="s">
        <v>271</v>
      </c>
      <c r="G19" s="64" t="s">
        <v>271</v>
      </c>
      <c r="H19" s="64" t="s">
        <v>271</v>
      </c>
      <c r="I19" s="88" t="s">
        <v>1898</v>
      </c>
      <c r="J19" s="65" t="s">
        <v>271</v>
      </c>
      <c r="K19" s="88" t="s">
        <v>279</v>
      </c>
      <c r="L19" s="64" t="s">
        <v>271</v>
      </c>
      <c r="M19" s="64" t="s">
        <v>271</v>
      </c>
      <c r="N19" s="65" t="s">
        <v>271</v>
      </c>
      <c r="O19" s="89" t="s">
        <v>271</v>
      </c>
      <c r="P19" s="70" t="s">
        <v>1899</v>
      </c>
      <c r="Q19" s="68" t="s">
        <v>1900</v>
      </c>
      <c r="R19" s="69" t="s">
        <v>1901</v>
      </c>
    </row>
    <row r="20">
      <c r="A20" s="58" t="s">
        <v>426</v>
      </c>
      <c r="B20" s="85" t="s">
        <v>99</v>
      </c>
      <c r="C20" s="87" t="s">
        <v>298</v>
      </c>
      <c r="D20" s="87" t="s">
        <v>271</v>
      </c>
      <c r="E20" s="88" t="s">
        <v>256</v>
      </c>
      <c r="F20" s="61" t="s">
        <v>257</v>
      </c>
      <c r="G20" s="88">
        <f>+2</f>
        <v>2</v>
      </c>
      <c r="H20" s="88">
        <f>+5</f>
        <v>5</v>
      </c>
      <c r="I20" s="88" t="s">
        <v>265</v>
      </c>
      <c r="J20" s="61" t="s">
        <v>738</v>
      </c>
      <c r="K20" s="88" t="s">
        <v>279</v>
      </c>
      <c r="L20" s="88" t="s">
        <v>325</v>
      </c>
      <c r="M20" s="88" t="s">
        <v>433</v>
      </c>
      <c r="N20" s="61" t="s">
        <v>265</v>
      </c>
      <c r="O20" s="89" t="s">
        <v>324</v>
      </c>
      <c r="P20" s="70" t="s">
        <v>1902</v>
      </c>
      <c r="Q20" s="68" t="s">
        <v>1903</v>
      </c>
      <c r="R20" s="69" t="s">
        <v>1904</v>
      </c>
    </row>
    <row r="21">
      <c r="A21" s="58" t="s">
        <v>430</v>
      </c>
      <c r="B21" s="85" t="s">
        <v>101</v>
      </c>
      <c r="C21" s="87" t="s">
        <v>298</v>
      </c>
      <c r="D21" s="87" t="s">
        <v>271</v>
      </c>
      <c r="E21" s="88" t="s">
        <v>1156</v>
      </c>
      <c r="F21" s="61" t="s">
        <v>276</v>
      </c>
      <c r="G21" s="88">
        <f>+1</f>
        <v>1</v>
      </c>
      <c r="H21" s="88">
        <f>+4</f>
        <v>4</v>
      </c>
      <c r="I21" s="88" t="s">
        <v>262</v>
      </c>
      <c r="J21" s="61" t="s">
        <v>324</v>
      </c>
      <c r="K21" s="88" t="s">
        <v>311</v>
      </c>
      <c r="L21" s="88" t="s">
        <v>264</v>
      </c>
      <c r="M21" s="88" t="s">
        <v>372</v>
      </c>
      <c r="N21" s="61" t="s">
        <v>334</v>
      </c>
      <c r="O21" s="89" t="s">
        <v>311</v>
      </c>
      <c r="P21" s="92"/>
      <c r="Q21" s="68" t="s">
        <v>1905</v>
      </c>
      <c r="R21" s="69" t="s">
        <v>1906</v>
      </c>
    </row>
    <row r="22">
      <c r="A22" s="58" t="s">
        <v>438</v>
      </c>
      <c r="B22" s="85" t="s">
        <v>103</v>
      </c>
      <c r="C22" s="87" t="s">
        <v>298</v>
      </c>
      <c r="D22" s="87" t="s">
        <v>271</v>
      </c>
      <c r="E22" s="88" t="s">
        <v>1135</v>
      </c>
      <c r="F22" s="61" t="s">
        <v>341</v>
      </c>
      <c r="G22" s="88" t="s">
        <v>839</v>
      </c>
      <c r="H22" s="62" t="s">
        <v>310</v>
      </c>
      <c r="I22" s="88" t="s">
        <v>485</v>
      </c>
      <c r="J22" s="61" t="s">
        <v>334</v>
      </c>
      <c r="K22" s="88" t="s">
        <v>263</v>
      </c>
      <c r="L22" s="88" t="s">
        <v>344</v>
      </c>
      <c r="M22" s="88" t="s">
        <v>752</v>
      </c>
      <c r="N22" s="61" t="s">
        <v>324</v>
      </c>
      <c r="O22" s="89" t="s">
        <v>265</v>
      </c>
      <c r="P22" s="70" t="s">
        <v>1907</v>
      </c>
      <c r="Q22" s="68" t="s">
        <v>1908</v>
      </c>
      <c r="R22" s="69" t="s">
        <v>1909</v>
      </c>
    </row>
    <row r="23">
      <c r="A23" s="58" t="s">
        <v>455</v>
      </c>
      <c r="B23" s="59" t="s">
        <v>1910</v>
      </c>
      <c r="C23" s="87" t="s">
        <v>254</v>
      </c>
      <c r="D23" s="87" t="s">
        <v>271</v>
      </c>
      <c r="E23" s="88" t="s">
        <v>1911</v>
      </c>
      <c r="F23" s="61" t="s">
        <v>341</v>
      </c>
      <c r="G23" s="88" t="s">
        <v>1323</v>
      </c>
      <c r="H23" s="88" t="s">
        <v>364</v>
      </c>
      <c r="I23" s="88" t="s">
        <v>302</v>
      </c>
      <c r="J23" s="61" t="s">
        <v>737</v>
      </c>
      <c r="K23" s="88" t="s">
        <v>372</v>
      </c>
      <c r="L23" s="88" t="s">
        <v>280</v>
      </c>
      <c r="M23" s="88" t="s">
        <v>264</v>
      </c>
      <c r="N23" s="61" t="s">
        <v>262</v>
      </c>
      <c r="O23" s="89" t="s">
        <v>261</v>
      </c>
      <c r="P23" s="70" t="s">
        <v>1912</v>
      </c>
      <c r="Q23" s="68" t="s">
        <v>1913</v>
      </c>
      <c r="R23" s="69" t="s">
        <v>1914</v>
      </c>
    </row>
    <row r="24">
      <c r="A24" s="58" t="s">
        <v>1915</v>
      </c>
      <c r="B24" s="84" t="s">
        <v>1916</v>
      </c>
      <c r="C24" s="87" t="s">
        <v>298</v>
      </c>
      <c r="D24" s="87" t="s">
        <v>271</v>
      </c>
      <c r="E24" s="88" t="s">
        <v>1917</v>
      </c>
      <c r="F24" s="61" t="s">
        <v>276</v>
      </c>
      <c r="G24" s="88" t="s">
        <v>370</v>
      </c>
      <c r="H24" s="88" t="s">
        <v>1918</v>
      </c>
      <c r="I24" s="88" t="s">
        <v>1919</v>
      </c>
      <c r="J24" s="61" t="s">
        <v>1920</v>
      </c>
      <c r="K24" s="88" t="s">
        <v>325</v>
      </c>
      <c r="L24" s="88" t="s">
        <v>335</v>
      </c>
      <c r="M24" s="88" t="s">
        <v>372</v>
      </c>
      <c r="N24" s="61" t="s">
        <v>279</v>
      </c>
      <c r="O24" s="89" t="s">
        <v>385</v>
      </c>
      <c r="P24" s="70" t="s">
        <v>1921</v>
      </c>
      <c r="Q24" s="68" t="s">
        <v>1922</v>
      </c>
      <c r="R24" s="69" t="s">
        <v>1923</v>
      </c>
    </row>
    <row r="25">
      <c r="A25" s="58" t="s">
        <v>463</v>
      </c>
      <c r="B25" s="59" t="s">
        <v>229</v>
      </c>
      <c r="C25" s="87" t="s">
        <v>464</v>
      </c>
      <c r="D25" s="87" t="s">
        <v>465</v>
      </c>
      <c r="E25" s="88" t="s">
        <v>805</v>
      </c>
      <c r="F25" s="61" t="s">
        <v>1924</v>
      </c>
      <c r="G25" s="88" t="s">
        <v>370</v>
      </c>
      <c r="H25" s="64" t="s">
        <v>271</v>
      </c>
      <c r="I25" s="88" t="s">
        <v>265</v>
      </c>
      <c r="J25" s="61" t="s">
        <v>751</v>
      </c>
      <c r="K25" s="88" t="s">
        <v>344</v>
      </c>
      <c r="L25" s="64" t="s">
        <v>271</v>
      </c>
      <c r="M25" s="64" t="s">
        <v>271</v>
      </c>
      <c r="N25" s="65" t="s">
        <v>271</v>
      </c>
      <c r="O25" s="89" t="s">
        <v>271</v>
      </c>
      <c r="P25" s="70" t="s">
        <v>1925</v>
      </c>
      <c r="Q25" s="68" t="s">
        <v>1926</v>
      </c>
      <c r="R25" s="69" t="s">
        <v>1927</v>
      </c>
    </row>
    <row r="26">
      <c r="A26" s="58" t="s">
        <v>472</v>
      </c>
      <c r="B26" s="59" t="s">
        <v>227</v>
      </c>
      <c r="C26" s="87" t="s">
        <v>473</v>
      </c>
      <c r="D26" s="87" t="s">
        <v>465</v>
      </c>
      <c r="E26" s="88" t="s">
        <v>1928</v>
      </c>
      <c r="F26" s="61" t="s">
        <v>1929</v>
      </c>
      <c r="G26" s="88" t="s">
        <v>370</v>
      </c>
      <c r="H26" s="64" t="s">
        <v>271</v>
      </c>
      <c r="I26" s="88" t="s">
        <v>265</v>
      </c>
      <c r="J26" s="61" t="s">
        <v>737</v>
      </c>
      <c r="K26" s="88" t="s">
        <v>354</v>
      </c>
      <c r="L26" s="64" t="s">
        <v>271</v>
      </c>
      <c r="M26" s="64" t="s">
        <v>271</v>
      </c>
      <c r="N26" s="65" t="s">
        <v>271</v>
      </c>
      <c r="O26" s="89" t="s">
        <v>271</v>
      </c>
      <c r="P26" s="92"/>
      <c r="Q26" s="68" t="s">
        <v>1930</v>
      </c>
      <c r="R26" s="69" t="s">
        <v>1931</v>
      </c>
    </row>
    <row r="27">
      <c r="A27" s="58" t="s">
        <v>479</v>
      </c>
      <c r="B27" s="59" t="s">
        <v>231</v>
      </c>
      <c r="C27" s="87" t="s">
        <v>254</v>
      </c>
      <c r="D27" s="87" t="s">
        <v>480</v>
      </c>
      <c r="E27" s="88" t="s">
        <v>275</v>
      </c>
      <c r="F27" s="61" t="s">
        <v>276</v>
      </c>
      <c r="G27" s="88" t="s">
        <v>1932</v>
      </c>
      <c r="H27" s="88" t="s">
        <v>793</v>
      </c>
      <c r="I27" s="88" t="s">
        <v>433</v>
      </c>
      <c r="J27" s="61" t="s">
        <v>1933</v>
      </c>
      <c r="K27" s="88" t="s">
        <v>566</v>
      </c>
      <c r="L27" s="88" t="s">
        <v>334</v>
      </c>
      <c r="M27" s="88" t="s">
        <v>485</v>
      </c>
      <c r="N27" s="61" t="s">
        <v>279</v>
      </c>
      <c r="O27" s="89" t="s">
        <v>1934</v>
      </c>
      <c r="P27" s="67" t="s">
        <v>1935</v>
      </c>
      <c r="Q27" s="68" t="s">
        <v>1936</v>
      </c>
      <c r="R27" s="69" t="s">
        <v>1937</v>
      </c>
    </row>
    <row r="28">
      <c r="A28" s="58" t="s">
        <v>488</v>
      </c>
      <c r="B28" s="59" t="s">
        <v>233</v>
      </c>
      <c r="C28" s="87" t="s">
        <v>254</v>
      </c>
      <c r="D28" s="87" t="s">
        <v>489</v>
      </c>
      <c r="E28" s="88" t="s">
        <v>490</v>
      </c>
      <c r="F28" s="61" t="s">
        <v>491</v>
      </c>
      <c r="G28" s="64" t="s">
        <v>271</v>
      </c>
      <c r="H28" s="88" t="s">
        <v>1938</v>
      </c>
      <c r="I28" s="88" t="s">
        <v>862</v>
      </c>
      <c r="J28" s="61" t="s">
        <v>737</v>
      </c>
      <c r="K28" s="88" t="s">
        <v>372</v>
      </c>
      <c r="L28" s="64" t="s">
        <v>271</v>
      </c>
      <c r="M28" s="88" t="s">
        <v>485</v>
      </c>
      <c r="N28" s="61" t="s">
        <v>495</v>
      </c>
      <c r="O28" s="89" t="s">
        <v>261</v>
      </c>
      <c r="P28" s="70" t="s">
        <v>1939</v>
      </c>
      <c r="Q28" s="68" t="s">
        <v>1940</v>
      </c>
      <c r="R28" s="69" t="s">
        <v>1941</v>
      </c>
    </row>
    <row r="29">
      <c r="A29" s="58" t="s">
        <v>1942</v>
      </c>
      <c r="B29" s="59" t="s">
        <v>1943</v>
      </c>
      <c r="C29" s="87" t="s">
        <v>254</v>
      </c>
      <c r="D29" s="87" t="s">
        <v>271</v>
      </c>
      <c r="E29" s="88" t="s">
        <v>1307</v>
      </c>
      <c r="F29" s="61" t="s">
        <v>1944</v>
      </c>
      <c r="G29" s="88">
        <f>+1</f>
        <v>1</v>
      </c>
      <c r="H29" s="88" t="s">
        <v>385</v>
      </c>
      <c r="I29" s="88" t="s">
        <v>335</v>
      </c>
      <c r="J29" s="61" t="s">
        <v>574</v>
      </c>
      <c r="K29" s="88" t="s">
        <v>372</v>
      </c>
      <c r="L29" s="88" t="s">
        <v>335</v>
      </c>
      <c r="M29" s="88" t="s">
        <v>325</v>
      </c>
      <c r="N29" s="61" t="s">
        <v>574</v>
      </c>
      <c r="O29" s="89" t="s">
        <v>737</v>
      </c>
      <c r="P29" s="70" t="s">
        <v>1945</v>
      </c>
      <c r="Q29" s="68" t="s">
        <v>1946</v>
      </c>
      <c r="R29" s="69" t="s">
        <v>1947</v>
      </c>
    </row>
    <row r="30">
      <c r="A30" s="58" t="s">
        <v>1948</v>
      </c>
      <c r="B30" s="59" t="s">
        <v>1949</v>
      </c>
      <c r="C30" s="87" t="s">
        <v>254</v>
      </c>
      <c r="D30" s="87" t="s">
        <v>1950</v>
      </c>
      <c r="E30" s="88" t="s">
        <v>1951</v>
      </c>
      <c r="F30" s="61" t="s">
        <v>1952</v>
      </c>
      <c r="G30" s="88">
        <f>+3</f>
        <v>3</v>
      </c>
      <c r="H30" s="88" t="s">
        <v>385</v>
      </c>
      <c r="I30" s="88" t="s">
        <v>344</v>
      </c>
      <c r="J30" s="61" t="s">
        <v>574</v>
      </c>
      <c r="K30" s="88" t="s">
        <v>372</v>
      </c>
      <c r="L30" s="88" t="s">
        <v>280</v>
      </c>
      <c r="M30" s="88" t="s">
        <v>325</v>
      </c>
      <c r="N30" s="61" t="s">
        <v>574</v>
      </c>
      <c r="O30" s="89" t="s">
        <v>737</v>
      </c>
      <c r="P30" s="70" t="s">
        <v>1945</v>
      </c>
      <c r="Q30" s="68" t="s">
        <v>1946</v>
      </c>
      <c r="R30" s="69" t="s">
        <v>1953</v>
      </c>
    </row>
    <row r="31">
      <c r="A31" s="58" t="s">
        <v>1954</v>
      </c>
      <c r="B31" s="59" t="s">
        <v>1955</v>
      </c>
      <c r="C31" s="87" t="s">
        <v>254</v>
      </c>
      <c r="D31" s="87" t="s">
        <v>1315</v>
      </c>
      <c r="E31" s="88" t="s">
        <v>1956</v>
      </c>
      <c r="F31" s="61" t="s">
        <v>1952</v>
      </c>
      <c r="G31" s="88">
        <f>+6</f>
        <v>6</v>
      </c>
      <c r="H31" s="88" t="s">
        <v>385</v>
      </c>
      <c r="I31" s="88" t="s">
        <v>997</v>
      </c>
      <c r="J31" s="61" t="s">
        <v>574</v>
      </c>
      <c r="K31" s="88" t="s">
        <v>372</v>
      </c>
      <c r="L31" s="88" t="s">
        <v>434</v>
      </c>
      <c r="M31" s="88" t="s">
        <v>325</v>
      </c>
      <c r="N31" s="61" t="s">
        <v>574</v>
      </c>
      <c r="O31" s="89" t="s">
        <v>737</v>
      </c>
      <c r="P31" s="70" t="s">
        <v>1957</v>
      </c>
      <c r="Q31" s="68" t="s">
        <v>1946</v>
      </c>
      <c r="R31" s="69" t="s">
        <v>1958</v>
      </c>
    </row>
    <row r="32">
      <c r="A32" s="58" t="s">
        <v>1959</v>
      </c>
      <c r="B32" s="59" t="s">
        <v>1960</v>
      </c>
      <c r="C32" s="59" t="s">
        <v>271</v>
      </c>
      <c r="D32" s="87" t="s">
        <v>271</v>
      </c>
      <c r="E32" s="64" t="s">
        <v>271</v>
      </c>
      <c r="F32" s="65" t="s">
        <v>257</v>
      </c>
      <c r="G32" s="64" t="s">
        <v>271</v>
      </c>
      <c r="H32" s="64" t="s">
        <v>271</v>
      </c>
      <c r="I32" s="88" t="s">
        <v>372</v>
      </c>
      <c r="J32" s="65" t="s">
        <v>271</v>
      </c>
      <c r="K32" s="88" t="s">
        <v>302</v>
      </c>
      <c r="L32" s="64" t="s">
        <v>271</v>
      </c>
      <c r="M32" s="64" t="s">
        <v>271</v>
      </c>
      <c r="N32" s="65" t="s">
        <v>271</v>
      </c>
      <c r="O32" s="89" t="s">
        <v>271</v>
      </c>
      <c r="P32" s="70" t="s">
        <v>1961</v>
      </c>
      <c r="Q32" s="68" t="s">
        <v>1962</v>
      </c>
      <c r="R32" s="69" t="s">
        <v>1963</v>
      </c>
    </row>
    <row r="33" ht="220.5" customHeight="1">
      <c r="A33" s="58" t="s">
        <v>1964</v>
      </c>
      <c r="B33" s="59" t="s">
        <v>1965</v>
      </c>
      <c r="C33" s="87" t="s">
        <v>254</v>
      </c>
      <c r="D33" s="87" t="s">
        <v>1966</v>
      </c>
      <c r="E33" s="88" t="s">
        <v>1967</v>
      </c>
      <c r="F33" s="61" t="s">
        <v>1968</v>
      </c>
      <c r="G33" s="88" t="s">
        <v>1969</v>
      </c>
      <c r="H33" s="64" t="s">
        <v>271</v>
      </c>
      <c r="I33" s="64" t="s">
        <v>271</v>
      </c>
      <c r="J33" s="61" t="s">
        <v>1613</v>
      </c>
      <c r="K33" s="64" t="s">
        <v>271</v>
      </c>
      <c r="L33" s="88" t="s">
        <v>434</v>
      </c>
      <c r="M33" s="88" t="s">
        <v>494</v>
      </c>
      <c r="N33" s="61" t="s">
        <v>1970</v>
      </c>
      <c r="O33" s="89" t="s">
        <v>313</v>
      </c>
      <c r="P33" s="70" t="s">
        <v>1971</v>
      </c>
      <c r="Q33" s="68" t="s">
        <v>1972</v>
      </c>
      <c r="R33" s="69" t="s">
        <v>1973</v>
      </c>
    </row>
    <row r="34">
      <c r="A34" s="58" t="s">
        <v>1974</v>
      </c>
      <c r="B34" s="59" t="s">
        <v>1975</v>
      </c>
      <c r="C34" s="87" t="s">
        <v>254</v>
      </c>
      <c r="D34" s="87" t="s">
        <v>1080</v>
      </c>
      <c r="E34" s="88" t="s">
        <v>1976</v>
      </c>
      <c r="F34" s="61" t="s">
        <v>1977</v>
      </c>
      <c r="G34" s="88" t="s">
        <v>370</v>
      </c>
      <c r="H34" s="88" t="s">
        <v>583</v>
      </c>
      <c r="I34" s="88" t="s">
        <v>354</v>
      </c>
      <c r="J34" s="61" t="s">
        <v>737</v>
      </c>
      <c r="K34" s="88" t="s">
        <v>584</v>
      </c>
      <c r="L34" s="88" t="s">
        <v>354</v>
      </c>
      <c r="M34" s="88" t="s">
        <v>302</v>
      </c>
      <c r="N34" s="61" t="s">
        <v>263</v>
      </c>
      <c r="O34" s="89" t="s">
        <v>684</v>
      </c>
      <c r="P34" s="70" t="s">
        <v>1978</v>
      </c>
      <c r="Q34" s="68" t="s">
        <v>1979</v>
      </c>
      <c r="R34" s="69" t="s">
        <v>1980</v>
      </c>
    </row>
    <row r="35">
      <c r="A35" s="58" t="s">
        <v>1981</v>
      </c>
      <c r="B35" s="59" t="s">
        <v>1982</v>
      </c>
      <c r="C35" s="87" t="s">
        <v>254</v>
      </c>
      <c r="D35" s="87" t="s">
        <v>271</v>
      </c>
      <c r="E35" s="88" t="s">
        <v>1983</v>
      </c>
      <c r="F35" s="61" t="s">
        <v>1984</v>
      </c>
      <c r="G35" s="88" t="s">
        <v>370</v>
      </c>
      <c r="H35" s="88" t="s">
        <v>565</v>
      </c>
      <c r="I35" s="88" t="s">
        <v>264</v>
      </c>
      <c r="J35" s="61" t="s">
        <v>1985</v>
      </c>
      <c r="K35" s="88" t="s">
        <v>290</v>
      </c>
      <c r="L35" s="88" t="s">
        <v>1986</v>
      </c>
      <c r="M35" s="88" t="s">
        <v>1987</v>
      </c>
      <c r="N35" s="61" t="s">
        <v>1988</v>
      </c>
      <c r="O35" s="89" t="s">
        <v>1989</v>
      </c>
      <c r="P35" s="70" t="s">
        <v>1990</v>
      </c>
      <c r="Q35" s="68" t="s">
        <v>1991</v>
      </c>
      <c r="R35" s="69" t="s">
        <v>1992</v>
      </c>
    </row>
    <row r="36">
      <c r="A36" s="58" t="s">
        <v>1993</v>
      </c>
      <c r="B36" s="59" t="s">
        <v>1994</v>
      </c>
      <c r="C36" s="87" t="s">
        <v>939</v>
      </c>
      <c r="D36" s="87" t="s">
        <v>1995</v>
      </c>
      <c r="E36" s="88" t="s">
        <v>1996</v>
      </c>
      <c r="F36" s="61" t="s">
        <v>1997</v>
      </c>
      <c r="G36" s="88" t="s">
        <v>370</v>
      </c>
      <c r="H36" s="64" t="s">
        <v>271</v>
      </c>
      <c r="I36" s="88" t="s">
        <v>738</v>
      </c>
      <c r="J36" s="61" t="s">
        <v>737</v>
      </c>
      <c r="K36" s="88" t="s">
        <v>280</v>
      </c>
      <c r="L36" s="64" t="s">
        <v>271</v>
      </c>
      <c r="M36" s="64" t="s">
        <v>271</v>
      </c>
      <c r="N36" s="65" t="s">
        <v>271</v>
      </c>
      <c r="O36" s="89" t="s">
        <v>271</v>
      </c>
      <c r="P36" s="70" t="s">
        <v>1998</v>
      </c>
      <c r="Q36" s="68" t="s">
        <v>1999</v>
      </c>
      <c r="R36" s="69" t="s">
        <v>2000</v>
      </c>
    </row>
    <row r="37">
      <c r="A37" s="58" t="s">
        <v>2001</v>
      </c>
      <c r="B37" s="59" t="s">
        <v>2002</v>
      </c>
      <c r="C37" s="87" t="s">
        <v>939</v>
      </c>
      <c r="D37" s="87" t="s">
        <v>2003</v>
      </c>
      <c r="E37" s="88" t="s">
        <v>1996</v>
      </c>
      <c r="F37" s="61" t="s">
        <v>2004</v>
      </c>
      <c r="G37" s="88" t="s">
        <v>370</v>
      </c>
      <c r="H37" s="64" t="s">
        <v>271</v>
      </c>
      <c r="I37" s="88" t="s">
        <v>334</v>
      </c>
      <c r="J37" s="61" t="s">
        <v>737</v>
      </c>
      <c r="K37" s="88" t="s">
        <v>434</v>
      </c>
      <c r="L37" s="64" t="s">
        <v>271</v>
      </c>
      <c r="M37" s="64" t="s">
        <v>271</v>
      </c>
      <c r="N37" s="65" t="s">
        <v>271</v>
      </c>
      <c r="O37" s="89" t="s">
        <v>271</v>
      </c>
      <c r="P37" s="70" t="s">
        <v>2005</v>
      </c>
      <c r="Q37" s="68" t="s">
        <v>2006</v>
      </c>
      <c r="R37" s="69" t="s">
        <v>2007</v>
      </c>
    </row>
    <row r="38">
      <c r="A38" s="58" t="s">
        <v>2008</v>
      </c>
      <c r="B38" s="59" t="s">
        <v>2009</v>
      </c>
      <c r="C38" s="87" t="s">
        <v>1079</v>
      </c>
      <c r="D38" s="87" t="s">
        <v>465</v>
      </c>
      <c r="E38" s="88" t="s">
        <v>2010</v>
      </c>
      <c r="F38" s="61" t="s">
        <v>2011</v>
      </c>
      <c r="G38" s="88" t="s">
        <v>370</v>
      </c>
      <c r="H38" s="88" t="s">
        <v>1151</v>
      </c>
      <c r="I38" s="88" t="s">
        <v>334</v>
      </c>
      <c r="J38" s="61" t="s">
        <v>261</v>
      </c>
      <c r="K38" s="88" t="s">
        <v>289</v>
      </c>
      <c r="L38" s="64" t="s">
        <v>271</v>
      </c>
      <c r="M38" s="88" t="s">
        <v>302</v>
      </c>
      <c r="N38" s="61" t="s">
        <v>759</v>
      </c>
      <c r="O38" s="89" t="s">
        <v>766</v>
      </c>
      <c r="P38" s="70" t="s">
        <v>2012</v>
      </c>
      <c r="Q38" s="68" t="s">
        <v>2013</v>
      </c>
      <c r="R38" s="69" t="s">
        <v>2014</v>
      </c>
    </row>
    <row r="39">
      <c r="A39" s="58" t="s">
        <v>2015</v>
      </c>
      <c r="B39" s="125" t="s">
        <v>2016</v>
      </c>
      <c r="C39" s="87" t="s">
        <v>473</v>
      </c>
      <c r="D39" s="87" t="s">
        <v>940</v>
      </c>
      <c r="E39" s="88" t="s">
        <v>2017</v>
      </c>
      <c r="F39" s="61" t="s">
        <v>2018</v>
      </c>
      <c r="G39" s="88" t="s">
        <v>370</v>
      </c>
      <c r="H39" s="64" t="s">
        <v>271</v>
      </c>
      <c r="I39" s="88" t="s">
        <v>262</v>
      </c>
      <c r="J39" s="61" t="s">
        <v>2019</v>
      </c>
      <c r="K39" s="88" t="s">
        <v>2020</v>
      </c>
      <c r="L39" s="64" t="s">
        <v>271</v>
      </c>
      <c r="M39" s="64" t="s">
        <v>271</v>
      </c>
      <c r="N39" s="65" t="s">
        <v>271</v>
      </c>
      <c r="O39" s="89" t="s">
        <v>271</v>
      </c>
      <c r="P39" s="70" t="s">
        <v>2021</v>
      </c>
      <c r="Q39" s="68" t="s">
        <v>2022</v>
      </c>
      <c r="R39" s="69" t="s">
        <v>2023</v>
      </c>
    </row>
    <row r="40">
      <c r="A40" s="58" t="s">
        <v>2024</v>
      </c>
      <c r="B40" s="59" t="s">
        <v>2025</v>
      </c>
      <c r="C40" s="59" t="s">
        <v>271</v>
      </c>
      <c r="D40" s="87" t="s">
        <v>1950</v>
      </c>
      <c r="E40" s="64" t="s">
        <v>271</v>
      </c>
      <c r="F40" s="61" t="s">
        <v>2026</v>
      </c>
      <c r="G40" s="64" t="s">
        <v>271</v>
      </c>
      <c r="H40" s="64" t="s">
        <v>271</v>
      </c>
      <c r="I40" s="88" t="s">
        <v>751</v>
      </c>
      <c r="J40" s="65" t="s">
        <v>271</v>
      </c>
      <c r="K40" s="88" t="s">
        <v>263</v>
      </c>
      <c r="L40" s="64" t="s">
        <v>271</v>
      </c>
      <c r="M40" s="64" t="s">
        <v>271</v>
      </c>
      <c r="N40" s="65" t="s">
        <v>271</v>
      </c>
      <c r="O40" s="89" t="s">
        <v>271</v>
      </c>
      <c r="P40" s="70" t="s">
        <v>2027</v>
      </c>
      <c r="Q40" s="68" t="s">
        <v>2028</v>
      </c>
      <c r="R40" s="69" t="s">
        <v>2029</v>
      </c>
    </row>
    <row r="41">
      <c r="A41" s="58" t="s">
        <v>2030</v>
      </c>
      <c r="B41" s="59" t="s">
        <v>2031</v>
      </c>
      <c r="C41" s="59" t="s">
        <v>271</v>
      </c>
      <c r="D41" s="87" t="s">
        <v>271</v>
      </c>
      <c r="E41" s="64" t="s">
        <v>271</v>
      </c>
      <c r="F41" s="61" t="s">
        <v>674</v>
      </c>
      <c r="G41" s="64" t="s">
        <v>271</v>
      </c>
      <c r="H41" s="64" t="s">
        <v>271</v>
      </c>
      <c r="I41" s="64" t="s">
        <v>271</v>
      </c>
      <c r="J41" s="65" t="s">
        <v>271</v>
      </c>
      <c r="K41" s="88" t="s">
        <v>263</v>
      </c>
      <c r="L41" s="64" t="s">
        <v>271</v>
      </c>
      <c r="M41" s="64" t="s">
        <v>271</v>
      </c>
      <c r="N41" s="65" t="s">
        <v>271</v>
      </c>
      <c r="O41" s="89" t="s">
        <v>271</v>
      </c>
      <c r="P41" s="70" t="s">
        <v>2032</v>
      </c>
      <c r="Q41" s="68" t="s">
        <v>2033</v>
      </c>
      <c r="R41" s="69" t="s">
        <v>2034</v>
      </c>
    </row>
    <row r="42">
      <c r="A42" s="58" t="s">
        <v>2035</v>
      </c>
      <c r="B42" s="59" t="s">
        <v>2036</v>
      </c>
      <c r="C42" s="87" t="s">
        <v>254</v>
      </c>
      <c r="D42" s="87" t="s">
        <v>2037</v>
      </c>
      <c r="E42" s="88" t="s">
        <v>2038</v>
      </c>
      <c r="F42" s="61" t="s">
        <v>1977</v>
      </c>
      <c r="G42" s="88" t="s">
        <v>2039</v>
      </c>
      <c r="H42" s="88" t="s">
        <v>643</v>
      </c>
      <c r="I42" s="88" t="s">
        <v>2040</v>
      </c>
      <c r="J42" s="61" t="s">
        <v>738</v>
      </c>
      <c r="K42" s="88" t="s">
        <v>484</v>
      </c>
      <c r="L42" s="88" t="s">
        <v>325</v>
      </c>
      <c r="M42" s="88" t="s">
        <v>433</v>
      </c>
      <c r="N42" s="61" t="s">
        <v>354</v>
      </c>
      <c r="O42" s="89" t="s">
        <v>814</v>
      </c>
      <c r="P42" s="70" t="s">
        <v>2041</v>
      </c>
      <c r="Q42" s="68" t="s">
        <v>2042</v>
      </c>
      <c r="R42" s="69" t="s">
        <v>2043</v>
      </c>
    </row>
    <row r="43">
      <c r="A43" s="58" t="s">
        <v>2044</v>
      </c>
      <c r="B43" s="59" t="s">
        <v>2045</v>
      </c>
      <c r="C43" s="59" t="s">
        <v>271</v>
      </c>
      <c r="D43" s="87" t="s">
        <v>2037</v>
      </c>
      <c r="E43" s="64" t="s">
        <v>271</v>
      </c>
      <c r="F43" s="65" t="s">
        <v>257</v>
      </c>
      <c r="G43" s="64" t="s">
        <v>271</v>
      </c>
      <c r="H43" s="64" t="s">
        <v>271</v>
      </c>
      <c r="I43" s="64" t="s">
        <v>271</v>
      </c>
      <c r="J43" s="65" t="s">
        <v>271</v>
      </c>
      <c r="K43" s="88" t="s">
        <v>483</v>
      </c>
      <c r="L43" s="64" t="s">
        <v>271</v>
      </c>
      <c r="M43" s="64" t="s">
        <v>271</v>
      </c>
      <c r="N43" s="65" t="s">
        <v>271</v>
      </c>
      <c r="O43" s="89" t="s">
        <v>271</v>
      </c>
      <c r="P43" s="70" t="s">
        <v>2046</v>
      </c>
      <c r="Q43" s="68" t="s">
        <v>2047</v>
      </c>
      <c r="R43" s="69" t="s">
        <v>2048</v>
      </c>
    </row>
    <row r="44">
      <c r="A44" s="58" t="s">
        <v>2049</v>
      </c>
      <c r="B44" s="59" t="s">
        <v>2050</v>
      </c>
      <c r="C44" s="87" t="s">
        <v>254</v>
      </c>
      <c r="D44" s="87" t="s">
        <v>1315</v>
      </c>
      <c r="E44" s="64" t="s">
        <v>2051</v>
      </c>
      <c r="F44" s="61" t="s">
        <v>2052</v>
      </c>
      <c r="G44" s="88" t="s">
        <v>370</v>
      </c>
      <c r="H44" s="88" t="s">
        <v>814</v>
      </c>
      <c r="I44" s="88" t="s">
        <v>324</v>
      </c>
      <c r="J44" s="61" t="s">
        <v>311</v>
      </c>
      <c r="K44" s="88" t="s">
        <v>344</v>
      </c>
      <c r="L44" s="88" t="s">
        <v>485</v>
      </c>
      <c r="M44" s="88" t="s">
        <v>263</v>
      </c>
      <c r="N44" s="61" t="s">
        <v>2053</v>
      </c>
      <c r="O44" s="89" t="s">
        <v>1084</v>
      </c>
      <c r="P44" s="70" t="s">
        <v>2054</v>
      </c>
      <c r="Q44" s="68" t="s">
        <v>2055</v>
      </c>
      <c r="R44" s="69" t="s">
        <v>2056</v>
      </c>
    </row>
    <row r="45">
      <c r="A45" s="58" t="s">
        <v>2057</v>
      </c>
      <c r="B45" s="59" t="s">
        <v>2058</v>
      </c>
      <c r="C45" s="87" t="s">
        <v>298</v>
      </c>
      <c r="D45" s="87" t="s">
        <v>2059</v>
      </c>
      <c r="E45" s="88" t="s">
        <v>2060</v>
      </c>
      <c r="F45" s="61" t="s">
        <v>2061</v>
      </c>
      <c r="G45" s="88" t="s">
        <v>2062</v>
      </c>
      <c r="H45" s="88" t="s">
        <v>1938</v>
      </c>
      <c r="I45" s="88" t="s">
        <v>281</v>
      </c>
      <c r="J45" s="61" t="s">
        <v>737</v>
      </c>
      <c r="K45" s="88" t="s">
        <v>1035</v>
      </c>
      <c r="L45" s="88" t="s">
        <v>2063</v>
      </c>
      <c r="M45" s="88" t="s">
        <v>335</v>
      </c>
      <c r="N45" s="61" t="s">
        <v>2064</v>
      </c>
      <c r="O45" s="89" t="s">
        <v>2065</v>
      </c>
      <c r="P45" s="70" t="s">
        <v>2066</v>
      </c>
      <c r="Q45" s="68" t="s">
        <v>2067</v>
      </c>
      <c r="R45" s="69" t="s">
        <v>2068</v>
      </c>
    </row>
    <row r="46">
      <c r="A46" s="58" t="s">
        <v>2069</v>
      </c>
      <c r="B46" s="59" t="s">
        <v>2070</v>
      </c>
      <c r="C46" s="87" t="s">
        <v>254</v>
      </c>
      <c r="D46" s="87" t="s">
        <v>1080</v>
      </c>
      <c r="E46" s="88" t="s">
        <v>2071</v>
      </c>
      <c r="F46" s="61" t="s">
        <v>491</v>
      </c>
      <c r="G46" s="88" t="s">
        <v>458</v>
      </c>
      <c r="H46" s="88" t="s">
        <v>2065</v>
      </c>
      <c r="I46" s="88" t="s">
        <v>2072</v>
      </c>
      <c r="J46" s="61" t="s">
        <v>2073</v>
      </c>
      <c r="K46" s="88" t="s">
        <v>1062</v>
      </c>
      <c r="L46" s="88" t="s">
        <v>2074</v>
      </c>
      <c r="M46" s="88" t="s">
        <v>2075</v>
      </c>
      <c r="N46" s="61" t="s">
        <v>2076</v>
      </c>
      <c r="O46" s="89" t="s">
        <v>1424</v>
      </c>
      <c r="P46" s="70" t="s">
        <v>2077</v>
      </c>
      <c r="Q46" s="68" t="s">
        <v>2078</v>
      </c>
      <c r="R46" s="69" t="s">
        <v>2079</v>
      </c>
    </row>
    <row r="47">
      <c r="A47" s="58" t="s">
        <v>2080</v>
      </c>
      <c r="B47" s="59" t="s">
        <v>2081</v>
      </c>
      <c r="C47" s="87" t="s">
        <v>939</v>
      </c>
      <c r="D47" s="87" t="s">
        <v>2082</v>
      </c>
      <c r="E47" s="88" t="s">
        <v>2083</v>
      </c>
      <c r="F47" s="61" t="s">
        <v>491</v>
      </c>
      <c r="G47" s="88" t="s">
        <v>370</v>
      </c>
      <c r="H47" s="64" t="s">
        <v>271</v>
      </c>
      <c r="I47" s="88" t="s">
        <v>1104</v>
      </c>
      <c r="J47" s="61" t="s">
        <v>738</v>
      </c>
      <c r="K47" s="88" t="s">
        <v>2084</v>
      </c>
      <c r="L47" s="64" t="s">
        <v>271</v>
      </c>
      <c r="M47" s="64" t="s">
        <v>271</v>
      </c>
      <c r="N47" s="61" t="s">
        <v>1105</v>
      </c>
      <c r="O47" s="89" t="s">
        <v>271</v>
      </c>
      <c r="P47" s="70" t="s">
        <v>2085</v>
      </c>
      <c r="Q47" s="68" t="s">
        <v>2086</v>
      </c>
      <c r="R47" s="69" t="s">
        <v>2087</v>
      </c>
    </row>
    <row r="48">
      <c r="A48" s="58" t="s">
        <v>2088</v>
      </c>
      <c r="B48" s="59" t="s">
        <v>2089</v>
      </c>
      <c r="C48" s="87" t="s">
        <v>2090</v>
      </c>
      <c r="D48" s="87" t="s">
        <v>2091</v>
      </c>
      <c r="E48" s="88" t="s">
        <v>2092</v>
      </c>
      <c r="F48" s="61" t="s">
        <v>652</v>
      </c>
      <c r="G48" s="88" t="s">
        <v>1160</v>
      </c>
      <c r="H48" s="88">
        <f>+14</f>
        <v>14</v>
      </c>
      <c r="I48" s="88" t="s">
        <v>344</v>
      </c>
      <c r="J48" s="61" t="s">
        <v>2093</v>
      </c>
      <c r="K48" s="88" t="s">
        <v>1370</v>
      </c>
      <c r="L48" s="88" t="s">
        <v>2094</v>
      </c>
      <c r="M48" s="88" t="s">
        <v>2095</v>
      </c>
      <c r="N48" s="61" t="s">
        <v>2096</v>
      </c>
      <c r="O48" s="89" t="s">
        <v>279</v>
      </c>
      <c r="P48" s="70" t="s">
        <v>2097</v>
      </c>
      <c r="Q48" s="68" t="s">
        <v>2098</v>
      </c>
      <c r="R48" s="69" t="s">
        <v>2099</v>
      </c>
    </row>
    <row r="49">
      <c r="A49" s="58" t="s">
        <v>716</v>
      </c>
      <c r="B49" s="59" t="s">
        <v>2100</v>
      </c>
      <c r="C49" s="59" t="s">
        <v>271</v>
      </c>
      <c r="D49" s="87" t="s">
        <v>271</v>
      </c>
      <c r="E49" s="64" t="s">
        <v>271</v>
      </c>
      <c r="F49" s="61" t="s">
        <v>674</v>
      </c>
      <c r="G49" s="64" t="s">
        <v>271</v>
      </c>
      <c r="H49" s="64" t="s">
        <v>271</v>
      </c>
      <c r="I49" s="64" t="s">
        <v>271</v>
      </c>
      <c r="J49" s="65" t="s">
        <v>271</v>
      </c>
      <c r="K49" s="88" t="s">
        <v>2101</v>
      </c>
      <c r="L49" s="64" t="s">
        <v>271</v>
      </c>
      <c r="M49" s="64" t="s">
        <v>271</v>
      </c>
      <c r="N49" s="65" t="s">
        <v>271</v>
      </c>
      <c r="O49" s="89" t="s">
        <v>271</v>
      </c>
      <c r="P49" s="70" t="s">
        <v>2102</v>
      </c>
      <c r="Q49" s="68" t="s">
        <v>2103</v>
      </c>
      <c r="R49" s="100" t="s">
        <v>271</v>
      </c>
    </row>
    <row r="50">
      <c r="A50" s="58" t="s">
        <v>728</v>
      </c>
      <c r="B50" s="59" t="s">
        <v>729</v>
      </c>
      <c r="C50" s="87" t="s">
        <v>271</v>
      </c>
      <c r="D50" s="87" t="s">
        <v>271</v>
      </c>
      <c r="E50" s="88" t="s">
        <v>271</v>
      </c>
      <c r="F50" s="61" t="s">
        <v>271</v>
      </c>
      <c r="G50" s="88" t="s">
        <v>271</v>
      </c>
      <c r="H50" s="88" t="s">
        <v>271</v>
      </c>
      <c r="I50" s="88" t="s">
        <v>271</v>
      </c>
      <c r="J50" s="61" t="s">
        <v>271</v>
      </c>
      <c r="K50" s="64" t="s">
        <v>997</v>
      </c>
      <c r="L50" s="88" t="s">
        <v>271</v>
      </c>
      <c r="M50" s="88" t="s">
        <v>271</v>
      </c>
      <c r="N50" s="61" t="s">
        <v>271</v>
      </c>
      <c r="O50" s="89" t="s">
        <v>271</v>
      </c>
      <c r="P50" s="70" t="s">
        <v>731</v>
      </c>
      <c r="Q50" s="68" t="s">
        <v>2104</v>
      </c>
      <c r="R50" s="100" t="s">
        <v>271</v>
      </c>
    </row>
  </sheetData>
  <conditionalFormatting sqref="R2:R50">
    <cfRule type="containsBlanks" dxfId="0" priority="1">
      <formula>LEN(TRIM(R2))=0</formula>
    </cfRule>
  </conditionalFormatting>
  <conditionalFormatting sqref="Q2:Q9 R2:R50 Q11:Q50">
    <cfRule type="notContainsBlanks" dxfId="4" priority="2">
      <formula>LEN(TRIM(Q2))&gt;0</formula>
    </cfRule>
  </conditionalFormatting>
  <conditionalFormatting sqref="R2:R50">
    <cfRule type="cellIs" dxfId="3" priority="3" operator="equal">
      <formula>"-"</formula>
    </cfRule>
  </conditionalFormatting>
  <conditionalFormatting sqref="Q2:Q9 R2:R50 Q11:Q50">
    <cfRule type="containsText" dxfId="2" priority="4" operator="containsText" text="File:">
      <formula>NOT(ISERROR(SEARCH(("File:"),(Q2))))</formula>
    </cfRule>
  </conditionalFormatting>
  <conditionalFormatting sqref="C2:O50">
    <cfRule type="cellIs" dxfId="1" priority="5" operator="equal">
      <formula>"-"</formula>
    </cfRule>
  </conditionalFormatting>
  <conditionalFormatting sqref="Q1:R1">
    <cfRule type="containsText" dxfId="2" priority="6" operator="containsText" text="File:">
      <formula>NOT(ISERROR(SEARCH(("File:"),(Q1))))</formula>
    </cfRule>
  </conditionalFormatting>
  <conditionalFormatting sqref="R1">
    <cfRule type="cellIs" dxfId="3" priority="7" operator="equal">
      <formula>"-"</formula>
    </cfRule>
  </conditionalFormatting>
  <conditionalFormatting sqref="C1:O1">
    <cfRule type="cellIs" dxfId="1" priority="8" operator="equal">
      <formula>"-"</formula>
    </cfRule>
  </conditionalFormatting>
  <conditionalFormatting sqref="R1">
    <cfRule type="containsBlanks" dxfId="0" priority="9">
      <formula>LEN(TRIM(R1))=0</formula>
    </cfRule>
  </conditionalFormatting>
  <hyperlinks>
    <hyperlink r:id="rId2" ref="Q2"/>
    <hyperlink r:id="rId3" ref="R2"/>
    <hyperlink r:id="rId4" ref="Q3"/>
    <hyperlink r:id="rId5" ref="R3"/>
    <hyperlink r:id="rId6" ref="Q4"/>
    <hyperlink r:id="rId7" ref="R4"/>
    <hyperlink r:id="rId8" ref="Q5"/>
    <hyperlink r:id="rId9" ref="R5"/>
    <hyperlink r:id="rId10" ref="Q6"/>
    <hyperlink r:id="rId11" ref="R6"/>
    <hyperlink r:id="rId12" ref="Q7"/>
    <hyperlink r:id="rId13" ref="R7"/>
    <hyperlink r:id="rId14" ref="Q8"/>
    <hyperlink r:id="rId15" ref="R8"/>
    <hyperlink r:id="rId16" ref="Q9"/>
    <hyperlink r:id="rId17" ref="R9"/>
    <hyperlink r:id="rId18" ref="Q10"/>
    <hyperlink r:id="rId19" ref="R10"/>
    <hyperlink r:id="rId20" ref="Q11"/>
    <hyperlink r:id="rId21" ref="R11"/>
    <hyperlink r:id="rId22" ref="Q12"/>
    <hyperlink r:id="rId23" ref="R12"/>
    <hyperlink r:id="rId24" ref="Q13"/>
    <hyperlink r:id="rId25" ref="R13"/>
    <hyperlink r:id="rId26" ref="Q14"/>
    <hyperlink r:id="rId27" ref="R14"/>
    <hyperlink r:id="rId28" ref="Q15"/>
    <hyperlink r:id="rId29" ref="R15"/>
    <hyperlink r:id="rId30" ref="Q16"/>
    <hyperlink r:id="rId31" ref="R16"/>
    <hyperlink r:id="rId32" ref="Q17"/>
    <hyperlink r:id="rId33" ref="R17"/>
    <hyperlink r:id="rId34" ref="Q18"/>
    <hyperlink r:id="rId35" ref="R18"/>
    <hyperlink r:id="rId36" ref="Q19"/>
    <hyperlink r:id="rId37" ref="R19"/>
    <hyperlink r:id="rId38" ref="Q20"/>
    <hyperlink r:id="rId39" ref="R20"/>
    <hyperlink r:id="rId40" ref="Q21"/>
    <hyperlink r:id="rId41" ref="R21"/>
    <hyperlink r:id="rId42" ref="Q22"/>
    <hyperlink r:id="rId43" ref="R22"/>
    <hyperlink r:id="rId44" ref="Q23"/>
    <hyperlink r:id="rId45" ref="R23"/>
    <hyperlink r:id="rId46" ref="Q24"/>
    <hyperlink r:id="rId47" ref="R24"/>
    <hyperlink r:id="rId48" ref="Q25"/>
    <hyperlink r:id="rId49" ref="R25"/>
    <hyperlink r:id="rId50" ref="Q26"/>
    <hyperlink r:id="rId51" ref="R26"/>
    <hyperlink r:id="rId52" ref="Q27"/>
    <hyperlink r:id="rId53" ref="R27"/>
    <hyperlink r:id="rId54" ref="Q28"/>
    <hyperlink r:id="rId55" ref="R28"/>
    <hyperlink r:id="rId56" ref="Q29"/>
    <hyperlink r:id="rId57" ref="R29"/>
    <hyperlink r:id="rId58" ref="Q30"/>
    <hyperlink r:id="rId59" ref="R30"/>
    <hyperlink r:id="rId60" ref="Q31"/>
    <hyperlink r:id="rId61" ref="R31"/>
    <hyperlink r:id="rId62" ref="Q32"/>
    <hyperlink r:id="rId63" ref="R32"/>
    <hyperlink r:id="rId64" ref="Q33"/>
    <hyperlink r:id="rId65" ref="R33"/>
    <hyperlink r:id="rId66" ref="Q34"/>
    <hyperlink r:id="rId67" ref="R34"/>
    <hyperlink r:id="rId68" ref="Q35"/>
    <hyperlink r:id="rId69" ref="R35"/>
    <hyperlink r:id="rId70" ref="Q36"/>
    <hyperlink r:id="rId71" ref="R36"/>
    <hyperlink r:id="rId72" ref="Q37"/>
    <hyperlink r:id="rId73" ref="R37"/>
    <hyperlink r:id="rId74" ref="Q38"/>
    <hyperlink r:id="rId75" ref="R38"/>
    <hyperlink r:id="rId76" ref="Q39"/>
    <hyperlink r:id="rId77" ref="R39"/>
    <hyperlink r:id="rId78" ref="Q40"/>
    <hyperlink r:id="rId79" ref="R40"/>
    <hyperlink r:id="rId80" ref="Q41"/>
    <hyperlink r:id="rId81" ref="R41"/>
    <hyperlink r:id="rId82" ref="Q42"/>
    <hyperlink r:id="rId83" ref="R42"/>
    <hyperlink r:id="rId84" ref="Q43"/>
    <hyperlink r:id="rId85" ref="R43"/>
    <hyperlink r:id="rId86" ref="Q44"/>
    <hyperlink r:id="rId87" ref="R44"/>
    <hyperlink r:id="rId88" ref="Q45"/>
    <hyperlink r:id="rId89" ref="R45"/>
    <hyperlink r:id="rId90" ref="Q46"/>
    <hyperlink r:id="rId91" ref="R46"/>
    <hyperlink r:id="rId92" ref="Q47"/>
    <hyperlink r:id="rId93" ref="R47"/>
    <hyperlink r:id="rId94" ref="Q48"/>
    <hyperlink r:id="rId95" ref="R48"/>
    <hyperlink r:id="rId96" ref="Q49"/>
    <hyperlink r:id="rId97" ref="Q50"/>
  </hyperlinks>
  <drawing r:id="rId98"/>
  <legacyDrawing r:id="rId99"/>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6596"/>
    <outlinePr summaryBelow="0" summaryRight="0"/>
  </sheetPr>
  <sheetViews>
    <sheetView workbookViewId="0"/>
  </sheetViews>
  <sheetFormatPr customHeight="1" defaultColWidth="12.63" defaultRowHeight="15.75"/>
  <cols>
    <col customWidth="1" min="1" max="1" width="22.38"/>
    <col customWidth="1" min="2" max="2" width="19.63"/>
    <col customWidth="1" min="3" max="3" width="12.38"/>
    <col customWidth="1" min="5" max="15" width="11.38"/>
    <col customWidth="1" min="16" max="18" width="34.25"/>
  </cols>
  <sheetData>
    <row r="1">
      <c r="A1" s="50" t="s">
        <v>235</v>
      </c>
      <c r="B1" s="51" t="s">
        <v>236</v>
      </c>
      <c r="C1" s="52" t="s">
        <v>237</v>
      </c>
      <c r="D1" s="52" t="s">
        <v>238</v>
      </c>
      <c r="E1" s="53" t="s">
        <v>239</v>
      </c>
      <c r="F1" s="53" t="s">
        <v>240</v>
      </c>
      <c r="G1" s="53" t="s">
        <v>241</v>
      </c>
      <c r="H1" s="53" t="s">
        <v>242</v>
      </c>
      <c r="I1" s="53" t="s">
        <v>243</v>
      </c>
      <c r="J1" s="53" t="s">
        <v>244</v>
      </c>
      <c r="K1" s="53" t="s">
        <v>245</v>
      </c>
      <c r="L1" s="53" t="s">
        <v>246</v>
      </c>
      <c r="M1" s="53" t="s">
        <v>247</v>
      </c>
      <c r="N1" s="53" t="s">
        <v>248</v>
      </c>
      <c r="O1" s="54" t="s">
        <v>249</v>
      </c>
      <c r="P1" s="55" t="s">
        <v>250</v>
      </c>
      <c r="Q1" s="56" t="s">
        <v>251</v>
      </c>
      <c r="R1" s="57" t="s">
        <v>252</v>
      </c>
    </row>
    <row r="2">
      <c r="A2" s="58" t="s">
        <v>253</v>
      </c>
      <c r="B2" s="59" t="s">
        <v>2105</v>
      </c>
      <c r="C2" s="87" t="s">
        <v>254</v>
      </c>
      <c r="D2" s="87" t="s">
        <v>255</v>
      </c>
      <c r="E2" s="88" t="s">
        <v>256</v>
      </c>
      <c r="F2" s="61" t="s">
        <v>257</v>
      </c>
      <c r="G2" s="88" t="s">
        <v>342</v>
      </c>
      <c r="H2" s="88" t="s">
        <v>287</v>
      </c>
      <c r="I2" s="88" t="s">
        <v>260</v>
      </c>
      <c r="J2" s="61" t="s">
        <v>737</v>
      </c>
      <c r="K2" s="88" t="s">
        <v>264</v>
      </c>
      <c r="L2" s="88" t="s">
        <v>354</v>
      </c>
      <c r="M2" s="88" t="s">
        <v>302</v>
      </c>
      <c r="N2" s="61" t="s">
        <v>265</v>
      </c>
      <c r="O2" s="89" t="s">
        <v>540</v>
      </c>
      <c r="P2" s="70" t="s">
        <v>2106</v>
      </c>
      <c r="Q2" s="68" t="s">
        <v>2107</v>
      </c>
      <c r="R2" s="69" t="s">
        <v>2108</v>
      </c>
    </row>
    <row r="3">
      <c r="A3" s="58" t="s">
        <v>274</v>
      </c>
      <c r="B3" s="59" t="s">
        <v>71</v>
      </c>
      <c r="C3" s="87" t="s">
        <v>254</v>
      </c>
      <c r="D3" s="87" t="s">
        <v>271</v>
      </c>
      <c r="E3" s="88" t="s">
        <v>431</v>
      </c>
      <c r="F3" s="61" t="s">
        <v>276</v>
      </c>
      <c r="G3" s="88" t="s">
        <v>287</v>
      </c>
      <c r="H3" s="88" t="s">
        <v>451</v>
      </c>
      <c r="I3" s="88" t="s">
        <v>279</v>
      </c>
      <c r="J3" s="61" t="s">
        <v>737</v>
      </c>
      <c r="K3" s="88" t="s">
        <v>2109</v>
      </c>
      <c r="L3" s="88" t="s">
        <v>344</v>
      </c>
      <c r="M3" s="88" t="s">
        <v>335</v>
      </c>
      <c r="N3" s="61" t="s">
        <v>574</v>
      </c>
      <c r="O3" s="89" t="s">
        <v>277</v>
      </c>
      <c r="P3" s="70" t="s">
        <v>2110</v>
      </c>
      <c r="Q3" s="68" t="s">
        <v>2111</v>
      </c>
      <c r="R3" s="69" t="s">
        <v>2112</v>
      </c>
    </row>
    <row r="4">
      <c r="A4" s="58" t="s">
        <v>284</v>
      </c>
      <c r="B4" s="59" t="s">
        <v>2113</v>
      </c>
      <c r="C4" s="87" t="s">
        <v>254</v>
      </c>
      <c r="D4" s="87" t="s">
        <v>271</v>
      </c>
      <c r="E4" s="88" t="s">
        <v>805</v>
      </c>
      <c r="F4" s="61" t="s">
        <v>341</v>
      </c>
      <c r="G4" s="88" t="s">
        <v>1323</v>
      </c>
      <c r="H4" s="88" t="s">
        <v>364</v>
      </c>
      <c r="I4" s="88" t="s">
        <v>302</v>
      </c>
      <c r="J4" s="61" t="s">
        <v>737</v>
      </c>
      <c r="K4" s="88" t="s">
        <v>372</v>
      </c>
      <c r="L4" s="88" t="s">
        <v>280</v>
      </c>
      <c r="M4" s="88" t="s">
        <v>264</v>
      </c>
      <c r="N4" s="61" t="s">
        <v>262</v>
      </c>
      <c r="O4" s="89" t="s">
        <v>261</v>
      </c>
      <c r="P4" s="70" t="s">
        <v>1912</v>
      </c>
      <c r="Q4" s="68" t="s">
        <v>2114</v>
      </c>
      <c r="R4" s="69" t="s">
        <v>2115</v>
      </c>
    </row>
    <row r="5">
      <c r="A5" s="58" t="s">
        <v>307</v>
      </c>
      <c r="B5" s="59" t="s">
        <v>75</v>
      </c>
      <c r="C5" s="87" t="s">
        <v>254</v>
      </c>
      <c r="D5" s="87" t="s">
        <v>271</v>
      </c>
      <c r="E5" s="88" t="s">
        <v>321</v>
      </c>
      <c r="F5" s="61" t="s">
        <v>257</v>
      </c>
      <c r="G5" s="88">
        <f>+5</f>
        <v>5</v>
      </c>
      <c r="H5" s="88">
        <f>+3</f>
        <v>3</v>
      </c>
      <c r="I5" s="88" t="s">
        <v>311</v>
      </c>
      <c r="J5" s="61" t="s">
        <v>261</v>
      </c>
      <c r="K5" s="88" t="s">
        <v>263</v>
      </c>
      <c r="L5" s="88" t="s">
        <v>372</v>
      </c>
      <c r="M5" s="88" t="s">
        <v>433</v>
      </c>
      <c r="N5" s="61" t="s">
        <v>265</v>
      </c>
      <c r="O5" s="89" t="s">
        <v>574</v>
      </c>
      <c r="P5" s="70" t="s">
        <v>2116</v>
      </c>
      <c r="Q5" s="68" t="s">
        <v>2117</v>
      </c>
      <c r="R5" s="69" t="s">
        <v>2118</v>
      </c>
    </row>
    <row r="6">
      <c r="A6" s="58" t="s">
        <v>320</v>
      </c>
      <c r="B6" s="84" t="s">
        <v>77</v>
      </c>
      <c r="C6" s="87" t="s">
        <v>254</v>
      </c>
      <c r="D6" s="87" t="s">
        <v>255</v>
      </c>
      <c r="E6" s="88" t="s">
        <v>321</v>
      </c>
      <c r="F6" s="61" t="s">
        <v>322</v>
      </c>
      <c r="G6" s="88" t="s">
        <v>451</v>
      </c>
      <c r="H6" s="88" t="s">
        <v>364</v>
      </c>
      <c r="I6" s="88" t="s">
        <v>324</v>
      </c>
      <c r="J6" s="61" t="s">
        <v>738</v>
      </c>
      <c r="K6" s="88" t="s">
        <v>302</v>
      </c>
      <c r="L6" s="88" t="s">
        <v>433</v>
      </c>
      <c r="M6" s="88" t="s">
        <v>264</v>
      </c>
      <c r="N6" s="61" t="s">
        <v>334</v>
      </c>
      <c r="O6" s="89" t="s">
        <v>261</v>
      </c>
      <c r="P6" s="70" t="s">
        <v>2119</v>
      </c>
      <c r="Q6" s="68" t="s">
        <v>2120</v>
      </c>
      <c r="R6" s="69" t="s">
        <v>2121</v>
      </c>
    </row>
    <row r="7">
      <c r="A7" s="58" t="s">
        <v>330</v>
      </c>
      <c r="B7" s="84" t="s">
        <v>2122</v>
      </c>
      <c r="C7" s="87" t="s">
        <v>254</v>
      </c>
      <c r="D7" s="87" t="s">
        <v>271</v>
      </c>
      <c r="E7" s="88" t="s">
        <v>275</v>
      </c>
      <c r="F7" s="61" t="s">
        <v>276</v>
      </c>
      <c r="G7" s="88" t="s">
        <v>504</v>
      </c>
      <c r="H7" s="88" t="s">
        <v>385</v>
      </c>
      <c r="I7" s="88" t="s">
        <v>324</v>
      </c>
      <c r="J7" s="61" t="s">
        <v>737</v>
      </c>
      <c r="K7" s="88" t="s">
        <v>291</v>
      </c>
      <c r="L7" s="88" t="s">
        <v>335</v>
      </c>
      <c r="M7" s="88" t="s">
        <v>264</v>
      </c>
      <c r="N7" s="61" t="s">
        <v>574</v>
      </c>
      <c r="O7" s="89" t="s">
        <v>751</v>
      </c>
      <c r="P7" s="70" t="s">
        <v>2123</v>
      </c>
      <c r="Q7" s="68" t="s">
        <v>2120</v>
      </c>
      <c r="R7" s="69" t="s">
        <v>2124</v>
      </c>
    </row>
    <row r="8">
      <c r="A8" s="58" t="s">
        <v>338</v>
      </c>
      <c r="B8" s="84" t="s">
        <v>79</v>
      </c>
      <c r="C8" s="87" t="s">
        <v>254</v>
      </c>
      <c r="D8" s="87" t="s">
        <v>339</v>
      </c>
      <c r="E8" s="88" t="s">
        <v>769</v>
      </c>
      <c r="F8" s="61" t="s">
        <v>341</v>
      </c>
      <c r="G8" s="88" t="s">
        <v>364</v>
      </c>
      <c r="H8" s="88" t="s">
        <v>1151</v>
      </c>
      <c r="I8" s="88" t="s">
        <v>263</v>
      </c>
      <c r="J8" s="61" t="s">
        <v>261</v>
      </c>
      <c r="K8" s="88" t="s">
        <v>289</v>
      </c>
      <c r="L8" s="88" t="s">
        <v>434</v>
      </c>
      <c r="M8" s="88" t="s">
        <v>302</v>
      </c>
      <c r="N8" s="61" t="s">
        <v>279</v>
      </c>
      <c r="O8" s="89" t="s">
        <v>766</v>
      </c>
      <c r="P8" s="92"/>
      <c r="Q8" s="68" t="s">
        <v>2125</v>
      </c>
      <c r="R8" s="69" t="s">
        <v>2126</v>
      </c>
    </row>
    <row r="9">
      <c r="A9" s="58" t="s">
        <v>351</v>
      </c>
      <c r="B9" s="59" t="s">
        <v>81</v>
      </c>
      <c r="C9" s="87" t="s">
        <v>254</v>
      </c>
      <c r="D9" s="87" t="s">
        <v>255</v>
      </c>
      <c r="E9" s="88" t="s">
        <v>744</v>
      </c>
      <c r="F9" s="61" t="s">
        <v>257</v>
      </c>
      <c r="G9" s="88">
        <f>+4</f>
        <v>4</v>
      </c>
      <c r="H9" s="88">
        <f>+5</f>
        <v>5</v>
      </c>
      <c r="I9" s="88" t="s">
        <v>265</v>
      </c>
      <c r="J9" s="61" t="s">
        <v>737</v>
      </c>
      <c r="K9" s="88" t="s">
        <v>324</v>
      </c>
      <c r="L9" s="88" t="s">
        <v>325</v>
      </c>
      <c r="M9" s="88" t="s">
        <v>354</v>
      </c>
      <c r="N9" s="61" t="s">
        <v>265</v>
      </c>
      <c r="O9" s="89" t="s">
        <v>485</v>
      </c>
      <c r="P9" s="80" t="s">
        <v>2127</v>
      </c>
      <c r="Q9" s="68" t="s">
        <v>2128</v>
      </c>
      <c r="R9" s="69" t="s">
        <v>2129</v>
      </c>
    </row>
    <row r="10">
      <c r="A10" s="58" t="s">
        <v>362</v>
      </c>
      <c r="B10" s="59" t="s">
        <v>83</v>
      </c>
      <c r="C10" s="87" t="s">
        <v>254</v>
      </c>
      <c r="D10" s="87" t="s">
        <v>271</v>
      </c>
      <c r="E10" s="88" t="s">
        <v>384</v>
      </c>
      <c r="F10" s="61" t="s">
        <v>276</v>
      </c>
      <c r="G10" s="88" t="s">
        <v>504</v>
      </c>
      <c r="H10" s="88" t="s">
        <v>1084</v>
      </c>
      <c r="I10" s="88" t="s">
        <v>262</v>
      </c>
      <c r="J10" s="61" t="s">
        <v>260</v>
      </c>
      <c r="K10" s="88" t="s">
        <v>302</v>
      </c>
      <c r="L10" s="88" t="s">
        <v>281</v>
      </c>
      <c r="M10" s="88" t="s">
        <v>325</v>
      </c>
      <c r="N10" s="61" t="s">
        <v>334</v>
      </c>
      <c r="O10" s="89" t="s">
        <v>490</v>
      </c>
      <c r="P10" s="70" t="s">
        <v>2130</v>
      </c>
      <c r="Q10" s="68" t="s">
        <v>2131</v>
      </c>
      <c r="R10" s="69" t="s">
        <v>2132</v>
      </c>
    </row>
    <row r="11">
      <c r="A11" s="58" t="s">
        <v>368</v>
      </c>
      <c r="B11" s="59" t="s">
        <v>85</v>
      </c>
      <c r="C11" s="87" t="s">
        <v>254</v>
      </c>
      <c r="D11" s="87" t="s">
        <v>271</v>
      </c>
      <c r="E11" s="88" t="s">
        <v>2133</v>
      </c>
      <c r="F11" s="61" t="s">
        <v>341</v>
      </c>
      <c r="G11" s="88" t="s">
        <v>2134</v>
      </c>
      <c r="H11" s="88" t="s">
        <v>1084</v>
      </c>
      <c r="I11" s="88" t="s">
        <v>279</v>
      </c>
      <c r="J11" s="61" t="s">
        <v>737</v>
      </c>
      <c r="K11" s="88" t="s">
        <v>344</v>
      </c>
      <c r="L11" s="88" t="s">
        <v>344</v>
      </c>
      <c r="M11" s="88" t="s">
        <v>302</v>
      </c>
      <c r="N11" s="61" t="s">
        <v>574</v>
      </c>
      <c r="O11" s="89" t="s">
        <v>451</v>
      </c>
      <c r="P11" s="70" t="s">
        <v>2135</v>
      </c>
      <c r="Q11" s="68" t="s">
        <v>2136</v>
      </c>
      <c r="R11" s="69" t="s">
        <v>2137</v>
      </c>
    </row>
    <row r="12">
      <c r="A12" s="58" t="s">
        <v>377</v>
      </c>
      <c r="B12" s="59" t="s">
        <v>87</v>
      </c>
      <c r="C12" s="87" t="s">
        <v>378</v>
      </c>
      <c r="D12" s="87" t="s">
        <v>271</v>
      </c>
      <c r="E12" s="88" t="s">
        <v>744</v>
      </c>
      <c r="F12" s="61" t="s">
        <v>257</v>
      </c>
      <c r="G12" s="88">
        <f>+2</f>
        <v>2</v>
      </c>
      <c r="H12" s="88">
        <f>+5</f>
        <v>5</v>
      </c>
      <c r="I12" s="88" t="s">
        <v>311</v>
      </c>
      <c r="J12" s="61" t="s">
        <v>738</v>
      </c>
      <c r="K12" s="88" t="s">
        <v>279</v>
      </c>
      <c r="L12" s="88" t="s">
        <v>325</v>
      </c>
      <c r="M12" s="88" t="s">
        <v>433</v>
      </c>
      <c r="N12" s="61" t="s">
        <v>311</v>
      </c>
      <c r="O12" s="89" t="s">
        <v>324</v>
      </c>
      <c r="P12" s="92"/>
      <c r="Q12" s="68" t="s">
        <v>2138</v>
      </c>
      <c r="R12" s="69" t="s">
        <v>2139</v>
      </c>
    </row>
    <row r="13">
      <c r="A13" s="58" t="s">
        <v>383</v>
      </c>
      <c r="B13" s="59" t="s">
        <v>89</v>
      </c>
      <c r="C13" s="87" t="s">
        <v>378</v>
      </c>
      <c r="D13" s="87" t="s">
        <v>271</v>
      </c>
      <c r="E13" s="88" t="s">
        <v>275</v>
      </c>
      <c r="F13" s="61" t="s">
        <v>276</v>
      </c>
      <c r="G13" s="88" t="s">
        <v>287</v>
      </c>
      <c r="H13" s="88" t="s">
        <v>451</v>
      </c>
      <c r="I13" s="88" t="s">
        <v>313</v>
      </c>
      <c r="J13" s="61" t="s">
        <v>738</v>
      </c>
      <c r="K13" s="88" t="s">
        <v>264</v>
      </c>
      <c r="L13" s="88" t="s">
        <v>372</v>
      </c>
      <c r="M13" s="88" t="s">
        <v>354</v>
      </c>
      <c r="N13" s="61" t="s">
        <v>574</v>
      </c>
      <c r="O13" s="89" t="s">
        <v>738</v>
      </c>
      <c r="P13" s="70" t="s">
        <v>2140</v>
      </c>
      <c r="Q13" s="68" t="s">
        <v>2141</v>
      </c>
      <c r="R13" s="69" t="s">
        <v>2142</v>
      </c>
    </row>
    <row r="14">
      <c r="A14" s="58" t="s">
        <v>389</v>
      </c>
      <c r="B14" s="84" t="s">
        <v>804</v>
      </c>
      <c r="C14" s="87" t="s">
        <v>378</v>
      </c>
      <c r="D14" s="87" t="s">
        <v>391</v>
      </c>
      <c r="E14" s="88" t="s">
        <v>805</v>
      </c>
      <c r="F14" s="61" t="s">
        <v>341</v>
      </c>
      <c r="G14" s="88" t="s">
        <v>806</v>
      </c>
      <c r="H14" s="88" t="s">
        <v>565</v>
      </c>
      <c r="I14" s="88" t="s">
        <v>325</v>
      </c>
      <c r="J14" s="61" t="s">
        <v>738</v>
      </c>
      <c r="K14" s="88" t="s">
        <v>494</v>
      </c>
      <c r="L14" s="88" t="s">
        <v>262</v>
      </c>
      <c r="M14" s="88" t="s">
        <v>325</v>
      </c>
      <c r="N14" s="61" t="s">
        <v>334</v>
      </c>
      <c r="O14" s="89" t="s">
        <v>1084</v>
      </c>
      <c r="P14" s="92"/>
      <c r="Q14" s="68" t="s">
        <v>2143</v>
      </c>
      <c r="R14" s="69" t="s">
        <v>2144</v>
      </c>
    </row>
    <row r="15">
      <c r="A15" s="58" t="s">
        <v>404</v>
      </c>
      <c r="B15" s="59" t="s">
        <v>93</v>
      </c>
      <c r="C15" s="87" t="s">
        <v>298</v>
      </c>
      <c r="D15" s="87" t="s">
        <v>271</v>
      </c>
      <c r="E15" s="88" t="s">
        <v>379</v>
      </c>
      <c r="F15" s="61" t="s">
        <v>257</v>
      </c>
      <c r="G15" s="88">
        <f>+1</f>
        <v>1</v>
      </c>
      <c r="H15" s="88" t="s">
        <v>287</v>
      </c>
      <c r="I15" s="88" t="s">
        <v>260</v>
      </c>
      <c r="J15" s="61" t="s">
        <v>737</v>
      </c>
      <c r="K15" s="88" t="s">
        <v>263</v>
      </c>
      <c r="L15" s="88" t="s">
        <v>264</v>
      </c>
      <c r="M15" s="88" t="s">
        <v>354</v>
      </c>
      <c r="N15" s="61" t="s">
        <v>265</v>
      </c>
      <c r="O15" s="89" t="s">
        <v>311</v>
      </c>
      <c r="P15" s="70" t="s">
        <v>2145</v>
      </c>
      <c r="Q15" s="68" t="s">
        <v>2146</v>
      </c>
      <c r="R15" s="69" t="s">
        <v>2147</v>
      </c>
    </row>
    <row r="16">
      <c r="A16" s="58" t="s">
        <v>409</v>
      </c>
      <c r="B16" s="85" t="s">
        <v>95</v>
      </c>
      <c r="C16" s="87" t="s">
        <v>298</v>
      </c>
      <c r="D16" s="87" t="s">
        <v>271</v>
      </c>
      <c r="E16" s="88" t="s">
        <v>2148</v>
      </c>
      <c r="F16" s="61" t="s">
        <v>2149</v>
      </c>
      <c r="G16" s="88">
        <f>+11</f>
        <v>11</v>
      </c>
      <c r="H16" s="88">
        <f>+8</f>
        <v>8</v>
      </c>
      <c r="I16" s="88" t="s">
        <v>324</v>
      </c>
      <c r="J16" s="61" t="s">
        <v>2150</v>
      </c>
      <c r="K16" s="88" t="s">
        <v>574</v>
      </c>
      <c r="L16" s="88" t="s">
        <v>2151</v>
      </c>
      <c r="M16" s="88" t="s">
        <v>2152</v>
      </c>
      <c r="N16" s="61" t="s">
        <v>2153</v>
      </c>
      <c r="O16" s="89" t="s">
        <v>2154</v>
      </c>
      <c r="P16" s="70" t="s">
        <v>2155</v>
      </c>
      <c r="Q16" s="68" t="s">
        <v>2156</v>
      </c>
      <c r="R16" s="69" t="s">
        <v>2157</v>
      </c>
    </row>
    <row r="17">
      <c r="A17" s="58" t="s">
        <v>420</v>
      </c>
      <c r="B17" s="59" t="s">
        <v>97</v>
      </c>
      <c r="C17" s="87" t="s">
        <v>298</v>
      </c>
      <c r="D17" s="87" t="s">
        <v>271</v>
      </c>
      <c r="E17" s="88" t="s">
        <v>2158</v>
      </c>
      <c r="F17" s="61" t="s">
        <v>2159</v>
      </c>
      <c r="G17" s="88">
        <f>+2</f>
        <v>2</v>
      </c>
      <c r="H17" s="88" t="s">
        <v>385</v>
      </c>
      <c r="I17" s="88" t="s">
        <v>325</v>
      </c>
      <c r="J17" s="61" t="s">
        <v>324</v>
      </c>
      <c r="K17" s="88" t="s">
        <v>262</v>
      </c>
      <c r="L17" s="88" t="s">
        <v>2160</v>
      </c>
      <c r="M17" s="88" t="s">
        <v>2161</v>
      </c>
      <c r="N17" s="61" t="s">
        <v>2162</v>
      </c>
      <c r="O17" s="89" t="s">
        <v>271</v>
      </c>
      <c r="P17" s="70" t="s">
        <v>2163</v>
      </c>
      <c r="Q17" s="68" t="s">
        <v>2164</v>
      </c>
      <c r="R17" s="69" t="s">
        <v>2165</v>
      </c>
    </row>
    <row r="18">
      <c r="A18" s="58" t="s">
        <v>426</v>
      </c>
      <c r="B18" s="85" t="s">
        <v>99</v>
      </c>
      <c r="C18" s="87" t="s">
        <v>298</v>
      </c>
      <c r="D18" s="87" t="s">
        <v>271</v>
      </c>
      <c r="E18" s="88" t="s">
        <v>2166</v>
      </c>
      <c r="F18" s="61" t="s">
        <v>2159</v>
      </c>
      <c r="G18" s="88" t="s">
        <v>750</v>
      </c>
      <c r="H18" s="88" t="s">
        <v>261</v>
      </c>
      <c r="I18" s="88" t="s">
        <v>334</v>
      </c>
      <c r="J18" s="61" t="s">
        <v>354</v>
      </c>
      <c r="K18" s="88" t="s">
        <v>263</v>
      </c>
      <c r="L18" s="88" t="s">
        <v>2167</v>
      </c>
      <c r="M18" s="88" t="s">
        <v>1217</v>
      </c>
      <c r="N18" s="61" t="s">
        <v>2168</v>
      </c>
      <c r="O18" s="89" t="s">
        <v>271</v>
      </c>
      <c r="P18" s="70" t="s">
        <v>2169</v>
      </c>
      <c r="Q18" s="68" t="s">
        <v>2170</v>
      </c>
      <c r="R18" s="69" t="s">
        <v>2171</v>
      </c>
    </row>
    <row r="19">
      <c r="A19" s="58" t="s">
        <v>430</v>
      </c>
      <c r="B19" s="85" t="s">
        <v>101</v>
      </c>
      <c r="C19" s="87" t="s">
        <v>298</v>
      </c>
      <c r="D19" s="87" t="s">
        <v>271</v>
      </c>
      <c r="E19" s="88" t="s">
        <v>2172</v>
      </c>
      <c r="F19" s="61" t="s">
        <v>2173</v>
      </c>
      <c r="G19" s="88">
        <f>+10</f>
        <v>10</v>
      </c>
      <c r="H19" s="88">
        <f>+3</f>
        <v>3</v>
      </c>
      <c r="I19" s="88" t="s">
        <v>279</v>
      </c>
      <c r="J19" s="61" t="s">
        <v>2174</v>
      </c>
      <c r="K19" s="88" t="s">
        <v>313</v>
      </c>
      <c r="L19" s="88" t="s">
        <v>2175</v>
      </c>
      <c r="M19" s="88" t="s">
        <v>2176</v>
      </c>
      <c r="N19" s="61" t="s">
        <v>2177</v>
      </c>
      <c r="O19" s="89" t="s">
        <v>271</v>
      </c>
      <c r="P19" s="70" t="s">
        <v>2178</v>
      </c>
      <c r="Q19" s="68" t="s">
        <v>2179</v>
      </c>
      <c r="R19" s="69" t="s">
        <v>2180</v>
      </c>
    </row>
    <row r="20">
      <c r="A20" s="58" t="s">
        <v>438</v>
      </c>
      <c r="B20" s="85" t="s">
        <v>103</v>
      </c>
      <c r="C20" s="87" t="s">
        <v>298</v>
      </c>
      <c r="D20" s="87" t="s">
        <v>271</v>
      </c>
      <c r="E20" s="88" t="s">
        <v>2133</v>
      </c>
      <c r="F20" s="61" t="s">
        <v>276</v>
      </c>
      <c r="G20" s="88" t="s">
        <v>1084</v>
      </c>
      <c r="H20" s="88" t="s">
        <v>766</v>
      </c>
      <c r="I20" s="88" t="s">
        <v>485</v>
      </c>
      <c r="J20" s="61" t="s">
        <v>261</v>
      </c>
      <c r="K20" s="88" t="s">
        <v>345</v>
      </c>
      <c r="L20" s="88" t="s">
        <v>372</v>
      </c>
      <c r="M20" s="88" t="s">
        <v>302</v>
      </c>
      <c r="N20" s="61" t="s">
        <v>2181</v>
      </c>
      <c r="O20" s="89" t="s">
        <v>271</v>
      </c>
      <c r="P20" s="70" t="s">
        <v>2182</v>
      </c>
      <c r="Q20" s="68" t="s">
        <v>2183</v>
      </c>
      <c r="R20" s="69" t="s">
        <v>2184</v>
      </c>
    </row>
    <row r="21">
      <c r="A21" s="58" t="s">
        <v>2185</v>
      </c>
      <c r="B21" s="95" t="s">
        <v>2186</v>
      </c>
      <c r="C21" s="87" t="s">
        <v>254</v>
      </c>
      <c r="D21" s="87" t="s">
        <v>501</v>
      </c>
      <c r="E21" s="88" t="s">
        <v>2187</v>
      </c>
      <c r="F21" s="61" t="s">
        <v>2188</v>
      </c>
      <c r="G21" s="64" t="s">
        <v>271</v>
      </c>
      <c r="H21" s="64" t="s">
        <v>271</v>
      </c>
      <c r="I21" s="88" t="s">
        <v>265</v>
      </c>
      <c r="J21" s="61" t="s">
        <v>825</v>
      </c>
      <c r="K21" s="64" t="s">
        <v>271</v>
      </c>
      <c r="L21" s="88" t="s">
        <v>2189</v>
      </c>
      <c r="M21" s="88" t="s">
        <v>2190</v>
      </c>
      <c r="N21" s="61" t="s">
        <v>2191</v>
      </c>
      <c r="O21" s="89" t="s">
        <v>271</v>
      </c>
      <c r="P21" s="70" t="s">
        <v>2192</v>
      </c>
      <c r="Q21" s="68" t="s">
        <v>2183</v>
      </c>
      <c r="R21" s="100" t="s">
        <v>271</v>
      </c>
    </row>
    <row r="22">
      <c r="A22" s="58" t="s">
        <v>463</v>
      </c>
      <c r="B22" s="59" t="s">
        <v>229</v>
      </c>
      <c r="C22" s="87" t="s">
        <v>464</v>
      </c>
      <c r="D22" s="87" t="s">
        <v>465</v>
      </c>
      <c r="E22" s="88" t="s">
        <v>2193</v>
      </c>
      <c r="F22" s="61" t="s">
        <v>2194</v>
      </c>
      <c r="G22" s="88" t="s">
        <v>370</v>
      </c>
      <c r="H22" s="64" t="s">
        <v>271</v>
      </c>
      <c r="I22" s="88" t="s">
        <v>265</v>
      </c>
      <c r="J22" s="61" t="s">
        <v>751</v>
      </c>
      <c r="K22" s="88" t="s">
        <v>344</v>
      </c>
      <c r="L22" s="64" t="s">
        <v>271</v>
      </c>
      <c r="M22" s="64" t="s">
        <v>271</v>
      </c>
      <c r="N22" s="65" t="s">
        <v>271</v>
      </c>
      <c r="O22" s="89" t="s">
        <v>271</v>
      </c>
      <c r="P22" s="70" t="s">
        <v>2195</v>
      </c>
      <c r="Q22" s="68" t="s">
        <v>2196</v>
      </c>
      <c r="R22" s="69" t="s">
        <v>2197</v>
      </c>
    </row>
    <row r="23">
      <c r="A23" s="58" t="s">
        <v>472</v>
      </c>
      <c r="B23" s="59" t="s">
        <v>227</v>
      </c>
      <c r="C23" s="87" t="s">
        <v>473</v>
      </c>
      <c r="D23" s="87" t="s">
        <v>465</v>
      </c>
      <c r="E23" s="88" t="s">
        <v>2198</v>
      </c>
      <c r="F23" s="61" t="s">
        <v>2199</v>
      </c>
      <c r="G23" s="88" t="s">
        <v>458</v>
      </c>
      <c r="H23" s="64" t="s">
        <v>271</v>
      </c>
      <c r="I23" s="88" t="s">
        <v>265</v>
      </c>
      <c r="J23" s="61" t="s">
        <v>737</v>
      </c>
      <c r="K23" s="88" t="s">
        <v>264</v>
      </c>
      <c r="L23" s="64" t="s">
        <v>271</v>
      </c>
      <c r="M23" s="64" t="s">
        <v>271</v>
      </c>
      <c r="N23" s="65" t="s">
        <v>271</v>
      </c>
      <c r="O23" s="89" t="s">
        <v>271</v>
      </c>
      <c r="P23" s="70" t="s">
        <v>2200</v>
      </c>
      <c r="Q23" s="68" t="s">
        <v>2201</v>
      </c>
      <c r="R23" s="69" t="s">
        <v>2202</v>
      </c>
    </row>
    <row r="24">
      <c r="A24" s="58" t="s">
        <v>479</v>
      </c>
      <c r="B24" s="59" t="s">
        <v>231</v>
      </c>
      <c r="C24" s="87" t="s">
        <v>254</v>
      </c>
      <c r="D24" s="87" t="s">
        <v>480</v>
      </c>
      <c r="E24" s="88" t="s">
        <v>2203</v>
      </c>
      <c r="F24" s="61" t="s">
        <v>1847</v>
      </c>
      <c r="G24" s="88" t="s">
        <v>2204</v>
      </c>
      <c r="H24" s="88" t="s">
        <v>2205</v>
      </c>
      <c r="I24" s="88" t="s">
        <v>752</v>
      </c>
      <c r="J24" s="61" t="s">
        <v>2206</v>
      </c>
      <c r="K24" s="88" t="s">
        <v>2207</v>
      </c>
      <c r="L24" s="88" t="s">
        <v>2208</v>
      </c>
      <c r="M24" s="88" t="s">
        <v>2209</v>
      </c>
      <c r="N24" s="61" t="s">
        <v>2210</v>
      </c>
      <c r="O24" s="89" t="s">
        <v>2211</v>
      </c>
      <c r="P24" s="70" t="s">
        <v>2212</v>
      </c>
      <c r="Q24" s="68" t="s">
        <v>2213</v>
      </c>
      <c r="R24" s="69" t="s">
        <v>2214</v>
      </c>
    </row>
    <row r="25">
      <c r="A25" s="58" t="s">
        <v>488</v>
      </c>
      <c r="B25" s="59" t="s">
        <v>233</v>
      </c>
      <c r="C25" s="87" t="s">
        <v>254</v>
      </c>
      <c r="D25" s="87" t="s">
        <v>489</v>
      </c>
      <c r="E25" s="88" t="s">
        <v>490</v>
      </c>
      <c r="F25" s="61" t="s">
        <v>491</v>
      </c>
      <c r="G25" s="64" t="s">
        <v>271</v>
      </c>
      <c r="H25" s="88" t="s">
        <v>565</v>
      </c>
      <c r="I25" s="88" t="s">
        <v>862</v>
      </c>
      <c r="J25" s="61" t="s">
        <v>260</v>
      </c>
      <c r="K25" s="88" t="s">
        <v>345</v>
      </c>
      <c r="L25" s="88" t="s">
        <v>262</v>
      </c>
      <c r="M25" s="88" t="s">
        <v>325</v>
      </c>
      <c r="N25" s="61" t="s">
        <v>495</v>
      </c>
      <c r="O25" s="89" t="s">
        <v>1084</v>
      </c>
      <c r="P25" s="70" t="s">
        <v>2215</v>
      </c>
      <c r="Q25" s="68" t="s">
        <v>2216</v>
      </c>
      <c r="R25" s="69" t="s">
        <v>2217</v>
      </c>
    </row>
    <row r="26">
      <c r="A26" s="58" t="s">
        <v>2218</v>
      </c>
      <c r="B26" s="59" t="s">
        <v>2219</v>
      </c>
      <c r="C26" s="59" t="s">
        <v>271</v>
      </c>
      <c r="D26" s="87" t="s">
        <v>2220</v>
      </c>
      <c r="E26" s="64" t="s">
        <v>271</v>
      </c>
      <c r="F26" s="65" t="s">
        <v>271</v>
      </c>
      <c r="G26" s="64" t="s">
        <v>271</v>
      </c>
      <c r="H26" s="64" t="s">
        <v>271</v>
      </c>
      <c r="I26" s="88" t="s">
        <v>324</v>
      </c>
      <c r="J26" s="65" t="s">
        <v>271</v>
      </c>
      <c r="K26" s="88" t="s">
        <v>291</v>
      </c>
      <c r="L26" s="64" t="s">
        <v>271</v>
      </c>
      <c r="M26" s="64" t="s">
        <v>271</v>
      </c>
      <c r="N26" s="65" t="s">
        <v>271</v>
      </c>
      <c r="O26" s="89" t="s">
        <v>271</v>
      </c>
      <c r="P26" s="70" t="s">
        <v>2221</v>
      </c>
      <c r="Q26" s="68" t="s">
        <v>2222</v>
      </c>
      <c r="R26" s="69" t="s">
        <v>2223</v>
      </c>
    </row>
    <row r="27">
      <c r="A27" s="58" t="s">
        <v>2224</v>
      </c>
      <c r="B27" s="59" t="s">
        <v>2225</v>
      </c>
      <c r="C27" s="87" t="s">
        <v>254</v>
      </c>
      <c r="D27" s="87" t="s">
        <v>2226</v>
      </c>
      <c r="E27" s="88" t="s">
        <v>555</v>
      </c>
      <c r="F27" s="61" t="s">
        <v>2227</v>
      </c>
      <c r="G27" s="88" t="s">
        <v>2228</v>
      </c>
      <c r="H27" s="88" t="s">
        <v>451</v>
      </c>
      <c r="I27" s="88" t="s">
        <v>279</v>
      </c>
      <c r="J27" s="61" t="s">
        <v>271</v>
      </c>
      <c r="K27" s="88" t="s">
        <v>628</v>
      </c>
      <c r="L27" s="88" t="s">
        <v>344</v>
      </c>
      <c r="M27" s="88" t="s">
        <v>335</v>
      </c>
      <c r="N27" s="61" t="s">
        <v>311</v>
      </c>
      <c r="O27" s="89" t="s">
        <v>277</v>
      </c>
      <c r="P27" s="70" t="s">
        <v>2229</v>
      </c>
      <c r="Q27" s="68" t="s">
        <v>2230</v>
      </c>
      <c r="R27" s="69" t="s">
        <v>2231</v>
      </c>
    </row>
    <row r="28">
      <c r="A28" s="58" t="s">
        <v>2232</v>
      </c>
      <c r="B28" s="59" t="s">
        <v>2233</v>
      </c>
      <c r="C28" s="87" t="s">
        <v>254</v>
      </c>
      <c r="D28" s="87" t="s">
        <v>2226</v>
      </c>
      <c r="E28" s="88" t="s">
        <v>555</v>
      </c>
      <c r="F28" s="61" t="s">
        <v>2227</v>
      </c>
      <c r="G28" s="88" t="s">
        <v>2228</v>
      </c>
      <c r="H28" s="88" t="s">
        <v>287</v>
      </c>
      <c r="I28" s="88" t="s">
        <v>279</v>
      </c>
      <c r="J28" s="61" t="s">
        <v>271</v>
      </c>
      <c r="K28" s="88" t="s">
        <v>628</v>
      </c>
      <c r="L28" s="88" t="s">
        <v>344</v>
      </c>
      <c r="M28" s="64" t="s">
        <v>344</v>
      </c>
      <c r="N28" s="61" t="s">
        <v>311</v>
      </c>
      <c r="O28" s="89" t="s">
        <v>277</v>
      </c>
      <c r="P28" s="70" t="s">
        <v>2234</v>
      </c>
      <c r="Q28" s="68" t="s">
        <v>2230</v>
      </c>
      <c r="R28" s="69" t="s">
        <v>2235</v>
      </c>
    </row>
    <row r="29">
      <c r="A29" s="58" t="s">
        <v>2236</v>
      </c>
      <c r="B29" s="59" t="s">
        <v>2237</v>
      </c>
      <c r="C29" s="87" t="s">
        <v>254</v>
      </c>
      <c r="D29" s="87" t="s">
        <v>2226</v>
      </c>
      <c r="E29" s="88" t="s">
        <v>555</v>
      </c>
      <c r="F29" s="61" t="s">
        <v>2227</v>
      </c>
      <c r="G29" s="88" t="s">
        <v>458</v>
      </c>
      <c r="H29" s="64" t="s">
        <v>277</v>
      </c>
      <c r="I29" s="88" t="s">
        <v>263</v>
      </c>
      <c r="J29" s="61" t="s">
        <v>271</v>
      </c>
      <c r="K29" s="88" t="s">
        <v>289</v>
      </c>
      <c r="L29" s="88" t="s">
        <v>345</v>
      </c>
      <c r="M29" s="64" t="s">
        <v>372</v>
      </c>
      <c r="N29" s="61" t="s">
        <v>311</v>
      </c>
      <c r="O29" s="89" t="s">
        <v>261</v>
      </c>
      <c r="P29" s="70" t="s">
        <v>2238</v>
      </c>
      <c r="Q29" s="68" t="s">
        <v>2230</v>
      </c>
      <c r="R29" s="69" t="s">
        <v>2239</v>
      </c>
    </row>
    <row r="30">
      <c r="A30" s="58" t="s">
        <v>2240</v>
      </c>
      <c r="B30" s="59" t="s">
        <v>2241</v>
      </c>
      <c r="C30" s="87" t="s">
        <v>254</v>
      </c>
      <c r="D30" s="87" t="s">
        <v>1080</v>
      </c>
      <c r="E30" s="88" t="s">
        <v>2242</v>
      </c>
      <c r="F30" s="61" t="s">
        <v>2243</v>
      </c>
      <c r="G30" s="88" t="s">
        <v>370</v>
      </c>
      <c r="H30" s="88" t="s">
        <v>2065</v>
      </c>
      <c r="I30" s="88" t="s">
        <v>279</v>
      </c>
      <c r="J30" s="61" t="s">
        <v>2244</v>
      </c>
      <c r="K30" s="88" t="s">
        <v>484</v>
      </c>
      <c r="L30" s="88" t="s">
        <v>2245</v>
      </c>
      <c r="M30" s="88" t="s">
        <v>2246</v>
      </c>
      <c r="N30" s="61" t="s">
        <v>890</v>
      </c>
      <c r="O30" s="89" t="s">
        <v>2247</v>
      </c>
      <c r="P30" s="70" t="s">
        <v>2248</v>
      </c>
      <c r="Q30" s="68" t="s">
        <v>2249</v>
      </c>
      <c r="R30" s="69" t="s">
        <v>2250</v>
      </c>
    </row>
    <row r="31">
      <c r="A31" s="58" t="s">
        <v>2251</v>
      </c>
      <c r="B31" s="59" t="s">
        <v>2252</v>
      </c>
      <c r="C31" s="87" t="s">
        <v>254</v>
      </c>
      <c r="D31" s="87" t="s">
        <v>271</v>
      </c>
      <c r="E31" s="88" t="s">
        <v>2253</v>
      </c>
      <c r="F31" s="61" t="s">
        <v>2254</v>
      </c>
      <c r="G31" s="88" t="s">
        <v>370</v>
      </c>
      <c r="H31" s="88" t="s">
        <v>2255</v>
      </c>
      <c r="I31" s="88" t="s">
        <v>262</v>
      </c>
      <c r="J31" s="61" t="s">
        <v>2256</v>
      </c>
      <c r="K31" s="88" t="s">
        <v>2257</v>
      </c>
      <c r="L31" s="88" t="s">
        <v>2258</v>
      </c>
      <c r="M31" s="88" t="s">
        <v>2259</v>
      </c>
      <c r="N31" s="61" t="s">
        <v>2260</v>
      </c>
      <c r="O31" s="89" t="s">
        <v>2261</v>
      </c>
      <c r="P31" s="80" t="s">
        <v>2262</v>
      </c>
      <c r="Q31" s="68" t="s">
        <v>2249</v>
      </c>
      <c r="R31" s="69" t="s">
        <v>2263</v>
      </c>
    </row>
    <row r="32">
      <c r="A32" s="58" t="s">
        <v>2264</v>
      </c>
      <c r="B32" s="59" t="s">
        <v>2265</v>
      </c>
      <c r="C32" s="87" t="s">
        <v>254</v>
      </c>
      <c r="D32" s="87" t="s">
        <v>271</v>
      </c>
      <c r="E32" s="88" t="s">
        <v>2266</v>
      </c>
      <c r="F32" s="61" t="s">
        <v>2254</v>
      </c>
      <c r="G32" s="88" t="s">
        <v>370</v>
      </c>
      <c r="H32" s="88" t="s">
        <v>2267</v>
      </c>
      <c r="I32" s="88" t="s">
        <v>325</v>
      </c>
      <c r="J32" s="61" t="s">
        <v>2268</v>
      </c>
      <c r="K32" s="88" t="s">
        <v>585</v>
      </c>
      <c r="L32" s="88" t="s">
        <v>2269</v>
      </c>
      <c r="M32" s="88" t="s">
        <v>2270</v>
      </c>
      <c r="N32" s="61" t="s">
        <v>2271</v>
      </c>
      <c r="O32" s="89" t="s">
        <v>793</v>
      </c>
      <c r="P32" s="80" t="s">
        <v>2262</v>
      </c>
      <c r="Q32" s="68" t="s">
        <v>2249</v>
      </c>
      <c r="R32" s="69" t="s">
        <v>2272</v>
      </c>
    </row>
    <row r="33">
      <c r="A33" s="58" t="s">
        <v>2273</v>
      </c>
      <c r="B33" s="59" t="s">
        <v>2274</v>
      </c>
      <c r="C33" s="87" t="s">
        <v>298</v>
      </c>
      <c r="D33" s="87" t="s">
        <v>271</v>
      </c>
      <c r="E33" s="88" t="s">
        <v>2275</v>
      </c>
      <c r="F33" s="61" t="s">
        <v>572</v>
      </c>
      <c r="G33" s="88" t="s">
        <v>1969</v>
      </c>
      <c r="H33" s="88" t="s">
        <v>2276</v>
      </c>
      <c r="I33" s="88" t="s">
        <v>279</v>
      </c>
      <c r="J33" s="61" t="s">
        <v>2277</v>
      </c>
      <c r="K33" s="88" t="s">
        <v>2278</v>
      </c>
      <c r="L33" s="88" t="s">
        <v>335</v>
      </c>
      <c r="M33" s="88" t="s">
        <v>325</v>
      </c>
      <c r="N33" s="61" t="s">
        <v>311</v>
      </c>
      <c r="O33" s="89" t="s">
        <v>855</v>
      </c>
      <c r="P33" s="70" t="s">
        <v>2279</v>
      </c>
      <c r="Q33" s="68" t="s">
        <v>2280</v>
      </c>
      <c r="R33" s="69" t="s">
        <v>2281</v>
      </c>
    </row>
    <row r="34">
      <c r="A34" s="58" t="s">
        <v>2282</v>
      </c>
      <c r="B34" s="59" t="s">
        <v>2283</v>
      </c>
      <c r="C34" s="59" t="s">
        <v>440</v>
      </c>
      <c r="D34" s="87" t="s">
        <v>271</v>
      </c>
      <c r="E34" s="88" t="s">
        <v>2284</v>
      </c>
      <c r="F34" s="61" t="s">
        <v>2285</v>
      </c>
      <c r="G34" s="88" t="s">
        <v>2286</v>
      </c>
      <c r="H34" s="88" t="s">
        <v>807</v>
      </c>
      <c r="I34" s="88" t="s">
        <v>279</v>
      </c>
      <c r="J34" s="61" t="s">
        <v>2287</v>
      </c>
      <c r="K34" s="88" t="s">
        <v>1370</v>
      </c>
      <c r="L34" s="88" t="s">
        <v>2288</v>
      </c>
      <c r="M34" s="88" t="s">
        <v>2289</v>
      </c>
      <c r="N34" s="61" t="s">
        <v>2208</v>
      </c>
      <c r="O34" s="89" t="s">
        <v>271</v>
      </c>
      <c r="P34" s="67" t="s">
        <v>2290</v>
      </c>
      <c r="Q34" s="68" t="s">
        <v>2280</v>
      </c>
      <c r="R34" s="69" t="s">
        <v>2291</v>
      </c>
    </row>
    <row r="35">
      <c r="A35" s="58" t="s">
        <v>2292</v>
      </c>
      <c r="B35" s="59" t="s">
        <v>2293</v>
      </c>
      <c r="C35" s="59" t="s">
        <v>440</v>
      </c>
      <c r="D35" s="87" t="s">
        <v>271</v>
      </c>
      <c r="E35" s="88" t="s">
        <v>2294</v>
      </c>
      <c r="F35" s="61" t="s">
        <v>2295</v>
      </c>
      <c r="G35" s="88" t="s">
        <v>2296</v>
      </c>
      <c r="H35" s="88" t="s">
        <v>482</v>
      </c>
      <c r="I35" s="88" t="s">
        <v>262</v>
      </c>
      <c r="J35" s="61" t="s">
        <v>2287</v>
      </c>
      <c r="K35" s="88" t="s">
        <v>686</v>
      </c>
      <c r="L35" s="88" t="s">
        <v>2297</v>
      </c>
      <c r="M35" s="88" t="s">
        <v>1849</v>
      </c>
      <c r="N35" s="61" t="s">
        <v>1851</v>
      </c>
      <c r="O35" s="89" t="s">
        <v>271</v>
      </c>
      <c r="P35" s="70" t="s">
        <v>2298</v>
      </c>
      <c r="Q35" s="68" t="s">
        <v>2280</v>
      </c>
      <c r="R35" s="69" t="s">
        <v>2299</v>
      </c>
    </row>
    <row r="36">
      <c r="A36" s="58" t="s">
        <v>2300</v>
      </c>
      <c r="B36" s="59" t="s">
        <v>2301</v>
      </c>
      <c r="C36" s="87" t="s">
        <v>378</v>
      </c>
      <c r="D36" s="87" t="s">
        <v>391</v>
      </c>
      <c r="E36" s="88" t="s">
        <v>2038</v>
      </c>
      <c r="F36" s="61" t="s">
        <v>572</v>
      </c>
      <c r="G36" s="88" t="s">
        <v>370</v>
      </c>
      <c r="H36" s="88" t="s">
        <v>781</v>
      </c>
      <c r="I36" s="88" t="s">
        <v>263</v>
      </c>
      <c r="J36" s="61" t="s">
        <v>334</v>
      </c>
      <c r="K36" s="88" t="s">
        <v>997</v>
      </c>
      <c r="L36" s="88" t="s">
        <v>354</v>
      </c>
      <c r="M36" s="88" t="s">
        <v>302</v>
      </c>
      <c r="N36" s="61" t="s">
        <v>279</v>
      </c>
      <c r="O36" s="89" t="s">
        <v>271</v>
      </c>
      <c r="P36" s="70" t="s">
        <v>2302</v>
      </c>
      <c r="Q36" s="68" t="s">
        <v>2303</v>
      </c>
      <c r="R36" s="69" t="s">
        <v>2304</v>
      </c>
    </row>
    <row r="37">
      <c r="A37" s="58" t="s">
        <v>2305</v>
      </c>
      <c r="B37" s="59" t="s">
        <v>2306</v>
      </c>
      <c r="C37" s="87" t="s">
        <v>254</v>
      </c>
      <c r="D37" s="87" t="s">
        <v>2307</v>
      </c>
      <c r="E37" s="64" t="s">
        <v>2308</v>
      </c>
      <c r="F37" s="61" t="s">
        <v>491</v>
      </c>
      <c r="G37" s="88" t="s">
        <v>370</v>
      </c>
      <c r="H37" s="88" t="s">
        <v>2309</v>
      </c>
      <c r="I37" s="88" t="s">
        <v>2310</v>
      </c>
      <c r="J37" s="61" t="s">
        <v>1613</v>
      </c>
      <c r="K37" s="88" t="s">
        <v>494</v>
      </c>
      <c r="L37" s="88" t="s">
        <v>2311</v>
      </c>
      <c r="M37" s="88" t="s">
        <v>2311</v>
      </c>
      <c r="N37" s="61" t="s">
        <v>2312</v>
      </c>
      <c r="O37" s="89" t="s">
        <v>271</v>
      </c>
      <c r="P37" s="70" t="s">
        <v>2313</v>
      </c>
      <c r="Q37" s="68" t="s">
        <v>2314</v>
      </c>
      <c r="R37" s="69" t="s">
        <v>2315</v>
      </c>
    </row>
    <row r="38">
      <c r="A38" s="58" t="s">
        <v>2316</v>
      </c>
      <c r="B38" s="59" t="s">
        <v>2317</v>
      </c>
      <c r="C38" s="87" t="s">
        <v>254</v>
      </c>
      <c r="D38" s="87" t="s">
        <v>2318</v>
      </c>
      <c r="E38" s="88" t="s">
        <v>2319</v>
      </c>
      <c r="F38" s="61" t="s">
        <v>491</v>
      </c>
      <c r="G38" s="88" t="s">
        <v>370</v>
      </c>
      <c r="H38" s="64" t="s">
        <v>271</v>
      </c>
      <c r="I38" s="88" t="s">
        <v>2320</v>
      </c>
      <c r="J38" s="61" t="s">
        <v>2321</v>
      </c>
      <c r="K38" s="88" t="s">
        <v>433</v>
      </c>
      <c r="L38" s="64" t="s">
        <v>271</v>
      </c>
      <c r="M38" s="88" t="s">
        <v>264</v>
      </c>
      <c r="N38" s="61" t="s">
        <v>2322</v>
      </c>
      <c r="O38" s="89" t="s">
        <v>271</v>
      </c>
      <c r="P38" s="70" t="s">
        <v>2323</v>
      </c>
      <c r="Q38" s="68" t="s">
        <v>2324</v>
      </c>
      <c r="R38" s="69" t="s">
        <v>2325</v>
      </c>
    </row>
    <row r="39">
      <c r="A39" s="58" t="s">
        <v>2326</v>
      </c>
      <c r="B39" s="59" t="s">
        <v>2327</v>
      </c>
      <c r="C39" s="87" t="s">
        <v>254</v>
      </c>
      <c r="D39" s="87" t="s">
        <v>2328</v>
      </c>
      <c r="E39" s="88" t="s">
        <v>2329</v>
      </c>
      <c r="F39" s="61" t="s">
        <v>694</v>
      </c>
      <c r="G39" s="64" t="s">
        <v>271</v>
      </c>
      <c r="H39" s="64" t="s">
        <v>271</v>
      </c>
      <c r="I39" s="88" t="s">
        <v>2330</v>
      </c>
      <c r="J39" s="65" t="s">
        <v>271</v>
      </c>
      <c r="K39" s="88" t="s">
        <v>494</v>
      </c>
      <c r="L39" s="64" t="s">
        <v>345</v>
      </c>
      <c r="M39" s="88" t="s">
        <v>281</v>
      </c>
      <c r="N39" s="61" t="s">
        <v>2331</v>
      </c>
      <c r="O39" s="89" t="s">
        <v>271</v>
      </c>
      <c r="P39" s="67" t="s">
        <v>2332</v>
      </c>
      <c r="Q39" s="68" t="s">
        <v>2333</v>
      </c>
      <c r="R39" s="69" t="s">
        <v>2334</v>
      </c>
    </row>
    <row r="40">
      <c r="A40" s="58" t="s">
        <v>2335</v>
      </c>
      <c r="B40" s="59" t="s">
        <v>209</v>
      </c>
      <c r="C40" s="87" t="s">
        <v>254</v>
      </c>
      <c r="D40" s="87" t="s">
        <v>1068</v>
      </c>
      <c r="E40" s="88" t="s">
        <v>2336</v>
      </c>
      <c r="F40" s="61" t="s">
        <v>652</v>
      </c>
      <c r="G40" s="88" t="s">
        <v>1323</v>
      </c>
      <c r="H40" s="88" t="s">
        <v>2337</v>
      </c>
      <c r="I40" s="88" t="s">
        <v>2338</v>
      </c>
      <c r="J40" s="61" t="s">
        <v>325</v>
      </c>
      <c r="K40" s="88" t="s">
        <v>593</v>
      </c>
      <c r="L40" s="88" t="s">
        <v>433</v>
      </c>
      <c r="M40" s="88" t="s">
        <v>291</v>
      </c>
      <c r="N40" s="61" t="s">
        <v>2339</v>
      </c>
      <c r="O40" s="89" t="s">
        <v>271</v>
      </c>
      <c r="P40" s="70" t="s">
        <v>2340</v>
      </c>
      <c r="Q40" s="68" t="s">
        <v>2341</v>
      </c>
      <c r="R40" s="69" t="s">
        <v>2342</v>
      </c>
    </row>
    <row r="41">
      <c r="A41" s="58" t="s">
        <v>2343</v>
      </c>
      <c r="B41" s="59" t="s">
        <v>2344</v>
      </c>
      <c r="C41" s="87" t="s">
        <v>254</v>
      </c>
      <c r="D41" s="87" t="s">
        <v>2345</v>
      </c>
      <c r="E41" s="88" t="s">
        <v>2346</v>
      </c>
      <c r="F41" s="61" t="s">
        <v>682</v>
      </c>
      <c r="G41" s="88" t="s">
        <v>458</v>
      </c>
      <c r="H41" s="88">
        <f>+25</f>
        <v>25</v>
      </c>
      <c r="I41" s="88" t="s">
        <v>2347</v>
      </c>
      <c r="J41" s="61" t="s">
        <v>737</v>
      </c>
      <c r="K41" s="88" t="s">
        <v>490</v>
      </c>
      <c r="L41" s="88" t="s">
        <v>372</v>
      </c>
      <c r="M41" s="88" t="s">
        <v>281</v>
      </c>
      <c r="N41" s="61" t="s">
        <v>2348</v>
      </c>
      <c r="O41" s="89" t="s">
        <v>271</v>
      </c>
      <c r="P41" s="70" t="s">
        <v>2349</v>
      </c>
      <c r="Q41" s="68" t="s">
        <v>2350</v>
      </c>
      <c r="R41" s="69" t="s">
        <v>2351</v>
      </c>
    </row>
    <row r="42">
      <c r="A42" s="58" t="s">
        <v>2352</v>
      </c>
      <c r="B42" s="59" t="s">
        <v>2353</v>
      </c>
      <c r="C42" s="87" t="s">
        <v>298</v>
      </c>
      <c r="D42" s="87" t="s">
        <v>2345</v>
      </c>
      <c r="E42" s="88" t="s">
        <v>2354</v>
      </c>
      <c r="F42" s="61" t="s">
        <v>682</v>
      </c>
      <c r="G42" s="88" t="s">
        <v>458</v>
      </c>
      <c r="H42" s="88">
        <f>+23</f>
        <v>23</v>
      </c>
      <c r="I42" s="88" t="s">
        <v>2347</v>
      </c>
      <c r="J42" s="61" t="s">
        <v>2355</v>
      </c>
      <c r="K42" s="88" t="s">
        <v>490</v>
      </c>
      <c r="L42" s="88" t="s">
        <v>2297</v>
      </c>
      <c r="M42" s="88" t="s">
        <v>2356</v>
      </c>
      <c r="N42" s="61" t="s">
        <v>2357</v>
      </c>
      <c r="O42" s="89" t="s">
        <v>271</v>
      </c>
      <c r="P42" s="70" t="s">
        <v>2358</v>
      </c>
      <c r="Q42" s="68" t="s">
        <v>2350</v>
      </c>
      <c r="R42" s="69" t="s">
        <v>2359</v>
      </c>
    </row>
    <row r="43">
      <c r="A43" s="58" t="s">
        <v>2360</v>
      </c>
      <c r="B43" s="59" t="s">
        <v>2361</v>
      </c>
      <c r="C43" s="87" t="s">
        <v>254</v>
      </c>
      <c r="D43" s="87" t="s">
        <v>2362</v>
      </c>
      <c r="E43" s="88" t="s">
        <v>2363</v>
      </c>
      <c r="F43" s="61" t="s">
        <v>674</v>
      </c>
      <c r="G43" s="88" t="s">
        <v>2364</v>
      </c>
      <c r="H43" s="64" t="s">
        <v>271</v>
      </c>
      <c r="I43" s="88" t="s">
        <v>311</v>
      </c>
      <c r="J43" s="61" t="s">
        <v>1613</v>
      </c>
      <c r="K43" s="88" t="s">
        <v>1370</v>
      </c>
      <c r="L43" s="88" t="s">
        <v>2365</v>
      </c>
      <c r="M43" s="88" t="s">
        <v>1218</v>
      </c>
      <c r="N43" s="61" t="s">
        <v>2366</v>
      </c>
      <c r="O43" s="89" t="s">
        <v>271</v>
      </c>
      <c r="P43" s="70" t="s">
        <v>2367</v>
      </c>
      <c r="Q43" s="68" t="s">
        <v>2350</v>
      </c>
      <c r="R43" s="100" t="s">
        <v>271</v>
      </c>
    </row>
    <row r="44">
      <c r="A44" s="58" t="s">
        <v>2368</v>
      </c>
      <c r="B44" s="59" t="s">
        <v>2369</v>
      </c>
      <c r="C44" s="87" t="s">
        <v>254</v>
      </c>
      <c r="D44" s="87" t="s">
        <v>2362</v>
      </c>
      <c r="E44" s="88" t="s">
        <v>2370</v>
      </c>
      <c r="F44" s="61" t="s">
        <v>674</v>
      </c>
      <c r="G44" s="88" t="s">
        <v>370</v>
      </c>
      <c r="H44" s="64" t="s">
        <v>271</v>
      </c>
      <c r="I44" s="88" t="s">
        <v>751</v>
      </c>
      <c r="J44" s="65" t="s">
        <v>271</v>
      </c>
      <c r="K44" s="64" t="s">
        <v>271</v>
      </c>
      <c r="L44" s="88" t="s">
        <v>280</v>
      </c>
      <c r="M44" s="88" t="s">
        <v>354</v>
      </c>
      <c r="N44" s="61" t="s">
        <v>311</v>
      </c>
      <c r="O44" s="89" t="s">
        <v>271</v>
      </c>
      <c r="P44" s="70" t="s">
        <v>2371</v>
      </c>
      <c r="Q44" s="68" t="s">
        <v>2350</v>
      </c>
      <c r="R44" s="100" t="s">
        <v>271</v>
      </c>
    </row>
    <row r="45">
      <c r="A45" s="58" t="s">
        <v>2372</v>
      </c>
      <c r="B45" s="59" t="s">
        <v>2373</v>
      </c>
      <c r="C45" s="87" t="s">
        <v>254</v>
      </c>
      <c r="D45" s="87" t="s">
        <v>2362</v>
      </c>
      <c r="E45" s="88" t="s">
        <v>2374</v>
      </c>
      <c r="F45" s="61" t="s">
        <v>674</v>
      </c>
      <c r="G45" s="64" t="s">
        <v>271</v>
      </c>
      <c r="H45" s="64" t="s">
        <v>271</v>
      </c>
      <c r="I45" s="88" t="s">
        <v>751</v>
      </c>
      <c r="J45" s="65" t="s">
        <v>271</v>
      </c>
      <c r="K45" s="64" t="s">
        <v>271</v>
      </c>
      <c r="L45" s="88" t="s">
        <v>280</v>
      </c>
      <c r="M45" s="88" t="s">
        <v>354</v>
      </c>
      <c r="N45" s="61" t="s">
        <v>311</v>
      </c>
      <c r="O45" s="89" t="s">
        <v>271</v>
      </c>
      <c r="P45" s="70" t="s">
        <v>2375</v>
      </c>
      <c r="Q45" s="68" t="s">
        <v>2350</v>
      </c>
      <c r="R45" s="100" t="s">
        <v>271</v>
      </c>
    </row>
    <row r="46">
      <c r="A46" s="58" t="s">
        <v>2376</v>
      </c>
      <c r="B46" s="59" t="s">
        <v>2377</v>
      </c>
      <c r="C46" s="87" t="s">
        <v>254</v>
      </c>
      <c r="D46" s="87" t="s">
        <v>2362</v>
      </c>
      <c r="E46" s="88" t="s">
        <v>2378</v>
      </c>
      <c r="F46" s="61" t="s">
        <v>674</v>
      </c>
      <c r="G46" s="88" t="s">
        <v>2364</v>
      </c>
      <c r="H46" s="64" t="s">
        <v>271</v>
      </c>
      <c r="I46" s="88" t="s">
        <v>751</v>
      </c>
      <c r="J46" s="65" t="s">
        <v>271</v>
      </c>
      <c r="K46" s="64" t="s">
        <v>271</v>
      </c>
      <c r="L46" s="88" t="s">
        <v>2379</v>
      </c>
      <c r="M46" s="88" t="s">
        <v>1218</v>
      </c>
      <c r="N46" s="61" t="s">
        <v>2366</v>
      </c>
      <c r="O46" s="89" t="s">
        <v>271</v>
      </c>
      <c r="P46" s="70" t="s">
        <v>2380</v>
      </c>
      <c r="Q46" s="68" t="s">
        <v>2350</v>
      </c>
      <c r="R46" s="100" t="s">
        <v>271</v>
      </c>
    </row>
    <row r="47">
      <c r="A47" s="58" t="s">
        <v>2381</v>
      </c>
      <c r="B47" s="59" t="s">
        <v>2382</v>
      </c>
      <c r="C47" s="87" t="s">
        <v>254</v>
      </c>
      <c r="D47" s="87" t="s">
        <v>2383</v>
      </c>
      <c r="E47" s="88" t="s">
        <v>2384</v>
      </c>
      <c r="F47" s="61" t="s">
        <v>674</v>
      </c>
      <c r="G47" s="88" t="s">
        <v>370</v>
      </c>
      <c r="H47" s="88" t="s">
        <v>2267</v>
      </c>
      <c r="I47" s="88" t="s">
        <v>311</v>
      </c>
      <c r="J47" s="61" t="s">
        <v>751</v>
      </c>
      <c r="K47" s="88" t="s">
        <v>2385</v>
      </c>
      <c r="L47" s="88" t="s">
        <v>335</v>
      </c>
      <c r="M47" s="88" t="s">
        <v>303</v>
      </c>
      <c r="N47" s="61" t="s">
        <v>263</v>
      </c>
      <c r="O47" s="89" t="s">
        <v>271</v>
      </c>
      <c r="P47" s="80" t="s">
        <v>2386</v>
      </c>
      <c r="Q47" s="68" t="s">
        <v>2350</v>
      </c>
      <c r="R47" s="69" t="s">
        <v>2387</v>
      </c>
    </row>
    <row r="48">
      <c r="A48" s="58" t="s">
        <v>716</v>
      </c>
      <c r="B48" s="59" t="s">
        <v>2388</v>
      </c>
      <c r="C48" s="59" t="s">
        <v>271</v>
      </c>
      <c r="D48" s="87" t="s">
        <v>271</v>
      </c>
      <c r="E48" s="64" t="s">
        <v>271</v>
      </c>
      <c r="F48" s="61" t="s">
        <v>674</v>
      </c>
      <c r="G48" s="64" t="s">
        <v>271</v>
      </c>
      <c r="H48" s="64" t="s">
        <v>271</v>
      </c>
      <c r="I48" s="64" t="s">
        <v>271</v>
      </c>
      <c r="J48" s="65" t="s">
        <v>271</v>
      </c>
      <c r="K48" s="88" t="s">
        <v>2389</v>
      </c>
      <c r="L48" s="64" t="s">
        <v>271</v>
      </c>
      <c r="M48" s="64" t="s">
        <v>271</v>
      </c>
      <c r="N48" s="65" t="s">
        <v>271</v>
      </c>
      <c r="O48" s="89" t="s">
        <v>271</v>
      </c>
      <c r="P48" s="70" t="s">
        <v>2390</v>
      </c>
      <c r="Q48" s="68" t="s">
        <v>2391</v>
      </c>
      <c r="R48" s="100" t="s">
        <v>271</v>
      </c>
    </row>
    <row r="49">
      <c r="A49" s="58" t="s">
        <v>728</v>
      </c>
      <c r="B49" s="59" t="s">
        <v>729</v>
      </c>
      <c r="C49" s="59" t="s">
        <v>271</v>
      </c>
      <c r="D49" s="87" t="s">
        <v>271</v>
      </c>
      <c r="E49" s="64" t="s">
        <v>271</v>
      </c>
      <c r="F49" s="65" t="s">
        <v>271</v>
      </c>
      <c r="G49" s="64" t="s">
        <v>271</v>
      </c>
      <c r="H49" s="64" t="s">
        <v>271</v>
      </c>
      <c r="I49" s="64" t="s">
        <v>271</v>
      </c>
      <c r="J49" s="65" t="s">
        <v>271</v>
      </c>
      <c r="K49" s="64" t="s">
        <v>593</v>
      </c>
      <c r="L49" s="64" t="s">
        <v>271</v>
      </c>
      <c r="M49" s="64" t="s">
        <v>271</v>
      </c>
      <c r="N49" s="65" t="s">
        <v>271</v>
      </c>
      <c r="O49" s="89" t="s">
        <v>271</v>
      </c>
      <c r="P49" s="70" t="s">
        <v>2392</v>
      </c>
      <c r="Q49" s="68" t="s">
        <v>2393</v>
      </c>
      <c r="R49" s="100" t="s">
        <v>271</v>
      </c>
    </row>
  </sheetData>
  <conditionalFormatting sqref="Q2:R49">
    <cfRule type="containsText" dxfId="2" priority="1" operator="containsText" text="File:">
      <formula>NOT(ISERROR(SEARCH(("File:"),(Q2))))</formula>
    </cfRule>
  </conditionalFormatting>
  <conditionalFormatting sqref="Q2:R49">
    <cfRule type="notContainsBlanks" dxfId="4" priority="2">
      <formula>LEN(TRIM(Q2))&gt;0</formula>
    </cfRule>
  </conditionalFormatting>
  <conditionalFormatting sqref="R2:R49">
    <cfRule type="cellIs" dxfId="3" priority="3" operator="equal">
      <formula>"-"</formula>
    </cfRule>
  </conditionalFormatting>
  <conditionalFormatting sqref="R2:R49">
    <cfRule type="containsBlanks" dxfId="0" priority="4">
      <formula>LEN(TRIM(R2))=0</formula>
    </cfRule>
  </conditionalFormatting>
  <conditionalFormatting sqref="C2:O49">
    <cfRule type="cellIs" dxfId="1" priority="5" operator="equal">
      <formula>"-"</formula>
    </cfRule>
  </conditionalFormatting>
  <conditionalFormatting sqref="Q1:R1">
    <cfRule type="containsText" dxfId="2" priority="6" operator="containsText" text="File:">
      <formula>NOT(ISERROR(SEARCH(("File:"),(Q1))))</formula>
    </cfRule>
  </conditionalFormatting>
  <conditionalFormatting sqref="R1">
    <cfRule type="cellIs" dxfId="3" priority="7" operator="equal">
      <formula>"-"</formula>
    </cfRule>
  </conditionalFormatting>
  <conditionalFormatting sqref="C1:O1">
    <cfRule type="cellIs" dxfId="1" priority="8" operator="equal">
      <formula>"-"</formula>
    </cfRule>
  </conditionalFormatting>
  <conditionalFormatting sqref="R1">
    <cfRule type="containsBlanks" dxfId="0" priority="9">
      <formula>LEN(TRIM(R1))=0</formula>
    </cfRule>
  </conditionalFormatting>
  <hyperlinks>
    <hyperlink r:id="rId2" ref="Q2"/>
    <hyperlink r:id="rId3" ref="R2"/>
    <hyperlink r:id="rId4" ref="Q3"/>
    <hyperlink r:id="rId5" ref="R3"/>
    <hyperlink r:id="rId6" ref="Q4"/>
    <hyperlink r:id="rId7" ref="R4"/>
    <hyperlink r:id="rId8" ref="Q5"/>
    <hyperlink r:id="rId9" ref="R5"/>
    <hyperlink r:id="rId10" ref="Q6"/>
    <hyperlink r:id="rId11" ref="R6"/>
    <hyperlink r:id="rId12" ref="Q7"/>
    <hyperlink r:id="rId13" ref="R7"/>
    <hyperlink r:id="rId14" ref="Q8"/>
    <hyperlink r:id="rId15" ref="R8"/>
    <hyperlink r:id="rId16" ref="Q9"/>
    <hyperlink r:id="rId17" ref="R9"/>
    <hyperlink r:id="rId18" ref="Q10"/>
    <hyperlink r:id="rId19" ref="R10"/>
    <hyperlink r:id="rId20" ref="Q11"/>
    <hyperlink r:id="rId21" ref="R11"/>
    <hyperlink r:id="rId22" ref="Q12"/>
    <hyperlink r:id="rId23" ref="R12"/>
    <hyperlink r:id="rId24" ref="Q13"/>
    <hyperlink r:id="rId25" ref="R13"/>
    <hyperlink r:id="rId26" ref="Q14"/>
    <hyperlink r:id="rId27" ref="R14"/>
    <hyperlink r:id="rId28" ref="Q15"/>
    <hyperlink r:id="rId29" ref="R15"/>
    <hyperlink r:id="rId30" ref="Q16"/>
    <hyperlink r:id="rId31" ref="R16"/>
    <hyperlink r:id="rId32" ref="Q17"/>
    <hyperlink r:id="rId33" ref="R17"/>
    <hyperlink r:id="rId34" ref="Q18"/>
    <hyperlink r:id="rId35" ref="R18"/>
    <hyperlink r:id="rId36" ref="Q19"/>
    <hyperlink r:id="rId37" ref="R19"/>
    <hyperlink r:id="rId38" ref="Q20"/>
    <hyperlink r:id="rId39" ref="R20"/>
    <hyperlink r:id="rId40" ref="Q21"/>
    <hyperlink r:id="rId41" ref="Q22"/>
    <hyperlink r:id="rId42" ref="R22"/>
    <hyperlink r:id="rId43" ref="Q23"/>
    <hyperlink r:id="rId44" ref="R23"/>
    <hyperlink r:id="rId45" ref="Q24"/>
    <hyperlink r:id="rId46" ref="R24"/>
    <hyperlink r:id="rId47" ref="Q25"/>
    <hyperlink r:id="rId48" ref="R25"/>
    <hyperlink r:id="rId49" ref="Q26"/>
    <hyperlink r:id="rId50" ref="R26"/>
    <hyperlink r:id="rId51" ref="Q27"/>
    <hyperlink r:id="rId52" ref="R27"/>
    <hyperlink r:id="rId53" ref="Q28"/>
    <hyperlink r:id="rId54" ref="R28"/>
    <hyperlink r:id="rId55" ref="Q29"/>
    <hyperlink r:id="rId56" ref="R29"/>
    <hyperlink r:id="rId57" ref="Q30"/>
    <hyperlink r:id="rId58" ref="R30"/>
    <hyperlink r:id="rId59" ref="Q31"/>
    <hyperlink r:id="rId60" ref="R31"/>
    <hyperlink r:id="rId61" ref="Q32"/>
    <hyperlink r:id="rId62" ref="R32"/>
    <hyperlink r:id="rId63" ref="Q33"/>
    <hyperlink r:id="rId64" ref="R33"/>
    <hyperlink r:id="rId65" ref="Q34"/>
    <hyperlink r:id="rId66" ref="R34"/>
    <hyperlink r:id="rId67" ref="Q35"/>
    <hyperlink r:id="rId68" ref="R35"/>
    <hyperlink r:id="rId69" ref="Q36"/>
    <hyperlink r:id="rId70" ref="R36"/>
    <hyperlink r:id="rId71" ref="Q37"/>
    <hyperlink r:id="rId72" ref="R37"/>
    <hyperlink r:id="rId73" ref="Q38"/>
    <hyperlink r:id="rId74" ref="R38"/>
    <hyperlink r:id="rId75" ref="Q39"/>
    <hyperlink r:id="rId76" ref="R39"/>
    <hyperlink r:id="rId77" ref="Q40"/>
    <hyperlink r:id="rId78" ref="R40"/>
    <hyperlink r:id="rId79" ref="Q41"/>
    <hyperlink r:id="rId80" ref="R41"/>
    <hyperlink r:id="rId81" ref="Q42"/>
    <hyperlink r:id="rId82" ref="R42"/>
    <hyperlink r:id="rId83" ref="Q43"/>
    <hyperlink r:id="rId84" ref="Q44"/>
    <hyperlink r:id="rId85" ref="Q45"/>
    <hyperlink r:id="rId86" ref="Q46"/>
    <hyperlink r:id="rId87" ref="Q47"/>
    <hyperlink r:id="rId88" ref="R47"/>
    <hyperlink r:id="rId89" ref="Q48"/>
    <hyperlink r:id="rId90" ref="Q49"/>
  </hyperlinks>
  <drawing r:id="rId91"/>
  <legacyDrawing r:id="rId92"/>
</worksheet>
</file>