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C:\Users\Jaari\Downloads\"/>
    </mc:Choice>
  </mc:AlternateContent>
  <xr:revisionPtr revIDLastSave="0" documentId="10_ncr:100000_{9DB94AFD-790A-48AC-9386-C3934FEA468F}" xr6:coauthVersionLast="31" xr6:coauthVersionMax="31" xr10:uidLastSave="{00000000-0000-0000-0000-000000000000}"/>
  <bookViews>
    <workbookView xWindow="0" yWindow="0" windowWidth="19200" windowHeight="6648" xr2:uid="{00000000-000D-0000-FFFF-FFFF00000000}"/>
  </bookViews>
  <sheets>
    <sheet name="Burn down chart" sheetId="2" r:id="rId1"/>
    <sheet name="Sprint Tasks" sheetId="3" r:id="rId2"/>
  </sheets>
  <calcPr calcId="179017"/>
</workbook>
</file>

<file path=xl/calcChain.xml><?xml version="1.0" encoding="utf-8"?>
<calcChain xmlns="http://schemas.openxmlformats.org/spreadsheetml/2006/main">
  <c r="B77" i="2" l="1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3" i="2"/>
  <c r="B54" i="2"/>
  <c r="C28" i="2" l="1"/>
  <c r="C30" i="2"/>
  <c r="C29" i="2"/>
  <c r="C27" i="2"/>
  <c r="F31" i="3"/>
  <c r="F10" i="3"/>
  <c r="F11" i="3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13" i="2"/>
  <c r="F37" i="3" l="1"/>
</calcChain>
</file>

<file path=xl/sharedStrings.xml><?xml version="1.0" encoding="utf-8"?>
<sst xmlns="http://schemas.openxmlformats.org/spreadsheetml/2006/main" count="137" uniqueCount="71">
  <si>
    <t>Sprint Days Remaining</t>
  </si>
  <si>
    <t>Ideal Tasks Remaining</t>
  </si>
  <si>
    <t>Actual Tasks Remaining</t>
  </si>
  <si>
    <t>Sprints completed</t>
  </si>
  <si>
    <t>Actual Story Points Remaining</t>
  </si>
  <si>
    <t>Expected Story Points Remaining</t>
  </si>
  <si>
    <t>Release Burndown</t>
  </si>
  <si>
    <t>Sprint 1 Burndown</t>
  </si>
  <si>
    <t>Task ID</t>
  </si>
  <si>
    <t>Task Description</t>
  </si>
  <si>
    <t>Estimate</t>
  </si>
  <si>
    <t>Taken</t>
  </si>
  <si>
    <t>Create new account page</t>
  </si>
  <si>
    <t>Implementing code for verifying fields</t>
  </si>
  <si>
    <t>Adding account to database</t>
  </si>
  <si>
    <t>Verify story is complete (acceptance test)</t>
  </si>
  <si>
    <t>Story Points: 4 Total Hours:</t>
  </si>
  <si>
    <t>Story 01: Creating new account</t>
  </si>
  <si>
    <t>Story 02: Different levels of authorisation/login (Access to role-specific features)</t>
  </si>
  <si>
    <t>Create login page</t>
  </si>
  <si>
    <t>Implementing code for verifying fields + checking if account exists</t>
  </si>
  <si>
    <t>Logging in as respected used based on login details</t>
  </si>
  <si>
    <t>Implementing code for hiding/showing features on pages based on level of authentication</t>
  </si>
  <si>
    <t>Story 03: Search Function</t>
  </si>
  <si>
    <t>Migrating database to the web server</t>
  </si>
  <si>
    <t>Implementing code for search query that goes through each item in database</t>
  </si>
  <si>
    <t>Displaying items on webpage that matches the query</t>
  </si>
  <si>
    <t>Story Points: 8 Total Hours:</t>
  </si>
  <si>
    <t>Story 04: Vehicle status and store location</t>
  </si>
  <si>
    <t>Displaying vehicle status on search-list page/individual vehicle page</t>
  </si>
  <si>
    <t>Story Points: 2 Total Hours:</t>
  </si>
  <si>
    <t>Story 05: Online vehicle reservation</t>
  </si>
  <si>
    <t>Create reservation page</t>
  </si>
  <si>
    <t>Implementing code for booking/reserving a vehicle</t>
  </si>
  <si>
    <t>Updating vehicle status in database</t>
  </si>
  <si>
    <t>Displaying new status of vehicles on search-list page/individual vehicle page</t>
  </si>
  <si>
    <t>Link to Sprint tasks</t>
  </si>
  <si>
    <t>Actual Taken</t>
  </si>
  <si>
    <t>Total Done</t>
  </si>
  <si>
    <t>done 13/09</t>
  </si>
  <si>
    <t>done 10/09</t>
  </si>
  <si>
    <t>done 31/08</t>
  </si>
  <si>
    <t>done 2/09</t>
  </si>
  <si>
    <t>done 6/09</t>
  </si>
  <si>
    <t>done 11/09</t>
  </si>
  <si>
    <t>half done 4/09</t>
  </si>
  <si>
    <t>Sprint 2 Burndown</t>
  </si>
  <si>
    <t>Story 06: Filter Car Details</t>
  </si>
  <si>
    <t>Add filter buttons to search page</t>
  </si>
  <si>
    <t>Implement code for filtering vehicles</t>
  </si>
  <si>
    <t>Story 12: Customer Information</t>
  </si>
  <si>
    <t>Create edit information page</t>
  </si>
  <si>
    <t>Implementing code for saving updated details to database</t>
  </si>
  <si>
    <t>Create page for a customer profile page</t>
  </si>
  <si>
    <t>Implementing code to retrieve appropriate information from database</t>
  </si>
  <si>
    <t>Story Points: 6 Total Hours:</t>
  </si>
  <si>
    <t>Adding pages for editing and adding data (management page)</t>
  </si>
  <si>
    <t>Adding page and code for car recommendations</t>
  </si>
  <si>
    <t>Adding page and code for data analytics</t>
  </si>
  <si>
    <t>Creating code to update data in the database (django admin)</t>
  </si>
  <si>
    <t>Story Points: 18 Total Hours:</t>
  </si>
  <si>
    <t>Story 11: Management/Analytics</t>
  </si>
  <si>
    <t>Story 09: Customer Reviews</t>
  </si>
  <si>
    <t>Creating pages for writing and viewing reviews</t>
  </si>
  <si>
    <t>Add code to add reviews to database and link them with appropriate vehicles</t>
  </si>
  <si>
    <t>Story ??: Store Interface</t>
  </si>
  <si>
    <t>Car Status (Location,availability), create page for store</t>
  </si>
  <si>
    <t>Car return notification</t>
  </si>
  <si>
    <t xml:space="preserve">done 8/10 </t>
  </si>
  <si>
    <t>done 9/10</t>
  </si>
  <si>
    <t>done 11/10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</si>
</sst>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20"/>
      <color theme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39997558519241921"/>
        <bgColor indexed="65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6" fillId="0" borderId="0" applyNumberFormat="0" applyFill="0" applyBorder="0" applyAlignment="0" applyProtection="0"/>
  </cellStyleXfs>
  <cellXfs count="15">
    <xf numFmtId="0" fontId="0" fillId="0" borderId="0" xfId="0" applyFont="1" applyAlignment="1"/>
    <xf numFmtId="0" fontId="0" fillId="0" borderId="0" xfId="0"/>
    <xf numFmtId="16" fontId="0" fillId="0" borderId="0" xfId="0" applyNumberFormat="1"/>
    <xf numFmtId="0" fontId="0" fillId="2" borderId="0" xfId="0" applyFill="1"/>
    <xf numFmtId="0" fontId="2" fillId="4" borderId="0" xfId="2" applyAlignment="1"/>
    <xf numFmtId="0" fontId="2" fillId="3" borderId="0" xfId="1" applyAlignment="1"/>
    <xf numFmtId="0" fontId="6" fillId="0" borderId="0" xfId="3"/>
    <xf numFmtId="0" fontId="5" fillId="0" borderId="0" xfId="0" applyFont="1" applyAlignmen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7" fillId="0" borderId="0" xfId="3" quotePrefix="1" applyFont="1" applyAlignment="1">
      <alignment horizontal="center" vertical="center"/>
    </xf>
    <xf numFmtId="0" fontId="1" fillId="4" borderId="0" xfId="2" applyFont="1" applyAlignment="1"/>
    <xf numFmtId="0" fontId="1" fillId="3" borderId="0" xfId="1" applyFont="1" applyAlignment="1"/>
    <xf numFmtId="0" fontId="1" fillId="3" borderId="0" xfId="1" applyFont="1" applyAlignment="1">
      <alignment wrapText="1"/>
    </xf>
  </cellXfs>
  <cellStyles count="4">
    <cellStyle name="20% - Accent1" xfId="1" builtinId="30"/>
    <cellStyle name="60% - Accent1" xfId="2" builtinId="32"/>
    <cellStyle name="Hyperlink" xfId="3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Sprint 1 Burn</a:t>
            </a:r>
            <a:r>
              <a:rPr lang="en-AU" baseline="0"/>
              <a:t> Down C</a:t>
            </a:r>
            <a:r>
              <a:rPr lang="en-AU"/>
              <a:t>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Expected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'Burn down chart'!$B$13:$B$48</c:f>
              <c:numCache>
                <c:formatCode>General</c:formatCode>
                <c:ptCount val="36"/>
                <c:pt idx="0">
                  <c:v>20</c:v>
                </c:pt>
                <c:pt idx="1">
                  <c:v>19</c:v>
                </c:pt>
                <c:pt idx="2">
                  <c:v>19</c:v>
                </c:pt>
                <c:pt idx="3">
                  <c:v>18</c:v>
                </c:pt>
                <c:pt idx="4">
                  <c:v>18</c:v>
                </c:pt>
                <c:pt idx="5">
                  <c:v>17</c:v>
                </c:pt>
                <c:pt idx="6">
                  <c:v>17</c:v>
                </c:pt>
                <c:pt idx="7">
                  <c:v>16</c:v>
                </c:pt>
                <c:pt idx="8">
                  <c:v>15</c:v>
                </c:pt>
                <c:pt idx="9">
                  <c:v>15</c:v>
                </c:pt>
                <c:pt idx="10">
                  <c:v>14</c:v>
                </c:pt>
                <c:pt idx="11">
                  <c:v>14</c:v>
                </c:pt>
                <c:pt idx="12">
                  <c:v>13</c:v>
                </c:pt>
                <c:pt idx="13">
                  <c:v>13</c:v>
                </c:pt>
                <c:pt idx="14">
                  <c:v>12</c:v>
                </c:pt>
                <c:pt idx="15">
                  <c:v>11</c:v>
                </c:pt>
                <c:pt idx="16">
                  <c:v>11</c:v>
                </c:pt>
                <c:pt idx="17">
                  <c:v>10</c:v>
                </c:pt>
                <c:pt idx="18">
                  <c:v>10</c:v>
                </c:pt>
                <c:pt idx="19">
                  <c:v>9</c:v>
                </c:pt>
                <c:pt idx="20">
                  <c:v>9</c:v>
                </c:pt>
                <c:pt idx="21">
                  <c:v>8</c:v>
                </c:pt>
                <c:pt idx="22">
                  <c:v>7</c:v>
                </c:pt>
                <c:pt idx="23">
                  <c:v>7</c:v>
                </c:pt>
                <c:pt idx="24">
                  <c:v>6</c:v>
                </c:pt>
                <c:pt idx="25">
                  <c:v>6</c:v>
                </c:pt>
                <c:pt idx="26">
                  <c:v>5</c:v>
                </c:pt>
                <c:pt idx="27">
                  <c:v>5</c:v>
                </c:pt>
                <c:pt idx="28">
                  <c:v>4</c:v>
                </c:pt>
                <c:pt idx="29">
                  <c:v>3</c:v>
                </c:pt>
                <c:pt idx="30">
                  <c:v>3</c:v>
                </c:pt>
                <c:pt idx="31">
                  <c:v>2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20C-4A71-9971-542ECB6C951A}"/>
            </c:ext>
          </c:extLst>
        </c:ser>
        <c:ser>
          <c:idx val="1"/>
          <c:order val="1"/>
          <c:tx>
            <c:v>Actual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'Burn down chart'!$C$13:$C$48</c:f>
              <c:numCache>
                <c:formatCode>General</c:formatCode>
                <c:ptCount val="36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19.2</c:v>
                </c:pt>
                <c:pt idx="15">
                  <c:v>19.2</c:v>
                </c:pt>
                <c:pt idx="16">
                  <c:v>18.8</c:v>
                </c:pt>
                <c:pt idx="17">
                  <c:v>18.8</c:v>
                </c:pt>
                <c:pt idx="18">
                  <c:v>16.8</c:v>
                </c:pt>
                <c:pt idx="19">
                  <c:v>16.8</c:v>
                </c:pt>
                <c:pt idx="20">
                  <c:v>14.8</c:v>
                </c:pt>
                <c:pt idx="21">
                  <c:v>14.8</c:v>
                </c:pt>
                <c:pt idx="22">
                  <c:v>14.8</c:v>
                </c:pt>
                <c:pt idx="23">
                  <c:v>14.8</c:v>
                </c:pt>
                <c:pt idx="24">
                  <c:v>13.2</c:v>
                </c:pt>
                <c:pt idx="25">
                  <c:v>11.2</c:v>
                </c:pt>
                <c:pt idx="26">
                  <c:v>9.1999999999999993</c:v>
                </c:pt>
                <c:pt idx="27">
                  <c:v>9.1999999999999993</c:v>
                </c:pt>
                <c:pt idx="28">
                  <c:v>9.1999999999999993</c:v>
                </c:pt>
                <c:pt idx="29">
                  <c:v>9.1999999999999993</c:v>
                </c:pt>
                <c:pt idx="30">
                  <c:v>9.1999999999999993</c:v>
                </c:pt>
                <c:pt idx="31">
                  <c:v>9.1999999999999993</c:v>
                </c:pt>
                <c:pt idx="32">
                  <c:v>9.1999999999999993</c:v>
                </c:pt>
                <c:pt idx="33">
                  <c:v>3</c:v>
                </c:pt>
                <c:pt idx="34">
                  <c:v>3</c:v>
                </c:pt>
                <c:pt idx="3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C8-42A5-992F-80C3980327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0107240"/>
        <c:axId val="590108552"/>
      </c:lineChart>
      <c:catAx>
        <c:axId val="590107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Days</a:t>
                </a:r>
                <a:r>
                  <a:rPr lang="en-AU" baseline="0"/>
                  <a:t> Remaning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108552"/>
        <c:crosses val="autoZero"/>
        <c:auto val="1"/>
        <c:lblAlgn val="ctr"/>
        <c:lblOffset val="100"/>
        <c:noMultiLvlLbl val="0"/>
      </c:catAx>
      <c:valAx>
        <c:axId val="590108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Tasks</a:t>
                </a:r>
                <a:r>
                  <a:rPr lang="en-AU" baseline="0"/>
                  <a:t> Remaining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107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dist="50800" dir="5400000" algn="ctr" rotWithShape="0">
        <a:srgbClr val="000000">
          <a:alpha val="43137"/>
        </a:srgb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Release Burndown</a:t>
            </a:r>
            <a:r>
              <a:rPr lang="en-AU" baseline="0"/>
              <a:t> Chart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'Burn down chart'!$B$2</c:f>
              <c:strCache>
                <c:ptCount val="1"/>
                <c:pt idx="0">
                  <c:v>Expected Story Points Remaining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'Burn down chart'!$A$3:$A$7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cat>
          <c:val>
            <c:numRef>
              <c:f>'Burn down chart'!$B$3:$B$7</c:f>
              <c:numCache>
                <c:formatCode>General</c:formatCode>
                <c:ptCount val="5"/>
                <c:pt idx="0">
                  <c:v>64</c:v>
                </c:pt>
                <c:pt idx="1">
                  <c:v>44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FFC-4379-83D1-635B95F1AFF1}"/>
            </c:ext>
          </c:extLst>
        </c:ser>
        <c:ser>
          <c:idx val="1"/>
          <c:order val="1"/>
          <c:tx>
            <c:strRef>
              <c:f>'Burn down chart'!$C$2</c:f>
              <c:strCache>
                <c:ptCount val="1"/>
                <c:pt idx="0">
                  <c:v>Actual Story Points Remaining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'Burn down chart'!$A$3:$A$7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cat>
          <c:val>
            <c:numRef>
              <c:f>'Burn down chart'!$C$3:$C$5</c:f>
              <c:numCache>
                <c:formatCode>General</c:formatCode>
                <c:ptCount val="3"/>
                <c:pt idx="0">
                  <c:v>64</c:v>
                </c:pt>
                <c:pt idx="1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FFC-4379-83D1-635B95F1AF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0107240"/>
        <c:axId val="590108552"/>
      </c:lineChart>
      <c:catAx>
        <c:axId val="590107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Sprints Completed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108552"/>
        <c:crosses val="autoZero"/>
        <c:auto val="1"/>
        <c:lblAlgn val="ctr"/>
        <c:lblOffset val="100"/>
        <c:noMultiLvlLbl val="0"/>
      </c:catAx>
      <c:valAx>
        <c:axId val="590108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Story Points</a:t>
                </a:r>
                <a:r>
                  <a:rPr lang="en-AU" baseline="0"/>
                  <a:t> Remaining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107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dist="50800" dir="5400000" algn="ctr" rotWithShape="0">
        <a:srgbClr val="000000">
          <a:alpha val="43137"/>
        </a:srgb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Sprint 1 Burn</a:t>
            </a:r>
            <a:r>
              <a:rPr lang="en-AU" baseline="0"/>
              <a:t> Down C</a:t>
            </a:r>
            <a:r>
              <a:rPr lang="en-AU"/>
              <a:t>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Ideal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'Burn down chart'!$B$52:$B$87</c:f>
              <c:numCache>
                <c:formatCode>General</c:formatCode>
                <c:ptCount val="36"/>
                <c:pt idx="0">
                  <c:v>45</c:v>
                </c:pt>
                <c:pt idx="1">
                  <c:v>43</c:v>
                </c:pt>
                <c:pt idx="2">
                  <c:v>41</c:v>
                </c:pt>
                <c:pt idx="3">
                  <c:v>40</c:v>
                </c:pt>
                <c:pt idx="4">
                  <c:v>38</c:v>
                </c:pt>
                <c:pt idx="5">
                  <c:v>36</c:v>
                </c:pt>
                <c:pt idx="6">
                  <c:v>34</c:v>
                </c:pt>
                <c:pt idx="7">
                  <c:v>32</c:v>
                </c:pt>
                <c:pt idx="8">
                  <c:v>31</c:v>
                </c:pt>
                <c:pt idx="9">
                  <c:v>29</c:v>
                </c:pt>
                <c:pt idx="10">
                  <c:v>27</c:v>
                </c:pt>
                <c:pt idx="11">
                  <c:v>25</c:v>
                </c:pt>
                <c:pt idx="12">
                  <c:v>23</c:v>
                </c:pt>
                <c:pt idx="13">
                  <c:v>22</c:v>
                </c:pt>
                <c:pt idx="14">
                  <c:v>20</c:v>
                </c:pt>
                <c:pt idx="15">
                  <c:v>18</c:v>
                </c:pt>
                <c:pt idx="16">
                  <c:v>16</c:v>
                </c:pt>
                <c:pt idx="17">
                  <c:v>14</c:v>
                </c:pt>
                <c:pt idx="18">
                  <c:v>13</c:v>
                </c:pt>
                <c:pt idx="19">
                  <c:v>11</c:v>
                </c:pt>
                <c:pt idx="20">
                  <c:v>9</c:v>
                </c:pt>
                <c:pt idx="21">
                  <c:v>7</c:v>
                </c:pt>
                <c:pt idx="22">
                  <c:v>5</c:v>
                </c:pt>
                <c:pt idx="23">
                  <c:v>4</c:v>
                </c:pt>
                <c:pt idx="24">
                  <c:v>2</c:v>
                </c:pt>
                <c:pt idx="2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5F-4F36-9350-467765EBA3AF}"/>
            </c:ext>
          </c:extLst>
        </c:ser>
        <c:ser>
          <c:idx val="1"/>
          <c:order val="1"/>
          <c:tx>
            <c:v>Actual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'Burn down chart'!$C$52:$C$87</c:f>
              <c:numCache>
                <c:formatCode>General</c:formatCode>
                <c:ptCount val="36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  <c:pt idx="6">
                  <c:v>43</c:v>
                </c:pt>
                <c:pt idx="7">
                  <c:v>41</c:v>
                </c:pt>
                <c:pt idx="8">
                  <c:v>41</c:v>
                </c:pt>
                <c:pt idx="9">
                  <c:v>41</c:v>
                </c:pt>
                <c:pt idx="10">
                  <c:v>41</c:v>
                </c:pt>
                <c:pt idx="11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45F-4F36-9350-467765EBA3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0107240"/>
        <c:axId val="590108552"/>
      </c:lineChart>
      <c:catAx>
        <c:axId val="590107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Days</a:t>
                </a:r>
                <a:r>
                  <a:rPr lang="en-AU" baseline="0"/>
                  <a:t> Remaning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108552"/>
        <c:crosses val="autoZero"/>
        <c:auto val="1"/>
        <c:lblAlgn val="ctr"/>
        <c:lblOffset val="100"/>
        <c:noMultiLvlLbl val="0"/>
      </c:catAx>
      <c:valAx>
        <c:axId val="590108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Tasks</a:t>
                </a:r>
                <a:r>
                  <a:rPr lang="en-AU" baseline="0"/>
                  <a:t> Remaining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107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dist="50800" dir="5400000" algn="ctr" rotWithShape="0">
        <a:srgbClr val="000000">
          <a:alpha val="43137"/>
        </a:srgb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512886</xdr:colOff>
      <xdr:row>16</xdr:row>
      <xdr:rowOff>118695</xdr:rowOff>
    </xdr:from>
    <xdr:to>
      <xdr:col>6</xdr:col>
      <xdr:colOff>1265360</xdr:colOff>
      <xdr:row>31</xdr:row>
      <xdr:rowOff>33703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479913</xdr:colOff>
      <xdr:row>0</xdr:row>
      <xdr:rowOff>112102</xdr:rowOff>
    </xdr:from>
    <xdr:to>
      <xdr:col>6</xdr:col>
      <xdr:colOff>1184763</xdr:colOff>
      <xdr:row>14</xdr:row>
      <xdr:rowOff>158994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827942</xdr:colOff>
      <xdr:row>49</xdr:row>
      <xdr:rowOff>153865</xdr:rowOff>
    </xdr:from>
    <xdr:to>
      <xdr:col>6</xdr:col>
      <xdr:colOff>1580416</xdr:colOff>
      <xdr:row>64</xdr:row>
      <xdr:rowOff>68873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B8C5202-0985-42CF-84B5-DDD04635B2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7"/>
  <sheetViews>
    <sheetView tabSelected="1" topLeftCell="B51" zoomScale="101" zoomScaleNormal="130" workbookViewId="0">
      <selection activeCell="E70" sqref="E70"/>
    </sheetView>
  </sheetViews>
  <sheetFormatPr defaultColWidth="29.83203125" defaultRowHeight="12.3" x14ac:dyDescent="0.4"/>
  <cols>
    <col min="1" max="2" width="29.83203125" style="1"/>
    <col min="3" max="3" width="26.71875" style="1" customWidth="1"/>
    <col min="4" max="4" width="12.27734375" style="1" customWidth="1"/>
    <col min="5" max="16384" width="29.83203125" style="1"/>
  </cols>
  <sheetData>
    <row r="1" spans="1:7" ht="14.4" x14ac:dyDescent="0.55000000000000004">
      <c r="A1" s="8" t="s">
        <v>6</v>
      </c>
      <c r="B1" s="8"/>
      <c r="C1" s="8"/>
      <c r="F1" s="8"/>
      <c r="G1" s="8"/>
    </row>
    <row r="2" spans="1:7" x14ac:dyDescent="0.4">
      <c r="A2" s="1" t="s">
        <v>3</v>
      </c>
      <c r="B2" s="1" t="s">
        <v>5</v>
      </c>
      <c r="C2" s="1" t="s">
        <v>4</v>
      </c>
    </row>
    <row r="3" spans="1:7" x14ac:dyDescent="0.4">
      <c r="A3" s="1">
        <v>0</v>
      </c>
      <c r="B3" s="1">
        <v>64</v>
      </c>
      <c r="C3" s="1">
        <v>64</v>
      </c>
    </row>
    <row r="4" spans="1:7" x14ac:dyDescent="0.4">
      <c r="A4" s="1">
        <v>1</v>
      </c>
      <c r="B4" s="3">
        <v>44</v>
      </c>
      <c r="C4" s="1">
        <v>45</v>
      </c>
    </row>
    <row r="5" spans="1:7" x14ac:dyDescent="0.4">
      <c r="A5" s="1">
        <v>2</v>
      </c>
      <c r="B5" s="3">
        <v>0</v>
      </c>
    </row>
    <row r="6" spans="1:7" x14ac:dyDescent="0.4">
      <c r="B6" s="3"/>
    </row>
    <row r="8" spans="1:7" x14ac:dyDescent="0.4">
      <c r="B8" s="11" t="s">
        <v>36</v>
      </c>
      <c r="C8" s="11"/>
      <c r="D8" s="11"/>
    </row>
    <row r="9" spans="1:7" x14ac:dyDescent="0.4">
      <c r="B9" s="11"/>
      <c r="C9" s="11"/>
      <c r="D9" s="11"/>
    </row>
    <row r="10" spans="1:7" x14ac:dyDescent="0.4">
      <c r="B10" s="11"/>
      <c r="C10" s="11"/>
      <c r="D10" s="11"/>
    </row>
    <row r="11" spans="1:7" x14ac:dyDescent="0.4">
      <c r="A11" s="10" t="s">
        <v>7</v>
      </c>
      <c r="B11" s="10"/>
      <c r="C11" s="10"/>
    </row>
    <row r="12" spans="1:7" x14ac:dyDescent="0.4">
      <c r="A12" s="1" t="s">
        <v>0</v>
      </c>
      <c r="B12" s="1" t="s">
        <v>1</v>
      </c>
      <c r="C12" s="1" t="s">
        <v>2</v>
      </c>
    </row>
    <row r="13" spans="1:7" x14ac:dyDescent="0.4">
      <c r="A13" s="1">
        <v>35</v>
      </c>
      <c r="B13" s="1">
        <f>ROUND( 20/35 *A13,0)</f>
        <v>20</v>
      </c>
      <c r="C13" s="1">
        <v>20</v>
      </c>
      <c r="D13" s="2">
        <v>43329</v>
      </c>
    </row>
    <row r="14" spans="1:7" x14ac:dyDescent="0.4">
      <c r="A14" s="1">
        <v>34</v>
      </c>
      <c r="B14" s="1">
        <f t="shared" ref="B14:B48" si="0">ROUND( 20/35 *A14,0)</f>
        <v>19</v>
      </c>
      <c r="C14" s="1">
        <v>20</v>
      </c>
      <c r="D14" s="2">
        <v>43330</v>
      </c>
    </row>
    <row r="15" spans="1:7" x14ac:dyDescent="0.4">
      <c r="A15" s="1">
        <v>33</v>
      </c>
      <c r="B15" s="1">
        <f t="shared" si="0"/>
        <v>19</v>
      </c>
      <c r="C15" s="1">
        <v>20</v>
      </c>
      <c r="D15" s="2">
        <v>43331</v>
      </c>
    </row>
    <row r="16" spans="1:7" x14ac:dyDescent="0.4">
      <c r="A16" s="1">
        <v>32</v>
      </c>
      <c r="B16" s="1">
        <f t="shared" si="0"/>
        <v>18</v>
      </c>
      <c r="C16" s="1">
        <v>20</v>
      </c>
      <c r="D16" s="2">
        <v>43332</v>
      </c>
    </row>
    <row r="17" spans="1:4" x14ac:dyDescent="0.4">
      <c r="A17" s="1">
        <v>31</v>
      </c>
      <c r="B17" s="1">
        <f t="shared" si="0"/>
        <v>18</v>
      </c>
      <c r="C17" s="1">
        <v>20</v>
      </c>
      <c r="D17" s="2">
        <v>43333</v>
      </c>
    </row>
    <row r="18" spans="1:4" x14ac:dyDescent="0.4">
      <c r="A18" s="1">
        <v>30</v>
      </c>
      <c r="B18" s="1">
        <f t="shared" si="0"/>
        <v>17</v>
      </c>
      <c r="C18" s="1">
        <v>20</v>
      </c>
      <c r="D18" s="2">
        <v>43334</v>
      </c>
    </row>
    <row r="19" spans="1:4" x14ac:dyDescent="0.4">
      <c r="A19" s="1">
        <v>29</v>
      </c>
      <c r="B19" s="1">
        <f t="shared" si="0"/>
        <v>17</v>
      </c>
      <c r="C19" s="1">
        <v>20</v>
      </c>
      <c r="D19" s="2">
        <v>43335</v>
      </c>
    </row>
    <row r="20" spans="1:4" x14ac:dyDescent="0.4">
      <c r="A20" s="1">
        <v>28</v>
      </c>
      <c r="B20" s="1">
        <f t="shared" si="0"/>
        <v>16</v>
      </c>
      <c r="C20" s="1">
        <v>20</v>
      </c>
      <c r="D20" s="2">
        <v>43336</v>
      </c>
    </row>
    <row r="21" spans="1:4" x14ac:dyDescent="0.4">
      <c r="A21" s="1">
        <v>27</v>
      </c>
      <c r="B21" s="1">
        <f t="shared" si="0"/>
        <v>15</v>
      </c>
      <c r="C21" s="1">
        <v>20</v>
      </c>
      <c r="D21" s="2">
        <v>43337</v>
      </c>
    </row>
    <row r="22" spans="1:4" x14ac:dyDescent="0.4">
      <c r="A22" s="1">
        <v>26</v>
      </c>
      <c r="B22" s="1">
        <f t="shared" si="0"/>
        <v>15</v>
      </c>
      <c r="C22" s="1">
        <v>20</v>
      </c>
      <c r="D22" s="2">
        <v>43338</v>
      </c>
    </row>
    <row r="23" spans="1:4" x14ac:dyDescent="0.4">
      <c r="A23" s="1">
        <v>25</v>
      </c>
      <c r="B23" s="1">
        <f t="shared" si="0"/>
        <v>14</v>
      </c>
      <c r="C23" s="1">
        <v>20</v>
      </c>
      <c r="D23" s="2">
        <v>43339</v>
      </c>
    </row>
    <row r="24" spans="1:4" x14ac:dyDescent="0.4">
      <c r="A24" s="1">
        <v>24</v>
      </c>
      <c r="B24" s="1">
        <f t="shared" si="0"/>
        <v>14</v>
      </c>
      <c r="C24" s="1">
        <v>20</v>
      </c>
      <c r="D24" s="2">
        <v>43340</v>
      </c>
    </row>
    <row r="25" spans="1:4" x14ac:dyDescent="0.4">
      <c r="A25" s="1">
        <v>23</v>
      </c>
      <c r="B25" s="1">
        <f t="shared" si="0"/>
        <v>13</v>
      </c>
      <c r="C25" s="1">
        <v>20</v>
      </c>
      <c r="D25" s="2">
        <v>43341</v>
      </c>
    </row>
    <row r="26" spans="1:4" x14ac:dyDescent="0.4">
      <c r="A26" s="1">
        <v>22</v>
      </c>
      <c r="B26" s="1">
        <f t="shared" si="0"/>
        <v>13</v>
      </c>
      <c r="C26" s="1">
        <v>20</v>
      </c>
      <c r="D26" s="2">
        <v>43342</v>
      </c>
    </row>
    <row r="27" spans="1:4" x14ac:dyDescent="0.4">
      <c r="A27" s="1">
        <v>21</v>
      </c>
      <c r="B27" s="1">
        <f t="shared" si="0"/>
        <v>12</v>
      </c>
      <c r="C27" s="1">
        <f>20-0.8</f>
        <v>19.2</v>
      </c>
      <c r="D27" s="2">
        <v>43343</v>
      </c>
    </row>
    <row r="28" spans="1:4" x14ac:dyDescent="0.4">
      <c r="A28" s="1">
        <v>20</v>
      </c>
      <c r="B28" s="1">
        <f t="shared" si="0"/>
        <v>11</v>
      </c>
      <c r="C28" s="1">
        <f>20-0.8</f>
        <v>19.2</v>
      </c>
      <c r="D28" s="2">
        <v>43344</v>
      </c>
    </row>
    <row r="29" spans="1:4" x14ac:dyDescent="0.4">
      <c r="A29" s="1">
        <v>19</v>
      </c>
      <c r="B29" s="1">
        <f t="shared" si="0"/>
        <v>11</v>
      </c>
      <c r="C29" s="1">
        <f>19.2-0.4</f>
        <v>18.8</v>
      </c>
      <c r="D29" s="2">
        <v>43345</v>
      </c>
    </row>
    <row r="30" spans="1:4" x14ac:dyDescent="0.4">
      <c r="A30" s="1">
        <v>18</v>
      </c>
      <c r="B30" s="1">
        <f t="shared" si="0"/>
        <v>10</v>
      </c>
      <c r="C30" s="1">
        <f>19.2-0.4</f>
        <v>18.8</v>
      </c>
      <c r="D30" s="2">
        <v>43346</v>
      </c>
    </row>
    <row r="31" spans="1:4" x14ac:dyDescent="0.4">
      <c r="A31" s="1">
        <v>17</v>
      </c>
      <c r="B31" s="1">
        <f t="shared" si="0"/>
        <v>10</v>
      </c>
      <c r="C31" s="1">
        <v>16.8</v>
      </c>
      <c r="D31" s="2">
        <v>43347</v>
      </c>
    </row>
    <row r="32" spans="1:4" x14ac:dyDescent="0.4">
      <c r="A32" s="1">
        <v>16</v>
      </c>
      <c r="B32" s="1">
        <f t="shared" si="0"/>
        <v>9</v>
      </c>
      <c r="C32" s="1">
        <v>16.8</v>
      </c>
      <c r="D32" s="2">
        <v>43348</v>
      </c>
    </row>
    <row r="33" spans="1:9" x14ac:dyDescent="0.4">
      <c r="A33" s="1">
        <v>15</v>
      </c>
      <c r="B33" s="1">
        <f t="shared" si="0"/>
        <v>9</v>
      </c>
      <c r="C33" s="1">
        <v>14.8</v>
      </c>
      <c r="D33" s="2">
        <v>43349</v>
      </c>
    </row>
    <row r="34" spans="1:9" x14ac:dyDescent="0.4">
      <c r="A34" s="1">
        <v>14</v>
      </c>
      <c r="B34" s="1">
        <f t="shared" si="0"/>
        <v>8</v>
      </c>
      <c r="C34" s="1">
        <v>14.8</v>
      </c>
      <c r="D34" s="2">
        <v>43350</v>
      </c>
    </row>
    <row r="35" spans="1:9" x14ac:dyDescent="0.4">
      <c r="A35" s="1">
        <v>13</v>
      </c>
      <c r="B35" s="1">
        <f t="shared" si="0"/>
        <v>7</v>
      </c>
      <c r="C35" s="1">
        <v>14.8</v>
      </c>
      <c r="D35" s="2">
        <v>43351</v>
      </c>
      <c r="G35" s="6"/>
      <c r="H35" s="6"/>
      <c r="I35" s="6"/>
    </row>
    <row r="36" spans="1:9" x14ac:dyDescent="0.4">
      <c r="A36" s="1">
        <v>12</v>
      </c>
      <c r="B36" s="1">
        <f t="shared" si="0"/>
        <v>7</v>
      </c>
      <c r="C36" s="1">
        <v>14.8</v>
      </c>
      <c r="D36" s="2">
        <v>43352</v>
      </c>
      <c r="F36" s="6"/>
      <c r="G36" s="6"/>
      <c r="H36" s="6"/>
      <c r="I36" s="6"/>
    </row>
    <row r="37" spans="1:9" x14ac:dyDescent="0.4">
      <c r="A37" s="1">
        <v>11</v>
      </c>
      <c r="B37" s="1">
        <f t="shared" si="0"/>
        <v>6</v>
      </c>
      <c r="C37" s="1">
        <v>13.2</v>
      </c>
      <c r="D37" s="2">
        <v>43353</v>
      </c>
      <c r="F37" s="6"/>
      <c r="G37" s="6"/>
      <c r="H37" s="6"/>
      <c r="I37" s="6"/>
    </row>
    <row r="38" spans="1:9" x14ac:dyDescent="0.4">
      <c r="A38" s="1">
        <v>10</v>
      </c>
      <c r="B38" s="1">
        <f t="shared" si="0"/>
        <v>6</v>
      </c>
      <c r="C38" s="1">
        <v>11.2</v>
      </c>
      <c r="D38" s="2">
        <v>43354</v>
      </c>
      <c r="F38" s="6"/>
      <c r="G38" s="6"/>
      <c r="H38" s="6"/>
      <c r="I38" s="6"/>
    </row>
    <row r="39" spans="1:9" x14ac:dyDescent="0.4">
      <c r="A39" s="1">
        <v>9</v>
      </c>
      <c r="B39" s="1">
        <f t="shared" si="0"/>
        <v>5</v>
      </c>
      <c r="C39" s="1">
        <v>9.1999999999999993</v>
      </c>
      <c r="D39" s="2">
        <v>43355</v>
      </c>
      <c r="F39" s="6"/>
      <c r="G39" s="6"/>
      <c r="H39" s="6"/>
      <c r="I39" s="6"/>
    </row>
    <row r="40" spans="1:9" x14ac:dyDescent="0.4">
      <c r="A40" s="1">
        <v>8</v>
      </c>
      <c r="B40" s="1">
        <f t="shared" si="0"/>
        <v>5</v>
      </c>
      <c r="C40" s="1">
        <v>9.1999999999999993</v>
      </c>
      <c r="D40" s="2">
        <v>43356</v>
      </c>
      <c r="F40" s="6"/>
      <c r="G40" s="6"/>
      <c r="H40" s="6"/>
      <c r="I40" s="6"/>
    </row>
    <row r="41" spans="1:9" x14ac:dyDescent="0.4">
      <c r="A41" s="1">
        <v>7</v>
      </c>
      <c r="B41" s="1">
        <f t="shared" si="0"/>
        <v>4</v>
      </c>
      <c r="C41" s="1">
        <v>9.1999999999999993</v>
      </c>
      <c r="D41" s="2">
        <v>43357</v>
      </c>
      <c r="F41" s="6"/>
      <c r="G41" s="6"/>
      <c r="H41" s="6"/>
      <c r="I41" s="6"/>
    </row>
    <row r="42" spans="1:9" x14ac:dyDescent="0.4">
      <c r="A42" s="1">
        <v>6</v>
      </c>
      <c r="B42" s="1">
        <f t="shared" si="0"/>
        <v>3</v>
      </c>
      <c r="C42" s="1">
        <v>9.1999999999999993</v>
      </c>
      <c r="D42" s="2">
        <v>43358</v>
      </c>
      <c r="F42" s="6"/>
      <c r="G42" s="6"/>
      <c r="H42" s="6"/>
      <c r="I42" s="6"/>
    </row>
    <row r="43" spans="1:9" x14ac:dyDescent="0.4">
      <c r="A43" s="1">
        <v>5</v>
      </c>
      <c r="B43" s="1">
        <f t="shared" si="0"/>
        <v>3</v>
      </c>
      <c r="C43" s="1">
        <v>9.1999999999999993</v>
      </c>
      <c r="D43" s="2">
        <v>43359</v>
      </c>
      <c r="F43" s="6"/>
      <c r="G43" s="6"/>
      <c r="H43" s="6"/>
      <c r="I43" s="6"/>
    </row>
    <row r="44" spans="1:9" x14ac:dyDescent="0.4">
      <c r="A44" s="1">
        <v>4</v>
      </c>
      <c r="B44" s="1">
        <f t="shared" si="0"/>
        <v>2</v>
      </c>
      <c r="C44" s="1">
        <v>9.1999999999999993</v>
      </c>
      <c r="D44" s="2">
        <v>43360</v>
      </c>
      <c r="F44" s="6"/>
      <c r="G44" s="6"/>
      <c r="H44" s="6"/>
      <c r="I44" s="6"/>
    </row>
    <row r="45" spans="1:9" x14ac:dyDescent="0.4">
      <c r="A45" s="1">
        <v>3</v>
      </c>
      <c r="B45" s="1">
        <f t="shared" si="0"/>
        <v>2</v>
      </c>
      <c r="C45" s="1">
        <v>9.1999999999999993</v>
      </c>
      <c r="D45" s="2">
        <v>43361</v>
      </c>
      <c r="F45" s="6"/>
      <c r="G45" s="6"/>
      <c r="H45" s="6"/>
      <c r="I45" s="6"/>
    </row>
    <row r="46" spans="1:9" x14ac:dyDescent="0.4">
      <c r="A46" s="1">
        <v>2</v>
      </c>
      <c r="B46" s="1">
        <f t="shared" si="0"/>
        <v>1</v>
      </c>
      <c r="C46" s="1">
        <v>3</v>
      </c>
      <c r="D46" s="2">
        <v>43362</v>
      </c>
      <c r="F46" s="6"/>
      <c r="G46" s="6"/>
      <c r="H46" s="6"/>
      <c r="I46" s="6"/>
    </row>
    <row r="47" spans="1:9" x14ac:dyDescent="0.4">
      <c r="A47" s="1">
        <v>1</v>
      </c>
      <c r="B47" s="1">
        <f t="shared" si="0"/>
        <v>1</v>
      </c>
      <c r="C47" s="1">
        <v>3</v>
      </c>
      <c r="D47" s="2">
        <v>43363</v>
      </c>
      <c r="F47" s="6"/>
      <c r="G47" s="6"/>
      <c r="H47" s="6"/>
      <c r="I47" s="6"/>
    </row>
    <row r="48" spans="1:9" x14ac:dyDescent="0.4">
      <c r="A48" s="1">
        <v>0</v>
      </c>
      <c r="B48" s="1">
        <f t="shared" si="0"/>
        <v>0</v>
      </c>
      <c r="C48" s="1">
        <v>1</v>
      </c>
      <c r="D48" s="2">
        <v>43364</v>
      </c>
      <c r="F48" s="6"/>
      <c r="G48" s="6"/>
      <c r="H48" s="6"/>
      <c r="I48" s="6"/>
    </row>
    <row r="49" spans="1:9" x14ac:dyDescent="0.4">
      <c r="F49" s="6"/>
      <c r="G49" s="6"/>
      <c r="H49" s="6"/>
      <c r="I49" s="6"/>
    </row>
    <row r="50" spans="1:9" x14ac:dyDescent="0.4">
      <c r="A50" s="10" t="s">
        <v>46</v>
      </c>
      <c r="B50" s="10"/>
      <c r="C50" s="10"/>
      <c r="F50" s="6"/>
      <c r="G50" s="6"/>
      <c r="H50" s="6"/>
      <c r="I50" s="6"/>
    </row>
    <row r="51" spans="1:9" x14ac:dyDescent="0.4">
      <c r="A51" s="1" t="s">
        <v>0</v>
      </c>
      <c r="B51" s="1" t="s">
        <v>1</v>
      </c>
      <c r="C51" s="1" t="s">
        <v>2</v>
      </c>
      <c r="F51" s="6"/>
      <c r="G51" s="6"/>
      <c r="H51" s="6"/>
      <c r="I51" s="6"/>
    </row>
    <row r="52" spans="1:9" x14ac:dyDescent="0.4">
      <c r="A52" s="1">
        <v>25</v>
      </c>
      <c r="B52" s="1">
        <v>45</v>
      </c>
      <c r="C52" s="1">
        <v>45</v>
      </c>
      <c r="D52" s="2">
        <v>43374</v>
      </c>
      <c r="F52" s="6"/>
      <c r="G52" s="6"/>
      <c r="H52" s="6"/>
      <c r="I52" s="6"/>
    </row>
    <row r="53" spans="1:9" x14ac:dyDescent="0.4">
      <c r="A53" s="1">
        <v>24</v>
      </c>
      <c r="B53" s="1">
        <f>ROUND((45/25)*A53,0)</f>
        <v>43</v>
      </c>
      <c r="C53" s="1">
        <v>45</v>
      </c>
      <c r="D53" s="2">
        <v>43375</v>
      </c>
      <c r="F53" s="6"/>
      <c r="G53" s="6"/>
      <c r="H53" s="6"/>
      <c r="I53" s="6"/>
    </row>
    <row r="54" spans="1:9" x14ac:dyDescent="0.4">
      <c r="A54" s="1">
        <v>23</v>
      </c>
      <c r="B54" s="1">
        <f>ROUND((45/25)*A54,0)</f>
        <v>41</v>
      </c>
      <c r="C54" s="1">
        <v>45</v>
      </c>
      <c r="D54" s="2">
        <v>43376</v>
      </c>
      <c r="F54" s="6"/>
      <c r="G54" s="6"/>
      <c r="H54" s="6"/>
      <c r="I54" s="6"/>
    </row>
    <row r="55" spans="1:9" x14ac:dyDescent="0.4">
      <c r="A55" s="1">
        <v>22</v>
      </c>
      <c r="B55" s="1">
        <f t="shared" ref="B55:B77" si="1">ROUND((45/25)*A55,0)</f>
        <v>40</v>
      </c>
      <c r="C55" s="1">
        <v>45</v>
      </c>
      <c r="D55" s="2">
        <v>43377</v>
      </c>
      <c r="F55" s="6"/>
      <c r="G55" s="6"/>
      <c r="H55" s="6"/>
      <c r="I55" s="6"/>
    </row>
    <row r="56" spans="1:9" x14ac:dyDescent="0.4">
      <c r="A56" s="1">
        <v>21</v>
      </c>
      <c r="B56" s="1">
        <f t="shared" si="1"/>
        <v>38</v>
      </c>
      <c r="C56" s="1">
        <v>45</v>
      </c>
      <c r="D56" s="2">
        <v>43378</v>
      </c>
      <c r="F56" s="6"/>
      <c r="G56" s="6"/>
      <c r="H56" s="6"/>
      <c r="I56" s="6"/>
    </row>
    <row r="57" spans="1:9" x14ac:dyDescent="0.4">
      <c r="A57" s="1">
        <v>20</v>
      </c>
      <c r="B57" s="1">
        <f t="shared" si="1"/>
        <v>36</v>
      </c>
      <c r="C57" s="1">
        <v>45</v>
      </c>
      <c r="D57" s="2">
        <v>43379</v>
      </c>
      <c r="F57" s="6"/>
      <c r="G57" s="6"/>
      <c r="H57" s="6"/>
      <c r="I57" s="6"/>
    </row>
    <row r="58" spans="1:9" x14ac:dyDescent="0.4">
      <c r="A58" s="1">
        <v>19</v>
      </c>
      <c r="B58" s="1">
        <f t="shared" si="1"/>
        <v>34</v>
      </c>
      <c r="C58" s="1">
        <v>43</v>
      </c>
      <c r="D58" s="2">
        <v>43380</v>
      </c>
      <c r="F58" s="6"/>
      <c r="G58" s="6"/>
      <c r="H58" s="6"/>
      <c r="I58" s="6"/>
    </row>
    <row r="59" spans="1:9" x14ac:dyDescent="0.4">
      <c r="A59" s="1">
        <v>18</v>
      </c>
      <c r="B59" s="1">
        <f t="shared" si="1"/>
        <v>32</v>
      </c>
      <c r="C59" s="1">
        <v>41</v>
      </c>
      <c r="D59" s="2">
        <v>43381</v>
      </c>
      <c r="F59" s="6"/>
      <c r="G59" s="6"/>
      <c r="H59" s="6"/>
      <c r="I59" s="6"/>
    </row>
    <row r="60" spans="1:9" x14ac:dyDescent="0.4">
      <c r="A60" s="1">
        <v>17</v>
      </c>
      <c r="B60" s="1">
        <f t="shared" si="1"/>
        <v>31</v>
      </c>
      <c r="C60" s="1">
        <v>41</v>
      </c>
      <c r="D60" s="2">
        <v>43382</v>
      </c>
      <c r="F60" s="6"/>
      <c r="G60" s="6"/>
      <c r="H60" s="6"/>
      <c r="I60" s="6"/>
    </row>
    <row r="61" spans="1:9" x14ac:dyDescent="0.4">
      <c r="A61" s="1">
        <v>16</v>
      </c>
      <c r="B61" s="1">
        <f t="shared" si="1"/>
        <v>29</v>
      </c>
      <c r="C61" s="1">
        <v>41</v>
      </c>
      <c r="D61" s="2">
        <v>43383</v>
      </c>
      <c r="F61" s="6"/>
      <c r="G61" s="6"/>
      <c r="H61" s="6"/>
      <c r="I61" s="6"/>
    </row>
    <row r="62" spans="1:9" x14ac:dyDescent="0.4">
      <c r="A62" s="1">
        <v>15</v>
      </c>
      <c r="B62" s="1">
        <f t="shared" si="1"/>
        <v>27</v>
      </c>
      <c r="C62" s="1">
        <v>41</v>
      </c>
      <c r="D62" s="2">
        <v>43384</v>
      </c>
      <c r="F62" s="6"/>
      <c r="G62" s="6"/>
      <c r="H62" s="6"/>
      <c r="I62" s="6"/>
    </row>
    <row r="63" spans="1:9" x14ac:dyDescent="0.4">
      <c r="A63" s="1">
        <v>14</v>
      </c>
      <c r="B63" s="1">
        <f t="shared" si="1"/>
        <v>25</v>
      </c>
      <c r="C63" s="1">
        <v>36</v>
      </c>
      <c r="D63" s="2">
        <v>43385</v>
      </c>
      <c r="F63" s="6"/>
      <c r="G63" s="6"/>
      <c r="H63" s="6"/>
      <c r="I63" s="6"/>
    </row>
    <row r="64" spans="1:9" x14ac:dyDescent="0.4">
      <c r="A64" s="1">
        <v>13</v>
      </c>
      <c r="B64" s="1">
        <f t="shared" si="1"/>
        <v>23</v>
      </c>
      <c r="D64" s="2">
        <v>43386</v>
      </c>
      <c r="F64" s="6"/>
      <c r="G64" s="6"/>
      <c r="H64" s="6"/>
      <c r="I64" s="6"/>
    </row>
    <row r="65" spans="1:9" x14ac:dyDescent="0.4">
      <c r="A65" s="1">
        <v>12</v>
      </c>
      <c r="B65" s="1">
        <f t="shared" si="1"/>
        <v>22</v>
      </c>
      <c r="D65" s="2">
        <v>43387</v>
      </c>
      <c r="F65" s="6"/>
      <c r="G65" s="6"/>
      <c r="H65" s="6"/>
      <c r="I65" s="6"/>
    </row>
    <row r="66" spans="1:9" x14ac:dyDescent="0.4">
      <c r="A66" s="1">
        <v>11</v>
      </c>
      <c r="B66" s="1">
        <f t="shared" si="1"/>
        <v>20</v>
      </c>
      <c r="D66" s="2">
        <v>43388</v>
      </c>
      <c r="F66" s="6"/>
      <c r="G66" s="6"/>
      <c r="H66" s="6"/>
      <c r="I66" s="6"/>
    </row>
    <row r="67" spans="1:9" x14ac:dyDescent="0.4">
      <c r="A67" s="1">
        <v>10</v>
      </c>
      <c r="B67" s="1">
        <f t="shared" si="1"/>
        <v>18</v>
      </c>
      <c r="D67" s="2">
        <v>43389</v>
      </c>
      <c r="F67" s="6"/>
      <c r="G67" s="6"/>
      <c r="H67" s="6"/>
      <c r="I67" s="6"/>
    </row>
    <row r="68" spans="1:9" x14ac:dyDescent="0.4">
      <c r="A68" s="1">
        <v>9</v>
      </c>
      <c r="B68" s="1">
        <f t="shared" si="1"/>
        <v>16</v>
      </c>
      <c r="D68" s="2">
        <v>43390</v>
      </c>
      <c r="F68" s="6"/>
      <c r="G68" s="6"/>
      <c r="H68" s="6"/>
      <c r="I68" s="6"/>
    </row>
    <row r="69" spans="1:9" x14ac:dyDescent="0.4">
      <c r="A69" s="1">
        <v>8</v>
      </c>
      <c r="B69" s="1">
        <f t="shared" si="1"/>
        <v>14</v>
      </c>
      <c r="D69" s="2">
        <v>43391</v>
      </c>
      <c r="F69" s="6"/>
      <c r="G69" s="6"/>
      <c r="H69" s="6"/>
      <c r="I69" s="6"/>
    </row>
    <row r="70" spans="1:9" x14ac:dyDescent="0.4">
      <c r="A70" s="1">
        <v>7</v>
      </c>
      <c r="B70" s="1">
        <f t="shared" si="1"/>
        <v>13</v>
      </c>
      <c r="D70" s="2">
        <v>43392</v>
      </c>
      <c r="F70" s="6"/>
      <c r="G70" s="6"/>
      <c r="H70" s="6"/>
      <c r="I70" s="6"/>
    </row>
    <row r="71" spans="1:9" x14ac:dyDescent="0.4">
      <c r="A71" s="1">
        <v>6</v>
      </c>
      <c r="B71" s="1">
        <f t="shared" si="1"/>
        <v>11</v>
      </c>
      <c r="D71" s="2">
        <v>43393</v>
      </c>
      <c r="F71" s="6"/>
      <c r="G71" s="6"/>
      <c r="H71" s="6"/>
      <c r="I71" s="6"/>
    </row>
    <row r="72" spans="1:9" x14ac:dyDescent="0.4">
      <c r="A72" s="1">
        <v>5</v>
      </c>
      <c r="B72" s="1">
        <f t="shared" si="1"/>
        <v>9</v>
      </c>
      <c r="D72" s="2">
        <v>43394</v>
      </c>
      <c r="F72" s="6"/>
      <c r="G72" s="6"/>
      <c r="H72" s="6"/>
      <c r="I72" s="6"/>
    </row>
    <row r="73" spans="1:9" x14ac:dyDescent="0.4">
      <c r="A73" s="1">
        <v>4</v>
      </c>
      <c r="B73" s="1">
        <f t="shared" si="1"/>
        <v>7</v>
      </c>
      <c r="D73" s="2">
        <v>43395</v>
      </c>
    </row>
    <row r="74" spans="1:9" x14ac:dyDescent="0.4">
      <c r="A74" s="1">
        <v>3</v>
      </c>
      <c r="B74" s="1">
        <f t="shared" si="1"/>
        <v>5</v>
      </c>
      <c r="D74" s="2">
        <v>43396</v>
      </c>
    </row>
    <row r="75" spans="1:9" x14ac:dyDescent="0.4">
      <c r="A75" s="1">
        <v>2</v>
      </c>
      <c r="B75" s="1">
        <f t="shared" si="1"/>
        <v>4</v>
      </c>
      <c r="D75" s="2">
        <v>43397</v>
      </c>
    </row>
    <row r="76" spans="1:9" x14ac:dyDescent="0.4">
      <c r="A76" s="1">
        <v>1</v>
      </c>
      <c r="B76" s="1">
        <f t="shared" si="1"/>
        <v>2</v>
      </c>
      <c r="D76" s="2">
        <v>43398</v>
      </c>
    </row>
    <row r="77" spans="1:9" x14ac:dyDescent="0.4">
      <c r="A77" s="1">
        <v>0</v>
      </c>
      <c r="B77" s="1">
        <f t="shared" si="1"/>
        <v>0</v>
      </c>
      <c r="D77" s="2">
        <v>43399</v>
      </c>
    </row>
    <row r="78" spans="1:9" x14ac:dyDescent="0.4">
      <c r="D78" s="2"/>
    </row>
    <row r="79" spans="1:9" x14ac:dyDescent="0.4">
      <c r="D79" s="2"/>
    </row>
    <row r="80" spans="1:9" x14ac:dyDescent="0.4">
      <c r="D80" s="2"/>
    </row>
    <row r="81" spans="4:4" x14ac:dyDescent="0.4">
      <c r="D81" s="2"/>
    </row>
    <row r="82" spans="4:4" x14ac:dyDescent="0.4">
      <c r="D82" s="2"/>
    </row>
    <row r="83" spans="4:4" x14ac:dyDescent="0.4">
      <c r="D83" s="2"/>
    </row>
    <row r="84" spans="4:4" x14ac:dyDescent="0.4">
      <c r="D84" s="2"/>
    </row>
    <row r="85" spans="4:4" x14ac:dyDescent="0.4">
      <c r="D85" s="2"/>
    </row>
    <row r="86" spans="4:4" x14ac:dyDescent="0.4">
      <c r="D86" s="2"/>
    </row>
    <row r="87" spans="4:4" x14ac:dyDescent="0.4">
      <c r="D87" s="2"/>
    </row>
    <row r="101" spans="1:4" ht="14.4" x14ac:dyDescent="0.55000000000000004">
      <c r="A101" s="8"/>
      <c r="B101" s="9"/>
      <c r="C101" s="9"/>
    </row>
    <row r="103" spans="1:4" x14ac:dyDescent="0.4">
      <c r="D103" s="2"/>
    </row>
    <row r="104" spans="1:4" x14ac:dyDescent="0.4">
      <c r="D104" s="2"/>
    </row>
    <row r="105" spans="1:4" x14ac:dyDescent="0.4">
      <c r="D105" s="2"/>
    </row>
    <row r="106" spans="1:4" x14ac:dyDescent="0.4">
      <c r="D106" s="2"/>
    </row>
    <row r="107" spans="1:4" x14ac:dyDescent="0.4">
      <c r="D107" s="2"/>
    </row>
    <row r="108" spans="1:4" x14ac:dyDescent="0.4">
      <c r="D108" s="2"/>
    </row>
    <row r="109" spans="1:4" x14ac:dyDescent="0.4">
      <c r="D109" s="2"/>
    </row>
    <row r="110" spans="1:4" x14ac:dyDescent="0.4">
      <c r="D110" s="2"/>
    </row>
    <row r="111" spans="1:4" x14ac:dyDescent="0.4">
      <c r="D111" s="2"/>
    </row>
    <row r="112" spans="1:4" x14ac:dyDescent="0.4">
      <c r="D112" s="2"/>
    </row>
    <row r="113" spans="4:4" x14ac:dyDescent="0.4">
      <c r="D113" s="2"/>
    </row>
    <row r="114" spans="4:4" x14ac:dyDescent="0.4">
      <c r="D114" s="2"/>
    </row>
    <row r="115" spans="4:4" x14ac:dyDescent="0.4">
      <c r="D115" s="2"/>
    </row>
    <row r="116" spans="4:4" x14ac:dyDescent="0.4">
      <c r="D116" s="2"/>
    </row>
    <row r="117" spans="4:4" x14ac:dyDescent="0.4">
      <c r="D117" s="2"/>
    </row>
  </sheetData>
  <mergeCells count="6">
    <mergeCell ref="A1:C1"/>
    <mergeCell ref="F1:G1"/>
    <mergeCell ref="A101:C101"/>
    <mergeCell ref="A11:C11"/>
    <mergeCell ref="B8:D10"/>
    <mergeCell ref="A50:C50"/>
  </mergeCells>
  <hyperlinks>
    <hyperlink ref="F35:I72" location="'Sprint Tasks'!A1" display="'Sprint Tasks'!A1" xr:uid="{5DA362FA-CEC3-4567-BC62-BF82B353E683}"/>
    <hyperlink ref="B8:D10" location="'Sprint Tasks'!A1" display="A1'Link to Sprint asks'" xr:uid="{34BC3387-2F11-45C4-9B7D-D5E39EFB9D52}"/>
  </hyperlink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F8D58-4987-4C0A-AB6D-0E47BD987F94}">
  <dimension ref="A1:F72"/>
  <sheetViews>
    <sheetView zoomScale="89" workbookViewId="0"/>
  </sheetViews>
  <sheetFormatPr defaultRowHeight="12.3" x14ac:dyDescent="0.4"/>
  <cols>
    <col min="1" max="1" width="27.1640625" customWidth="1"/>
    <col min="2" max="2" width="75.83203125" bestFit="1" customWidth="1"/>
    <col min="3" max="3" width="8.44140625" bestFit="1" customWidth="1"/>
    <col min="4" max="4" width="6" bestFit="1" customWidth="1"/>
    <col min="5" max="5" width="35.71875" customWidth="1"/>
  </cols>
  <sheetData>
    <row r="1" spans="1:6" ht="14.4" x14ac:dyDescent="0.55000000000000004">
      <c r="A1" s="4" t="s">
        <v>17</v>
      </c>
      <c r="B1" s="4"/>
      <c r="C1" s="4"/>
      <c r="D1" s="4"/>
      <c r="E1" s="4"/>
    </row>
    <row r="2" spans="1:6" ht="14.25" customHeight="1" x14ac:dyDescent="0.55000000000000004">
      <c r="A2" s="4" t="s">
        <v>8</v>
      </c>
      <c r="B2" s="4" t="s">
        <v>9</v>
      </c>
      <c r="C2" s="4" t="s">
        <v>10</v>
      </c>
      <c r="D2" s="4" t="s">
        <v>11</v>
      </c>
      <c r="E2" s="4" t="s">
        <v>37</v>
      </c>
    </row>
    <row r="3" spans="1:6" ht="14.4" x14ac:dyDescent="0.55000000000000004">
      <c r="A3" s="5">
        <v>1</v>
      </c>
      <c r="B3" s="5" t="s">
        <v>12</v>
      </c>
      <c r="C3" s="5">
        <v>1</v>
      </c>
      <c r="D3" s="5"/>
      <c r="E3" s="5" t="s">
        <v>39</v>
      </c>
      <c r="F3">
        <v>1</v>
      </c>
    </row>
    <row r="4" spans="1:6" ht="14.4" x14ac:dyDescent="0.55000000000000004">
      <c r="A4" s="5">
        <v>2</v>
      </c>
      <c r="B4" s="5" t="s">
        <v>13</v>
      </c>
      <c r="C4" s="5">
        <v>1</v>
      </c>
      <c r="D4" s="5"/>
      <c r="E4" s="5" t="s">
        <v>39</v>
      </c>
      <c r="F4">
        <v>1</v>
      </c>
    </row>
    <row r="5" spans="1:6" ht="14.4" x14ac:dyDescent="0.55000000000000004">
      <c r="A5" s="5">
        <v>3</v>
      </c>
      <c r="B5" s="5" t="s">
        <v>14</v>
      </c>
      <c r="C5" s="5">
        <v>1</v>
      </c>
      <c r="D5" s="5"/>
      <c r="E5" s="5"/>
    </row>
    <row r="6" spans="1:6" ht="14.4" x14ac:dyDescent="0.55000000000000004">
      <c r="A6" s="5">
        <v>4</v>
      </c>
      <c r="B6" s="5" t="s">
        <v>15</v>
      </c>
      <c r="C6" s="5">
        <v>1</v>
      </c>
      <c r="D6" s="5"/>
      <c r="E6" s="5"/>
    </row>
    <row r="7" spans="1:6" ht="14.4" x14ac:dyDescent="0.55000000000000004">
      <c r="A7" s="5"/>
      <c r="B7" s="5" t="s">
        <v>16</v>
      </c>
      <c r="C7" s="5">
        <v>4</v>
      </c>
      <c r="D7" s="5"/>
      <c r="E7" s="5"/>
    </row>
    <row r="8" spans="1:6" ht="14.4" x14ac:dyDescent="0.55000000000000004">
      <c r="A8" s="4" t="s">
        <v>18</v>
      </c>
      <c r="B8" s="4"/>
      <c r="C8" s="4"/>
      <c r="D8" s="4"/>
      <c r="E8" s="4"/>
    </row>
    <row r="9" spans="1:6" ht="12" customHeight="1" x14ac:dyDescent="0.55000000000000004">
      <c r="A9" s="4" t="s">
        <v>8</v>
      </c>
      <c r="B9" s="4" t="s">
        <v>9</v>
      </c>
      <c r="C9" s="4" t="s">
        <v>10</v>
      </c>
      <c r="D9" s="4" t="s">
        <v>11</v>
      </c>
      <c r="E9" s="4" t="s">
        <v>37</v>
      </c>
    </row>
    <row r="10" spans="1:6" ht="14.4" x14ac:dyDescent="0.55000000000000004">
      <c r="A10" s="5">
        <v>1</v>
      </c>
      <c r="B10" s="5" t="s">
        <v>19</v>
      </c>
      <c r="C10" s="5">
        <v>1</v>
      </c>
      <c r="D10" s="5"/>
      <c r="E10" s="5" t="s">
        <v>41</v>
      </c>
      <c r="F10">
        <f>4/5</f>
        <v>0.8</v>
      </c>
    </row>
    <row r="11" spans="1:6" ht="14.4" x14ac:dyDescent="0.55000000000000004">
      <c r="A11" s="5">
        <v>2</v>
      </c>
      <c r="B11" s="5" t="s">
        <v>20</v>
      </c>
      <c r="C11" s="5">
        <v>1</v>
      </c>
      <c r="D11" s="5"/>
      <c r="E11" s="5" t="s">
        <v>40</v>
      </c>
      <c r="F11">
        <f>4/5</f>
        <v>0.8</v>
      </c>
    </row>
    <row r="12" spans="1:6" ht="14.4" x14ac:dyDescent="0.55000000000000004">
      <c r="A12" s="5">
        <v>3</v>
      </c>
      <c r="B12" s="5" t="s">
        <v>21</v>
      </c>
      <c r="C12" s="5">
        <v>1</v>
      </c>
      <c r="D12" s="5"/>
      <c r="E12" s="5" t="s">
        <v>40</v>
      </c>
      <c r="F12">
        <v>0.8</v>
      </c>
    </row>
    <row r="13" spans="1:6" ht="14.4" x14ac:dyDescent="0.55000000000000004">
      <c r="A13" s="5">
        <v>4</v>
      </c>
      <c r="B13" s="5" t="s">
        <v>22</v>
      </c>
      <c r="C13" s="5">
        <v>2</v>
      </c>
      <c r="D13" s="5"/>
      <c r="E13" s="5"/>
    </row>
    <row r="14" spans="1:6" ht="14.4" x14ac:dyDescent="0.55000000000000004">
      <c r="A14" s="5">
        <v>5</v>
      </c>
      <c r="B14" s="5" t="s">
        <v>15</v>
      </c>
      <c r="C14" s="5">
        <v>1</v>
      </c>
      <c r="D14" s="5"/>
      <c r="E14" s="5"/>
    </row>
    <row r="15" spans="1:6" ht="14.4" x14ac:dyDescent="0.55000000000000004">
      <c r="A15" s="5"/>
      <c r="B15" s="5" t="s">
        <v>16</v>
      </c>
      <c r="C15" s="5">
        <v>6</v>
      </c>
      <c r="D15" s="5"/>
      <c r="E15" s="5"/>
    </row>
    <row r="16" spans="1:6" ht="14.4" x14ac:dyDescent="0.55000000000000004">
      <c r="A16" s="4" t="s">
        <v>23</v>
      </c>
      <c r="B16" s="4"/>
      <c r="C16" s="4"/>
      <c r="D16" s="4"/>
      <c r="E16" s="4"/>
    </row>
    <row r="17" spans="1:6" ht="14.4" x14ac:dyDescent="0.55000000000000004">
      <c r="A17" s="4" t="s">
        <v>8</v>
      </c>
      <c r="B17" s="4" t="s">
        <v>9</v>
      </c>
      <c r="C17" s="4" t="s">
        <v>10</v>
      </c>
      <c r="D17" s="4" t="s">
        <v>11</v>
      </c>
      <c r="E17" s="4" t="s">
        <v>37</v>
      </c>
    </row>
    <row r="18" spans="1:6" ht="14.4" x14ac:dyDescent="0.55000000000000004">
      <c r="A18" s="5">
        <v>1</v>
      </c>
      <c r="B18" s="5" t="s">
        <v>24</v>
      </c>
      <c r="C18" s="5">
        <v>2</v>
      </c>
      <c r="D18" s="5"/>
      <c r="E18" s="5" t="s">
        <v>45</v>
      </c>
      <c r="F18">
        <v>2</v>
      </c>
    </row>
    <row r="19" spans="1:6" ht="14.4" x14ac:dyDescent="0.55000000000000004">
      <c r="A19" s="5">
        <v>2</v>
      </c>
      <c r="B19" s="5" t="s">
        <v>25</v>
      </c>
      <c r="C19" s="5">
        <v>4</v>
      </c>
      <c r="D19" s="5"/>
      <c r="E19" s="5" t="s">
        <v>44</v>
      </c>
      <c r="F19">
        <v>2</v>
      </c>
    </row>
    <row r="20" spans="1:6" ht="14.4" x14ac:dyDescent="0.55000000000000004">
      <c r="A20" s="5">
        <v>3</v>
      </c>
      <c r="B20" s="5" t="s">
        <v>26</v>
      </c>
      <c r="C20" s="5">
        <v>2</v>
      </c>
      <c r="D20" s="5"/>
      <c r="E20" s="5" t="s">
        <v>43</v>
      </c>
      <c r="F20">
        <v>2</v>
      </c>
    </row>
    <row r="21" spans="1:6" ht="14.4" x14ac:dyDescent="0.55000000000000004">
      <c r="A21" s="5">
        <v>4</v>
      </c>
      <c r="B21" s="5" t="s">
        <v>15</v>
      </c>
      <c r="C21" s="5">
        <v>1</v>
      </c>
      <c r="D21" s="5"/>
      <c r="E21" s="5"/>
    </row>
    <row r="22" spans="1:6" ht="14.4" x14ac:dyDescent="0.55000000000000004">
      <c r="A22" s="5"/>
      <c r="B22" s="5" t="s">
        <v>27</v>
      </c>
      <c r="C22" s="5">
        <v>9</v>
      </c>
      <c r="D22" s="5"/>
      <c r="E22" s="5"/>
    </row>
    <row r="23" spans="1:6" ht="14.4" x14ac:dyDescent="0.55000000000000004">
      <c r="A23" s="4" t="s">
        <v>28</v>
      </c>
      <c r="B23" s="4"/>
      <c r="C23" s="4"/>
      <c r="D23" s="4"/>
      <c r="E23" s="4"/>
    </row>
    <row r="24" spans="1:6" ht="14.4" x14ac:dyDescent="0.55000000000000004">
      <c r="A24" s="4" t="s">
        <v>8</v>
      </c>
      <c r="B24" s="4" t="s">
        <v>9</v>
      </c>
      <c r="C24" s="4" t="s">
        <v>10</v>
      </c>
      <c r="D24" s="4" t="s">
        <v>11</v>
      </c>
      <c r="E24" s="4" t="s">
        <v>37</v>
      </c>
    </row>
    <row r="25" spans="1:6" ht="14.4" x14ac:dyDescent="0.55000000000000004">
      <c r="A25" s="5">
        <v>1</v>
      </c>
      <c r="B25" s="5" t="s">
        <v>24</v>
      </c>
      <c r="C25" s="5">
        <v>2</v>
      </c>
      <c r="D25" s="5"/>
      <c r="E25" s="5"/>
    </row>
    <row r="26" spans="1:6" ht="14.4" x14ac:dyDescent="0.55000000000000004">
      <c r="A26" s="5">
        <v>2</v>
      </c>
      <c r="B26" s="5" t="s">
        <v>29</v>
      </c>
      <c r="C26" s="5">
        <v>2</v>
      </c>
      <c r="D26" s="5"/>
      <c r="E26" s="5"/>
    </row>
    <row r="27" spans="1:6" ht="14.4" x14ac:dyDescent="0.55000000000000004">
      <c r="A27" s="5">
        <v>3</v>
      </c>
      <c r="B27" s="5" t="s">
        <v>15</v>
      </c>
      <c r="C27" s="5">
        <v>1</v>
      </c>
      <c r="D27" s="5"/>
      <c r="E27" s="5"/>
    </row>
    <row r="28" spans="1:6" ht="14.4" x14ac:dyDescent="0.55000000000000004">
      <c r="A28" s="5"/>
      <c r="B28" s="5" t="s">
        <v>30</v>
      </c>
      <c r="C28" s="5">
        <v>5</v>
      </c>
      <c r="D28" s="5"/>
      <c r="E28" s="5"/>
    </row>
    <row r="29" spans="1:6" ht="14.4" x14ac:dyDescent="0.55000000000000004">
      <c r="A29" s="4" t="s">
        <v>31</v>
      </c>
      <c r="B29" s="4"/>
      <c r="C29" s="4"/>
      <c r="D29" s="4"/>
      <c r="E29" s="4"/>
    </row>
    <row r="30" spans="1:6" ht="14.4" x14ac:dyDescent="0.55000000000000004">
      <c r="A30" s="4" t="s">
        <v>8</v>
      </c>
      <c r="B30" s="4" t="s">
        <v>9</v>
      </c>
      <c r="C30" s="4" t="s">
        <v>10</v>
      </c>
      <c r="D30" s="4" t="s">
        <v>11</v>
      </c>
      <c r="E30" s="4" t="s">
        <v>37</v>
      </c>
    </row>
    <row r="31" spans="1:6" ht="14.4" x14ac:dyDescent="0.55000000000000004">
      <c r="A31" s="5">
        <v>1</v>
      </c>
      <c r="B31" s="5" t="s">
        <v>32</v>
      </c>
      <c r="C31" s="5">
        <v>1</v>
      </c>
      <c r="D31" s="5"/>
      <c r="E31" s="5" t="s">
        <v>42</v>
      </c>
      <c r="F31">
        <f>2/5</f>
        <v>0.4</v>
      </c>
    </row>
    <row r="32" spans="1:6" ht="14.4" x14ac:dyDescent="0.55000000000000004">
      <c r="A32" s="5">
        <v>2</v>
      </c>
      <c r="B32" s="5" t="s">
        <v>33</v>
      </c>
      <c r="C32" s="5">
        <v>2</v>
      </c>
      <c r="D32" s="5"/>
      <c r="E32" s="5"/>
    </row>
    <row r="33" spans="1:6" ht="14.4" x14ac:dyDescent="0.55000000000000004">
      <c r="A33" s="5">
        <v>3</v>
      </c>
      <c r="B33" s="5" t="s">
        <v>34</v>
      </c>
      <c r="C33" s="5">
        <v>1</v>
      </c>
      <c r="D33" s="5"/>
      <c r="E33" s="5"/>
    </row>
    <row r="34" spans="1:6" ht="14.4" x14ac:dyDescent="0.55000000000000004">
      <c r="A34" s="5">
        <v>4</v>
      </c>
      <c r="B34" s="5" t="s">
        <v>35</v>
      </c>
      <c r="C34" s="5">
        <v>1</v>
      </c>
      <c r="D34" s="5"/>
      <c r="E34" s="5"/>
    </row>
    <row r="35" spans="1:6" ht="14.4" x14ac:dyDescent="0.55000000000000004">
      <c r="A35" s="5">
        <v>5</v>
      </c>
      <c r="B35" s="13" t="s">
        <v>15</v>
      </c>
      <c r="C35" s="5">
        <v>1</v>
      </c>
      <c r="D35" s="5"/>
      <c r="E35" s="5"/>
    </row>
    <row r="36" spans="1:6" ht="14.4" x14ac:dyDescent="0.55000000000000004">
      <c r="A36" s="5"/>
      <c r="B36" s="5" t="s">
        <v>30</v>
      </c>
      <c r="C36" s="5">
        <v>6</v>
      </c>
      <c r="D36" s="5"/>
      <c r="E36" s="5"/>
    </row>
    <row r="37" spans="1:6" x14ac:dyDescent="0.4">
      <c r="E37" s="7" t="s">
        <v>38</v>
      </c>
      <c r="F37">
        <f>SUM(F1:F36)</f>
        <v>10.799999999999999</v>
      </c>
    </row>
    <row r="39" spans="1:6" ht="14.4" x14ac:dyDescent="0.55000000000000004">
      <c r="A39" s="12" t="s">
        <v>47</v>
      </c>
      <c r="B39" s="4"/>
      <c r="C39" s="4"/>
      <c r="D39" s="4"/>
      <c r="E39" s="4"/>
    </row>
    <row r="40" spans="1:6" ht="14.4" x14ac:dyDescent="0.55000000000000004">
      <c r="A40" s="4" t="s">
        <v>8</v>
      </c>
      <c r="B40" s="4" t="s">
        <v>9</v>
      </c>
      <c r="C40" s="4" t="s">
        <v>10</v>
      </c>
      <c r="D40" s="4" t="s">
        <v>11</v>
      </c>
      <c r="E40" s="4" t="s">
        <v>37</v>
      </c>
    </row>
    <row r="41" spans="1:6" ht="14.4" x14ac:dyDescent="0.55000000000000004">
      <c r="A41" s="5">
        <v>1</v>
      </c>
      <c r="B41" s="13" t="s">
        <v>48</v>
      </c>
      <c r="C41" s="5">
        <v>4</v>
      </c>
      <c r="D41" s="5"/>
      <c r="E41" s="5"/>
    </row>
    <row r="42" spans="1:6" ht="14.4" x14ac:dyDescent="0.55000000000000004">
      <c r="A42" s="5">
        <v>2</v>
      </c>
      <c r="B42" s="13" t="s">
        <v>49</v>
      </c>
      <c r="C42" s="5">
        <v>5</v>
      </c>
      <c r="D42" s="5"/>
      <c r="E42" s="5"/>
    </row>
    <row r="43" spans="1:6" ht="14.4" x14ac:dyDescent="0.55000000000000004">
      <c r="A43" s="5">
        <v>3</v>
      </c>
      <c r="B43" s="5" t="s">
        <v>15</v>
      </c>
      <c r="C43" s="5">
        <v>1</v>
      </c>
      <c r="D43" s="5"/>
      <c r="E43" s="5"/>
    </row>
    <row r="44" spans="1:6" ht="14.4" x14ac:dyDescent="0.55000000000000004">
      <c r="A44" s="5"/>
      <c r="B44" s="13" t="s">
        <v>27</v>
      </c>
      <c r="C44" s="5">
        <v>10</v>
      </c>
      <c r="D44" s="5"/>
      <c r="E44" s="5"/>
    </row>
    <row r="45" spans="1:6" ht="14.4" x14ac:dyDescent="0.55000000000000004">
      <c r="A45" s="12" t="s">
        <v>50</v>
      </c>
      <c r="B45" s="4"/>
      <c r="C45" s="4"/>
      <c r="D45" s="4"/>
      <c r="E45" s="4"/>
    </row>
    <row r="46" spans="1:6" ht="14.4" x14ac:dyDescent="0.55000000000000004">
      <c r="A46" s="4" t="s">
        <v>8</v>
      </c>
      <c r="B46" s="4" t="s">
        <v>9</v>
      </c>
      <c r="C46" s="4" t="s">
        <v>10</v>
      </c>
      <c r="D46" s="4" t="s">
        <v>11</v>
      </c>
      <c r="E46" s="4" t="s">
        <v>37</v>
      </c>
    </row>
    <row r="47" spans="1:6" ht="14.4" x14ac:dyDescent="0.55000000000000004">
      <c r="A47" s="5">
        <v>1</v>
      </c>
      <c r="B47" s="13" t="s">
        <v>51</v>
      </c>
      <c r="C47" s="5">
        <v>1</v>
      </c>
      <c r="D47" s="5"/>
      <c r="E47" s="5"/>
    </row>
    <row r="48" spans="1:6" ht="14.4" x14ac:dyDescent="0.55000000000000004">
      <c r="A48" s="5">
        <v>2</v>
      </c>
      <c r="B48" s="13" t="s">
        <v>52</v>
      </c>
      <c r="C48" s="5">
        <v>1</v>
      </c>
      <c r="D48" s="5"/>
      <c r="E48" s="5"/>
    </row>
    <row r="49" spans="1:5" ht="14.4" x14ac:dyDescent="0.55000000000000004">
      <c r="A49" s="5">
        <v>3</v>
      </c>
      <c r="B49" s="13" t="s">
        <v>53</v>
      </c>
      <c r="C49" s="5">
        <v>1</v>
      </c>
      <c r="D49" s="5"/>
      <c r="E49" s="5"/>
    </row>
    <row r="50" spans="1:5" ht="14.4" x14ac:dyDescent="0.55000000000000004">
      <c r="A50" s="5">
        <v>4</v>
      </c>
      <c r="B50" s="13" t="s">
        <v>54</v>
      </c>
      <c r="C50" s="5">
        <v>1</v>
      </c>
      <c r="D50" s="5"/>
      <c r="E50" s="5"/>
    </row>
    <row r="51" spans="1:5" ht="14.4" x14ac:dyDescent="0.55000000000000004">
      <c r="A51" s="5">
        <v>5</v>
      </c>
      <c r="B51" s="13" t="s">
        <v>15</v>
      </c>
      <c r="C51" s="5">
        <v>1</v>
      </c>
      <c r="D51" s="5"/>
      <c r="E51" s="5"/>
    </row>
    <row r="52" spans="1:5" ht="14.4" x14ac:dyDescent="0.55000000000000004">
      <c r="A52" s="5"/>
      <c r="B52" s="13" t="s">
        <v>55</v>
      </c>
      <c r="C52" s="5">
        <v>5</v>
      </c>
      <c r="D52" s="5"/>
      <c r="E52" s="5"/>
    </row>
    <row r="53" spans="1:5" ht="14.4" x14ac:dyDescent="0.55000000000000004">
      <c r="A53" s="12" t="s">
        <v>61</v>
      </c>
      <c r="B53" s="4"/>
      <c r="C53" s="4"/>
      <c r="D53" s="4"/>
      <c r="E53" s="4"/>
    </row>
    <row r="54" spans="1:5" ht="14.4" x14ac:dyDescent="0.55000000000000004">
      <c r="A54" s="4" t="s">
        <v>8</v>
      </c>
      <c r="B54" s="4" t="s">
        <v>9</v>
      </c>
      <c r="C54" s="4" t="s">
        <v>10</v>
      </c>
      <c r="D54" s="4" t="s">
        <v>11</v>
      </c>
      <c r="E54" s="4" t="s">
        <v>37</v>
      </c>
    </row>
    <row r="55" spans="1:5" ht="14.4" x14ac:dyDescent="0.55000000000000004">
      <c r="A55" s="5">
        <v>1</v>
      </c>
      <c r="B55" s="13" t="s">
        <v>56</v>
      </c>
      <c r="C55" s="5">
        <v>2</v>
      </c>
      <c r="D55" s="5">
        <v>2</v>
      </c>
      <c r="E55" s="13" t="s">
        <v>68</v>
      </c>
    </row>
    <row r="56" spans="1:5" ht="14.4" x14ac:dyDescent="0.55000000000000004">
      <c r="A56" s="5">
        <v>2</v>
      </c>
      <c r="B56" s="13" t="s">
        <v>59</v>
      </c>
      <c r="C56" s="5">
        <v>2</v>
      </c>
      <c r="D56" s="5">
        <v>2</v>
      </c>
      <c r="E56" s="13" t="s">
        <v>69</v>
      </c>
    </row>
    <row r="57" spans="1:5" ht="14.4" x14ac:dyDescent="0.55000000000000004">
      <c r="A57" s="5">
        <v>3</v>
      </c>
      <c r="B57" s="13" t="s">
        <v>57</v>
      </c>
      <c r="C57" s="5">
        <v>3</v>
      </c>
      <c r="D57" s="5">
        <v>3</v>
      </c>
      <c r="E57" s="13" t="s">
        <v>70</v>
      </c>
    </row>
    <row r="58" spans="1:5" ht="14.4" x14ac:dyDescent="0.55000000000000004">
      <c r="A58" s="5">
        <v>4</v>
      </c>
      <c r="B58" s="13" t="s">
        <v>58</v>
      </c>
      <c r="C58" s="5">
        <v>4</v>
      </c>
      <c r="D58" s="5"/>
      <c r="E58" s="5"/>
    </row>
    <row r="59" spans="1:5" ht="14.4" x14ac:dyDescent="0.55000000000000004">
      <c r="A59" s="5">
        <v>5</v>
      </c>
      <c r="B59" s="13" t="s">
        <v>15</v>
      </c>
      <c r="C59" s="5">
        <v>1</v>
      </c>
      <c r="D59" s="5"/>
      <c r="E59" s="5"/>
    </row>
    <row r="60" spans="1:5" ht="14.4" x14ac:dyDescent="0.55000000000000004">
      <c r="A60" s="5"/>
      <c r="B60" s="13" t="s">
        <v>60</v>
      </c>
      <c r="C60" s="5">
        <v>12</v>
      </c>
      <c r="D60" s="5"/>
      <c r="E60" s="5"/>
    </row>
    <row r="61" spans="1:5" ht="14.4" x14ac:dyDescent="0.55000000000000004">
      <c r="A61" s="12" t="s">
        <v>62</v>
      </c>
      <c r="B61" s="4"/>
      <c r="C61" s="4"/>
      <c r="D61" s="4"/>
      <c r="E61" s="4"/>
    </row>
    <row r="62" spans="1:5" ht="14.4" x14ac:dyDescent="0.55000000000000004">
      <c r="A62" s="4" t="s">
        <v>8</v>
      </c>
      <c r="B62" s="4" t="s">
        <v>9</v>
      </c>
      <c r="C62" s="4" t="s">
        <v>10</v>
      </c>
      <c r="D62" s="4" t="s">
        <v>11</v>
      </c>
      <c r="E62" s="4" t="s">
        <v>37</v>
      </c>
    </row>
    <row r="63" spans="1:5" ht="14.4" x14ac:dyDescent="0.55000000000000004">
      <c r="A63" s="5">
        <v>1</v>
      </c>
      <c r="B63" s="13" t="s">
        <v>63</v>
      </c>
      <c r="C63" s="5">
        <v>2</v>
      </c>
      <c r="D63" s="5">
        <v>2</v>
      </c>
      <c r="E63" s="13" t="s">
        <v>70</v>
      </c>
    </row>
    <row r="64" spans="1:5" ht="14.4" x14ac:dyDescent="0.55000000000000004">
      <c r="A64" s="5">
        <v>2</v>
      </c>
      <c r="B64" s="13" t="s">
        <v>64</v>
      </c>
      <c r="C64" s="5">
        <v>2</v>
      </c>
      <c r="D64" s="5"/>
      <c r="E64" s="5"/>
    </row>
    <row r="65" spans="1:5" ht="14.4" x14ac:dyDescent="0.55000000000000004">
      <c r="A65" s="5">
        <v>3</v>
      </c>
      <c r="B65" s="13" t="s">
        <v>15</v>
      </c>
      <c r="C65" s="5">
        <v>1</v>
      </c>
      <c r="D65" s="5"/>
      <c r="E65" s="5"/>
    </row>
    <row r="66" spans="1:5" ht="14.4" x14ac:dyDescent="0.55000000000000004">
      <c r="A66" s="5"/>
      <c r="B66" s="13" t="s">
        <v>16</v>
      </c>
      <c r="C66" s="5">
        <v>5</v>
      </c>
      <c r="D66" s="5"/>
      <c r="E66" s="5"/>
    </row>
    <row r="67" spans="1:5" ht="14.4" x14ac:dyDescent="0.55000000000000004">
      <c r="A67" s="12" t="s">
        <v>65</v>
      </c>
      <c r="B67" s="4"/>
      <c r="C67" s="4"/>
      <c r="D67" s="4"/>
      <c r="E67" s="4"/>
    </row>
    <row r="68" spans="1:5" ht="14.4" x14ac:dyDescent="0.55000000000000004">
      <c r="A68" s="4" t="s">
        <v>8</v>
      </c>
      <c r="B68" s="4" t="s">
        <v>9</v>
      </c>
      <c r="C68" s="4" t="s">
        <v>10</v>
      </c>
      <c r="D68" s="4" t="s">
        <v>11</v>
      </c>
      <c r="E68" s="4" t="s">
        <v>37</v>
      </c>
    </row>
    <row r="69" spans="1:5" ht="14.4" x14ac:dyDescent="0.55000000000000004">
      <c r="A69" s="5">
        <v>1</v>
      </c>
      <c r="B69" s="14" t="s">
        <v>66</v>
      </c>
      <c r="C69" s="5">
        <v>2</v>
      </c>
      <c r="D69" s="5"/>
      <c r="E69" s="5"/>
    </row>
    <row r="70" spans="1:5" ht="14.4" x14ac:dyDescent="0.55000000000000004">
      <c r="A70" s="5">
        <v>2</v>
      </c>
      <c r="B70" s="13" t="s">
        <v>67</v>
      </c>
      <c r="C70" s="5">
        <v>2</v>
      </c>
      <c r="D70" s="5"/>
      <c r="E70" s="5"/>
    </row>
    <row r="71" spans="1:5" ht="14.4" x14ac:dyDescent="0.55000000000000004">
      <c r="A71" s="5">
        <v>3</v>
      </c>
      <c r="B71" s="13" t="s">
        <v>15</v>
      </c>
      <c r="C71" s="5">
        <v>1</v>
      </c>
      <c r="D71" s="5"/>
      <c r="E71" s="5"/>
    </row>
    <row r="72" spans="1:5" ht="14.4" x14ac:dyDescent="0.55000000000000004">
      <c r="A72" s="5"/>
      <c r="B72" s="13" t="s">
        <v>55</v>
      </c>
      <c r="C72" s="5">
        <v>5</v>
      </c>
      <c r="D72" s="5"/>
      <c r="E72" s="5"/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Burn down chart</vt:lpstr>
      <vt:lpstr>Sprint Tasks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Saljooghi</dc:creator>
  <cp:lastModifiedBy>Jaari</cp:lastModifiedBy>
  <dcterms:created xsi:type="dcterms:W3CDTF">2016-10-21T17:08:43Z</dcterms:created>
  <dcterms:modified xsi:type="dcterms:W3CDTF">2018-10-12T01:28:30Z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4d0f9523-dcc1-464d-8450-9f31f6f33978</vt:lpwstr>
  </property>
</Properties>
</file>