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0115" windowHeight="7935" firstSheet="3" activeTab="10"/>
  </bookViews>
  <sheets>
    <sheet name="1er ejercicio" sheetId="3" r:id="rId1"/>
    <sheet name="Hoja3" sheetId="4" r:id="rId2"/>
    <sheet name="Promedio Hrs Mediateca" sheetId="5" r:id="rId3"/>
    <sheet name="2° Ejercicio 9hrs" sheetId="6" r:id="rId4"/>
    <sheet name="3° 3hrs" sheetId="7" r:id="rId5"/>
    <sheet name="ENP 4 y 7" sheetId="8" r:id="rId6"/>
    <sheet name="Salvables" sheetId="9" r:id="rId7"/>
    <sheet name="LGTSA2014enpFinal" sheetId="1" r:id="rId8"/>
    <sheet name="Definitivo" sheetId="10" r:id="rId9"/>
    <sheet name="Avanzados" sheetId="11" r:id="rId10"/>
    <sheet name="ENP8Histórico" sheetId="12" r:id="rId11"/>
  </sheets>
  <definedNames>
    <definedName name="_xlnm._FilterDatabase" localSheetId="0" hidden="1">'1er ejercicio'!$A$1:$S$468</definedName>
    <definedName name="_xlnm._FilterDatabase" localSheetId="4" hidden="1">'3° 3hrs'!$A$1:$T$1</definedName>
    <definedName name="_xlnm._FilterDatabase" localSheetId="8" hidden="1">Definitivo!$A$1:$S$625</definedName>
    <definedName name="_xlnm._FilterDatabase" localSheetId="5" hidden="1">'ENP 4 y 7'!$A$1:$T$224</definedName>
    <definedName name="_xlnm._FilterDatabase" localSheetId="7" hidden="1">LGTSA2014enpFinal!$A$1:$T$1146</definedName>
    <definedName name="_xlnm.Print_Area" localSheetId="3">'2° Ejercicio 9hrs'!$K$1:$O$21</definedName>
    <definedName name="_xlnm.Print_Area" localSheetId="4">'3° 3hrs'!$V$1:$Z$22</definedName>
    <definedName name="_xlnm.Print_Area" localSheetId="8">Definitivo!$T$2:$X$23</definedName>
  </definedNames>
  <calcPr calcId="145621"/>
</workbook>
</file>

<file path=xl/calcChain.xml><?xml version="1.0" encoding="utf-8"?>
<calcChain xmlns="http://schemas.openxmlformats.org/spreadsheetml/2006/main">
  <c r="G15" i="12" l="1"/>
  <c r="G14" i="12"/>
  <c r="G16" i="12" l="1"/>
  <c r="G27" i="12"/>
  <c r="G26" i="12"/>
  <c r="G28" i="12" s="1"/>
  <c r="G22" i="12"/>
  <c r="G21" i="12"/>
  <c r="G20" i="12"/>
  <c r="U5" i="10" l="1"/>
  <c r="V5" i="10"/>
  <c r="W5" i="10"/>
  <c r="U6" i="10"/>
  <c r="V6" i="10"/>
  <c r="W6" i="10"/>
  <c r="U7" i="10"/>
  <c r="V7" i="10"/>
  <c r="W7" i="10"/>
  <c r="U9" i="10"/>
  <c r="V9" i="10"/>
  <c r="W9" i="10"/>
  <c r="U11" i="10"/>
  <c r="V11" i="10"/>
  <c r="W11" i="10"/>
  <c r="U12" i="10"/>
  <c r="V12" i="10"/>
  <c r="W12" i="10"/>
  <c r="W4" i="10"/>
  <c r="V4" i="10"/>
  <c r="U4" i="10"/>
  <c r="O357" i="10"/>
  <c r="O358" i="10"/>
  <c r="O359" i="10"/>
  <c r="O384" i="10"/>
  <c r="O405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85" i="10"/>
  <c r="O486" i="10"/>
  <c r="O487" i="10"/>
  <c r="O488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11" i="10"/>
  <c r="O512" i="10"/>
  <c r="O513" i="10"/>
  <c r="O577" i="10"/>
  <c r="O584" i="10"/>
  <c r="O587" i="10"/>
  <c r="O588" i="10"/>
  <c r="O589" i="10"/>
  <c r="O590" i="10"/>
  <c r="O591" i="10"/>
  <c r="O592" i="10"/>
  <c r="O603" i="10"/>
  <c r="O604" i="10"/>
  <c r="O605" i="10"/>
  <c r="O606" i="10"/>
  <c r="O60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6" i="10"/>
  <c r="O537" i="10"/>
  <c r="O538" i="10"/>
  <c r="O539" i="10"/>
  <c r="O540" i="10"/>
  <c r="O541" i="10"/>
  <c r="O542" i="10"/>
  <c r="O543" i="10"/>
  <c r="O544" i="10"/>
  <c r="O547" i="10"/>
  <c r="O548" i="10"/>
  <c r="O580" i="10"/>
  <c r="O595" i="10"/>
  <c r="O545" i="10"/>
  <c r="O596" i="10"/>
  <c r="O610" i="10"/>
  <c r="O611" i="10"/>
  <c r="O612" i="10"/>
  <c r="O613" i="10"/>
  <c r="O616" i="10"/>
  <c r="O546" i="10"/>
  <c r="O617" i="10"/>
  <c r="O549" i="10"/>
  <c r="O550" i="10"/>
  <c r="O551" i="10"/>
  <c r="O552" i="10"/>
  <c r="O553" i="10"/>
  <c r="O554" i="10"/>
  <c r="O558" i="10"/>
  <c r="O559" i="10"/>
  <c r="O560" i="10"/>
  <c r="O561" i="10"/>
  <c r="O562" i="10"/>
  <c r="O563" i="10"/>
  <c r="O564" i="10"/>
  <c r="O565" i="10"/>
  <c r="O566" i="10"/>
  <c r="O567" i="10"/>
  <c r="O568" i="10"/>
  <c r="O428" i="10"/>
  <c r="O570" i="10"/>
  <c r="O571" i="10"/>
  <c r="O572" i="10"/>
  <c r="O575" i="10"/>
  <c r="O576" i="10"/>
  <c r="O614" i="10"/>
  <c r="O621" i="10"/>
  <c r="O622" i="10"/>
  <c r="O623" i="10"/>
  <c r="O624" i="10"/>
  <c r="O489" i="10"/>
  <c r="O509" i="10"/>
  <c r="O608" i="10"/>
  <c r="O585" i="10"/>
  <c r="O555" i="10"/>
  <c r="O475" i="10"/>
  <c r="O476" i="10"/>
  <c r="O510" i="10"/>
  <c r="O618" i="10"/>
  <c r="O586" i="10"/>
  <c r="O477" i="10"/>
  <c r="O478" i="10"/>
  <c r="O578" i="10"/>
  <c r="O579" i="10"/>
  <c r="O582" i="10"/>
  <c r="O583" i="10"/>
  <c r="O593" i="10"/>
  <c r="O581" i="10"/>
  <c r="O514" i="10"/>
  <c r="O515" i="10"/>
  <c r="O516" i="10"/>
  <c r="O517" i="10"/>
  <c r="O556" i="10"/>
  <c r="O557" i="10"/>
  <c r="O531" i="10"/>
  <c r="O532" i="10"/>
  <c r="O479" i="10"/>
  <c r="O480" i="10"/>
  <c r="O481" i="10"/>
  <c r="O482" i="10"/>
  <c r="O483" i="10"/>
  <c r="O484" i="10"/>
  <c r="O573" i="10"/>
  <c r="O597" i="10"/>
  <c r="O598" i="10"/>
  <c r="O601" i="10"/>
  <c r="O602" i="10"/>
  <c r="O615" i="10"/>
  <c r="O619" i="10"/>
  <c r="C581" i="10"/>
  <c r="D581" i="10"/>
  <c r="E581" i="10"/>
  <c r="F581" i="10"/>
  <c r="G581" i="10"/>
  <c r="H581" i="10"/>
  <c r="I581" i="10"/>
  <c r="J581" i="10"/>
  <c r="K581" i="10"/>
  <c r="L581" i="10"/>
  <c r="M581" i="10"/>
  <c r="N581" i="10"/>
  <c r="P581" i="10"/>
  <c r="Q581" i="10"/>
  <c r="R581" i="10"/>
  <c r="C478" i="10"/>
  <c r="D478" i="10"/>
  <c r="E478" i="10"/>
  <c r="F478" i="10"/>
  <c r="G478" i="10"/>
  <c r="H478" i="10"/>
  <c r="I478" i="10"/>
  <c r="J478" i="10"/>
  <c r="K478" i="10"/>
  <c r="L478" i="10"/>
  <c r="M478" i="10"/>
  <c r="N478" i="10"/>
  <c r="P478" i="10"/>
  <c r="Q478" i="10"/>
  <c r="R478" i="10"/>
  <c r="C357" i="10"/>
  <c r="D357" i="10"/>
  <c r="E357" i="10"/>
  <c r="F357" i="10"/>
  <c r="G357" i="10"/>
  <c r="H357" i="10"/>
  <c r="I357" i="10"/>
  <c r="J357" i="10"/>
  <c r="K357" i="10"/>
  <c r="L357" i="10"/>
  <c r="M357" i="10"/>
  <c r="N357" i="10"/>
  <c r="P357" i="10"/>
  <c r="Q357" i="10"/>
  <c r="R357" i="10"/>
  <c r="C358" i="10"/>
  <c r="D358" i="10"/>
  <c r="E358" i="10"/>
  <c r="F358" i="10"/>
  <c r="G358" i="10"/>
  <c r="H358" i="10"/>
  <c r="I358" i="10"/>
  <c r="J358" i="10"/>
  <c r="K358" i="10"/>
  <c r="L358" i="10"/>
  <c r="M358" i="10"/>
  <c r="N358" i="10"/>
  <c r="P358" i="10"/>
  <c r="Q358" i="10"/>
  <c r="R358" i="10"/>
  <c r="C359" i="10"/>
  <c r="D359" i="10"/>
  <c r="E359" i="10"/>
  <c r="F359" i="10"/>
  <c r="G359" i="10"/>
  <c r="H359" i="10"/>
  <c r="I359" i="10"/>
  <c r="J359" i="10"/>
  <c r="K359" i="10"/>
  <c r="L359" i="10"/>
  <c r="M359" i="10"/>
  <c r="N359" i="10"/>
  <c r="P359" i="10"/>
  <c r="Q359" i="10"/>
  <c r="R359" i="10"/>
  <c r="C384" i="10"/>
  <c r="D384" i="10"/>
  <c r="E384" i="10"/>
  <c r="F384" i="10"/>
  <c r="G384" i="10"/>
  <c r="H384" i="10"/>
  <c r="I384" i="10"/>
  <c r="J384" i="10"/>
  <c r="K384" i="10"/>
  <c r="L384" i="10"/>
  <c r="M384" i="10"/>
  <c r="N384" i="10"/>
  <c r="P384" i="10"/>
  <c r="Q384" i="10"/>
  <c r="R384" i="10"/>
  <c r="C405" i="10"/>
  <c r="D405" i="10"/>
  <c r="E405" i="10"/>
  <c r="F405" i="10"/>
  <c r="G405" i="10"/>
  <c r="H405" i="10"/>
  <c r="I405" i="10"/>
  <c r="J405" i="10"/>
  <c r="K405" i="10"/>
  <c r="L405" i="10"/>
  <c r="M405" i="10"/>
  <c r="N405" i="10"/>
  <c r="P405" i="10"/>
  <c r="Q405" i="10"/>
  <c r="R405" i="10"/>
  <c r="C432" i="10"/>
  <c r="D432" i="10"/>
  <c r="E432" i="10"/>
  <c r="F432" i="10"/>
  <c r="G432" i="10"/>
  <c r="H432" i="10"/>
  <c r="I432" i="10"/>
  <c r="J432" i="10"/>
  <c r="K432" i="10"/>
  <c r="L432" i="10"/>
  <c r="M432" i="10"/>
  <c r="N432" i="10"/>
  <c r="P432" i="10"/>
  <c r="Q432" i="10"/>
  <c r="R432" i="10"/>
  <c r="C433" i="10"/>
  <c r="D433" i="10"/>
  <c r="E433" i="10"/>
  <c r="F433" i="10"/>
  <c r="G433" i="10"/>
  <c r="H433" i="10"/>
  <c r="I433" i="10"/>
  <c r="J433" i="10"/>
  <c r="K433" i="10"/>
  <c r="L433" i="10"/>
  <c r="M433" i="10"/>
  <c r="N433" i="10"/>
  <c r="P433" i="10"/>
  <c r="Q433" i="10"/>
  <c r="R433" i="10"/>
  <c r="C434" i="10"/>
  <c r="D434" i="10"/>
  <c r="E434" i="10"/>
  <c r="F434" i="10"/>
  <c r="G434" i="10"/>
  <c r="H434" i="10"/>
  <c r="I434" i="10"/>
  <c r="J434" i="10"/>
  <c r="K434" i="10"/>
  <c r="L434" i="10"/>
  <c r="M434" i="10"/>
  <c r="N434" i="10"/>
  <c r="P434" i="10"/>
  <c r="Q434" i="10"/>
  <c r="R434" i="10"/>
  <c r="C435" i="10"/>
  <c r="D435" i="10"/>
  <c r="E435" i="10"/>
  <c r="F435" i="10"/>
  <c r="G435" i="10"/>
  <c r="H435" i="10"/>
  <c r="I435" i="10"/>
  <c r="J435" i="10"/>
  <c r="K435" i="10"/>
  <c r="L435" i="10"/>
  <c r="M435" i="10"/>
  <c r="N435" i="10"/>
  <c r="P435" i="10"/>
  <c r="Q435" i="10"/>
  <c r="R435" i="10"/>
  <c r="C436" i="10"/>
  <c r="D436" i="10"/>
  <c r="E436" i="10"/>
  <c r="F436" i="10"/>
  <c r="G436" i="10"/>
  <c r="H436" i="10"/>
  <c r="I436" i="10"/>
  <c r="J436" i="10"/>
  <c r="K436" i="10"/>
  <c r="L436" i="10"/>
  <c r="M436" i="10"/>
  <c r="N436" i="10"/>
  <c r="P436" i="10"/>
  <c r="Q436" i="10"/>
  <c r="R436" i="10"/>
  <c r="C437" i="10"/>
  <c r="D437" i="10"/>
  <c r="E437" i="10"/>
  <c r="F437" i="10"/>
  <c r="G437" i="10"/>
  <c r="H437" i="10"/>
  <c r="I437" i="10"/>
  <c r="J437" i="10"/>
  <c r="K437" i="10"/>
  <c r="L437" i="10"/>
  <c r="M437" i="10"/>
  <c r="N437" i="10"/>
  <c r="P437" i="10"/>
  <c r="Q437" i="10"/>
  <c r="R437" i="10"/>
  <c r="C438" i="10"/>
  <c r="D438" i="10"/>
  <c r="E438" i="10"/>
  <c r="F438" i="10"/>
  <c r="G438" i="10"/>
  <c r="H438" i="10"/>
  <c r="I438" i="10"/>
  <c r="J438" i="10"/>
  <c r="K438" i="10"/>
  <c r="L438" i="10"/>
  <c r="M438" i="10"/>
  <c r="N438" i="10"/>
  <c r="P438" i="10"/>
  <c r="Q438" i="10"/>
  <c r="R438" i="10"/>
  <c r="C439" i="10"/>
  <c r="D439" i="10"/>
  <c r="E439" i="10"/>
  <c r="F439" i="10"/>
  <c r="G439" i="10"/>
  <c r="H439" i="10"/>
  <c r="I439" i="10"/>
  <c r="J439" i="10"/>
  <c r="K439" i="10"/>
  <c r="L439" i="10"/>
  <c r="M439" i="10"/>
  <c r="N439" i="10"/>
  <c r="P439" i="10"/>
  <c r="Q439" i="10"/>
  <c r="R439" i="10"/>
  <c r="C440" i="10"/>
  <c r="D440" i="10"/>
  <c r="E440" i="10"/>
  <c r="F440" i="10"/>
  <c r="G440" i="10"/>
  <c r="H440" i="10"/>
  <c r="I440" i="10"/>
  <c r="J440" i="10"/>
  <c r="K440" i="10"/>
  <c r="L440" i="10"/>
  <c r="M440" i="10"/>
  <c r="N440" i="10"/>
  <c r="P440" i="10"/>
  <c r="Q440" i="10"/>
  <c r="R440" i="10"/>
  <c r="C441" i="10"/>
  <c r="D441" i="10"/>
  <c r="E441" i="10"/>
  <c r="F441" i="10"/>
  <c r="G441" i="10"/>
  <c r="H441" i="10"/>
  <c r="I441" i="10"/>
  <c r="J441" i="10"/>
  <c r="K441" i="10"/>
  <c r="L441" i="10"/>
  <c r="M441" i="10"/>
  <c r="N441" i="10"/>
  <c r="P441" i="10"/>
  <c r="Q441" i="10"/>
  <c r="R441" i="10"/>
  <c r="C442" i="10"/>
  <c r="D442" i="10"/>
  <c r="E442" i="10"/>
  <c r="F442" i="10"/>
  <c r="G442" i="10"/>
  <c r="H442" i="10"/>
  <c r="I442" i="10"/>
  <c r="J442" i="10"/>
  <c r="K442" i="10"/>
  <c r="L442" i="10"/>
  <c r="M442" i="10"/>
  <c r="N442" i="10"/>
  <c r="P442" i="10"/>
  <c r="Q442" i="10"/>
  <c r="R442" i="10"/>
  <c r="C443" i="10"/>
  <c r="D443" i="10"/>
  <c r="E443" i="10"/>
  <c r="F443" i="10"/>
  <c r="G443" i="10"/>
  <c r="H443" i="10"/>
  <c r="I443" i="10"/>
  <c r="J443" i="10"/>
  <c r="K443" i="10"/>
  <c r="L443" i="10"/>
  <c r="M443" i="10"/>
  <c r="N443" i="10"/>
  <c r="P443" i="10"/>
  <c r="Q443" i="10"/>
  <c r="R443" i="10"/>
  <c r="C444" i="10"/>
  <c r="D444" i="10"/>
  <c r="E444" i="10"/>
  <c r="F444" i="10"/>
  <c r="G444" i="10"/>
  <c r="H444" i="10"/>
  <c r="I444" i="10"/>
  <c r="J444" i="10"/>
  <c r="K444" i="10"/>
  <c r="L444" i="10"/>
  <c r="M444" i="10"/>
  <c r="N444" i="10"/>
  <c r="P444" i="10"/>
  <c r="Q444" i="10"/>
  <c r="R444" i="10"/>
  <c r="C445" i="10"/>
  <c r="D445" i="10"/>
  <c r="E445" i="10"/>
  <c r="F445" i="10"/>
  <c r="G445" i="10"/>
  <c r="H445" i="10"/>
  <c r="I445" i="10"/>
  <c r="J445" i="10"/>
  <c r="K445" i="10"/>
  <c r="L445" i="10"/>
  <c r="M445" i="10"/>
  <c r="N445" i="10"/>
  <c r="P445" i="10"/>
  <c r="Q445" i="10"/>
  <c r="R445" i="10"/>
  <c r="C446" i="10"/>
  <c r="D446" i="10"/>
  <c r="E446" i="10"/>
  <c r="F446" i="10"/>
  <c r="G446" i="10"/>
  <c r="H446" i="10"/>
  <c r="I446" i="10"/>
  <c r="J446" i="10"/>
  <c r="K446" i="10"/>
  <c r="L446" i="10"/>
  <c r="M446" i="10"/>
  <c r="N446" i="10"/>
  <c r="P446" i="10"/>
  <c r="Q446" i="10"/>
  <c r="R446" i="10"/>
  <c r="C447" i="10"/>
  <c r="D447" i="10"/>
  <c r="E447" i="10"/>
  <c r="F447" i="10"/>
  <c r="G447" i="10"/>
  <c r="H447" i="10"/>
  <c r="I447" i="10"/>
  <c r="J447" i="10"/>
  <c r="K447" i="10"/>
  <c r="L447" i="10"/>
  <c r="M447" i="10"/>
  <c r="N447" i="10"/>
  <c r="P447" i="10"/>
  <c r="Q447" i="10"/>
  <c r="R447" i="10"/>
  <c r="C448" i="10"/>
  <c r="D448" i="10"/>
  <c r="E448" i="10"/>
  <c r="F448" i="10"/>
  <c r="G448" i="10"/>
  <c r="H448" i="10"/>
  <c r="I448" i="10"/>
  <c r="J448" i="10"/>
  <c r="K448" i="10"/>
  <c r="L448" i="10"/>
  <c r="M448" i="10"/>
  <c r="N448" i="10"/>
  <c r="P448" i="10"/>
  <c r="Q448" i="10"/>
  <c r="R448" i="10"/>
  <c r="C449" i="10"/>
  <c r="D449" i="10"/>
  <c r="E449" i="10"/>
  <c r="F449" i="10"/>
  <c r="G449" i="10"/>
  <c r="H449" i="10"/>
  <c r="I449" i="10"/>
  <c r="J449" i="10"/>
  <c r="K449" i="10"/>
  <c r="L449" i="10"/>
  <c r="M449" i="10"/>
  <c r="N449" i="10"/>
  <c r="P449" i="10"/>
  <c r="Q449" i="10"/>
  <c r="R449" i="10"/>
  <c r="C450" i="10"/>
  <c r="D450" i="10"/>
  <c r="E450" i="10"/>
  <c r="F450" i="10"/>
  <c r="G450" i="10"/>
  <c r="H450" i="10"/>
  <c r="I450" i="10"/>
  <c r="J450" i="10"/>
  <c r="K450" i="10"/>
  <c r="L450" i="10"/>
  <c r="M450" i="10"/>
  <c r="N450" i="10"/>
  <c r="P450" i="10"/>
  <c r="Q450" i="10"/>
  <c r="R450" i="10"/>
  <c r="C451" i="10"/>
  <c r="D451" i="10"/>
  <c r="E451" i="10"/>
  <c r="F451" i="10"/>
  <c r="G451" i="10"/>
  <c r="H451" i="10"/>
  <c r="I451" i="10"/>
  <c r="J451" i="10"/>
  <c r="K451" i="10"/>
  <c r="L451" i="10"/>
  <c r="M451" i="10"/>
  <c r="N451" i="10"/>
  <c r="P451" i="10"/>
  <c r="Q451" i="10"/>
  <c r="R451" i="10"/>
  <c r="C452" i="10"/>
  <c r="D452" i="10"/>
  <c r="E452" i="10"/>
  <c r="F452" i="10"/>
  <c r="G452" i="10"/>
  <c r="H452" i="10"/>
  <c r="I452" i="10"/>
  <c r="J452" i="10"/>
  <c r="K452" i="10"/>
  <c r="L452" i="10"/>
  <c r="M452" i="10"/>
  <c r="N452" i="10"/>
  <c r="P452" i="10"/>
  <c r="Q452" i="10"/>
  <c r="R452" i="10"/>
  <c r="C453" i="10"/>
  <c r="D453" i="10"/>
  <c r="E453" i="10"/>
  <c r="F453" i="10"/>
  <c r="G453" i="10"/>
  <c r="H453" i="10"/>
  <c r="I453" i="10"/>
  <c r="J453" i="10"/>
  <c r="K453" i="10"/>
  <c r="L453" i="10"/>
  <c r="M453" i="10"/>
  <c r="N453" i="10"/>
  <c r="P453" i="10"/>
  <c r="Q453" i="10"/>
  <c r="R453" i="10"/>
  <c r="C454" i="10"/>
  <c r="D454" i="10"/>
  <c r="E454" i="10"/>
  <c r="F454" i="10"/>
  <c r="G454" i="10"/>
  <c r="H454" i="10"/>
  <c r="I454" i="10"/>
  <c r="J454" i="10"/>
  <c r="K454" i="10"/>
  <c r="L454" i="10"/>
  <c r="M454" i="10"/>
  <c r="N454" i="10"/>
  <c r="P454" i="10"/>
  <c r="Q454" i="10"/>
  <c r="R454" i="10"/>
  <c r="C455" i="10"/>
  <c r="D455" i="10"/>
  <c r="E455" i="10"/>
  <c r="F455" i="10"/>
  <c r="G455" i="10"/>
  <c r="H455" i="10"/>
  <c r="I455" i="10"/>
  <c r="J455" i="10"/>
  <c r="K455" i="10"/>
  <c r="L455" i="10"/>
  <c r="M455" i="10"/>
  <c r="N455" i="10"/>
  <c r="P455" i="10"/>
  <c r="Q455" i="10"/>
  <c r="R455" i="10"/>
  <c r="C456" i="10"/>
  <c r="D456" i="10"/>
  <c r="E456" i="10"/>
  <c r="F456" i="10"/>
  <c r="G456" i="10"/>
  <c r="H456" i="10"/>
  <c r="I456" i="10"/>
  <c r="J456" i="10"/>
  <c r="K456" i="10"/>
  <c r="L456" i="10"/>
  <c r="M456" i="10"/>
  <c r="N456" i="10"/>
  <c r="P456" i="10"/>
  <c r="Q456" i="10"/>
  <c r="R456" i="10"/>
  <c r="C457" i="10"/>
  <c r="D457" i="10"/>
  <c r="E457" i="10"/>
  <c r="F457" i="10"/>
  <c r="G457" i="10"/>
  <c r="H457" i="10"/>
  <c r="I457" i="10"/>
  <c r="J457" i="10"/>
  <c r="K457" i="10"/>
  <c r="L457" i="10"/>
  <c r="M457" i="10"/>
  <c r="N457" i="10"/>
  <c r="P457" i="10"/>
  <c r="Q457" i="10"/>
  <c r="R457" i="10"/>
  <c r="C458" i="10"/>
  <c r="D458" i="10"/>
  <c r="E458" i="10"/>
  <c r="F458" i="10"/>
  <c r="G458" i="10"/>
  <c r="H458" i="10"/>
  <c r="I458" i="10"/>
  <c r="J458" i="10"/>
  <c r="K458" i="10"/>
  <c r="L458" i="10"/>
  <c r="M458" i="10"/>
  <c r="N458" i="10"/>
  <c r="P458" i="10"/>
  <c r="Q458" i="10"/>
  <c r="R458" i="10"/>
  <c r="C459" i="10"/>
  <c r="D459" i="10"/>
  <c r="E459" i="10"/>
  <c r="F459" i="10"/>
  <c r="G459" i="10"/>
  <c r="H459" i="10"/>
  <c r="I459" i="10"/>
  <c r="J459" i="10"/>
  <c r="K459" i="10"/>
  <c r="L459" i="10"/>
  <c r="M459" i="10"/>
  <c r="N459" i="10"/>
  <c r="P459" i="10"/>
  <c r="Q459" i="10"/>
  <c r="R459" i="10"/>
  <c r="C460" i="10"/>
  <c r="D460" i="10"/>
  <c r="E460" i="10"/>
  <c r="F460" i="10"/>
  <c r="G460" i="10"/>
  <c r="H460" i="10"/>
  <c r="I460" i="10"/>
  <c r="J460" i="10"/>
  <c r="K460" i="10"/>
  <c r="L460" i="10"/>
  <c r="M460" i="10"/>
  <c r="N460" i="10"/>
  <c r="P460" i="10"/>
  <c r="Q460" i="10"/>
  <c r="R460" i="10"/>
  <c r="C461" i="10"/>
  <c r="D461" i="10"/>
  <c r="E461" i="10"/>
  <c r="F461" i="10"/>
  <c r="G461" i="10"/>
  <c r="H461" i="10"/>
  <c r="I461" i="10"/>
  <c r="J461" i="10"/>
  <c r="K461" i="10"/>
  <c r="L461" i="10"/>
  <c r="M461" i="10"/>
  <c r="N461" i="10"/>
  <c r="P461" i="10"/>
  <c r="Q461" i="10"/>
  <c r="R461" i="10"/>
  <c r="C462" i="10"/>
  <c r="D462" i="10"/>
  <c r="E462" i="10"/>
  <c r="F462" i="10"/>
  <c r="G462" i="10"/>
  <c r="H462" i="10"/>
  <c r="I462" i="10"/>
  <c r="J462" i="10"/>
  <c r="K462" i="10"/>
  <c r="L462" i="10"/>
  <c r="M462" i="10"/>
  <c r="N462" i="10"/>
  <c r="P462" i="10"/>
  <c r="Q462" i="10"/>
  <c r="R462" i="10"/>
  <c r="C463" i="10"/>
  <c r="D463" i="10"/>
  <c r="E463" i="10"/>
  <c r="F463" i="10"/>
  <c r="G463" i="10"/>
  <c r="H463" i="10"/>
  <c r="I463" i="10"/>
  <c r="J463" i="10"/>
  <c r="K463" i="10"/>
  <c r="L463" i="10"/>
  <c r="M463" i="10"/>
  <c r="N463" i="10"/>
  <c r="P463" i="10"/>
  <c r="Q463" i="10"/>
  <c r="R463" i="10"/>
  <c r="C464" i="10"/>
  <c r="D464" i="10"/>
  <c r="E464" i="10"/>
  <c r="F464" i="10"/>
  <c r="G464" i="10"/>
  <c r="H464" i="10"/>
  <c r="I464" i="10"/>
  <c r="J464" i="10"/>
  <c r="K464" i="10"/>
  <c r="L464" i="10"/>
  <c r="M464" i="10"/>
  <c r="N464" i="10"/>
  <c r="P464" i="10"/>
  <c r="Q464" i="10"/>
  <c r="R464" i="10"/>
  <c r="C465" i="10"/>
  <c r="D465" i="10"/>
  <c r="E465" i="10"/>
  <c r="F465" i="10"/>
  <c r="G465" i="10"/>
  <c r="H465" i="10"/>
  <c r="I465" i="10"/>
  <c r="J465" i="10"/>
  <c r="K465" i="10"/>
  <c r="L465" i="10"/>
  <c r="M465" i="10"/>
  <c r="N465" i="10"/>
  <c r="P465" i="10"/>
  <c r="Q465" i="10"/>
  <c r="R465" i="10"/>
  <c r="C466" i="10"/>
  <c r="D466" i="10"/>
  <c r="E466" i="10"/>
  <c r="F466" i="10"/>
  <c r="G466" i="10"/>
  <c r="H466" i="10"/>
  <c r="I466" i="10"/>
  <c r="J466" i="10"/>
  <c r="K466" i="10"/>
  <c r="L466" i="10"/>
  <c r="M466" i="10"/>
  <c r="N466" i="10"/>
  <c r="P466" i="10"/>
  <c r="Q466" i="10"/>
  <c r="R466" i="10"/>
  <c r="C467" i="10"/>
  <c r="D467" i="10"/>
  <c r="E467" i="10"/>
  <c r="F467" i="10"/>
  <c r="G467" i="10"/>
  <c r="H467" i="10"/>
  <c r="I467" i="10"/>
  <c r="J467" i="10"/>
  <c r="K467" i="10"/>
  <c r="L467" i="10"/>
  <c r="M467" i="10"/>
  <c r="N467" i="10"/>
  <c r="P467" i="10"/>
  <c r="Q467" i="10"/>
  <c r="R467" i="10"/>
  <c r="C468" i="10"/>
  <c r="D468" i="10"/>
  <c r="E468" i="10"/>
  <c r="F468" i="10"/>
  <c r="G468" i="10"/>
  <c r="H468" i="10"/>
  <c r="I468" i="10"/>
  <c r="J468" i="10"/>
  <c r="K468" i="10"/>
  <c r="L468" i="10"/>
  <c r="M468" i="10"/>
  <c r="N468" i="10"/>
  <c r="P468" i="10"/>
  <c r="Q468" i="10"/>
  <c r="R468" i="10"/>
  <c r="C469" i="10"/>
  <c r="D469" i="10"/>
  <c r="E469" i="10"/>
  <c r="F469" i="10"/>
  <c r="G469" i="10"/>
  <c r="H469" i="10"/>
  <c r="I469" i="10"/>
  <c r="J469" i="10"/>
  <c r="K469" i="10"/>
  <c r="L469" i="10"/>
  <c r="M469" i="10"/>
  <c r="N469" i="10"/>
  <c r="P469" i="10"/>
  <c r="Q469" i="10"/>
  <c r="R469" i="10"/>
  <c r="C470" i="10"/>
  <c r="D470" i="10"/>
  <c r="E470" i="10"/>
  <c r="F470" i="10"/>
  <c r="G470" i="10"/>
  <c r="H470" i="10"/>
  <c r="I470" i="10"/>
  <c r="J470" i="10"/>
  <c r="K470" i="10"/>
  <c r="L470" i="10"/>
  <c r="M470" i="10"/>
  <c r="N470" i="10"/>
  <c r="P470" i="10"/>
  <c r="Q470" i="10"/>
  <c r="R470" i="10"/>
  <c r="C471" i="10"/>
  <c r="D471" i="10"/>
  <c r="E471" i="10"/>
  <c r="F471" i="10"/>
  <c r="G471" i="10"/>
  <c r="H471" i="10"/>
  <c r="I471" i="10"/>
  <c r="J471" i="10"/>
  <c r="K471" i="10"/>
  <c r="L471" i="10"/>
  <c r="M471" i="10"/>
  <c r="N471" i="10"/>
  <c r="P471" i="10"/>
  <c r="Q471" i="10"/>
  <c r="R471" i="10"/>
  <c r="C472" i="10"/>
  <c r="D472" i="10"/>
  <c r="E472" i="10"/>
  <c r="F472" i="10"/>
  <c r="G472" i="10"/>
  <c r="H472" i="10"/>
  <c r="I472" i="10"/>
  <c r="J472" i="10"/>
  <c r="K472" i="10"/>
  <c r="L472" i="10"/>
  <c r="M472" i="10"/>
  <c r="N472" i="10"/>
  <c r="P472" i="10"/>
  <c r="Q472" i="10"/>
  <c r="R472" i="10"/>
  <c r="C473" i="10"/>
  <c r="D473" i="10"/>
  <c r="E473" i="10"/>
  <c r="F473" i="10"/>
  <c r="G473" i="10"/>
  <c r="H473" i="10"/>
  <c r="I473" i="10"/>
  <c r="J473" i="10"/>
  <c r="K473" i="10"/>
  <c r="L473" i="10"/>
  <c r="M473" i="10"/>
  <c r="N473" i="10"/>
  <c r="P473" i="10"/>
  <c r="Q473" i="10"/>
  <c r="R473" i="10"/>
  <c r="C474" i="10"/>
  <c r="D474" i="10"/>
  <c r="E474" i="10"/>
  <c r="F474" i="10"/>
  <c r="G474" i="10"/>
  <c r="H474" i="10"/>
  <c r="I474" i="10"/>
  <c r="J474" i="10"/>
  <c r="K474" i="10"/>
  <c r="L474" i="10"/>
  <c r="M474" i="10"/>
  <c r="N474" i="10"/>
  <c r="P474" i="10"/>
  <c r="Q474" i="10"/>
  <c r="R474" i="10"/>
  <c r="C485" i="10"/>
  <c r="D485" i="10"/>
  <c r="E485" i="10"/>
  <c r="F485" i="10"/>
  <c r="G485" i="10"/>
  <c r="H485" i="10"/>
  <c r="I485" i="10"/>
  <c r="J485" i="10"/>
  <c r="K485" i="10"/>
  <c r="L485" i="10"/>
  <c r="M485" i="10"/>
  <c r="N485" i="10"/>
  <c r="P485" i="10"/>
  <c r="Q485" i="10"/>
  <c r="R485" i="10"/>
  <c r="C486" i="10"/>
  <c r="D486" i="10"/>
  <c r="E486" i="10"/>
  <c r="F486" i="10"/>
  <c r="G486" i="10"/>
  <c r="H486" i="10"/>
  <c r="I486" i="10"/>
  <c r="J486" i="10"/>
  <c r="K486" i="10"/>
  <c r="L486" i="10"/>
  <c r="M486" i="10"/>
  <c r="N486" i="10"/>
  <c r="P486" i="10"/>
  <c r="Q486" i="10"/>
  <c r="R486" i="10"/>
  <c r="C487" i="10"/>
  <c r="D487" i="10"/>
  <c r="E487" i="10"/>
  <c r="F487" i="10"/>
  <c r="G487" i="10"/>
  <c r="H487" i="10"/>
  <c r="I487" i="10"/>
  <c r="J487" i="10"/>
  <c r="K487" i="10"/>
  <c r="L487" i="10"/>
  <c r="M487" i="10"/>
  <c r="N487" i="10"/>
  <c r="P487" i="10"/>
  <c r="Q487" i="10"/>
  <c r="R487" i="10"/>
  <c r="C488" i="10"/>
  <c r="D488" i="10"/>
  <c r="E488" i="10"/>
  <c r="F488" i="10"/>
  <c r="G488" i="10"/>
  <c r="H488" i="10"/>
  <c r="I488" i="10"/>
  <c r="J488" i="10"/>
  <c r="K488" i="10"/>
  <c r="L488" i="10"/>
  <c r="M488" i="10"/>
  <c r="N488" i="10"/>
  <c r="P488" i="10"/>
  <c r="Q488" i="10"/>
  <c r="R488" i="10"/>
  <c r="C490" i="10"/>
  <c r="D490" i="10"/>
  <c r="E490" i="10"/>
  <c r="F490" i="10"/>
  <c r="G490" i="10"/>
  <c r="H490" i="10"/>
  <c r="I490" i="10"/>
  <c r="J490" i="10"/>
  <c r="K490" i="10"/>
  <c r="L490" i="10"/>
  <c r="M490" i="10"/>
  <c r="N490" i="10"/>
  <c r="P490" i="10"/>
  <c r="Q490" i="10"/>
  <c r="R490" i="10"/>
  <c r="C491" i="10"/>
  <c r="D491" i="10"/>
  <c r="E491" i="10"/>
  <c r="F491" i="10"/>
  <c r="G491" i="10"/>
  <c r="H491" i="10"/>
  <c r="I491" i="10"/>
  <c r="J491" i="10"/>
  <c r="K491" i="10"/>
  <c r="L491" i="10"/>
  <c r="M491" i="10"/>
  <c r="N491" i="10"/>
  <c r="P491" i="10"/>
  <c r="Q491" i="10"/>
  <c r="R491" i="10"/>
  <c r="C492" i="10"/>
  <c r="D492" i="10"/>
  <c r="E492" i="10"/>
  <c r="F492" i="10"/>
  <c r="G492" i="10"/>
  <c r="H492" i="10"/>
  <c r="I492" i="10"/>
  <c r="J492" i="10"/>
  <c r="K492" i="10"/>
  <c r="L492" i="10"/>
  <c r="M492" i="10"/>
  <c r="N492" i="10"/>
  <c r="P492" i="10"/>
  <c r="Q492" i="10"/>
  <c r="R492" i="10"/>
  <c r="C493" i="10"/>
  <c r="D493" i="10"/>
  <c r="E493" i="10"/>
  <c r="F493" i="10"/>
  <c r="G493" i="10"/>
  <c r="H493" i="10"/>
  <c r="I493" i="10"/>
  <c r="J493" i="10"/>
  <c r="K493" i="10"/>
  <c r="L493" i="10"/>
  <c r="M493" i="10"/>
  <c r="N493" i="10"/>
  <c r="P493" i="10"/>
  <c r="Q493" i="10"/>
  <c r="R493" i="10"/>
  <c r="C494" i="10"/>
  <c r="D494" i="10"/>
  <c r="E494" i="10"/>
  <c r="F494" i="10"/>
  <c r="G494" i="10"/>
  <c r="H494" i="10"/>
  <c r="I494" i="10"/>
  <c r="J494" i="10"/>
  <c r="K494" i="10"/>
  <c r="L494" i="10"/>
  <c r="M494" i="10"/>
  <c r="N494" i="10"/>
  <c r="P494" i="10"/>
  <c r="Q494" i="10"/>
  <c r="R494" i="10"/>
  <c r="C495" i="10"/>
  <c r="D495" i="10"/>
  <c r="E495" i="10"/>
  <c r="F495" i="10"/>
  <c r="G495" i="10"/>
  <c r="H495" i="10"/>
  <c r="I495" i="10"/>
  <c r="J495" i="10"/>
  <c r="K495" i="10"/>
  <c r="L495" i="10"/>
  <c r="M495" i="10"/>
  <c r="N495" i="10"/>
  <c r="P495" i="10"/>
  <c r="Q495" i="10"/>
  <c r="R495" i="10"/>
  <c r="C496" i="10"/>
  <c r="D496" i="10"/>
  <c r="E496" i="10"/>
  <c r="F496" i="10"/>
  <c r="G496" i="10"/>
  <c r="H496" i="10"/>
  <c r="I496" i="10"/>
  <c r="J496" i="10"/>
  <c r="K496" i="10"/>
  <c r="L496" i="10"/>
  <c r="M496" i="10"/>
  <c r="N496" i="10"/>
  <c r="P496" i="10"/>
  <c r="Q496" i="10"/>
  <c r="R496" i="10"/>
  <c r="C497" i="10"/>
  <c r="D497" i="10"/>
  <c r="E497" i="10"/>
  <c r="F497" i="10"/>
  <c r="G497" i="10"/>
  <c r="H497" i="10"/>
  <c r="I497" i="10"/>
  <c r="J497" i="10"/>
  <c r="K497" i="10"/>
  <c r="L497" i="10"/>
  <c r="M497" i="10"/>
  <c r="N497" i="10"/>
  <c r="P497" i="10"/>
  <c r="Q497" i="10"/>
  <c r="R497" i="10"/>
  <c r="C498" i="10"/>
  <c r="D498" i="10"/>
  <c r="E498" i="10"/>
  <c r="F498" i="10"/>
  <c r="G498" i="10"/>
  <c r="H498" i="10"/>
  <c r="I498" i="10"/>
  <c r="J498" i="10"/>
  <c r="K498" i="10"/>
  <c r="L498" i="10"/>
  <c r="M498" i="10"/>
  <c r="N498" i="10"/>
  <c r="P498" i="10"/>
  <c r="Q498" i="10"/>
  <c r="R498" i="10"/>
  <c r="C499" i="10"/>
  <c r="D499" i="10"/>
  <c r="E499" i="10"/>
  <c r="F499" i="10"/>
  <c r="G499" i="10"/>
  <c r="H499" i="10"/>
  <c r="I499" i="10"/>
  <c r="J499" i="10"/>
  <c r="K499" i="10"/>
  <c r="L499" i="10"/>
  <c r="M499" i="10"/>
  <c r="N499" i="10"/>
  <c r="P499" i="10"/>
  <c r="Q499" i="10"/>
  <c r="R499" i="10"/>
  <c r="C500" i="10"/>
  <c r="D500" i="10"/>
  <c r="E500" i="10"/>
  <c r="F500" i="10"/>
  <c r="G500" i="10"/>
  <c r="H500" i="10"/>
  <c r="I500" i="10"/>
  <c r="J500" i="10"/>
  <c r="K500" i="10"/>
  <c r="L500" i="10"/>
  <c r="M500" i="10"/>
  <c r="N500" i="10"/>
  <c r="P500" i="10"/>
  <c r="Q500" i="10"/>
  <c r="R500" i="10"/>
  <c r="C501" i="10"/>
  <c r="D501" i="10"/>
  <c r="E501" i="10"/>
  <c r="F501" i="10"/>
  <c r="G501" i="10"/>
  <c r="H501" i="10"/>
  <c r="I501" i="10"/>
  <c r="J501" i="10"/>
  <c r="K501" i="10"/>
  <c r="L501" i="10"/>
  <c r="M501" i="10"/>
  <c r="N501" i="10"/>
  <c r="P501" i="10"/>
  <c r="Q501" i="10"/>
  <c r="R501" i="10"/>
  <c r="C502" i="10"/>
  <c r="D502" i="10"/>
  <c r="E502" i="10"/>
  <c r="F502" i="10"/>
  <c r="G502" i="10"/>
  <c r="H502" i="10"/>
  <c r="I502" i="10"/>
  <c r="J502" i="10"/>
  <c r="K502" i="10"/>
  <c r="L502" i="10"/>
  <c r="M502" i="10"/>
  <c r="N502" i="10"/>
  <c r="P502" i="10"/>
  <c r="Q502" i="10"/>
  <c r="R502" i="10"/>
  <c r="C503" i="10"/>
  <c r="D503" i="10"/>
  <c r="E503" i="10"/>
  <c r="F503" i="10"/>
  <c r="G503" i="10"/>
  <c r="H503" i="10"/>
  <c r="I503" i="10"/>
  <c r="J503" i="10"/>
  <c r="K503" i="10"/>
  <c r="L503" i="10"/>
  <c r="M503" i="10"/>
  <c r="N503" i="10"/>
  <c r="P503" i="10"/>
  <c r="Q503" i="10"/>
  <c r="R503" i="10"/>
  <c r="C504" i="10"/>
  <c r="D504" i="10"/>
  <c r="E504" i="10"/>
  <c r="F504" i="10"/>
  <c r="G504" i="10"/>
  <c r="H504" i="10"/>
  <c r="I504" i="10"/>
  <c r="J504" i="10"/>
  <c r="K504" i="10"/>
  <c r="L504" i="10"/>
  <c r="M504" i="10"/>
  <c r="N504" i="10"/>
  <c r="P504" i="10"/>
  <c r="Q504" i="10"/>
  <c r="R504" i="10"/>
  <c r="C505" i="10"/>
  <c r="D505" i="10"/>
  <c r="E505" i="10"/>
  <c r="F505" i="10"/>
  <c r="G505" i="10"/>
  <c r="H505" i="10"/>
  <c r="I505" i="10"/>
  <c r="J505" i="10"/>
  <c r="K505" i="10"/>
  <c r="L505" i="10"/>
  <c r="M505" i="10"/>
  <c r="N505" i="10"/>
  <c r="P505" i="10"/>
  <c r="Q505" i="10"/>
  <c r="R505" i="10"/>
  <c r="C506" i="10"/>
  <c r="D506" i="10"/>
  <c r="E506" i="10"/>
  <c r="F506" i="10"/>
  <c r="G506" i="10"/>
  <c r="H506" i="10"/>
  <c r="I506" i="10"/>
  <c r="J506" i="10"/>
  <c r="K506" i="10"/>
  <c r="L506" i="10"/>
  <c r="M506" i="10"/>
  <c r="N506" i="10"/>
  <c r="P506" i="10"/>
  <c r="Q506" i="10"/>
  <c r="R506" i="10"/>
  <c r="C507" i="10"/>
  <c r="D507" i="10"/>
  <c r="E507" i="10"/>
  <c r="F507" i="10"/>
  <c r="G507" i="10"/>
  <c r="H507" i="10"/>
  <c r="I507" i="10"/>
  <c r="J507" i="10"/>
  <c r="K507" i="10"/>
  <c r="L507" i="10"/>
  <c r="M507" i="10"/>
  <c r="N507" i="10"/>
  <c r="P507" i="10"/>
  <c r="Q507" i="10"/>
  <c r="R507" i="10"/>
  <c r="C508" i="10"/>
  <c r="D508" i="10"/>
  <c r="E508" i="10"/>
  <c r="F508" i="10"/>
  <c r="G508" i="10"/>
  <c r="H508" i="10"/>
  <c r="I508" i="10"/>
  <c r="J508" i="10"/>
  <c r="K508" i="10"/>
  <c r="L508" i="10"/>
  <c r="M508" i="10"/>
  <c r="N508" i="10"/>
  <c r="P508" i="10"/>
  <c r="Q508" i="10"/>
  <c r="R508" i="10"/>
  <c r="C511" i="10"/>
  <c r="D511" i="10"/>
  <c r="E511" i="10"/>
  <c r="F511" i="10"/>
  <c r="G511" i="10"/>
  <c r="H511" i="10"/>
  <c r="I511" i="10"/>
  <c r="J511" i="10"/>
  <c r="K511" i="10"/>
  <c r="L511" i="10"/>
  <c r="M511" i="10"/>
  <c r="N511" i="10"/>
  <c r="P511" i="10"/>
  <c r="Q511" i="10"/>
  <c r="R511" i="10"/>
  <c r="C512" i="10"/>
  <c r="D512" i="10"/>
  <c r="E512" i="10"/>
  <c r="F512" i="10"/>
  <c r="G512" i="10"/>
  <c r="H512" i="10"/>
  <c r="I512" i="10"/>
  <c r="J512" i="10"/>
  <c r="K512" i="10"/>
  <c r="L512" i="10"/>
  <c r="M512" i="10"/>
  <c r="N512" i="10"/>
  <c r="P512" i="10"/>
  <c r="Q512" i="10"/>
  <c r="R512" i="10"/>
  <c r="C513" i="10"/>
  <c r="D513" i="10"/>
  <c r="E513" i="10"/>
  <c r="F513" i="10"/>
  <c r="G513" i="10"/>
  <c r="H513" i="10"/>
  <c r="I513" i="10"/>
  <c r="J513" i="10"/>
  <c r="K513" i="10"/>
  <c r="L513" i="10"/>
  <c r="M513" i="10"/>
  <c r="N513" i="10"/>
  <c r="P513" i="10"/>
  <c r="Q513" i="10"/>
  <c r="R513" i="10"/>
  <c r="C577" i="10"/>
  <c r="D577" i="10"/>
  <c r="E577" i="10"/>
  <c r="F577" i="10"/>
  <c r="G577" i="10"/>
  <c r="H577" i="10"/>
  <c r="I577" i="10"/>
  <c r="J577" i="10"/>
  <c r="K577" i="10"/>
  <c r="L577" i="10"/>
  <c r="M577" i="10"/>
  <c r="N577" i="10"/>
  <c r="P577" i="10"/>
  <c r="Q577" i="10"/>
  <c r="R577" i="10"/>
  <c r="C584" i="10"/>
  <c r="D584" i="10"/>
  <c r="E584" i="10"/>
  <c r="F584" i="10"/>
  <c r="G584" i="10"/>
  <c r="H584" i="10"/>
  <c r="I584" i="10"/>
  <c r="J584" i="10"/>
  <c r="K584" i="10"/>
  <c r="L584" i="10"/>
  <c r="M584" i="10"/>
  <c r="N584" i="10"/>
  <c r="P584" i="10"/>
  <c r="Q584" i="10"/>
  <c r="R584" i="10"/>
  <c r="C587" i="10"/>
  <c r="D587" i="10"/>
  <c r="E587" i="10"/>
  <c r="F587" i="10"/>
  <c r="G587" i="10"/>
  <c r="H587" i="10"/>
  <c r="I587" i="10"/>
  <c r="J587" i="10"/>
  <c r="K587" i="10"/>
  <c r="L587" i="10"/>
  <c r="M587" i="10"/>
  <c r="N587" i="10"/>
  <c r="P587" i="10"/>
  <c r="Q587" i="10"/>
  <c r="R587" i="10"/>
  <c r="C588" i="10"/>
  <c r="D588" i="10"/>
  <c r="E588" i="10"/>
  <c r="F588" i="10"/>
  <c r="G588" i="10"/>
  <c r="H588" i="10"/>
  <c r="I588" i="10"/>
  <c r="J588" i="10"/>
  <c r="K588" i="10"/>
  <c r="L588" i="10"/>
  <c r="M588" i="10"/>
  <c r="N588" i="10"/>
  <c r="P588" i="10"/>
  <c r="Q588" i="10"/>
  <c r="R588" i="10"/>
  <c r="C589" i="10"/>
  <c r="D589" i="10"/>
  <c r="E589" i="10"/>
  <c r="F589" i="10"/>
  <c r="G589" i="10"/>
  <c r="H589" i="10"/>
  <c r="I589" i="10"/>
  <c r="J589" i="10"/>
  <c r="K589" i="10"/>
  <c r="L589" i="10"/>
  <c r="M589" i="10"/>
  <c r="N589" i="10"/>
  <c r="P589" i="10"/>
  <c r="Q589" i="10"/>
  <c r="R589" i="10"/>
  <c r="C590" i="10"/>
  <c r="D590" i="10"/>
  <c r="E590" i="10"/>
  <c r="F590" i="10"/>
  <c r="G590" i="10"/>
  <c r="H590" i="10"/>
  <c r="I590" i="10"/>
  <c r="J590" i="10"/>
  <c r="K590" i="10"/>
  <c r="L590" i="10"/>
  <c r="M590" i="10"/>
  <c r="N590" i="10"/>
  <c r="P590" i="10"/>
  <c r="Q590" i="10"/>
  <c r="R590" i="10"/>
  <c r="C591" i="10"/>
  <c r="D591" i="10"/>
  <c r="E591" i="10"/>
  <c r="F591" i="10"/>
  <c r="G591" i="10"/>
  <c r="H591" i="10"/>
  <c r="I591" i="10"/>
  <c r="J591" i="10"/>
  <c r="K591" i="10"/>
  <c r="L591" i="10"/>
  <c r="M591" i="10"/>
  <c r="N591" i="10"/>
  <c r="P591" i="10"/>
  <c r="Q591" i="10"/>
  <c r="R591" i="10"/>
  <c r="C592" i="10"/>
  <c r="D592" i="10"/>
  <c r="E592" i="10"/>
  <c r="F592" i="10"/>
  <c r="G592" i="10"/>
  <c r="H592" i="10"/>
  <c r="I592" i="10"/>
  <c r="J592" i="10"/>
  <c r="K592" i="10"/>
  <c r="L592" i="10"/>
  <c r="M592" i="10"/>
  <c r="N592" i="10"/>
  <c r="P592" i="10"/>
  <c r="Q592" i="10"/>
  <c r="R592" i="10"/>
  <c r="C603" i="10"/>
  <c r="D603" i="10"/>
  <c r="E603" i="10"/>
  <c r="F603" i="10"/>
  <c r="G603" i="10"/>
  <c r="H603" i="10"/>
  <c r="I603" i="10"/>
  <c r="J603" i="10"/>
  <c r="K603" i="10"/>
  <c r="L603" i="10"/>
  <c r="M603" i="10"/>
  <c r="N603" i="10"/>
  <c r="P603" i="10"/>
  <c r="Q603" i="10"/>
  <c r="R603" i="10"/>
  <c r="C604" i="10"/>
  <c r="D604" i="10"/>
  <c r="E604" i="10"/>
  <c r="F604" i="10"/>
  <c r="G604" i="10"/>
  <c r="H604" i="10"/>
  <c r="I604" i="10"/>
  <c r="J604" i="10"/>
  <c r="K604" i="10"/>
  <c r="L604" i="10"/>
  <c r="M604" i="10"/>
  <c r="N604" i="10"/>
  <c r="P604" i="10"/>
  <c r="Q604" i="10"/>
  <c r="R604" i="10"/>
  <c r="C605" i="10"/>
  <c r="D605" i="10"/>
  <c r="E605" i="10"/>
  <c r="F605" i="10"/>
  <c r="G605" i="10"/>
  <c r="H605" i="10"/>
  <c r="I605" i="10"/>
  <c r="J605" i="10"/>
  <c r="K605" i="10"/>
  <c r="L605" i="10"/>
  <c r="M605" i="10"/>
  <c r="N605" i="10"/>
  <c r="P605" i="10"/>
  <c r="Q605" i="10"/>
  <c r="R605" i="10"/>
  <c r="C606" i="10"/>
  <c r="D606" i="10"/>
  <c r="E606" i="10"/>
  <c r="F606" i="10"/>
  <c r="G606" i="10"/>
  <c r="H606" i="10"/>
  <c r="I606" i="10"/>
  <c r="J606" i="10"/>
  <c r="K606" i="10"/>
  <c r="L606" i="10"/>
  <c r="M606" i="10"/>
  <c r="N606" i="10"/>
  <c r="P606" i="10"/>
  <c r="Q606" i="10"/>
  <c r="R606" i="10"/>
  <c r="C607" i="10"/>
  <c r="D607" i="10"/>
  <c r="E607" i="10"/>
  <c r="F607" i="10"/>
  <c r="G607" i="10"/>
  <c r="H607" i="10"/>
  <c r="I607" i="10"/>
  <c r="J607" i="10"/>
  <c r="K607" i="10"/>
  <c r="L607" i="10"/>
  <c r="M607" i="10"/>
  <c r="N607" i="10"/>
  <c r="P607" i="10"/>
  <c r="Q607" i="10"/>
  <c r="R607" i="10"/>
  <c r="C518" i="10"/>
  <c r="D518" i="10"/>
  <c r="E518" i="10"/>
  <c r="F518" i="10"/>
  <c r="G518" i="10"/>
  <c r="H518" i="10"/>
  <c r="I518" i="10"/>
  <c r="J518" i="10"/>
  <c r="K518" i="10"/>
  <c r="L518" i="10"/>
  <c r="M518" i="10"/>
  <c r="N518" i="10"/>
  <c r="P518" i="10"/>
  <c r="Q518" i="10"/>
  <c r="R518" i="10"/>
  <c r="C519" i="10"/>
  <c r="D519" i="10"/>
  <c r="E519" i="10"/>
  <c r="F519" i="10"/>
  <c r="G519" i="10"/>
  <c r="H519" i="10"/>
  <c r="I519" i="10"/>
  <c r="J519" i="10"/>
  <c r="K519" i="10"/>
  <c r="L519" i="10"/>
  <c r="M519" i="10"/>
  <c r="N519" i="10"/>
  <c r="P519" i="10"/>
  <c r="Q519" i="10"/>
  <c r="R519" i="10"/>
  <c r="C520" i="10"/>
  <c r="D520" i="10"/>
  <c r="E520" i="10"/>
  <c r="F520" i="10"/>
  <c r="G520" i="10"/>
  <c r="H520" i="10"/>
  <c r="I520" i="10"/>
  <c r="J520" i="10"/>
  <c r="K520" i="10"/>
  <c r="L520" i="10"/>
  <c r="M520" i="10"/>
  <c r="N520" i="10"/>
  <c r="P520" i="10"/>
  <c r="Q520" i="10"/>
  <c r="R520" i="10"/>
  <c r="C521" i="10"/>
  <c r="D521" i="10"/>
  <c r="E521" i="10"/>
  <c r="F521" i="10"/>
  <c r="G521" i="10"/>
  <c r="H521" i="10"/>
  <c r="I521" i="10"/>
  <c r="J521" i="10"/>
  <c r="K521" i="10"/>
  <c r="L521" i="10"/>
  <c r="M521" i="10"/>
  <c r="N521" i="10"/>
  <c r="P521" i="10"/>
  <c r="Q521" i="10"/>
  <c r="R521" i="10"/>
  <c r="C522" i="10"/>
  <c r="D522" i="10"/>
  <c r="E522" i="10"/>
  <c r="F522" i="10"/>
  <c r="G522" i="10"/>
  <c r="H522" i="10"/>
  <c r="I522" i="10"/>
  <c r="J522" i="10"/>
  <c r="K522" i="10"/>
  <c r="L522" i="10"/>
  <c r="M522" i="10"/>
  <c r="N522" i="10"/>
  <c r="P522" i="10"/>
  <c r="Q522" i="10"/>
  <c r="R522" i="10"/>
  <c r="C523" i="10"/>
  <c r="D523" i="10"/>
  <c r="E523" i="10"/>
  <c r="F523" i="10"/>
  <c r="G523" i="10"/>
  <c r="H523" i="10"/>
  <c r="I523" i="10"/>
  <c r="J523" i="10"/>
  <c r="K523" i="10"/>
  <c r="L523" i="10"/>
  <c r="M523" i="10"/>
  <c r="N523" i="10"/>
  <c r="P523" i="10"/>
  <c r="Q523" i="10"/>
  <c r="R523" i="10"/>
  <c r="C524" i="10"/>
  <c r="D524" i="10"/>
  <c r="E524" i="10"/>
  <c r="F524" i="10"/>
  <c r="G524" i="10"/>
  <c r="H524" i="10"/>
  <c r="I524" i="10"/>
  <c r="J524" i="10"/>
  <c r="K524" i="10"/>
  <c r="L524" i="10"/>
  <c r="M524" i="10"/>
  <c r="N524" i="10"/>
  <c r="P524" i="10"/>
  <c r="Q524" i="10"/>
  <c r="R524" i="10"/>
  <c r="C525" i="10"/>
  <c r="D525" i="10"/>
  <c r="E525" i="10"/>
  <c r="F525" i="10"/>
  <c r="G525" i="10"/>
  <c r="H525" i="10"/>
  <c r="I525" i="10"/>
  <c r="J525" i="10"/>
  <c r="K525" i="10"/>
  <c r="L525" i="10"/>
  <c r="M525" i="10"/>
  <c r="N525" i="10"/>
  <c r="P525" i="10"/>
  <c r="Q525" i="10"/>
  <c r="R525" i="10"/>
  <c r="C526" i="10"/>
  <c r="D526" i="10"/>
  <c r="E526" i="10"/>
  <c r="F526" i="10"/>
  <c r="G526" i="10"/>
  <c r="H526" i="10"/>
  <c r="I526" i="10"/>
  <c r="J526" i="10"/>
  <c r="K526" i="10"/>
  <c r="L526" i="10"/>
  <c r="M526" i="10"/>
  <c r="N526" i="10"/>
  <c r="P526" i="10"/>
  <c r="Q526" i="10"/>
  <c r="R526" i="10"/>
  <c r="C527" i="10"/>
  <c r="D527" i="10"/>
  <c r="E527" i="10"/>
  <c r="F527" i="10"/>
  <c r="G527" i="10"/>
  <c r="H527" i="10"/>
  <c r="I527" i="10"/>
  <c r="J527" i="10"/>
  <c r="K527" i="10"/>
  <c r="L527" i="10"/>
  <c r="M527" i="10"/>
  <c r="N527" i="10"/>
  <c r="P527" i="10"/>
  <c r="Q527" i="10"/>
  <c r="R527" i="10"/>
  <c r="C528" i="10"/>
  <c r="D528" i="10"/>
  <c r="E528" i="10"/>
  <c r="F528" i="10"/>
  <c r="G528" i="10"/>
  <c r="H528" i="10"/>
  <c r="I528" i="10"/>
  <c r="J528" i="10"/>
  <c r="K528" i="10"/>
  <c r="L528" i="10"/>
  <c r="M528" i="10"/>
  <c r="N528" i="10"/>
  <c r="P528" i="10"/>
  <c r="Q528" i="10"/>
  <c r="R528" i="10"/>
  <c r="C529" i="10"/>
  <c r="D529" i="10"/>
  <c r="E529" i="10"/>
  <c r="F529" i="10"/>
  <c r="G529" i="10"/>
  <c r="H529" i="10"/>
  <c r="I529" i="10"/>
  <c r="J529" i="10"/>
  <c r="K529" i="10"/>
  <c r="L529" i="10"/>
  <c r="M529" i="10"/>
  <c r="N529" i="10"/>
  <c r="P529" i="10"/>
  <c r="Q529" i="10"/>
  <c r="R529" i="10"/>
  <c r="C530" i="10"/>
  <c r="D530" i="10"/>
  <c r="E530" i="10"/>
  <c r="F530" i="10"/>
  <c r="G530" i="10"/>
  <c r="H530" i="10"/>
  <c r="I530" i="10"/>
  <c r="J530" i="10"/>
  <c r="K530" i="10"/>
  <c r="L530" i="10"/>
  <c r="M530" i="10"/>
  <c r="N530" i="10"/>
  <c r="P530" i="10"/>
  <c r="Q530" i="10"/>
  <c r="R530" i="10"/>
  <c r="C536" i="10"/>
  <c r="D536" i="10"/>
  <c r="E536" i="10"/>
  <c r="F536" i="10"/>
  <c r="G536" i="10"/>
  <c r="H536" i="10"/>
  <c r="I536" i="10"/>
  <c r="J536" i="10"/>
  <c r="K536" i="10"/>
  <c r="L536" i="10"/>
  <c r="M536" i="10"/>
  <c r="N536" i="10"/>
  <c r="P536" i="10"/>
  <c r="Q536" i="10"/>
  <c r="R536" i="10"/>
  <c r="C537" i="10"/>
  <c r="D537" i="10"/>
  <c r="E537" i="10"/>
  <c r="F537" i="10"/>
  <c r="G537" i="10"/>
  <c r="H537" i="10"/>
  <c r="I537" i="10"/>
  <c r="J537" i="10"/>
  <c r="K537" i="10"/>
  <c r="L537" i="10"/>
  <c r="M537" i="10"/>
  <c r="N537" i="10"/>
  <c r="P537" i="10"/>
  <c r="Q537" i="10"/>
  <c r="R537" i="10"/>
  <c r="C538" i="10"/>
  <c r="D538" i="10"/>
  <c r="E538" i="10"/>
  <c r="F538" i="10"/>
  <c r="G538" i="10"/>
  <c r="H538" i="10"/>
  <c r="I538" i="10"/>
  <c r="J538" i="10"/>
  <c r="K538" i="10"/>
  <c r="L538" i="10"/>
  <c r="M538" i="10"/>
  <c r="N538" i="10"/>
  <c r="P538" i="10"/>
  <c r="Q538" i="10"/>
  <c r="R538" i="10"/>
  <c r="C539" i="10"/>
  <c r="D539" i="10"/>
  <c r="E539" i="10"/>
  <c r="F539" i="10"/>
  <c r="G539" i="10"/>
  <c r="H539" i="10"/>
  <c r="I539" i="10"/>
  <c r="J539" i="10"/>
  <c r="K539" i="10"/>
  <c r="L539" i="10"/>
  <c r="M539" i="10"/>
  <c r="N539" i="10"/>
  <c r="P539" i="10"/>
  <c r="Q539" i="10"/>
  <c r="R539" i="10"/>
  <c r="C540" i="10"/>
  <c r="D540" i="10"/>
  <c r="E540" i="10"/>
  <c r="F540" i="10"/>
  <c r="G540" i="10"/>
  <c r="H540" i="10"/>
  <c r="I540" i="10"/>
  <c r="J540" i="10"/>
  <c r="K540" i="10"/>
  <c r="L540" i="10"/>
  <c r="M540" i="10"/>
  <c r="N540" i="10"/>
  <c r="P540" i="10"/>
  <c r="Q540" i="10"/>
  <c r="R540" i="10"/>
  <c r="C541" i="10"/>
  <c r="D541" i="10"/>
  <c r="E541" i="10"/>
  <c r="F541" i="10"/>
  <c r="G541" i="10"/>
  <c r="H541" i="10"/>
  <c r="I541" i="10"/>
  <c r="J541" i="10"/>
  <c r="K541" i="10"/>
  <c r="L541" i="10"/>
  <c r="M541" i="10"/>
  <c r="N541" i="10"/>
  <c r="P541" i="10"/>
  <c r="Q541" i="10"/>
  <c r="R541" i="10"/>
  <c r="C542" i="10"/>
  <c r="D542" i="10"/>
  <c r="E542" i="10"/>
  <c r="F542" i="10"/>
  <c r="G542" i="10"/>
  <c r="H542" i="10"/>
  <c r="I542" i="10"/>
  <c r="J542" i="10"/>
  <c r="K542" i="10"/>
  <c r="L542" i="10"/>
  <c r="M542" i="10"/>
  <c r="N542" i="10"/>
  <c r="P542" i="10"/>
  <c r="Q542" i="10"/>
  <c r="R542" i="10"/>
  <c r="C543" i="10"/>
  <c r="D543" i="10"/>
  <c r="E543" i="10"/>
  <c r="F543" i="10"/>
  <c r="G543" i="10"/>
  <c r="H543" i="10"/>
  <c r="I543" i="10"/>
  <c r="J543" i="10"/>
  <c r="K543" i="10"/>
  <c r="L543" i="10"/>
  <c r="M543" i="10"/>
  <c r="N543" i="10"/>
  <c r="P543" i="10"/>
  <c r="Q543" i="10"/>
  <c r="R543" i="10"/>
  <c r="C544" i="10"/>
  <c r="D544" i="10"/>
  <c r="E544" i="10"/>
  <c r="F544" i="10"/>
  <c r="G544" i="10"/>
  <c r="H544" i="10"/>
  <c r="I544" i="10"/>
  <c r="J544" i="10"/>
  <c r="K544" i="10"/>
  <c r="L544" i="10"/>
  <c r="M544" i="10"/>
  <c r="N544" i="10"/>
  <c r="P544" i="10"/>
  <c r="Q544" i="10"/>
  <c r="R544" i="10"/>
  <c r="C547" i="10"/>
  <c r="D547" i="10"/>
  <c r="E547" i="10"/>
  <c r="F547" i="10"/>
  <c r="G547" i="10"/>
  <c r="H547" i="10"/>
  <c r="I547" i="10"/>
  <c r="J547" i="10"/>
  <c r="K547" i="10"/>
  <c r="L547" i="10"/>
  <c r="M547" i="10"/>
  <c r="N547" i="10"/>
  <c r="P547" i="10"/>
  <c r="Q547" i="10"/>
  <c r="R547" i="10"/>
  <c r="C548" i="10"/>
  <c r="D548" i="10"/>
  <c r="E548" i="10"/>
  <c r="F548" i="10"/>
  <c r="G548" i="10"/>
  <c r="H548" i="10"/>
  <c r="I548" i="10"/>
  <c r="J548" i="10"/>
  <c r="K548" i="10"/>
  <c r="L548" i="10"/>
  <c r="M548" i="10"/>
  <c r="N548" i="10"/>
  <c r="P548" i="10"/>
  <c r="Q548" i="10"/>
  <c r="R548" i="10"/>
  <c r="C580" i="10"/>
  <c r="D580" i="10"/>
  <c r="E580" i="10"/>
  <c r="F580" i="10"/>
  <c r="G580" i="10"/>
  <c r="H580" i="10"/>
  <c r="I580" i="10"/>
  <c r="J580" i="10"/>
  <c r="K580" i="10"/>
  <c r="L580" i="10"/>
  <c r="M580" i="10"/>
  <c r="N580" i="10"/>
  <c r="P580" i="10"/>
  <c r="Q580" i="10"/>
  <c r="R580" i="10"/>
  <c r="C595" i="10"/>
  <c r="D595" i="10"/>
  <c r="E595" i="10"/>
  <c r="F595" i="10"/>
  <c r="G595" i="10"/>
  <c r="H595" i="10"/>
  <c r="I595" i="10"/>
  <c r="J595" i="10"/>
  <c r="K595" i="10"/>
  <c r="L595" i="10"/>
  <c r="M595" i="10"/>
  <c r="N595" i="10"/>
  <c r="P595" i="10"/>
  <c r="Q595" i="10"/>
  <c r="R595" i="10"/>
  <c r="C545" i="10"/>
  <c r="D545" i="10"/>
  <c r="E545" i="10"/>
  <c r="F545" i="10"/>
  <c r="G545" i="10"/>
  <c r="H545" i="10"/>
  <c r="I545" i="10"/>
  <c r="J545" i="10"/>
  <c r="K545" i="10"/>
  <c r="L545" i="10"/>
  <c r="M545" i="10"/>
  <c r="N545" i="10"/>
  <c r="P545" i="10"/>
  <c r="Q545" i="10"/>
  <c r="R545" i="10"/>
  <c r="C596" i="10"/>
  <c r="D596" i="10"/>
  <c r="E596" i="10"/>
  <c r="F596" i="10"/>
  <c r="G596" i="10"/>
  <c r="H596" i="10"/>
  <c r="I596" i="10"/>
  <c r="J596" i="10"/>
  <c r="K596" i="10"/>
  <c r="L596" i="10"/>
  <c r="M596" i="10"/>
  <c r="N596" i="10"/>
  <c r="P596" i="10"/>
  <c r="Q596" i="10"/>
  <c r="R596" i="10"/>
  <c r="C610" i="10"/>
  <c r="D610" i="10"/>
  <c r="E610" i="10"/>
  <c r="F610" i="10"/>
  <c r="G610" i="10"/>
  <c r="H610" i="10"/>
  <c r="I610" i="10"/>
  <c r="J610" i="10"/>
  <c r="K610" i="10"/>
  <c r="L610" i="10"/>
  <c r="M610" i="10"/>
  <c r="N610" i="10"/>
  <c r="P610" i="10"/>
  <c r="Q610" i="10"/>
  <c r="R610" i="10"/>
  <c r="C611" i="10"/>
  <c r="D611" i="10"/>
  <c r="E611" i="10"/>
  <c r="F611" i="10"/>
  <c r="G611" i="10"/>
  <c r="H611" i="10"/>
  <c r="I611" i="10"/>
  <c r="J611" i="10"/>
  <c r="K611" i="10"/>
  <c r="L611" i="10"/>
  <c r="M611" i="10"/>
  <c r="N611" i="10"/>
  <c r="P611" i="10"/>
  <c r="Q611" i="10"/>
  <c r="R611" i="10"/>
  <c r="C612" i="10"/>
  <c r="D612" i="10"/>
  <c r="E612" i="10"/>
  <c r="F612" i="10"/>
  <c r="G612" i="10"/>
  <c r="H612" i="10"/>
  <c r="I612" i="10"/>
  <c r="J612" i="10"/>
  <c r="K612" i="10"/>
  <c r="L612" i="10"/>
  <c r="M612" i="10"/>
  <c r="N612" i="10"/>
  <c r="P612" i="10"/>
  <c r="Q612" i="10"/>
  <c r="R612" i="10"/>
  <c r="C613" i="10"/>
  <c r="D613" i="10"/>
  <c r="E613" i="10"/>
  <c r="F613" i="10"/>
  <c r="G613" i="10"/>
  <c r="H613" i="10"/>
  <c r="I613" i="10"/>
  <c r="J613" i="10"/>
  <c r="K613" i="10"/>
  <c r="L613" i="10"/>
  <c r="M613" i="10"/>
  <c r="N613" i="10"/>
  <c r="P613" i="10"/>
  <c r="Q613" i="10"/>
  <c r="R613" i="10"/>
  <c r="C616" i="10"/>
  <c r="D616" i="10"/>
  <c r="E616" i="10"/>
  <c r="F616" i="10"/>
  <c r="G616" i="10"/>
  <c r="H616" i="10"/>
  <c r="I616" i="10"/>
  <c r="J616" i="10"/>
  <c r="K616" i="10"/>
  <c r="L616" i="10"/>
  <c r="M616" i="10"/>
  <c r="N616" i="10"/>
  <c r="P616" i="10"/>
  <c r="Q616" i="10"/>
  <c r="R616" i="10"/>
  <c r="C546" i="10"/>
  <c r="D546" i="10"/>
  <c r="E546" i="10"/>
  <c r="F546" i="10"/>
  <c r="G546" i="10"/>
  <c r="H546" i="10"/>
  <c r="I546" i="10"/>
  <c r="J546" i="10"/>
  <c r="K546" i="10"/>
  <c r="L546" i="10"/>
  <c r="M546" i="10"/>
  <c r="N546" i="10"/>
  <c r="P546" i="10"/>
  <c r="Q546" i="10"/>
  <c r="R546" i="10"/>
  <c r="C617" i="10"/>
  <c r="D617" i="10"/>
  <c r="E617" i="10"/>
  <c r="F617" i="10"/>
  <c r="G617" i="10"/>
  <c r="H617" i="10"/>
  <c r="I617" i="10"/>
  <c r="J617" i="10"/>
  <c r="K617" i="10"/>
  <c r="L617" i="10"/>
  <c r="M617" i="10"/>
  <c r="N617" i="10"/>
  <c r="P617" i="10"/>
  <c r="Q617" i="10"/>
  <c r="R617" i="10"/>
  <c r="C549" i="10"/>
  <c r="D549" i="10"/>
  <c r="E549" i="10"/>
  <c r="F549" i="10"/>
  <c r="G549" i="10"/>
  <c r="H549" i="10"/>
  <c r="I549" i="10"/>
  <c r="J549" i="10"/>
  <c r="K549" i="10"/>
  <c r="L549" i="10"/>
  <c r="M549" i="10"/>
  <c r="N549" i="10"/>
  <c r="P549" i="10"/>
  <c r="Q549" i="10"/>
  <c r="R549" i="10"/>
  <c r="C550" i="10"/>
  <c r="D550" i="10"/>
  <c r="E550" i="10"/>
  <c r="F550" i="10"/>
  <c r="G550" i="10"/>
  <c r="H550" i="10"/>
  <c r="I550" i="10"/>
  <c r="J550" i="10"/>
  <c r="K550" i="10"/>
  <c r="L550" i="10"/>
  <c r="M550" i="10"/>
  <c r="N550" i="10"/>
  <c r="P550" i="10"/>
  <c r="Q550" i="10"/>
  <c r="R550" i="10"/>
  <c r="C551" i="10"/>
  <c r="D551" i="10"/>
  <c r="E551" i="10"/>
  <c r="F551" i="10"/>
  <c r="G551" i="10"/>
  <c r="H551" i="10"/>
  <c r="I551" i="10"/>
  <c r="J551" i="10"/>
  <c r="K551" i="10"/>
  <c r="L551" i="10"/>
  <c r="M551" i="10"/>
  <c r="N551" i="10"/>
  <c r="P551" i="10"/>
  <c r="Q551" i="10"/>
  <c r="R551" i="10"/>
  <c r="C552" i="10"/>
  <c r="D552" i="10"/>
  <c r="E552" i="10"/>
  <c r="F552" i="10"/>
  <c r="G552" i="10"/>
  <c r="H552" i="10"/>
  <c r="I552" i="10"/>
  <c r="J552" i="10"/>
  <c r="K552" i="10"/>
  <c r="L552" i="10"/>
  <c r="M552" i="10"/>
  <c r="N552" i="10"/>
  <c r="P552" i="10"/>
  <c r="Q552" i="10"/>
  <c r="R552" i="10"/>
  <c r="C553" i="10"/>
  <c r="D553" i="10"/>
  <c r="E553" i="10"/>
  <c r="F553" i="10"/>
  <c r="G553" i="10"/>
  <c r="H553" i="10"/>
  <c r="I553" i="10"/>
  <c r="J553" i="10"/>
  <c r="K553" i="10"/>
  <c r="L553" i="10"/>
  <c r="M553" i="10"/>
  <c r="N553" i="10"/>
  <c r="P553" i="10"/>
  <c r="Q553" i="10"/>
  <c r="R553" i="10"/>
  <c r="C554" i="10"/>
  <c r="D554" i="10"/>
  <c r="E554" i="10"/>
  <c r="F554" i="10"/>
  <c r="G554" i="10"/>
  <c r="H554" i="10"/>
  <c r="I554" i="10"/>
  <c r="J554" i="10"/>
  <c r="K554" i="10"/>
  <c r="L554" i="10"/>
  <c r="M554" i="10"/>
  <c r="N554" i="10"/>
  <c r="P554" i="10"/>
  <c r="Q554" i="10"/>
  <c r="R554" i="10"/>
  <c r="C558" i="10"/>
  <c r="D558" i="10"/>
  <c r="E558" i="10"/>
  <c r="F558" i="10"/>
  <c r="G558" i="10"/>
  <c r="H558" i="10"/>
  <c r="I558" i="10"/>
  <c r="J558" i="10"/>
  <c r="K558" i="10"/>
  <c r="L558" i="10"/>
  <c r="M558" i="10"/>
  <c r="N558" i="10"/>
  <c r="P558" i="10"/>
  <c r="Q558" i="10"/>
  <c r="R558" i="10"/>
  <c r="C559" i="10"/>
  <c r="D559" i="10"/>
  <c r="E559" i="10"/>
  <c r="F559" i="10"/>
  <c r="G559" i="10"/>
  <c r="H559" i="10"/>
  <c r="I559" i="10"/>
  <c r="J559" i="10"/>
  <c r="K559" i="10"/>
  <c r="L559" i="10"/>
  <c r="M559" i="10"/>
  <c r="N559" i="10"/>
  <c r="P559" i="10"/>
  <c r="Q559" i="10"/>
  <c r="R559" i="10"/>
  <c r="C560" i="10"/>
  <c r="D560" i="10"/>
  <c r="E560" i="10"/>
  <c r="F560" i="10"/>
  <c r="G560" i="10"/>
  <c r="H560" i="10"/>
  <c r="I560" i="10"/>
  <c r="J560" i="10"/>
  <c r="K560" i="10"/>
  <c r="L560" i="10"/>
  <c r="M560" i="10"/>
  <c r="N560" i="10"/>
  <c r="P560" i="10"/>
  <c r="Q560" i="10"/>
  <c r="R560" i="10"/>
  <c r="C561" i="10"/>
  <c r="D561" i="10"/>
  <c r="E561" i="10"/>
  <c r="F561" i="10"/>
  <c r="G561" i="10"/>
  <c r="H561" i="10"/>
  <c r="I561" i="10"/>
  <c r="J561" i="10"/>
  <c r="K561" i="10"/>
  <c r="L561" i="10"/>
  <c r="M561" i="10"/>
  <c r="N561" i="10"/>
  <c r="P561" i="10"/>
  <c r="Q561" i="10"/>
  <c r="R561" i="10"/>
  <c r="C562" i="10"/>
  <c r="D562" i="10"/>
  <c r="E562" i="10"/>
  <c r="F562" i="10"/>
  <c r="G562" i="10"/>
  <c r="H562" i="10"/>
  <c r="I562" i="10"/>
  <c r="J562" i="10"/>
  <c r="K562" i="10"/>
  <c r="L562" i="10"/>
  <c r="M562" i="10"/>
  <c r="N562" i="10"/>
  <c r="P562" i="10"/>
  <c r="Q562" i="10"/>
  <c r="R562" i="10"/>
  <c r="C563" i="10"/>
  <c r="D563" i="10"/>
  <c r="E563" i="10"/>
  <c r="F563" i="10"/>
  <c r="G563" i="10"/>
  <c r="H563" i="10"/>
  <c r="I563" i="10"/>
  <c r="J563" i="10"/>
  <c r="K563" i="10"/>
  <c r="L563" i="10"/>
  <c r="M563" i="10"/>
  <c r="N563" i="10"/>
  <c r="P563" i="10"/>
  <c r="Q563" i="10"/>
  <c r="R563" i="10"/>
  <c r="C564" i="10"/>
  <c r="D564" i="10"/>
  <c r="E564" i="10"/>
  <c r="F564" i="10"/>
  <c r="G564" i="10"/>
  <c r="H564" i="10"/>
  <c r="I564" i="10"/>
  <c r="J564" i="10"/>
  <c r="K564" i="10"/>
  <c r="L564" i="10"/>
  <c r="M564" i="10"/>
  <c r="N564" i="10"/>
  <c r="P564" i="10"/>
  <c r="Q564" i="10"/>
  <c r="R564" i="10"/>
  <c r="C565" i="10"/>
  <c r="D565" i="10"/>
  <c r="E565" i="10"/>
  <c r="F565" i="10"/>
  <c r="G565" i="10"/>
  <c r="H565" i="10"/>
  <c r="I565" i="10"/>
  <c r="J565" i="10"/>
  <c r="K565" i="10"/>
  <c r="L565" i="10"/>
  <c r="M565" i="10"/>
  <c r="N565" i="10"/>
  <c r="P565" i="10"/>
  <c r="Q565" i="10"/>
  <c r="R565" i="10"/>
  <c r="C566" i="10"/>
  <c r="D566" i="10"/>
  <c r="E566" i="10"/>
  <c r="F566" i="10"/>
  <c r="G566" i="10"/>
  <c r="H566" i="10"/>
  <c r="I566" i="10"/>
  <c r="J566" i="10"/>
  <c r="K566" i="10"/>
  <c r="L566" i="10"/>
  <c r="M566" i="10"/>
  <c r="N566" i="10"/>
  <c r="P566" i="10"/>
  <c r="Q566" i="10"/>
  <c r="R566" i="10"/>
  <c r="C567" i="10"/>
  <c r="D567" i="10"/>
  <c r="E567" i="10"/>
  <c r="F567" i="10"/>
  <c r="G567" i="10"/>
  <c r="H567" i="10"/>
  <c r="I567" i="10"/>
  <c r="J567" i="10"/>
  <c r="K567" i="10"/>
  <c r="L567" i="10"/>
  <c r="M567" i="10"/>
  <c r="N567" i="10"/>
  <c r="P567" i="10"/>
  <c r="Q567" i="10"/>
  <c r="R567" i="10"/>
  <c r="C568" i="10"/>
  <c r="D568" i="10"/>
  <c r="E568" i="10"/>
  <c r="F568" i="10"/>
  <c r="G568" i="10"/>
  <c r="H568" i="10"/>
  <c r="I568" i="10"/>
  <c r="J568" i="10"/>
  <c r="K568" i="10"/>
  <c r="L568" i="10"/>
  <c r="M568" i="10"/>
  <c r="N568" i="10"/>
  <c r="P568" i="10"/>
  <c r="Q568" i="10"/>
  <c r="R568" i="10"/>
  <c r="C428" i="10"/>
  <c r="D428" i="10"/>
  <c r="U8" i="10" s="1"/>
  <c r="F428" i="10"/>
  <c r="G428" i="10"/>
  <c r="H428" i="10"/>
  <c r="I428" i="10"/>
  <c r="J428" i="10"/>
  <c r="K428" i="10"/>
  <c r="L428" i="10"/>
  <c r="M428" i="10"/>
  <c r="N428" i="10"/>
  <c r="P428" i="10"/>
  <c r="Q428" i="10"/>
  <c r="R428" i="10"/>
  <c r="C570" i="10"/>
  <c r="D570" i="10"/>
  <c r="E570" i="10"/>
  <c r="F570" i="10"/>
  <c r="G570" i="10"/>
  <c r="H570" i="10"/>
  <c r="I570" i="10"/>
  <c r="J570" i="10"/>
  <c r="K570" i="10"/>
  <c r="L570" i="10"/>
  <c r="M570" i="10"/>
  <c r="N570" i="10"/>
  <c r="P570" i="10"/>
  <c r="Q570" i="10"/>
  <c r="R570" i="10"/>
  <c r="C571" i="10"/>
  <c r="D571" i="10"/>
  <c r="E571" i="10"/>
  <c r="F571" i="10"/>
  <c r="G571" i="10"/>
  <c r="H571" i="10"/>
  <c r="I571" i="10"/>
  <c r="J571" i="10"/>
  <c r="K571" i="10"/>
  <c r="L571" i="10"/>
  <c r="M571" i="10"/>
  <c r="N571" i="10"/>
  <c r="P571" i="10"/>
  <c r="Q571" i="10"/>
  <c r="R571" i="10"/>
  <c r="C572" i="10"/>
  <c r="D572" i="10"/>
  <c r="E572" i="10"/>
  <c r="F572" i="10"/>
  <c r="G572" i="10"/>
  <c r="H572" i="10"/>
  <c r="I572" i="10"/>
  <c r="J572" i="10"/>
  <c r="K572" i="10"/>
  <c r="L572" i="10"/>
  <c r="M572" i="10"/>
  <c r="N572" i="10"/>
  <c r="P572" i="10"/>
  <c r="Q572" i="10"/>
  <c r="R572" i="10"/>
  <c r="C575" i="10"/>
  <c r="D575" i="10"/>
  <c r="E575" i="10"/>
  <c r="F575" i="10"/>
  <c r="G575" i="10"/>
  <c r="H575" i="10"/>
  <c r="I575" i="10"/>
  <c r="J575" i="10"/>
  <c r="K575" i="10"/>
  <c r="L575" i="10"/>
  <c r="M575" i="10"/>
  <c r="N575" i="10"/>
  <c r="P575" i="10"/>
  <c r="Q575" i="10"/>
  <c r="R575" i="10"/>
  <c r="C576" i="10"/>
  <c r="D576" i="10"/>
  <c r="E576" i="10"/>
  <c r="F576" i="10"/>
  <c r="G576" i="10"/>
  <c r="H576" i="10"/>
  <c r="I576" i="10"/>
  <c r="J576" i="10"/>
  <c r="K576" i="10"/>
  <c r="L576" i="10"/>
  <c r="M576" i="10"/>
  <c r="N576" i="10"/>
  <c r="P576" i="10"/>
  <c r="Q576" i="10"/>
  <c r="R576" i="10"/>
  <c r="C614" i="10"/>
  <c r="D614" i="10"/>
  <c r="E614" i="10"/>
  <c r="F614" i="10"/>
  <c r="G614" i="10"/>
  <c r="H614" i="10"/>
  <c r="I614" i="10"/>
  <c r="J614" i="10"/>
  <c r="K614" i="10"/>
  <c r="L614" i="10"/>
  <c r="M614" i="10"/>
  <c r="N614" i="10"/>
  <c r="P614" i="10"/>
  <c r="Q614" i="10"/>
  <c r="R614" i="10"/>
  <c r="C621" i="10"/>
  <c r="D621" i="10"/>
  <c r="E621" i="10"/>
  <c r="F621" i="10"/>
  <c r="G621" i="10"/>
  <c r="H621" i="10"/>
  <c r="I621" i="10"/>
  <c r="J621" i="10"/>
  <c r="K621" i="10"/>
  <c r="L621" i="10"/>
  <c r="M621" i="10"/>
  <c r="N621" i="10"/>
  <c r="P621" i="10"/>
  <c r="Q621" i="10"/>
  <c r="R621" i="10"/>
  <c r="C622" i="10"/>
  <c r="D622" i="10"/>
  <c r="E622" i="10"/>
  <c r="F622" i="10"/>
  <c r="G622" i="10"/>
  <c r="H622" i="10"/>
  <c r="I622" i="10"/>
  <c r="J622" i="10"/>
  <c r="K622" i="10"/>
  <c r="L622" i="10"/>
  <c r="M622" i="10"/>
  <c r="N622" i="10"/>
  <c r="P622" i="10"/>
  <c r="Q622" i="10"/>
  <c r="R622" i="10"/>
  <c r="C623" i="10"/>
  <c r="D623" i="10"/>
  <c r="E623" i="10"/>
  <c r="F623" i="10"/>
  <c r="G623" i="10"/>
  <c r="H623" i="10"/>
  <c r="I623" i="10"/>
  <c r="J623" i="10"/>
  <c r="K623" i="10"/>
  <c r="L623" i="10"/>
  <c r="M623" i="10"/>
  <c r="N623" i="10"/>
  <c r="P623" i="10"/>
  <c r="Q623" i="10"/>
  <c r="R623" i="10"/>
  <c r="C624" i="10"/>
  <c r="D624" i="10"/>
  <c r="E624" i="10"/>
  <c r="F624" i="10"/>
  <c r="G624" i="10"/>
  <c r="H624" i="10"/>
  <c r="I624" i="10"/>
  <c r="J624" i="10"/>
  <c r="K624" i="10"/>
  <c r="L624" i="10"/>
  <c r="M624" i="10"/>
  <c r="N624" i="10"/>
  <c r="P624" i="10"/>
  <c r="Q624" i="10"/>
  <c r="R624" i="10"/>
  <c r="C489" i="10"/>
  <c r="D489" i="10"/>
  <c r="E489" i="10"/>
  <c r="F489" i="10"/>
  <c r="G489" i="10"/>
  <c r="H489" i="10"/>
  <c r="I489" i="10"/>
  <c r="J489" i="10"/>
  <c r="K489" i="10"/>
  <c r="L489" i="10"/>
  <c r="M489" i="10"/>
  <c r="N489" i="10"/>
  <c r="P489" i="10"/>
  <c r="Q489" i="10"/>
  <c r="R489" i="10"/>
  <c r="C509" i="10"/>
  <c r="D509" i="10"/>
  <c r="E509" i="10"/>
  <c r="F509" i="10"/>
  <c r="G509" i="10"/>
  <c r="H509" i="10"/>
  <c r="I509" i="10"/>
  <c r="J509" i="10"/>
  <c r="K509" i="10"/>
  <c r="L509" i="10"/>
  <c r="M509" i="10"/>
  <c r="N509" i="10"/>
  <c r="P509" i="10"/>
  <c r="Q509" i="10"/>
  <c r="R509" i="10"/>
  <c r="C608" i="10"/>
  <c r="D608" i="10"/>
  <c r="E608" i="10"/>
  <c r="F608" i="10"/>
  <c r="G608" i="10"/>
  <c r="H608" i="10"/>
  <c r="I608" i="10"/>
  <c r="J608" i="10"/>
  <c r="K608" i="10"/>
  <c r="L608" i="10"/>
  <c r="M608" i="10"/>
  <c r="N608" i="10"/>
  <c r="P608" i="10"/>
  <c r="Q608" i="10"/>
  <c r="R608" i="10"/>
  <c r="C585" i="10"/>
  <c r="D585" i="10"/>
  <c r="E585" i="10"/>
  <c r="F585" i="10"/>
  <c r="G585" i="10"/>
  <c r="H585" i="10"/>
  <c r="I585" i="10"/>
  <c r="J585" i="10"/>
  <c r="K585" i="10"/>
  <c r="L585" i="10"/>
  <c r="M585" i="10"/>
  <c r="N585" i="10"/>
  <c r="P585" i="10"/>
  <c r="Q585" i="10"/>
  <c r="R585" i="10"/>
  <c r="C555" i="10"/>
  <c r="D555" i="10"/>
  <c r="E555" i="10"/>
  <c r="F555" i="10"/>
  <c r="G555" i="10"/>
  <c r="H555" i="10"/>
  <c r="I555" i="10"/>
  <c r="J555" i="10"/>
  <c r="K555" i="10"/>
  <c r="L555" i="10"/>
  <c r="M555" i="10"/>
  <c r="N555" i="10"/>
  <c r="P555" i="10"/>
  <c r="Q555" i="10"/>
  <c r="R555" i="10"/>
  <c r="C475" i="10"/>
  <c r="D475" i="10"/>
  <c r="E475" i="10"/>
  <c r="F475" i="10"/>
  <c r="G475" i="10"/>
  <c r="H475" i="10"/>
  <c r="I475" i="10"/>
  <c r="J475" i="10"/>
  <c r="K475" i="10"/>
  <c r="L475" i="10"/>
  <c r="M475" i="10"/>
  <c r="N475" i="10"/>
  <c r="P475" i="10"/>
  <c r="Q475" i="10"/>
  <c r="R475" i="10"/>
  <c r="C476" i="10"/>
  <c r="D476" i="10"/>
  <c r="E476" i="10"/>
  <c r="F476" i="10"/>
  <c r="G476" i="10"/>
  <c r="H476" i="10"/>
  <c r="I476" i="10"/>
  <c r="J476" i="10"/>
  <c r="K476" i="10"/>
  <c r="L476" i="10"/>
  <c r="M476" i="10"/>
  <c r="N476" i="10"/>
  <c r="P476" i="10"/>
  <c r="Q476" i="10"/>
  <c r="R476" i="10"/>
  <c r="C510" i="10"/>
  <c r="D510" i="10"/>
  <c r="E510" i="10"/>
  <c r="F510" i="10"/>
  <c r="G510" i="10"/>
  <c r="H510" i="10"/>
  <c r="I510" i="10"/>
  <c r="J510" i="10"/>
  <c r="K510" i="10"/>
  <c r="L510" i="10"/>
  <c r="M510" i="10"/>
  <c r="N510" i="10"/>
  <c r="P510" i="10"/>
  <c r="Q510" i="10"/>
  <c r="R510" i="10"/>
  <c r="C618" i="10"/>
  <c r="D618" i="10"/>
  <c r="E618" i="10"/>
  <c r="F618" i="10"/>
  <c r="G618" i="10"/>
  <c r="H618" i="10"/>
  <c r="I618" i="10"/>
  <c r="J618" i="10"/>
  <c r="K618" i="10"/>
  <c r="L618" i="10"/>
  <c r="M618" i="10"/>
  <c r="N618" i="10"/>
  <c r="P618" i="10"/>
  <c r="Q618" i="10"/>
  <c r="R618" i="10"/>
  <c r="C586" i="10"/>
  <c r="D586" i="10"/>
  <c r="E586" i="10"/>
  <c r="F586" i="10"/>
  <c r="G586" i="10"/>
  <c r="H586" i="10"/>
  <c r="I586" i="10"/>
  <c r="J586" i="10"/>
  <c r="K586" i="10"/>
  <c r="L586" i="10"/>
  <c r="M586" i="10"/>
  <c r="N586" i="10"/>
  <c r="P586" i="10"/>
  <c r="Q586" i="10"/>
  <c r="R586" i="10"/>
  <c r="C477" i="10"/>
  <c r="D477" i="10"/>
  <c r="E477" i="10"/>
  <c r="F477" i="10"/>
  <c r="G477" i="10"/>
  <c r="H477" i="10"/>
  <c r="I477" i="10"/>
  <c r="J477" i="10"/>
  <c r="K477" i="10"/>
  <c r="L477" i="10"/>
  <c r="M477" i="10"/>
  <c r="N477" i="10"/>
  <c r="P477" i="10"/>
  <c r="Q477" i="10"/>
  <c r="R477" i="10"/>
  <c r="C578" i="10"/>
  <c r="D578" i="10"/>
  <c r="E578" i="10"/>
  <c r="F578" i="10"/>
  <c r="G578" i="10"/>
  <c r="H578" i="10"/>
  <c r="I578" i="10"/>
  <c r="J578" i="10"/>
  <c r="K578" i="10"/>
  <c r="L578" i="10"/>
  <c r="M578" i="10"/>
  <c r="N578" i="10"/>
  <c r="P578" i="10"/>
  <c r="Q578" i="10"/>
  <c r="R578" i="10"/>
  <c r="C579" i="10"/>
  <c r="D579" i="10"/>
  <c r="E579" i="10"/>
  <c r="F579" i="10"/>
  <c r="G579" i="10"/>
  <c r="H579" i="10"/>
  <c r="I579" i="10"/>
  <c r="J579" i="10"/>
  <c r="K579" i="10"/>
  <c r="L579" i="10"/>
  <c r="M579" i="10"/>
  <c r="N579" i="10"/>
  <c r="P579" i="10"/>
  <c r="Q579" i="10"/>
  <c r="R579" i="10"/>
  <c r="C582" i="10"/>
  <c r="D582" i="10"/>
  <c r="E582" i="10"/>
  <c r="F582" i="10"/>
  <c r="G582" i="10"/>
  <c r="H582" i="10"/>
  <c r="I582" i="10"/>
  <c r="J582" i="10"/>
  <c r="K582" i="10"/>
  <c r="L582" i="10"/>
  <c r="M582" i="10"/>
  <c r="N582" i="10"/>
  <c r="P582" i="10"/>
  <c r="Q582" i="10"/>
  <c r="R582" i="10"/>
  <c r="C583" i="10"/>
  <c r="D583" i="10"/>
  <c r="E583" i="10"/>
  <c r="F583" i="10"/>
  <c r="G583" i="10"/>
  <c r="H583" i="10"/>
  <c r="I583" i="10"/>
  <c r="J583" i="10"/>
  <c r="K583" i="10"/>
  <c r="L583" i="10"/>
  <c r="M583" i="10"/>
  <c r="N583" i="10"/>
  <c r="P583" i="10"/>
  <c r="Q583" i="10"/>
  <c r="R583" i="10"/>
  <c r="C593" i="10"/>
  <c r="D593" i="10"/>
  <c r="E593" i="10"/>
  <c r="F593" i="10"/>
  <c r="G593" i="10"/>
  <c r="H593" i="10"/>
  <c r="I593" i="10"/>
  <c r="J593" i="10"/>
  <c r="K593" i="10"/>
  <c r="L593" i="10"/>
  <c r="M593" i="10"/>
  <c r="N593" i="10"/>
  <c r="P593" i="10"/>
  <c r="Q593" i="10"/>
  <c r="R593" i="10"/>
  <c r="B619" i="10"/>
  <c r="C619" i="10"/>
  <c r="D619" i="10"/>
  <c r="E619" i="10"/>
  <c r="F619" i="10"/>
  <c r="G619" i="10"/>
  <c r="H619" i="10"/>
  <c r="I619" i="10"/>
  <c r="J619" i="10"/>
  <c r="K619" i="10"/>
  <c r="L619" i="10"/>
  <c r="M619" i="10"/>
  <c r="N619" i="10"/>
  <c r="P619" i="10"/>
  <c r="Q619" i="10"/>
  <c r="R619" i="10"/>
  <c r="B597" i="10"/>
  <c r="C597" i="10"/>
  <c r="D597" i="10"/>
  <c r="E597" i="10"/>
  <c r="F597" i="10"/>
  <c r="G597" i="10"/>
  <c r="H597" i="10"/>
  <c r="I597" i="10"/>
  <c r="J597" i="10"/>
  <c r="K597" i="10"/>
  <c r="L597" i="10"/>
  <c r="M597" i="10"/>
  <c r="N597" i="10"/>
  <c r="P597" i="10"/>
  <c r="Q597" i="10"/>
  <c r="R597" i="10"/>
  <c r="B598" i="10"/>
  <c r="C598" i="10"/>
  <c r="D598" i="10"/>
  <c r="E598" i="10"/>
  <c r="F598" i="10"/>
  <c r="G598" i="10"/>
  <c r="H598" i="10"/>
  <c r="I598" i="10"/>
  <c r="J598" i="10"/>
  <c r="K598" i="10"/>
  <c r="L598" i="10"/>
  <c r="M598" i="10"/>
  <c r="N598" i="10"/>
  <c r="P598" i="10"/>
  <c r="Q598" i="10"/>
  <c r="R598" i="10"/>
  <c r="B601" i="10"/>
  <c r="C601" i="10"/>
  <c r="D601" i="10"/>
  <c r="E601" i="10"/>
  <c r="F601" i="10"/>
  <c r="G601" i="10"/>
  <c r="H601" i="10"/>
  <c r="I601" i="10"/>
  <c r="J601" i="10"/>
  <c r="K601" i="10"/>
  <c r="L601" i="10"/>
  <c r="M601" i="10"/>
  <c r="N601" i="10"/>
  <c r="P601" i="10"/>
  <c r="Q601" i="10"/>
  <c r="R601" i="10"/>
  <c r="B602" i="10"/>
  <c r="C602" i="10"/>
  <c r="D602" i="10"/>
  <c r="E602" i="10"/>
  <c r="F602" i="10"/>
  <c r="G602" i="10"/>
  <c r="H602" i="10"/>
  <c r="I602" i="10"/>
  <c r="J602" i="10"/>
  <c r="K602" i="10"/>
  <c r="L602" i="10"/>
  <c r="M602" i="10"/>
  <c r="N602" i="10"/>
  <c r="P602" i="10"/>
  <c r="Q602" i="10"/>
  <c r="R602" i="10"/>
  <c r="B615" i="10"/>
  <c r="C615" i="10"/>
  <c r="D615" i="10"/>
  <c r="E615" i="10"/>
  <c r="F615" i="10"/>
  <c r="G615" i="10"/>
  <c r="H615" i="10"/>
  <c r="I615" i="10"/>
  <c r="J615" i="10"/>
  <c r="K615" i="10"/>
  <c r="L615" i="10"/>
  <c r="M615" i="10"/>
  <c r="N615" i="10"/>
  <c r="P615" i="10"/>
  <c r="Q615" i="10"/>
  <c r="R615" i="10"/>
  <c r="B515" i="10"/>
  <c r="C515" i="10"/>
  <c r="D515" i="10"/>
  <c r="E515" i="10"/>
  <c r="F515" i="10"/>
  <c r="G515" i="10"/>
  <c r="H515" i="10"/>
  <c r="I515" i="10"/>
  <c r="J515" i="10"/>
  <c r="K515" i="10"/>
  <c r="L515" i="10"/>
  <c r="M515" i="10"/>
  <c r="N515" i="10"/>
  <c r="P515" i="10"/>
  <c r="Q515" i="10"/>
  <c r="R515" i="10"/>
  <c r="B516" i="10"/>
  <c r="C516" i="10"/>
  <c r="D516" i="10"/>
  <c r="E516" i="10"/>
  <c r="F516" i="10"/>
  <c r="G516" i="10"/>
  <c r="H516" i="10"/>
  <c r="I516" i="10"/>
  <c r="J516" i="10"/>
  <c r="K516" i="10"/>
  <c r="L516" i="10"/>
  <c r="M516" i="10"/>
  <c r="N516" i="10"/>
  <c r="P516" i="10"/>
  <c r="Q516" i="10"/>
  <c r="R516" i="10"/>
  <c r="B517" i="10"/>
  <c r="C517" i="10"/>
  <c r="D517" i="10"/>
  <c r="E517" i="10"/>
  <c r="F517" i="10"/>
  <c r="G517" i="10"/>
  <c r="H517" i="10"/>
  <c r="I517" i="10"/>
  <c r="J517" i="10"/>
  <c r="K517" i="10"/>
  <c r="L517" i="10"/>
  <c r="M517" i="10"/>
  <c r="N517" i="10"/>
  <c r="P517" i="10"/>
  <c r="Q517" i="10"/>
  <c r="R517" i="10"/>
  <c r="B556" i="10"/>
  <c r="C556" i="10"/>
  <c r="D556" i="10"/>
  <c r="E556" i="10"/>
  <c r="F556" i="10"/>
  <c r="G556" i="10"/>
  <c r="H556" i="10"/>
  <c r="I556" i="10"/>
  <c r="J556" i="10"/>
  <c r="K556" i="10"/>
  <c r="L556" i="10"/>
  <c r="M556" i="10"/>
  <c r="N556" i="10"/>
  <c r="P556" i="10"/>
  <c r="Q556" i="10"/>
  <c r="R556" i="10"/>
  <c r="B557" i="10"/>
  <c r="C557" i="10"/>
  <c r="D557" i="10"/>
  <c r="E557" i="10"/>
  <c r="F557" i="10"/>
  <c r="G557" i="10"/>
  <c r="H557" i="10"/>
  <c r="I557" i="10"/>
  <c r="J557" i="10"/>
  <c r="K557" i="10"/>
  <c r="L557" i="10"/>
  <c r="M557" i="10"/>
  <c r="N557" i="10"/>
  <c r="P557" i="10"/>
  <c r="Q557" i="10"/>
  <c r="R557" i="10"/>
  <c r="B531" i="10"/>
  <c r="C531" i="10"/>
  <c r="D531" i="10"/>
  <c r="E531" i="10"/>
  <c r="F531" i="10"/>
  <c r="G531" i="10"/>
  <c r="H531" i="10"/>
  <c r="I531" i="10"/>
  <c r="J531" i="10"/>
  <c r="K531" i="10"/>
  <c r="L531" i="10"/>
  <c r="M531" i="10"/>
  <c r="N531" i="10"/>
  <c r="P531" i="10"/>
  <c r="Q531" i="10"/>
  <c r="R531" i="10"/>
  <c r="B532" i="10"/>
  <c r="C532" i="10"/>
  <c r="D532" i="10"/>
  <c r="E532" i="10"/>
  <c r="F532" i="10"/>
  <c r="G532" i="10"/>
  <c r="H532" i="10"/>
  <c r="I532" i="10"/>
  <c r="J532" i="10"/>
  <c r="K532" i="10"/>
  <c r="L532" i="10"/>
  <c r="M532" i="10"/>
  <c r="N532" i="10"/>
  <c r="P532" i="10"/>
  <c r="Q532" i="10"/>
  <c r="R532" i="10"/>
  <c r="B479" i="10"/>
  <c r="C479" i="10"/>
  <c r="D479" i="10"/>
  <c r="E479" i="10"/>
  <c r="F479" i="10"/>
  <c r="G479" i="10"/>
  <c r="H479" i="10"/>
  <c r="I479" i="10"/>
  <c r="J479" i="10"/>
  <c r="K479" i="10"/>
  <c r="L479" i="10"/>
  <c r="M479" i="10"/>
  <c r="N479" i="10"/>
  <c r="P479" i="10"/>
  <c r="Q479" i="10"/>
  <c r="R479" i="10"/>
  <c r="B480" i="10"/>
  <c r="C480" i="10"/>
  <c r="D480" i="10"/>
  <c r="E480" i="10"/>
  <c r="F480" i="10"/>
  <c r="G480" i="10"/>
  <c r="H480" i="10"/>
  <c r="I480" i="10"/>
  <c r="J480" i="10"/>
  <c r="K480" i="10"/>
  <c r="L480" i="10"/>
  <c r="M480" i="10"/>
  <c r="N480" i="10"/>
  <c r="P480" i="10"/>
  <c r="Q480" i="10"/>
  <c r="R480" i="10"/>
  <c r="B481" i="10"/>
  <c r="C481" i="10"/>
  <c r="D481" i="10"/>
  <c r="E481" i="10"/>
  <c r="F481" i="10"/>
  <c r="G481" i="10"/>
  <c r="H481" i="10"/>
  <c r="I481" i="10"/>
  <c r="J481" i="10"/>
  <c r="K481" i="10"/>
  <c r="L481" i="10"/>
  <c r="M481" i="10"/>
  <c r="N481" i="10"/>
  <c r="P481" i="10"/>
  <c r="Q481" i="10"/>
  <c r="R481" i="10"/>
  <c r="B482" i="10"/>
  <c r="C482" i="10"/>
  <c r="D482" i="10"/>
  <c r="E482" i="10"/>
  <c r="F482" i="10"/>
  <c r="G482" i="10"/>
  <c r="H482" i="10"/>
  <c r="I482" i="10"/>
  <c r="J482" i="10"/>
  <c r="K482" i="10"/>
  <c r="L482" i="10"/>
  <c r="M482" i="10"/>
  <c r="N482" i="10"/>
  <c r="P482" i="10"/>
  <c r="Q482" i="10"/>
  <c r="R482" i="10"/>
  <c r="B483" i="10"/>
  <c r="C483" i="10"/>
  <c r="D483" i="10"/>
  <c r="E483" i="10"/>
  <c r="F483" i="10"/>
  <c r="G483" i="10"/>
  <c r="H483" i="10"/>
  <c r="I483" i="10"/>
  <c r="J483" i="10"/>
  <c r="K483" i="10"/>
  <c r="L483" i="10"/>
  <c r="M483" i="10"/>
  <c r="N483" i="10"/>
  <c r="P483" i="10"/>
  <c r="Q483" i="10"/>
  <c r="R483" i="10"/>
  <c r="B484" i="10"/>
  <c r="C484" i="10"/>
  <c r="D484" i="10"/>
  <c r="E484" i="10"/>
  <c r="F484" i="10"/>
  <c r="G484" i="10"/>
  <c r="H484" i="10"/>
  <c r="I484" i="10"/>
  <c r="J484" i="10"/>
  <c r="K484" i="10"/>
  <c r="L484" i="10"/>
  <c r="M484" i="10"/>
  <c r="N484" i="10"/>
  <c r="P484" i="10"/>
  <c r="Q484" i="10"/>
  <c r="R484" i="10"/>
  <c r="B573" i="10"/>
  <c r="C573" i="10"/>
  <c r="D573" i="10"/>
  <c r="E573" i="10"/>
  <c r="F573" i="10"/>
  <c r="G573" i="10"/>
  <c r="H573" i="10"/>
  <c r="I573" i="10"/>
  <c r="J573" i="10"/>
  <c r="K573" i="10"/>
  <c r="L573" i="10"/>
  <c r="M573" i="10"/>
  <c r="N573" i="10"/>
  <c r="P573" i="10"/>
  <c r="Q573" i="10"/>
  <c r="R573" i="10"/>
  <c r="R514" i="10"/>
  <c r="Q514" i="10"/>
  <c r="P514" i="10"/>
  <c r="N514" i="10"/>
  <c r="M514" i="10"/>
  <c r="L514" i="10"/>
  <c r="K514" i="10"/>
  <c r="J514" i="10"/>
  <c r="I514" i="10"/>
  <c r="H514" i="10"/>
  <c r="G514" i="10"/>
  <c r="F514" i="10"/>
  <c r="E514" i="10"/>
  <c r="D514" i="10"/>
  <c r="B514" i="10"/>
  <c r="C514" i="10"/>
  <c r="U339" i="10" l="1"/>
  <c r="U340" i="10"/>
  <c r="W339" i="10"/>
  <c r="W340" i="10"/>
  <c r="V339" i="10"/>
  <c r="V340" i="10"/>
  <c r="V8" i="10"/>
  <c r="W8" i="10"/>
  <c r="V10" i="10"/>
  <c r="U10" i="10"/>
  <c r="W10" i="10"/>
  <c r="V17" i="10"/>
  <c r="V18" i="10"/>
  <c r="U23" i="10"/>
  <c r="W22" i="10"/>
  <c r="V21" i="10"/>
  <c r="U16" i="10"/>
  <c r="W18" i="10"/>
  <c r="W15" i="10"/>
  <c r="U20" i="10"/>
  <c r="U19" i="10"/>
  <c r="U17" i="10"/>
  <c r="W23" i="10"/>
  <c r="V22" i="10"/>
  <c r="U21" i="10"/>
  <c r="W19" i="10"/>
  <c r="U15" i="10"/>
  <c r="V23" i="10"/>
  <c r="U22" i="10"/>
  <c r="W20" i="10"/>
  <c r="V19" i="10"/>
  <c r="U18" i="10"/>
  <c r="W16" i="10"/>
  <c r="V15" i="10"/>
  <c r="W21" i="10"/>
  <c r="V20" i="10"/>
  <c r="W17" i="10"/>
  <c r="V16" i="10"/>
  <c r="W15" i="7"/>
  <c r="X15" i="7"/>
  <c r="Y15" i="7"/>
  <c r="W16" i="7"/>
  <c r="X16" i="7"/>
  <c r="Y16" i="7"/>
  <c r="W17" i="7"/>
  <c r="X17" i="7"/>
  <c r="Y17" i="7"/>
  <c r="W18" i="7"/>
  <c r="X18" i="7"/>
  <c r="Y18" i="7"/>
  <c r="W19" i="7"/>
  <c r="X19" i="7"/>
  <c r="Y19" i="7"/>
  <c r="W20" i="7"/>
  <c r="X20" i="7"/>
  <c r="Y20" i="7"/>
  <c r="W21" i="7"/>
  <c r="X21" i="7"/>
  <c r="Y21" i="7"/>
  <c r="W22" i="7"/>
  <c r="X22" i="7"/>
  <c r="Y22" i="7"/>
  <c r="Y14" i="7"/>
  <c r="X14" i="7"/>
  <c r="W14" i="7"/>
  <c r="W4" i="7"/>
  <c r="X4" i="7"/>
  <c r="Y4" i="7"/>
  <c r="W5" i="7"/>
  <c r="X5" i="7"/>
  <c r="Y5" i="7"/>
  <c r="W6" i="7"/>
  <c r="X6" i="7"/>
  <c r="Y6" i="7"/>
  <c r="W7" i="7"/>
  <c r="X7" i="7"/>
  <c r="Y7" i="7"/>
  <c r="W8" i="7"/>
  <c r="X8" i="7"/>
  <c r="Y8" i="7"/>
  <c r="W9" i="7"/>
  <c r="X9" i="7"/>
  <c r="Y9" i="7"/>
  <c r="W10" i="7"/>
  <c r="X10" i="7"/>
  <c r="Y10" i="7"/>
  <c r="W11" i="7"/>
  <c r="X11" i="7"/>
  <c r="Y11" i="7"/>
  <c r="Y3" i="7"/>
  <c r="X3" i="7"/>
  <c r="W3" i="7"/>
  <c r="L14" i="6" l="1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N13" i="6"/>
  <c r="M13" i="6"/>
  <c r="L13" i="6"/>
  <c r="L3" i="6"/>
  <c r="M3" i="6"/>
  <c r="N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N2" i="6"/>
  <c r="M2" i="6"/>
  <c r="L2" i="6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2" i="5"/>
  <c r="C2" i="5"/>
  <c r="D2" i="5"/>
</calcChain>
</file>

<file path=xl/sharedStrings.xml><?xml version="1.0" encoding="utf-8"?>
<sst xmlns="http://schemas.openxmlformats.org/spreadsheetml/2006/main" count="47921" uniqueCount="7499">
  <si>
    <t>Cuenta</t>
  </si>
  <si>
    <t>Plantel</t>
  </si>
  <si>
    <t>Nombre</t>
  </si>
  <si>
    <t>Grupo</t>
  </si>
  <si>
    <t>Turno</t>
  </si>
  <si>
    <t>Nac</t>
  </si>
  <si>
    <t>Inscrito</t>
  </si>
  <si>
    <t>Mail</t>
  </si>
  <si>
    <t>Mail1</t>
  </si>
  <si>
    <t>Tel</t>
  </si>
  <si>
    <t>Tel1</t>
  </si>
  <si>
    <t>Dom</t>
  </si>
  <si>
    <t>Send</t>
  </si>
  <si>
    <t>Fecha</t>
  </si>
  <si>
    <t>Adm</t>
  </si>
  <si>
    <t>ENP 1</t>
  </si>
  <si>
    <t>INGRID ROCIO SERRANO GONZALEZ</t>
  </si>
  <si>
    <t>401A</t>
  </si>
  <si>
    <t>Matutino</t>
  </si>
  <si>
    <t>16/8/1998</t>
  </si>
  <si>
    <t>Si</t>
  </si>
  <si>
    <t>ingridserranogonzalez@yahoo.com.mx</t>
  </si>
  <si>
    <t>irsg1608@yahoo.com.mx</t>
  </si>
  <si>
    <t>15395905</t>
  </si>
  <si>
    <t>56104648</t>
  </si>
  <si>
    <t>calle mirador #77 colonia:juventud unida delegacion:tlalpan</t>
  </si>
  <si>
    <t>S</t>
  </si>
  <si>
    <t>2014-04-10 18:22:54</t>
  </si>
  <si>
    <t>N</t>
  </si>
  <si>
    <t>DULCE ORTIZ VELASCO</t>
  </si>
  <si>
    <t>402B</t>
  </si>
  <si>
    <t>30/12/1998</t>
  </si>
  <si>
    <t>lavigne3012@gmail.com</t>
  </si>
  <si>
    <t>evelyn.ortiz.velasco@gmail.com</t>
  </si>
  <si>
    <t>59820061</t>
  </si>
  <si>
    <t>0445521928675</t>
  </si>
  <si>
    <t>CALLE SAN JOSÉ #5 SAN ANDRES METLA, COCOTITLAN,ESTADO DE MÉXICO, MÉXICO.</t>
  </si>
  <si>
    <t>DIANA FERNANDA NAJERA AVILA</t>
  </si>
  <si>
    <t>27/2/1998</t>
  </si>
  <si>
    <t>superdiana.music1@hotmail.com</t>
  </si>
  <si>
    <t>56751802</t>
  </si>
  <si>
    <t>Canal Apampilco no. 22, col. Barrio 18, Xochimilco.</t>
  </si>
  <si>
    <t>2014-03-10 18:15:09</t>
  </si>
  <si>
    <t>LUIS DAVID CASTRO GARCIA</t>
  </si>
  <si>
    <t>22/10/1997</t>
  </si>
  <si>
    <t>zeus30101@hotmail.com</t>
  </si>
  <si>
    <t>winer30101@hotmail.com</t>
  </si>
  <si>
    <t>21562063</t>
  </si>
  <si>
    <t>0445550750614</t>
  </si>
  <si>
    <t>Camino Antiguo a San Andrés No.48#5 San Mateo Xalpa, Xochimilco, D.F</t>
  </si>
  <si>
    <t>DANIEL OMAR ALVAREZ POLINA</t>
  </si>
  <si>
    <t>07/6/1997</t>
  </si>
  <si>
    <t>dan5-4-3@hotmail.com</t>
  </si>
  <si>
    <t>thedan543@hotmail.com</t>
  </si>
  <si>
    <t>9511619504</t>
  </si>
  <si>
    <t>Camino a Santa Cruz Mz48 Lt15, San Lorenzo Tezonco, Iztapalapa, D.F.</t>
  </si>
  <si>
    <t>ARELY NAVA MAY</t>
  </si>
  <si>
    <t>403B</t>
  </si>
  <si>
    <t>31/5/1996</t>
  </si>
  <si>
    <t>navaarely@hotmail.com</t>
  </si>
  <si>
    <t>osita-lola31@hotmail.com</t>
  </si>
  <si>
    <t>58630774</t>
  </si>
  <si>
    <t>5536951060</t>
  </si>
  <si>
    <t>Calle rio tuz pan manzana 55 lote 20 colonia valle de san lorenzo delegación iztapalapa</t>
  </si>
  <si>
    <t>MARIA GUADALUPE MONTES SANDOVAL</t>
  </si>
  <si>
    <t>07/11/1998</t>
  </si>
  <si>
    <t>marilu-7744@hotmail.com</t>
  </si>
  <si>
    <t>54857517</t>
  </si>
  <si>
    <t>5560758784</t>
  </si>
  <si>
    <t>Distrito Federal, Xochimilco, San Francisco Tlalnepantla, Constitución 20 Bis</t>
  </si>
  <si>
    <t>DANIEL JESUS HERNANDEZ SEGURA</t>
  </si>
  <si>
    <t>406B</t>
  </si>
  <si>
    <t>07/6/1998</t>
  </si>
  <si>
    <t>dani-z07@hotmail.com</t>
  </si>
  <si>
    <t>(55) 8581 0740</t>
  </si>
  <si>
    <t>(55) 29036181</t>
  </si>
  <si>
    <t>Rancho piedras negras nº48 santa cecilia coyoacan cp.04930</t>
  </si>
  <si>
    <t>2014-04-25 22:38:58</t>
  </si>
  <si>
    <t>CARLOS DIEGO ROBLES YEE</t>
  </si>
  <si>
    <t>22/5/1998</t>
  </si>
  <si>
    <t>diego.2214@yahoo.com.mx</t>
  </si>
  <si>
    <t>diego.2214@comunidad.unam.mx</t>
  </si>
  <si>
    <t>65483919</t>
  </si>
  <si>
    <t>(044) 5534990236</t>
  </si>
  <si>
    <t>Canal Recodo #261 Col. Barrio 18 Del. Xochimilco C.P. 16034</t>
  </si>
  <si>
    <t>2014-05-03 16:29:08</t>
  </si>
  <si>
    <t>JOSE LUIS CRUZ GERVACIO</t>
  </si>
  <si>
    <t>407B</t>
  </si>
  <si>
    <t>07/7/1998</t>
  </si>
  <si>
    <t>flusherthoraty@outlook.es</t>
  </si>
  <si>
    <t>flusher_real@hotmail.com</t>
  </si>
  <si>
    <t>58624510</t>
  </si>
  <si>
    <t>DANIELA TAMARA TAPIA LUNA</t>
  </si>
  <si>
    <t>408B</t>
  </si>
  <si>
    <t>28/9/1998</t>
  </si>
  <si>
    <t>daniela_tapia_luna@outlook.com</t>
  </si>
  <si>
    <t>emilio_t_s@hotmail.com</t>
  </si>
  <si>
    <t>56765340</t>
  </si>
  <si>
    <t>5534410297</t>
  </si>
  <si>
    <t>Av. de las Torres No. 108 Mza. A Lte. 7 col. San Jerónimo Tepepan Xochimilco</t>
  </si>
  <si>
    <t>2014-05-03 01:48:15</t>
  </si>
  <si>
    <t>ANDREA BERENICE TAVERA LEON</t>
  </si>
  <si>
    <t>11/1/1997</t>
  </si>
  <si>
    <t>kandy.free@hotmail.com</t>
  </si>
  <si>
    <t>matl_1999newyork@hotmail.com</t>
  </si>
  <si>
    <t>53222314</t>
  </si>
  <si>
    <t>56843041</t>
  </si>
  <si>
    <t>U.H Rinconada del Sur edif.#60 depto#201 calle Martires de río blanco ,delegación Xochimilco.</t>
  </si>
  <si>
    <t>JOSELEN MARIANA MARTINEZ MELQUIADES</t>
  </si>
  <si>
    <t>409A</t>
  </si>
  <si>
    <t>16/3/1998</t>
  </si>
  <si>
    <t>mjoselenmariana@yahoo.com.mx</t>
  </si>
  <si>
    <t>mara_jauvta@hotmail.com</t>
  </si>
  <si>
    <t>7411005861</t>
  </si>
  <si>
    <t>5526928955</t>
  </si>
  <si>
    <t>Narciso Mendoza No.31 Colonia:Santa Maria Nativitas Delegación Xochimilco</t>
  </si>
  <si>
    <t>KAREN ARIADNA RIOJA PALACIOS</t>
  </si>
  <si>
    <t>19/9/1997</t>
  </si>
  <si>
    <t>arioja19@hotmail.com</t>
  </si>
  <si>
    <t>apala.1@hotamil.com</t>
  </si>
  <si>
    <t>58412428</t>
  </si>
  <si>
    <t>58412513</t>
  </si>
  <si>
    <t>Cerrada de Guerrero N° 9 Colonia San Francisco Tlaltenco Delegacion Tlahuac</t>
  </si>
  <si>
    <t>SHEYLA KARINA GALICIA OLVERA</t>
  </si>
  <si>
    <t>409B</t>
  </si>
  <si>
    <t>01/10/1997</t>
  </si>
  <si>
    <t>kari44@hotmail.com</t>
  </si>
  <si>
    <t>acelamk@hotmail.com</t>
  </si>
  <si>
    <t>15470102</t>
  </si>
  <si>
    <t>21579292</t>
  </si>
  <si>
    <t>Av. Nuevo León No.1100 Barrio Caltongo, delegación Xochimilco.</t>
  </si>
  <si>
    <t>DIANA GUADALUPE CHAVEZ PAREDES</t>
  </si>
  <si>
    <t>413A</t>
  </si>
  <si>
    <t>15/12/1997</t>
  </si>
  <si>
    <t>dianita.hunter@gmail,.com</t>
  </si>
  <si>
    <t>dialupis@hotmail.com</t>
  </si>
  <si>
    <t>41994684</t>
  </si>
  <si>
    <t>5522960111</t>
  </si>
  <si>
    <t>calle adelita Mz. 12 Lt. 15 col. Camen serdan CP: 04910 delgacion: coyoacan</t>
  </si>
  <si>
    <t>FRANCISCO JAVIER SANTAMARIA VAZQUEZ</t>
  </si>
  <si>
    <t>18/8/1998</t>
  </si>
  <si>
    <t>Gato_Negro_Suerte@hotmail.com</t>
  </si>
  <si>
    <t>58480937</t>
  </si>
  <si>
    <t>54857307</t>
  </si>
  <si>
    <t>Camino Antiguo a Topilejo Manzana 2 Lote 34</t>
  </si>
  <si>
    <t>2014-05-02 16:42:56</t>
  </si>
  <si>
    <t>RICARDO TOLEDO MARTINEZ</t>
  </si>
  <si>
    <t>ricartomart_007@hotmail.com</t>
  </si>
  <si>
    <t>ricardotomart_007@hotmail.com</t>
  </si>
  <si>
    <t>0445541273483</t>
  </si>
  <si>
    <t>55559795</t>
  </si>
  <si>
    <t>Emilio Carrranza #54, pblo.Santiago Tepalcatlalpan ,Xochimilco</t>
  </si>
  <si>
    <t>JAVIER SERRANO PILENO</t>
  </si>
  <si>
    <t>22/1/1998</t>
  </si>
  <si>
    <t>nano221998@hotmail.com</t>
  </si>
  <si>
    <t>Javierserrano01041976@gmail.com</t>
  </si>
  <si>
    <t>0445551892015</t>
  </si>
  <si>
    <t>56751729</t>
  </si>
  <si>
    <t>2° Cerrada de las Cruzes No.6. Col. Santiago Tepalcatlalpan</t>
  </si>
  <si>
    <t>YAHIR SOLARES TENORIO</t>
  </si>
  <si>
    <t>08/2/1998</t>
  </si>
  <si>
    <t>yahir52009@hotmail.com</t>
  </si>
  <si>
    <t>yahirsolares36@gmail.com</t>
  </si>
  <si>
    <t>56765908</t>
  </si>
  <si>
    <t>5544685048</t>
  </si>
  <si>
    <t>Carretera vieja a Tulyehualco #731 Pblo.Santa Maria Nativitas</t>
  </si>
  <si>
    <t>GUSTAVO ERNESTO MONTES HUERTA</t>
  </si>
  <si>
    <t>15/1/1998</t>
  </si>
  <si>
    <t>gost_wwe@hotmail.com</t>
  </si>
  <si>
    <t>58402465</t>
  </si>
  <si>
    <t>5518992679</t>
  </si>
  <si>
    <t>margaritas, mz: 70, Lt: 19, colonia: el rosario, Delegación: iztapalapa, c.p: 09960</t>
  </si>
  <si>
    <t>ERICK ARMANDO MADERA SANDOVAL</t>
  </si>
  <si>
    <t>22/12/1997</t>
  </si>
  <si>
    <t>hiji@live.com.mx</t>
  </si>
  <si>
    <t>hejix@com.mx</t>
  </si>
  <si>
    <t>5558625154</t>
  </si>
  <si>
    <t>5558620766</t>
  </si>
  <si>
    <t>2da. Cda. de Benito Juarez No. 6 Delegacion Milpa Alta Colonia San Pablo Oztotepec</t>
  </si>
  <si>
    <t>CRISTIAN BLAS ESQUIVEL</t>
  </si>
  <si>
    <t>21/9/1998</t>
  </si>
  <si>
    <t>cristiano-r_98@hotmail.com</t>
  </si>
  <si>
    <t>ebeiden_1994@hotmail.com</t>
  </si>
  <si>
    <t>5549022533</t>
  </si>
  <si>
    <t>5523609051</t>
  </si>
  <si>
    <t>c buena suerte 319 edf d del 502 colonia los olivos 13210 tlahuac df</t>
  </si>
  <si>
    <t>2014-05-04 18:32:58</t>
  </si>
  <si>
    <t>DANIELA HONORATO ZAVALA</t>
  </si>
  <si>
    <t>413B</t>
  </si>
  <si>
    <t>23/12/1997</t>
  </si>
  <si>
    <t>dani.cocostyle1997@hotmail.com</t>
  </si>
  <si>
    <t>54242911</t>
  </si>
  <si>
    <t>5527145332</t>
  </si>
  <si>
    <t>Av.Fuentes Brotantes #31 Colonia La Fama</t>
  </si>
  <si>
    <t>JACQUELINE MORA BASURTO</t>
  </si>
  <si>
    <t>29/10/1997</t>
  </si>
  <si>
    <t>jacquelinemor.jm@gmail.com</t>
  </si>
  <si>
    <t>jacqueline.mra@hotmail.com</t>
  </si>
  <si>
    <t>55278142</t>
  </si>
  <si>
    <t>5591669114</t>
  </si>
  <si>
    <t>lago constanza, colonia anahuac #42</t>
  </si>
  <si>
    <t>LIZBETH VAZQUEZ BARRERA</t>
  </si>
  <si>
    <t>08/4/1998</t>
  </si>
  <si>
    <t>liz.vaz.bar@outlook.com</t>
  </si>
  <si>
    <t>andresvflap@yahoo.com.mx</t>
  </si>
  <si>
    <t>(044)5554589652</t>
  </si>
  <si>
    <t>(044)5523270019</t>
  </si>
  <si>
    <t>Calle Alva Herrera y Ogazon, Mz.68 Lt.486-A, Colonia Santa Cecilia, Tlahuac, Distrito Federal</t>
  </si>
  <si>
    <t>CITLALI PADILLA GARCES</t>
  </si>
  <si>
    <t>13/1/1998</t>
  </si>
  <si>
    <t>citlali_fac_1314@hotmail.com</t>
  </si>
  <si>
    <t>annilop.291212@gmail.com</t>
  </si>
  <si>
    <t>5528660622</t>
  </si>
  <si>
    <t>5523114731</t>
  </si>
  <si>
    <t>Abasolo #31 Pblo. San Andres Mixquic.</t>
  </si>
  <si>
    <t>ANA MARIA LOPEZ JIMENEZ</t>
  </si>
  <si>
    <t>12/4/1998</t>
  </si>
  <si>
    <t>27910010</t>
  </si>
  <si>
    <t>5548012044</t>
  </si>
  <si>
    <t>Camino Viejo a San Lorenzo #6 Pblo. Santa Maria Nativitas</t>
  </si>
  <si>
    <t>FRANCISCO ERNESTO FLORES QUEZADA</t>
  </si>
  <si>
    <t>06/1/1998</t>
  </si>
  <si>
    <t>TheDragoner213@hotmail.com</t>
  </si>
  <si>
    <t>ffloresnov33@hotmail.com</t>
  </si>
  <si>
    <t>58405880</t>
  </si>
  <si>
    <t>0445517294759</t>
  </si>
  <si>
    <t>Entre Macahuite y Damiana, Mz. 16 Lt.10 Secc. 10 Unidad Habitacional Cananea, Iztapalapa.</t>
  </si>
  <si>
    <t>KAREN FLORES QUINTAL</t>
  </si>
  <si>
    <t>15/5/1998</t>
  </si>
  <si>
    <t>karenfq9@hotmail.com</t>
  </si>
  <si>
    <t>kimberlyfq9@hotmail.com</t>
  </si>
  <si>
    <t>5554763801</t>
  </si>
  <si>
    <t>5543531952</t>
  </si>
  <si>
    <t>Av.20 de noviembre #445 e-D d-204 colonia. la noria delegacion xochimilco</t>
  </si>
  <si>
    <t>2014-04-13 22:41:41</t>
  </si>
  <si>
    <t>MONICA ABIGAIL PEREZ CASTANEDA</t>
  </si>
  <si>
    <t>414A</t>
  </si>
  <si>
    <t>19/4/1998</t>
  </si>
  <si>
    <t>abigail_myx@hotmail.com</t>
  </si>
  <si>
    <t>bcastaneda_ija@hotmail.com</t>
  </si>
  <si>
    <t>63059088</t>
  </si>
  <si>
    <t>0445521081641</t>
  </si>
  <si>
    <t>Del. iztapalapa Col. Lomas Estrella Calle: Tècnicos y Manuales U.H lirios Edifico 1</t>
  </si>
  <si>
    <t>ITZEL VILLEGAS HERRERA</t>
  </si>
  <si>
    <t>415A</t>
  </si>
  <si>
    <t>02/7/1997</t>
  </si>
  <si>
    <t>princesa020697@hotmail.com</t>
  </si>
  <si>
    <t>Ilovethestyle_crazyloveharry@hotmail.com</t>
  </si>
  <si>
    <t>43-22-51-31</t>
  </si>
  <si>
    <t>55-54-74-62-63</t>
  </si>
  <si>
    <t>Calle Técnica #96 Col.Palmas</t>
  </si>
  <si>
    <t>ANA LUCIA HERNANDEZ FONTES</t>
  </si>
  <si>
    <t>23/11/1997</t>
  </si>
  <si>
    <t>luucy.biebs@gmail.com</t>
  </si>
  <si>
    <t>star_fontes@hotmail.com</t>
  </si>
  <si>
    <t>0445540143773</t>
  </si>
  <si>
    <t>0445543947105</t>
  </si>
  <si>
    <t>Las Bodas de Figaro 55 edif. M, 404 Col. Santa Ana Poniente, Tláhuac D.F</t>
  </si>
  <si>
    <t>CARLOS SAID NAVA LOPEZ</t>
  </si>
  <si>
    <t>07/3/1998</t>
  </si>
  <si>
    <t>carlos.said21@gmail.com</t>
  </si>
  <si>
    <t>carlos.said_21@hotmail.com</t>
  </si>
  <si>
    <t>5520302851</t>
  </si>
  <si>
    <t>Cerrada de Gavilán 24 C-204, Barrio San Miguel, Iztapalapa, D.F, 09360</t>
  </si>
  <si>
    <t>ANDREA ITZEL CANUTO PAEZ</t>
  </si>
  <si>
    <t>456B</t>
  </si>
  <si>
    <t>Vespertino</t>
  </si>
  <si>
    <t>13/11/1998</t>
  </si>
  <si>
    <t>andy_itzi@hotmail.com</t>
  </si>
  <si>
    <t>gatochikito@live.com.mx</t>
  </si>
  <si>
    <t>5529019683</t>
  </si>
  <si>
    <t>58436933</t>
  </si>
  <si>
    <t>Segundo Callejón Belisario Domínguez no. 37, San Gregorio Atlapulco, Xochimilco, D.F.</t>
  </si>
  <si>
    <t>TANIA HERAS PEREZ</t>
  </si>
  <si>
    <t>459B</t>
  </si>
  <si>
    <t>02/5/1997</t>
  </si>
  <si>
    <t>tani_ollg@hotmail.com</t>
  </si>
  <si>
    <t>tania_122americachivas@hotmail.com</t>
  </si>
  <si>
    <t>5539488497</t>
  </si>
  <si>
    <t>privada 10 abril, manzana 2 lote 3 col. santiago acahualtepec, delegacion iztapalapa</t>
  </si>
  <si>
    <t>JORGE UGALDE SALDIVAR</t>
  </si>
  <si>
    <t>29/3/1997</t>
  </si>
  <si>
    <t>sujeto_61@hotmail.com</t>
  </si>
  <si>
    <t>jorge.ugalde.10@hotmail.com</t>
  </si>
  <si>
    <t>5513320426</t>
  </si>
  <si>
    <t>5529175474</t>
  </si>
  <si>
    <t>Juego de Pelota Num. 5 BIS Col. San Nicolas Totolapan Magdalena Contreras C.P. 10900</t>
  </si>
  <si>
    <t>LUIS FERNANDO GOMEZ CHUA</t>
  </si>
  <si>
    <t>16/6/1996</t>
  </si>
  <si>
    <t>chua_16@outlook.com</t>
  </si>
  <si>
    <t>fe_r_gc@hotmail.com</t>
  </si>
  <si>
    <t>56197347</t>
  </si>
  <si>
    <t>15170980</t>
  </si>
  <si>
    <t>Zapotecas Mz. 59 Lt. 32 colonia Ajusco coyoacán</t>
  </si>
  <si>
    <t>DIEGO RUBICEL CRUZ RODRIGUEZ</t>
  </si>
  <si>
    <t>09/7/1998</t>
  </si>
  <si>
    <t>fa_ywg59@hotmail.com</t>
  </si>
  <si>
    <t>skate9879@hotmail.com</t>
  </si>
  <si>
    <t>(0155)58635243</t>
  </si>
  <si>
    <t>(55)37823613</t>
  </si>
  <si>
    <t>Porvenir #287 Edificio: 23 Departamento: 302 Colonia: Las Arboledas Delegación: Tlahuac, D.F.</t>
  </si>
  <si>
    <t>DAVID ISAAC MENESES ROSALES</t>
  </si>
  <si>
    <t>31/7/1998</t>
  </si>
  <si>
    <t>dav_underworld@hotmail.com</t>
  </si>
  <si>
    <t>isaac-mr@hotmail.es</t>
  </si>
  <si>
    <t>25-96-00-33</t>
  </si>
  <si>
    <t>55-67-07-10-25</t>
  </si>
  <si>
    <t>Siracusa #240 Edif. J-4 Depto. 302 Col. Lomas Estrella Del. Iztapalapa</t>
  </si>
  <si>
    <t>2014-05-01 14:14:55</t>
  </si>
  <si>
    <t>JOSE MIGUEL CERVANTES CRUZ</t>
  </si>
  <si>
    <t>460B</t>
  </si>
  <si>
    <t>16/1/1992</t>
  </si>
  <si>
    <t>daceb-boy@hotmail.com</t>
  </si>
  <si>
    <t>shagisuperpuma@hotmail.com</t>
  </si>
  <si>
    <t>5537243302</t>
  </si>
  <si>
    <t>5554891871</t>
  </si>
  <si>
    <t>calle union y trabajo numero 7</t>
  </si>
  <si>
    <t>AMY ANAHI MONTESINOS BAUTISTA</t>
  </si>
  <si>
    <t>03/1/1997</t>
  </si>
  <si>
    <t>Lovatitha@gmail.com</t>
  </si>
  <si>
    <t>0445545877853</t>
  </si>
  <si>
    <t>58493509</t>
  </si>
  <si>
    <t>Cerrada de Porfirio Diaz #20 int. b-2 colonia Maria Esther Zuno de Echeverria delegacion Tlalpan</t>
  </si>
  <si>
    <t>JOSE LUIS JIMENEZ CRUZ</t>
  </si>
  <si>
    <t>30/4/1998</t>
  </si>
  <si>
    <t>cabezadepalo_123@hotmail.com</t>
  </si>
  <si>
    <t>emilianonorteño@yahoo.com.mx</t>
  </si>
  <si>
    <t>54891871</t>
  </si>
  <si>
    <t>callejon san juan potrero # 19</t>
  </si>
  <si>
    <t>MARIO EDUARDO GONZALEZ GUEVARA</t>
  </si>
  <si>
    <t>17/2/1998</t>
  </si>
  <si>
    <t>antorchahumana_g@hotmail.com</t>
  </si>
  <si>
    <t>gonzlezmarioeduardo@yahoo.com.mx</t>
  </si>
  <si>
    <t>56907268</t>
  </si>
  <si>
    <t>0445561061435</t>
  </si>
  <si>
    <t>Ignacio Ramos Praslow #32 Col. Constitución de 1917. Del. Iztapalapa.</t>
  </si>
  <si>
    <t>EVA LEONOR MENDEZ PEREZ</t>
  </si>
  <si>
    <t>461A</t>
  </si>
  <si>
    <t>evi-778@hotmail.com</t>
  </si>
  <si>
    <t>nuestranutriologa@hotmail.com</t>
  </si>
  <si>
    <t>46334557</t>
  </si>
  <si>
    <t>54266357</t>
  </si>
  <si>
    <t>Xontepec No.25 Col.Toriello Guerra Del. Tlalpan</t>
  </si>
  <si>
    <t>2014-04-23 19:40:10</t>
  </si>
  <si>
    <t>ENP 2</t>
  </si>
  <si>
    <t>ANA SILVIA SANDOVAL LOPEZ</t>
  </si>
  <si>
    <t>30/6/1998</t>
  </si>
  <si>
    <t>nanizstreet@hotmail.com</t>
  </si>
  <si>
    <t>slavila@hotmail.com</t>
  </si>
  <si>
    <t>56975184</t>
  </si>
  <si>
    <t>5534663170</t>
  </si>
  <si>
    <t>Loma Alegre No. 16 Col. Ampliacion El Santuario</t>
  </si>
  <si>
    <t>2014-04-26 20:08:40</t>
  </si>
  <si>
    <t>ALAN JOSE PEREZ VEGA</t>
  </si>
  <si>
    <t>407A</t>
  </si>
  <si>
    <t>24/12/1998</t>
  </si>
  <si>
    <t>jospeh_metallicaraptor@hotmail.com</t>
  </si>
  <si>
    <t>57934691</t>
  </si>
  <si>
    <t>Calle Manuel Bernal #57 col. México sección !ra Neza, Edo. Mex</t>
  </si>
  <si>
    <t>ARIAGNA ANAHI SORIANO ARVEA</t>
  </si>
  <si>
    <t>18/4/1998</t>
  </si>
  <si>
    <t>anita_ari15@live.com.mx</t>
  </si>
  <si>
    <t>57973757</t>
  </si>
  <si>
    <t>Bellas Artes # 199 Metropolitana 2da sección, Neza, Edo. Mex.</t>
  </si>
  <si>
    <t>SARAHI YAZMIN LOPEZ AVILA</t>
  </si>
  <si>
    <t>20/7/1998</t>
  </si>
  <si>
    <t>venenoemi-21@hotmail.com</t>
  </si>
  <si>
    <t>26450821</t>
  </si>
  <si>
    <t>Valle de Chalco Sn. Miguel Xico 4ta secc. poniente 16 mza. 160 lote 3</t>
  </si>
  <si>
    <t>KENIA ELIZABETH FLORES MARTINEZ</t>
  </si>
  <si>
    <t>03/12/1998</t>
  </si>
  <si>
    <t>pretty-blue-eyes_123@hotmail.com</t>
  </si>
  <si>
    <t>26324165</t>
  </si>
  <si>
    <t>calle Amapola Mz.2 lt. 12col. Alamedas Los reyes la Paz Edo. Mex.</t>
  </si>
  <si>
    <t>HUEMAK ZAHOWI RODRIGUEZ MENDOZA</t>
  </si>
  <si>
    <t>02/7/1998</t>
  </si>
  <si>
    <t>huemakzahowir@hotmail.com</t>
  </si>
  <si>
    <t>54402640</t>
  </si>
  <si>
    <t>5 de febrero # 433 int. 15 col. Algarín D.F. cp. 06880</t>
  </si>
  <si>
    <t>HAZEL ANTONIO QUECHULENO LAZARO</t>
  </si>
  <si>
    <t>10/5/1998</t>
  </si>
  <si>
    <t>quechu_l12@hotmail.com</t>
  </si>
  <si>
    <t>24834400</t>
  </si>
  <si>
    <t>Calle Aliso mz. 122 lt. 07 col. Campestre Potrero, Iztapalapa, D.F.</t>
  </si>
  <si>
    <t>FERNANDO MEZA ORTEGA</t>
  </si>
  <si>
    <t>efor_never@hotmail.com</t>
  </si>
  <si>
    <t>57346471</t>
  </si>
  <si>
    <t>Ave. Texcoco #1252 Unidad Solidaridad Edif. 4D condominio 14 dpto.301 México, D F</t>
  </si>
  <si>
    <t>JORGE ARMANDO REYES TORRES</t>
  </si>
  <si>
    <t>02/4/1998</t>
  </si>
  <si>
    <t>jorge_020398@hotmail.com</t>
  </si>
  <si>
    <t>letytorres55@hotmal.com</t>
  </si>
  <si>
    <t>554545834</t>
  </si>
  <si>
    <t>5520396800</t>
  </si>
  <si>
    <t>Miguel de Avila No.44 Edif. II (ROMANO) Depto. 201 col. San juan de Aragón</t>
  </si>
  <si>
    <t>MELANIE DENISE CEDILLO JUAREZ</t>
  </si>
  <si>
    <t>18/3/1998</t>
  </si>
  <si>
    <t>mel9822@hotmail.com</t>
  </si>
  <si>
    <t>gcedilloc@hotmail.com</t>
  </si>
  <si>
    <t>55792155</t>
  </si>
  <si>
    <t>5525039263</t>
  </si>
  <si>
    <t>Playa Rosarito No. 31 Col. Santiago Sur Del. Iztacalco</t>
  </si>
  <si>
    <t>LAURA LIZBETH CASTILLO MUNOZ</t>
  </si>
  <si>
    <t>06/2/1998</t>
  </si>
  <si>
    <t>lauris_lizbeth06@hotmail.com</t>
  </si>
  <si>
    <t>lizbeth_pandi@hotmail.com</t>
  </si>
  <si>
    <t>57318382</t>
  </si>
  <si>
    <t>5512906959</t>
  </si>
  <si>
    <t>Calle 6 #262, colonia Esperanza,Nezahualcoyotl,Estado de México</t>
  </si>
  <si>
    <t>MAXIMILIANO CUEVAS MONTOYA</t>
  </si>
  <si>
    <t>12/1/1998</t>
  </si>
  <si>
    <t>pashmax@hotmail.com</t>
  </si>
  <si>
    <t>tibu123a@hotmail.com</t>
  </si>
  <si>
    <t>10878785</t>
  </si>
  <si>
    <t>5523262433</t>
  </si>
  <si>
    <t>Tenochtitlan,departamento 202 . Codigo Postal: 57809 Ciudad Nezahualcoyotl</t>
  </si>
  <si>
    <t>JOSE ANTONIO LARA BUENABAD</t>
  </si>
  <si>
    <t>14/1/1998</t>
  </si>
  <si>
    <t>jalb-8@hotmail.com</t>
  </si>
  <si>
    <t>jmpbuenabad@hotmail.com</t>
  </si>
  <si>
    <t>17341758</t>
  </si>
  <si>
    <t>5520916690</t>
  </si>
  <si>
    <t>Canarios Mz 35 Lt 8 Emiliano Zapata Chalco</t>
  </si>
  <si>
    <t>AMERICA VIANNEY VELASQUEZ ABREGO</t>
  </si>
  <si>
    <t>410B</t>
  </si>
  <si>
    <t>24/7/1998</t>
  </si>
  <si>
    <t>vianni.viann-07@hotmail.com</t>
  </si>
  <si>
    <t>gabregosornio@hotmail.com</t>
  </si>
  <si>
    <t>57444356</t>
  </si>
  <si>
    <t>0445510079689</t>
  </si>
  <si>
    <t>Felipe de la Garza #284 Colonia Juan Escutia Delegación Iztapalapa</t>
  </si>
  <si>
    <t>JOSE ROBERTO OLGUIN ANDRADE</t>
  </si>
  <si>
    <t>21/11/1997</t>
  </si>
  <si>
    <t>joroolan397-prep2@live.com</t>
  </si>
  <si>
    <t>mari-tere.aj@hotmail.com</t>
  </si>
  <si>
    <t>96882914</t>
  </si>
  <si>
    <t>38704899</t>
  </si>
  <si>
    <t>Calle Bugambillias, Mz 2 Lt 4, Col. Corte la palma, Chimalhuacan, Edo de México</t>
  </si>
  <si>
    <t>2014-04-25 17:35:57</t>
  </si>
  <si>
    <t>AYLIN VIRIDIANA HERNANDEZ LOPEZ</t>
  </si>
  <si>
    <t>25/3/1998</t>
  </si>
  <si>
    <t>viridiana_parawhore@hotmail.com</t>
  </si>
  <si>
    <t>michocolate_77@hotmail.com</t>
  </si>
  <si>
    <t>25982094</t>
  </si>
  <si>
    <t>0445518301823</t>
  </si>
  <si>
    <t>retorno 5 calle genaro garcia casa #12 colonia jardin balbuena C.P 15900</t>
  </si>
  <si>
    <t>AKETZALI CORAZA CANSECO</t>
  </si>
  <si>
    <t>412A</t>
  </si>
  <si>
    <t>02/11/1998</t>
  </si>
  <si>
    <t>aketzali-cc@hotmail.com</t>
  </si>
  <si>
    <t>aket-esponja@live.com.mx</t>
  </si>
  <si>
    <t>5528598265</t>
  </si>
  <si>
    <t>5525369661</t>
  </si>
  <si>
    <t>calle tres de alejó rico súper manzana dos manzana cinco lote once</t>
  </si>
  <si>
    <t>PAOLA DIAZ FLORES</t>
  </si>
  <si>
    <t>13/3/1998</t>
  </si>
  <si>
    <t>princesspao_pao@hotmail.com</t>
  </si>
  <si>
    <t>superduperdany_dany@htmail.com</t>
  </si>
  <si>
    <t>57-16-45-24</t>
  </si>
  <si>
    <t>57-00-09-21</t>
  </si>
  <si>
    <t>calle 4, col. agrícola pantitlán, #116bis, edificio A, depto 502</t>
  </si>
  <si>
    <t>PATRICIA CRUZ ENRIQUEZ</t>
  </si>
  <si>
    <t>415B</t>
  </si>
  <si>
    <t>03/5/1998</t>
  </si>
  <si>
    <t>pce_paty982008@hotmail.es</t>
  </si>
  <si>
    <t>martin.ctl@gmail.com</t>
  </si>
  <si>
    <t>10381205</t>
  </si>
  <si>
    <t>54411146</t>
  </si>
  <si>
    <t>Joaquinita #166 Col. Benito Juarez, Nezahualcoyótl</t>
  </si>
  <si>
    <t>CRISTIAN MAURICIO GONZALEZ LOPEZ</t>
  </si>
  <si>
    <t>416B</t>
  </si>
  <si>
    <t>04/7/1998</t>
  </si>
  <si>
    <t>cristian_mauricio@live.com.mx</t>
  </si>
  <si>
    <t>jlgonzalez1974@hotmai..com</t>
  </si>
  <si>
    <t>58423082</t>
  </si>
  <si>
    <t>5545650236</t>
  </si>
  <si>
    <t>prolongacion miguel hidalgo numero 90 interior 2 col. la habana ,tlahuac, distrito federal</t>
  </si>
  <si>
    <t>DANIELA VALLE RODRIGUEZ</t>
  </si>
  <si>
    <t>417A</t>
  </si>
  <si>
    <t>20/6/1998</t>
  </si>
  <si>
    <t>dreamwithme_98@hotmail.com</t>
  </si>
  <si>
    <t>58592267</t>
  </si>
  <si>
    <t>manuel m. lopez 3401 edificio d1 depto.401</t>
  </si>
  <si>
    <t>VERONICA JAZMIN MIRANDA VAZQUEZ</t>
  </si>
  <si>
    <t>417B</t>
  </si>
  <si>
    <t>08/12/1997</t>
  </si>
  <si>
    <t>veronica_082010@hotmail.com</t>
  </si>
  <si>
    <t>vjmv16@gmail.com</t>
  </si>
  <si>
    <t>0445534719282</t>
  </si>
  <si>
    <t>0445523227484</t>
  </si>
  <si>
    <t>Calle Batallones Rojos #205 Edificio 13 interior 101</t>
  </si>
  <si>
    <t>LIZETH ESTEFANIA CABALLERO TAPIA</t>
  </si>
  <si>
    <t>418A</t>
  </si>
  <si>
    <t>23/6/1998</t>
  </si>
  <si>
    <t>alex_picturepixies@hotmail.com</t>
  </si>
  <si>
    <t>Steph_Ale@outlook.com</t>
  </si>
  <si>
    <t>5532064768</t>
  </si>
  <si>
    <t>57368561</t>
  </si>
  <si>
    <t>Calle Jazmin #41 colonia El palmar Ciudad Nezahualcoyotl</t>
  </si>
  <si>
    <t>SARAH CORONA NAVARRO</t>
  </si>
  <si>
    <t>418B</t>
  </si>
  <si>
    <t>16/11/1997</t>
  </si>
  <si>
    <t>sarah.corona161197@hotmail.com</t>
  </si>
  <si>
    <t>monica.mango@hotmail.com</t>
  </si>
  <si>
    <t>54455529</t>
  </si>
  <si>
    <t>56701315</t>
  </si>
  <si>
    <t>Av. Año de Juárez, #296, int. 103, col. Granjas san Antonio, c.p. 09070, Iztapalapa, DF.</t>
  </si>
  <si>
    <t>SANDRA ITZEL SANCHEZ MORALES</t>
  </si>
  <si>
    <t>02/10/1998</t>
  </si>
  <si>
    <t>sandysn1002@gmail.com</t>
  </si>
  <si>
    <t>fashion_girl-sexy@hotmail.com</t>
  </si>
  <si>
    <t>5534853930</t>
  </si>
  <si>
    <t>5534599180</t>
  </si>
  <si>
    <t>Calle: Homero, Manzana:5 Lote: 11 Bo. Canasteros Chimalhuacán Edo. México</t>
  </si>
  <si>
    <t>DANIELA ROMAN LOPEZ</t>
  </si>
  <si>
    <t>419A</t>
  </si>
  <si>
    <t>09/6/1998</t>
  </si>
  <si>
    <t>dany.caramelo98@hotmail.com</t>
  </si>
  <si>
    <t>claudia.caramelo@hotmail.com</t>
  </si>
  <si>
    <t>62770755</t>
  </si>
  <si>
    <t>0445539633823</t>
  </si>
  <si>
    <t>Calle Niños Héroes Mz 137 Lote 1909 Colonia Sta. María Aztahuacan Iztapalapa México DF CP. 09500</t>
  </si>
  <si>
    <t>2014-04-28 13:05:34</t>
  </si>
  <si>
    <t>MARY PAZ PEREZ HERNANDEZ</t>
  </si>
  <si>
    <t>419B</t>
  </si>
  <si>
    <t>08/3/1998</t>
  </si>
  <si>
    <t>mary_paz08@hotmail.com</t>
  </si>
  <si>
    <t>hernandezvereaevelia@yahoo.com</t>
  </si>
  <si>
    <t>5528083772</t>
  </si>
  <si>
    <t>5538426865</t>
  </si>
  <si>
    <t>calle encino Mz 32 Lt 2 Colonia Alfredo del Mazo municipio de ixtapaluca</t>
  </si>
  <si>
    <t>JORGE BRYAN ORTEGA MARQUEZ</t>
  </si>
  <si>
    <t>451B</t>
  </si>
  <si>
    <t>19/2/1998</t>
  </si>
  <si>
    <t>jorger200@hotmail.com</t>
  </si>
  <si>
    <t>ppom112@hotmail.com</t>
  </si>
  <si>
    <t>58400961</t>
  </si>
  <si>
    <t>56577193</t>
  </si>
  <si>
    <t>Oriente 243-C #284 Agricola Oriental, Iztacalco, Distrito Federal</t>
  </si>
  <si>
    <t>PERLA AURORA LUEVANO BAUTISTA</t>
  </si>
  <si>
    <t>24/11/1998</t>
  </si>
  <si>
    <t>lirrush13-tbc@live.com.mx</t>
  </si>
  <si>
    <t>56490572</t>
  </si>
  <si>
    <t>45938162</t>
  </si>
  <si>
    <t>Sur 117 Colonia Juventino Rosas No. 2266 Altos 1 Delegación Iztacalco</t>
  </si>
  <si>
    <t>IAN MANUEL SOLIS PEREZ</t>
  </si>
  <si>
    <t>09/5/1997</t>
  </si>
  <si>
    <t>naihalliwell.ch@hotmail.com</t>
  </si>
  <si>
    <t>guerito_ian@hotmail.com</t>
  </si>
  <si>
    <t>5516973494</t>
  </si>
  <si>
    <t>19899888</t>
  </si>
  <si>
    <t>LINDA KAREN ROCHA FUSO</t>
  </si>
  <si>
    <t>lindarf.18@gmail.com</t>
  </si>
  <si>
    <t>linn_prinzz12@hotmail.com</t>
  </si>
  <si>
    <t>5522593607</t>
  </si>
  <si>
    <t>5518121412</t>
  </si>
  <si>
    <t>Bosques de Gabón #99A Col. Bosques de Aragón</t>
  </si>
  <si>
    <t>AXEL DANIEL ROJAS BRAVO</t>
  </si>
  <si>
    <t>05/4/1998</t>
  </si>
  <si>
    <t>rojbadaniel98@hotmail.com</t>
  </si>
  <si>
    <t>ryandanielshsm9876@gmail.com</t>
  </si>
  <si>
    <t>57658779</t>
  </si>
  <si>
    <t>5560991948</t>
  </si>
  <si>
    <t>Avenida Lago Xochimilco #65-3, Col Metropolitana 3° Secc., Nezahualcóyotl, Edo. de Mex.</t>
  </si>
  <si>
    <t>ALONDRA GEMMA ESPINOSA GALAN</t>
  </si>
  <si>
    <t>454B</t>
  </si>
  <si>
    <t>08/11/1998</t>
  </si>
  <si>
    <t>alexmusic08@hotmail.com</t>
  </si>
  <si>
    <t>56499635</t>
  </si>
  <si>
    <t>0445530490486</t>
  </si>
  <si>
    <t>Cafetal #732 Colonia Granjas México</t>
  </si>
  <si>
    <t>PAMELA ALEXANDRA MARQUEZ CARPINTEYRO</t>
  </si>
  <si>
    <t>455B</t>
  </si>
  <si>
    <t>12/6/1997</t>
  </si>
  <si>
    <t>pamc_outlook.com</t>
  </si>
  <si>
    <t>pamc_jb@hotmail.com</t>
  </si>
  <si>
    <t>63043622</t>
  </si>
  <si>
    <t>55791990</t>
  </si>
  <si>
    <t>Sur 101 #524 col Sector Popular CP. 09060 Iztapalapa</t>
  </si>
  <si>
    <t>FRIDA LISSETE ALTAMIRANO CAPILLA</t>
  </si>
  <si>
    <t>457A</t>
  </si>
  <si>
    <t>12/1/1997</t>
  </si>
  <si>
    <t>fridaliss@live.com.mx</t>
  </si>
  <si>
    <t>5532794661</t>
  </si>
  <si>
    <t>Calle 10 Mza 93 Lote 9 #197 Col.Valle de los Reyes</t>
  </si>
  <si>
    <t>RUTH GONZALEZ RAMIREZ</t>
  </si>
  <si>
    <t>17/3/1998</t>
  </si>
  <si>
    <t>ruth17_estrellita@hotmail.com</t>
  </si>
  <si>
    <t>58572773</t>
  </si>
  <si>
    <t>49946089</t>
  </si>
  <si>
    <t>calle alamos manzana 13 lote 15 fraccionamiento floresta, los reyes la paz, estado de mexico.</t>
  </si>
  <si>
    <t>ERIC ALBERTO SANCHEZ PERALTA</t>
  </si>
  <si>
    <t>458B</t>
  </si>
  <si>
    <t>27/4/1998</t>
  </si>
  <si>
    <t>ericucho2009@hotmail.es</t>
  </si>
  <si>
    <t>ericsanpe@gmail.com</t>
  </si>
  <si>
    <t>17348922</t>
  </si>
  <si>
    <t>5536796731</t>
  </si>
  <si>
    <t>Calle José Chaves Mzna. 2 lote 33 col Jiménez Cantú ixtapaluca Edo. De México</t>
  </si>
  <si>
    <t>DIANA LAURA GONZALEZ VAZQUEZ</t>
  </si>
  <si>
    <t>dianital98@hotmail.com</t>
  </si>
  <si>
    <t>academicoruth@gmail.com</t>
  </si>
  <si>
    <t>0445527076884</t>
  </si>
  <si>
    <t>0445516558127</t>
  </si>
  <si>
    <t>Aguamiel 6#302 Col u.info.iztacalco</t>
  </si>
  <si>
    <t>ANDREA OLGUIN MORALES</t>
  </si>
  <si>
    <t>462A</t>
  </si>
  <si>
    <t>21/5/1997</t>
  </si>
  <si>
    <t>andypandi13@hotmail.com</t>
  </si>
  <si>
    <t>j.olguin@bbva.com</t>
  </si>
  <si>
    <t>52437583</t>
  </si>
  <si>
    <t>0445518278495</t>
  </si>
  <si>
    <t>4ta. cda. de emilio carranza #10-301 col.San Andres Tetepilco</t>
  </si>
  <si>
    <t>HANAN ALEXANDER RIVERA CORONADO</t>
  </si>
  <si>
    <t>463A</t>
  </si>
  <si>
    <t>01/3/1998</t>
  </si>
  <si>
    <t>djsilverman_@hotmail.com</t>
  </si>
  <si>
    <t>djice2@icloud.com</t>
  </si>
  <si>
    <t>0445524994975</t>
  </si>
  <si>
    <t>51159987</t>
  </si>
  <si>
    <t>OTE 229 NUM 379 EDIF C INT 225 AGRICOLA ORIENTAL C.P. 08500</t>
  </si>
  <si>
    <t>JESUS EDUARDO CUEVAS TOBON</t>
  </si>
  <si>
    <t>464A</t>
  </si>
  <si>
    <t>21/1/1998</t>
  </si>
  <si>
    <t>eduardo_2101@hotmail.com</t>
  </si>
  <si>
    <t>lalito-_-@live.com.mx</t>
  </si>
  <si>
    <t>54289277</t>
  </si>
  <si>
    <t>56906529</t>
  </si>
  <si>
    <t>Villa Flor Mz 56 Lt 6 Col. Desarrollo Urbano Quetzalcoatl.</t>
  </si>
  <si>
    <t>EDGAR DANIEL MORENO ESTRADA</t>
  </si>
  <si>
    <t>465B</t>
  </si>
  <si>
    <t>22/10/1998</t>
  </si>
  <si>
    <t>pumitaunam@hotmail.com</t>
  </si>
  <si>
    <t>karlasoriano2714@gmail.com</t>
  </si>
  <si>
    <t>57585944</t>
  </si>
  <si>
    <t>5549452633</t>
  </si>
  <si>
    <t>Av. FFCC de Rio Frio #402 Col. Agricola Oriental Del. Iztacalco</t>
  </si>
  <si>
    <t>CASSANDRA MELENDEZ OLIVA</t>
  </si>
  <si>
    <t>12/2/1998</t>
  </si>
  <si>
    <t>aycass_@hotmail.com</t>
  </si>
  <si>
    <t>imelendez380@hotmail.com</t>
  </si>
  <si>
    <t>5524928605</t>
  </si>
  <si>
    <t>56578005</t>
  </si>
  <si>
    <t>segunda cerrada de niños heroes numero 5 col san bartolome xicomulco delegacion milpa alta</t>
  </si>
  <si>
    <t>2014-04-11 15:03:10</t>
  </si>
  <si>
    <t>PAULA KARINA SANCHEZ MONTANO</t>
  </si>
  <si>
    <t>04/5/1998</t>
  </si>
  <si>
    <t>chi.quibb@hotmail.com</t>
  </si>
  <si>
    <t>kadryu@gmail.com</t>
  </si>
  <si>
    <t>5514996468</t>
  </si>
  <si>
    <t>5535179097</t>
  </si>
  <si>
    <t>Francisco Espejel No. 100 edificio 21 depto. 201 colonia Moctezuma primera sección delegación Venustiano Carranza C.P 15500</t>
  </si>
  <si>
    <t>YARA YAZMIN MARTINEZ ARREDONDO</t>
  </si>
  <si>
    <t>466A</t>
  </si>
  <si>
    <t>04/9/1997</t>
  </si>
  <si>
    <t>yarayazmin1997@hotmail.com</t>
  </si>
  <si>
    <t>jassemienprior@gmail.com</t>
  </si>
  <si>
    <t>5522716143</t>
  </si>
  <si>
    <t>5554344700</t>
  </si>
  <si>
    <t>Pico 1A Manzana 2 lote 14 Picos de Iztacalaco</t>
  </si>
  <si>
    <t>CASANDRA HERNANDEZ ORTIZ</t>
  </si>
  <si>
    <t>466B</t>
  </si>
  <si>
    <t>casandraho@hotmail.com</t>
  </si>
  <si>
    <t>chiquita_casi@hotmail.com</t>
  </si>
  <si>
    <t>57016921</t>
  </si>
  <si>
    <t>5525598045</t>
  </si>
  <si>
    <t>Sur 30 #35 Colonia Agrícola Oriental</t>
  </si>
  <si>
    <t>MARIANA ESTEFANIA LOPEZ MARTINEZ</t>
  </si>
  <si>
    <t>cachorro_mar@hotmail.com</t>
  </si>
  <si>
    <t>mariana_azul0707@hotmail.com</t>
  </si>
  <si>
    <t>044 55 31 89 87 95</t>
  </si>
  <si>
    <t>56 50 49 66</t>
  </si>
  <si>
    <t>Sur 117 No.2428 Col. Garbiel Ramos Millán Delegación Iztacalco</t>
  </si>
  <si>
    <t>KATIA LESLY HERNANDEZ GUERRERO</t>
  </si>
  <si>
    <t>18/11/1997</t>
  </si>
  <si>
    <t>starchickkaty@live.com</t>
  </si>
  <si>
    <t>gjouviert@yahoo.com</t>
  </si>
  <si>
    <t>56416592</t>
  </si>
  <si>
    <t>0445529163294</t>
  </si>
  <si>
    <t>30 de marzo 1836 mz. 22 lt 06-D San Lorenzo La Cebada Xochimilco D.F</t>
  </si>
  <si>
    <t>OSCAR ARTEAGA LOYOLA</t>
  </si>
  <si>
    <t>467B</t>
  </si>
  <si>
    <t>08/6/1998</t>
  </si>
  <si>
    <t>oscarteaga_12_@hotmail.com</t>
  </si>
  <si>
    <t>oscarteaga098@gmail.com</t>
  </si>
  <si>
    <t>55-51-53-14-87</t>
  </si>
  <si>
    <t>58-63-23-94</t>
  </si>
  <si>
    <t>calle marlin, Mz 35 Lt 16, colonia del mar, Tlahuac, C.P. 13270</t>
  </si>
  <si>
    <t>KARLA ITZEL SORIANO RODRIGUEZ</t>
  </si>
  <si>
    <t>468B</t>
  </si>
  <si>
    <t>27/10/1998</t>
  </si>
  <si>
    <t>verosoralegrekaremi@yahoo.com.mx</t>
  </si>
  <si>
    <t>57633259</t>
  </si>
  <si>
    <t>5533231504</t>
  </si>
  <si>
    <t>Av. Sur 20 con 247-A #245 Mz. F casa 001 Col. Agricola Oriental Del. Iztacalco</t>
  </si>
  <si>
    <t>ENP 3</t>
  </si>
  <si>
    <t>LIZZETH HERNANDEZ CORTES</t>
  </si>
  <si>
    <t>460</t>
  </si>
  <si>
    <t>17/10/1998</t>
  </si>
  <si>
    <t>cortesliz17@gmail.com</t>
  </si>
  <si>
    <t>cortes.lizzetha@hotmail.com</t>
  </si>
  <si>
    <t>57579348</t>
  </si>
  <si>
    <t>51481135</t>
  </si>
  <si>
    <t>Avenida Oriente 157 número 3903 colonia Salvador Díaz miron</t>
  </si>
  <si>
    <t>ULISES DANIEL RODRIGUEZ PERCASTRE</t>
  </si>
  <si>
    <t>ulirojper12@hotmail,com</t>
  </si>
  <si>
    <t>lety1998@live.com.mx</t>
  </si>
  <si>
    <t>57106031</t>
  </si>
  <si>
    <t>5591953261</t>
  </si>
  <si>
    <t>Calle: Nayarit No. 96 Col. Providencia</t>
  </si>
  <si>
    <t>HANNIA FERNANDA GONZALEZ MORALES</t>
  </si>
  <si>
    <t>20/10/1997</t>
  </si>
  <si>
    <t>hannyfalez@hotmail.com</t>
  </si>
  <si>
    <t>5513418423</t>
  </si>
  <si>
    <t>51165758</t>
  </si>
  <si>
    <t>PAOLA MIJANGOS CONTRERAS</t>
  </si>
  <si>
    <t>06/9/1998</t>
  </si>
  <si>
    <t>PAO.HMC@GMAIL.COM</t>
  </si>
  <si>
    <t>PAO_LOVE_1998@HOTMAIL.COM</t>
  </si>
  <si>
    <t>5527619296</t>
  </si>
  <si>
    <t>5539992255</t>
  </si>
  <si>
    <t>ASTRID ALEJANDRA MARTINEZ ARADILLAS</t>
  </si>
  <si>
    <t>20/3/1998</t>
  </si>
  <si>
    <t>astrid.aradillas@gmail.com</t>
  </si>
  <si>
    <t>astroid_198@hotmail.com</t>
  </si>
  <si>
    <t>63046350</t>
  </si>
  <si>
    <t>5537133747</t>
  </si>
  <si>
    <t>144 BIS INT 3 CONGRESO DE LA UNION</t>
  </si>
  <si>
    <t>AMERICA LIZETTE HERNANDEZ PACHECO</t>
  </si>
  <si>
    <t>21/10/1997</t>
  </si>
  <si>
    <t>cuchita_bonitaaaaa@hotmail.com</t>
  </si>
  <si>
    <t>5537173039</t>
  </si>
  <si>
    <t>5521413707</t>
  </si>
  <si>
    <t>HANNAH VANESA POSADAS GARDUNO</t>
  </si>
  <si>
    <t>01/9/1998</t>
  </si>
  <si>
    <t>hannah_vpg11@hotmail.com</t>
  </si>
  <si>
    <t>pat14_par_gar@hotmail.com</t>
  </si>
  <si>
    <t>5526661633</t>
  </si>
  <si>
    <t>5527033004</t>
  </si>
  <si>
    <t>3er Callejón de la Amistad #16 Colonia Campestre Aragón</t>
  </si>
  <si>
    <t>HANNAH MARION SACHSE RODRIGUEZ</t>
  </si>
  <si>
    <t>401B</t>
  </si>
  <si>
    <t>25/2/1998</t>
  </si>
  <si>
    <t>hannah.sachse@gmail.com</t>
  </si>
  <si>
    <t>sachsemarion@yahoo.com.mx</t>
  </si>
  <si>
    <t>26515524</t>
  </si>
  <si>
    <t>57964432</t>
  </si>
  <si>
    <t>Eje 1, manzana 4, lote 3, Colonia ciudad lago, nezahuacoyotl</t>
  </si>
  <si>
    <t>JORGE DANIEL ZAMORA GARCIA</t>
  </si>
  <si>
    <t>jorgezamora1998@hotmail.com</t>
  </si>
  <si>
    <t>daniel.zamora.garcia@gmail.com</t>
  </si>
  <si>
    <t>5516998821</t>
  </si>
  <si>
    <t>26513356 (Casa)</t>
  </si>
  <si>
    <t>Bosques de Africa 74-B, Colonia Bosques de Aragón, Nezahualcóyotl, Edo. de México.</t>
  </si>
  <si>
    <t>2014-04-14 18:19:54</t>
  </si>
  <si>
    <t>MONTSERRATH GODINEZ PEREZ</t>
  </si>
  <si>
    <t>16/6/1998</t>
  </si>
  <si>
    <t>monse_923@hotmail.com</t>
  </si>
  <si>
    <t>monse.maslow.gp@hotmail.com</t>
  </si>
  <si>
    <t>0445534116823</t>
  </si>
  <si>
    <t>57904751</t>
  </si>
  <si>
    <t>San Luis Potosí #82 Constitución de 1917 Tlalnepantla, Estado de México</t>
  </si>
  <si>
    <t>MAYTE JAZMIN ALVARADO SOSA</t>
  </si>
  <si>
    <t>29/8/1998</t>
  </si>
  <si>
    <t>mayte_alva29@hotmail.com</t>
  </si>
  <si>
    <t>dalvarado@montalvo.mx</t>
  </si>
  <si>
    <t>015959534111</t>
  </si>
  <si>
    <t>DAVID MORA GUERRERO</t>
  </si>
  <si>
    <t>21/3/1998</t>
  </si>
  <si>
    <t>morayaum_95101@hotmail.com</t>
  </si>
  <si>
    <t>51-20-59-02</t>
  </si>
  <si>
    <t>calle 30 No. 121 col. campestre guadalupana nezahualcoyotl edo. de mexico</t>
  </si>
  <si>
    <t>MIGUEL ANGEL MARTINEZ MENDOZA</t>
  </si>
  <si>
    <t>06/7/1998</t>
  </si>
  <si>
    <t>miguel5963@hotmail.com</t>
  </si>
  <si>
    <t>miguel596376paca@gmail.com</t>
  </si>
  <si>
    <t>5524981807</t>
  </si>
  <si>
    <t>5549415315</t>
  </si>
  <si>
    <t>calle pico de orizaba Mz144 Lt1509 Colonia: Lázaro Cárdenas CP:54189 Tlalnepantla Estado de México</t>
  </si>
  <si>
    <t>ELIZABETH CAROLINA CORTES ESPINOSA</t>
  </si>
  <si>
    <t>16/10/1998</t>
  </si>
  <si>
    <t>elii_elli@hotmail.com</t>
  </si>
  <si>
    <t>eli.eli@live.com.mx</t>
  </si>
  <si>
    <t>26170098</t>
  </si>
  <si>
    <t>5537026459</t>
  </si>
  <si>
    <t>Col. Valle de Aragón, 2da sección, calle Valle de Nilo, #120</t>
  </si>
  <si>
    <t>ALAIDE VICTORIA VILLEGAS MACIAS</t>
  </si>
  <si>
    <t>404B</t>
  </si>
  <si>
    <t>alaidevm@outlook.es</t>
  </si>
  <si>
    <t>arames40@yahoo.com.mx</t>
  </si>
  <si>
    <t>53520129</t>
  </si>
  <si>
    <t>1ra privada de Tula #25 col.Electricistas Del.Azcapotzalco</t>
  </si>
  <si>
    <t>2014-04-23 20:45:49</t>
  </si>
  <si>
    <t>YARETH ALEJANDRA FLORES PEREZ</t>
  </si>
  <si>
    <t>24/4/1997</t>
  </si>
  <si>
    <t>Yarethalejandra2404@gmail.com</t>
  </si>
  <si>
    <t>Omarboy30@gmail.com</t>
  </si>
  <si>
    <t>015548599844</t>
  </si>
  <si>
    <t>015959535470</t>
  </si>
  <si>
    <t>Calle San José número 4,Col.Xolache,Chiconcuac Edo.Mex.</t>
  </si>
  <si>
    <t>VICTOR EMMANUEL PICENO GOVEA</t>
  </si>
  <si>
    <t>20/5/1996</t>
  </si>
  <si>
    <t>darkcheto_666@hotmail.com</t>
  </si>
  <si>
    <t>vic_re4@hotmail.com</t>
  </si>
  <si>
    <t>27331854</t>
  </si>
  <si>
    <t>(55) 2111 9459</t>
  </si>
  <si>
    <t>Girasol mz 33 lt 27 col Juan González Romero</t>
  </si>
  <si>
    <t>2014-04-15 22:56:56</t>
  </si>
  <si>
    <t>MARISOL FRAGOSO GOMEZ</t>
  </si>
  <si>
    <t>suny_0405@hotmail.com</t>
  </si>
  <si>
    <t>loziram_0405@hotmail.com</t>
  </si>
  <si>
    <t>57878588</t>
  </si>
  <si>
    <t>51263191</t>
  </si>
  <si>
    <t>Calle Francisco I Madero número 204 Col. San Cristóbal centro. Ecatepec, Estado de México</t>
  </si>
  <si>
    <t>LUCERO GASPAR MENDOZA</t>
  </si>
  <si>
    <t>amiguetalucy@hotmail.com</t>
  </si>
  <si>
    <t>emma_g_m@hotmail.com</t>
  </si>
  <si>
    <t>53030591</t>
  </si>
  <si>
    <t>5538347561</t>
  </si>
  <si>
    <t>calle camino real mz 19 lt 2 colonia tlalpexco CP:07188 delegacion Gustavo A. Madero</t>
  </si>
  <si>
    <t>VALERIA GOMEZ BALVAS</t>
  </si>
  <si>
    <t>408A</t>
  </si>
  <si>
    <t>31/10/1998</t>
  </si>
  <si>
    <t>valesita_princess@hotmail.es</t>
  </si>
  <si>
    <t>50120890</t>
  </si>
  <si>
    <t>0445531153587</t>
  </si>
  <si>
    <t>Ret. pez Edi. 9 Depto.6 Col. La Patera Vallejo</t>
  </si>
  <si>
    <t>2014-04-15 20:39:33</t>
  </si>
  <si>
    <t>ISAAC GUTIERREZ LICEA</t>
  </si>
  <si>
    <t>30/5/1998</t>
  </si>
  <si>
    <t>von_licea@hotmail.com</t>
  </si>
  <si>
    <t>von_licea@comunidad.unam.mx</t>
  </si>
  <si>
    <t>57103513</t>
  </si>
  <si>
    <t>Valle del Miño No.53 Col. Valle de Aragón 3a Sección</t>
  </si>
  <si>
    <t>CARLOS ETHIAN GONZALEZ LOPEZ</t>
  </si>
  <si>
    <t>17/7/1998</t>
  </si>
  <si>
    <t>ethian14@yahoo.com.mx</t>
  </si>
  <si>
    <t>57637882</t>
  </si>
  <si>
    <t>5536515611</t>
  </si>
  <si>
    <t>Ocozolin 7B #31 colonia arenal puerto aereo</t>
  </si>
  <si>
    <t>ANDRES GARCIA MARTINEZ</t>
  </si>
  <si>
    <t>ossi16daniel@hotmail.com</t>
  </si>
  <si>
    <t>55264851</t>
  </si>
  <si>
    <t>5521423573</t>
  </si>
  <si>
    <t>Magnolia 59 Int. 101 B Col: Guerrero</t>
  </si>
  <si>
    <t>LUCIA MONSERRAT RAMOS MORALES</t>
  </si>
  <si>
    <t>lmrm1710@hotmail.com</t>
  </si>
  <si>
    <t>fer-nandatorres@live.com.mx</t>
  </si>
  <si>
    <t>5526466005</t>
  </si>
  <si>
    <t>5529143694</t>
  </si>
  <si>
    <t>Calle 33, Vivienda 40, G-4, Col. Pro-revolucion, Rio de luz, Ecatepec, Estado de Mexico</t>
  </si>
  <si>
    <t>JAIR ALEXIS MEJIA PANTOJA</t>
  </si>
  <si>
    <t>24/9/1998</t>
  </si>
  <si>
    <t>jair24campeon@hotmail.com</t>
  </si>
  <si>
    <t>57670364</t>
  </si>
  <si>
    <t>5548794418</t>
  </si>
  <si>
    <t>clle Norte 74 numero 7915 col. salvador diaz miron</t>
  </si>
  <si>
    <t>ANGEL GUEVARA RANGEL</t>
  </si>
  <si>
    <t>04/11/1998</t>
  </si>
  <si>
    <t>gabo_rangel2001@yahoo.com.mx</t>
  </si>
  <si>
    <t>brookomega@gmail.com</t>
  </si>
  <si>
    <t>51142850</t>
  </si>
  <si>
    <t>55515063</t>
  </si>
  <si>
    <t>Calle Benito Juárez,NO.81 Mz8 Lt25B, Col. Izcalli Santa Clara, Municipio Ecatepec de Morelos, Estado de México</t>
  </si>
  <si>
    <t>ROCIO MEZA CRUZ</t>
  </si>
  <si>
    <t>27/1/1998</t>
  </si>
  <si>
    <t>rocmezcz@hotmail.com</t>
  </si>
  <si>
    <t>5514139761</t>
  </si>
  <si>
    <t>puerto oporto num 20 interirior 27</t>
  </si>
  <si>
    <t>ISIS MARLENNE ITURBE BAEZ</t>
  </si>
  <si>
    <t>411A</t>
  </si>
  <si>
    <t>26/8/1998</t>
  </si>
  <si>
    <t>Isirenne_Freedom@hotmail.com</t>
  </si>
  <si>
    <t>57302993</t>
  </si>
  <si>
    <t>5554378495</t>
  </si>
  <si>
    <t>Feria de las flores 365, Col. Benito Juarez, Cd. Nezahualcoyotl, Edo. de Méx.</t>
  </si>
  <si>
    <t>ANGELA IVON CASTANEDA HERNANDEZ</t>
  </si>
  <si>
    <t>31/5/1998</t>
  </si>
  <si>
    <t>angiie_dolly@hotmail.com</t>
  </si>
  <si>
    <t>angiie.dolly@gmail.com</t>
  </si>
  <si>
    <t>5515035814</t>
  </si>
  <si>
    <t>5522238650</t>
  </si>
  <si>
    <t>CDA 16 DE SEPTIEMBRE 134 EDIF B 303 U HAB. BLANCA AVILA 07950 GUSTAVO A. MADERO D.F.</t>
  </si>
  <si>
    <t>2014-05-04 17:21:32</t>
  </si>
  <si>
    <t>ZAIRA YADY LEYCE ROSAS HUERTA</t>
  </si>
  <si>
    <t>412B</t>
  </si>
  <si>
    <t>23/8/1998</t>
  </si>
  <si>
    <t>the_demon_zrh@hotmail.com</t>
  </si>
  <si>
    <t>91733114</t>
  </si>
  <si>
    <t>5534173288</t>
  </si>
  <si>
    <t>av. la corona mz 10 lt 18 col loma la palma del. GAM cp. 07160</t>
  </si>
  <si>
    <t>JOSE IVAN REYES HERRERA</t>
  </si>
  <si>
    <t>ivan.reyes.herrera.898@gmail.com</t>
  </si>
  <si>
    <t>donivanreyesgarcia@hotmail.com</t>
  </si>
  <si>
    <t>57-54-08-34</t>
  </si>
  <si>
    <t>10-38-04-17</t>
  </si>
  <si>
    <t>·a priv. de Acueducto No.898 Int.K Col. Candelaria Ticoman Delegacion Gustavo A. Madero CP 07330</t>
  </si>
  <si>
    <t>SAMANTHA AVILA PARRA</t>
  </si>
  <si>
    <t>26/9/1997</t>
  </si>
  <si>
    <t>sap.sec99.2c@gmail.com</t>
  </si>
  <si>
    <t>eli.chikasos@gmail.com</t>
  </si>
  <si>
    <t>5532545074</t>
  </si>
  <si>
    <t>5537956188</t>
  </si>
  <si>
    <t>Calle Norte 48 A número 3732, colonia Emiliano Zapata, delegación Gustavo A. Madero, código postal 07889, entidad federativa Distrito Federal.</t>
  </si>
  <si>
    <t>2014-04-26 18:30:52</t>
  </si>
  <si>
    <t>LUIS ANTONIO DE LA ROSA JUAREZ</t>
  </si>
  <si>
    <t>05/5/1998</t>
  </si>
  <si>
    <t>luisantoniodelarosa@gmail.com</t>
  </si>
  <si>
    <t>luisantoniodelarosajuarez@hotmail.com</t>
  </si>
  <si>
    <t>55837443</t>
  </si>
  <si>
    <t>5512272445</t>
  </si>
  <si>
    <t>Fundidora de Monterrey#12 Col.Industrial, Gustavo A.Madero, Distrito Federal</t>
  </si>
  <si>
    <t>MARCOS GEOVANY ESPINOSA BARAJAS</t>
  </si>
  <si>
    <t>451A</t>
  </si>
  <si>
    <t>23/9/1998</t>
  </si>
  <si>
    <t>chenchito15@hotmail.com</t>
  </si>
  <si>
    <t>marolas151@hotmail.com</t>
  </si>
  <si>
    <t>10841639</t>
  </si>
  <si>
    <t>10571014</t>
  </si>
  <si>
    <t>calle morenita No.462 colonia benito juarez municipio nezahualcoyolt estado de mexico</t>
  </si>
  <si>
    <t>PAULINA VICTORIA ENCISO VAZQUEZ</t>
  </si>
  <si>
    <t>09/9/1998</t>
  </si>
  <si>
    <t>fatima.kalid@hotmail.com</t>
  </si>
  <si>
    <t>genciso2003@hotmail.com</t>
  </si>
  <si>
    <t>50588192</t>
  </si>
  <si>
    <t>0445523330446</t>
  </si>
  <si>
    <t>calle nogal mz.7 lt. 23 ecatepec de morelos fovi av. las bombas</t>
  </si>
  <si>
    <t>ERIKA IVANNA LOPEZ RODRIGUEZ</t>
  </si>
  <si>
    <t>10/2/1998</t>
  </si>
  <si>
    <t>befreeivanna@aol.com</t>
  </si>
  <si>
    <t>ivannajguards@gmail.com</t>
  </si>
  <si>
    <t>50392030</t>
  </si>
  <si>
    <t>5521309930</t>
  </si>
  <si>
    <t>isla san marcos 60 col. prado vallejo</t>
  </si>
  <si>
    <t>SERGIO HUESCA VILLEDA</t>
  </si>
  <si>
    <t>20/1/1998</t>
  </si>
  <si>
    <t>serch1998@hotmail.com</t>
  </si>
  <si>
    <t>57750528</t>
  </si>
  <si>
    <t>57750019</t>
  </si>
  <si>
    <t>Tlaxcaltecas mz. 324 lt. 21 Ciudad Azteca segunda sección</t>
  </si>
  <si>
    <t>KARLA ANEL FELIX SALAZAR</t>
  </si>
  <si>
    <t>14/10/1997</t>
  </si>
  <si>
    <t>anel_felix05@live.com</t>
  </si>
  <si>
    <t>annel04@live.com</t>
  </si>
  <si>
    <t>57835844</t>
  </si>
  <si>
    <t>5549129099</t>
  </si>
  <si>
    <t>Plazuela 7 de san marcos manzana 34 lote 10 interior 2</t>
  </si>
  <si>
    <t>RODRIGO ENRIQUE ROMERO MONTIEL</t>
  </si>
  <si>
    <t>452A</t>
  </si>
  <si>
    <t>18/5/1997</t>
  </si>
  <si>
    <t>olegna_nijarbi@hotmail.com</t>
  </si>
  <si>
    <t>51266184</t>
  </si>
  <si>
    <t>SERGIO DANIEL ORNELAS CASTELAN</t>
  </si>
  <si>
    <t>453A</t>
  </si>
  <si>
    <t>15/9/1997</t>
  </si>
  <si>
    <t>daniels.chiva@hotmail.com</t>
  </si>
  <si>
    <t>56029266</t>
  </si>
  <si>
    <t>56375540</t>
  </si>
  <si>
    <t>2014-04-10 18:47:56</t>
  </si>
  <si>
    <t>LESLIE LISSET CORTES CHAVEZ</t>
  </si>
  <si>
    <t>yuyinena@hotmail.com</t>
  </si>
  <si>
    <t>5536468099</t>
  </si>
  <si>
    <t>STEPHANIE PEREZ JIMENEZ</t>
  </si>
  <si>
    <t>fanny-pj@live.com.mx</t>
  </si>
  <si>
    <t>53674808</t>
  </si>
  <si>
    <t>5549464212</t>
  </si>
  <si>
    <t>ALVARO JAIR GARCIA MORALES</t>
  </si>
  <si>
    <t>alvarojudomex@hotmail.com</t>
  </si>
  <si>
    <t>53556806</t>
  </si>
  <si>
    <t>5518120218</t>
  </si>
  <si>
    <t>CRISTIAN ARIAS PINEDA</t>
  </si>
  <si>
    <t>22/7/1998</t>
  </si>
  <si>
    <t>cristian-porta22@hotmail.com</t>
  </si>
  <si>
    <t>62347669</t>
  </si>
  <si>
    <t>5520838142</t>
  </si>
  <si>
    <t>ALEJANDRA GUADALUPE ANTOR GONZALEZ</t>
  </si>
  <si>
    <t>14/2/1998</t>
  </si>
  <si>
    <t>aleantor2009@hotmail.com</t>
  </si>
  <si>
    <t>59134777</t>
  </si>
  <si>
    <t>5513668795</t>
  </si>
  <si>
    <t>RAUL FERNANDO FLORES RAMIREZ</t>
  </si>
  <si>
    <t>30/9/1998</t>
  </si>
  <si>
    <t>diablo_flores9@hotmail.com</t>
  </si>
  <si>
    <t>57374524</t>
  </si>
  <si>
    <t>5551880323</t>
  </si>
  <si>
    <t>LESLIE BRISEIDA OSORIO ALEMAN</t>
  </si>
  <si>
    <t>29/10/1996</t>
  </si>
  <si>
    <t>leslieb.aleman@gmail.com</t>
  </si>
  <si>
    <t>5511935274</t>
  </si>
  <si>
    <t>5528833939</t>
  </si>
  <si>
    <t>ADRIEL ISAI CALVO NAVARRO</t>
  </si>
  <si>
    <t>453B</t>
  </si>
  <si>
    <t>aicalvo98@hotmail.com</t>
  </si>
  <si>
    <t>57155038</t>
  </si>
  <si>
    <t>0445540481026</t>
  </si>
  <si>
    <t>ANDREA SHARI LOPEZ NIETO</t>
  </si>
  <si>
    <t>22/11/1998</t>
  </si>
  <si>
    <t>anyfob@hotmail.com</t>
  </si>
  <si>
    <t>wawadiceeh@gmail.com</t>
  </si>
  <si>
    <t>57484475</t>
  </si>
  <si>
    <t>Norte 82 No.6641 Col. San Pedro El Chico</t>
  </si>
  <si>
    <t>ORIANA GUADALUPE MORALES ORTEGA</t>
  </si>
  <si>
    <t>454A</t>
  </si>
  <si>
    <t>15/5/1997</t>
  </si>
  <si>
    <t>orianamorales88@gmail.com</t>
  </si>
  <si>
    <t>marthaortega80@hotmail.com</t>
  </si>
  <si>
    <t>5545368932</t>
  </si>
  <si>
    <t>5591694263</t>
  </si>
  <si>
    <t>polanco #348 ampliacion vicente villada nezahualcoyotl</t>
  </si>
  <si>
    <t>JULIO ALBERTO ZUNIGA MOLINA</t>
  </si>
  <si>
    <t>13/2/1992</t>
  </si>
  <si>
    <t>juliozuniga92@gmail.com</t>
  </si>
  <si>
    <t>julio_amerik_disturbio@hotmail.com</t>
  </si>
  <si>
    <t>5537037624</t>
  </si>
  <si>
    <t>57539810</t>
  </si>
  <si>
    <t>Calle 319 número 338 colonia Nueva Atzacoalco. C.P. 07420 Delegación Gustavo. A. Madero.</t>
  </si>
  <si>
    <t>NANCY ARACELI JUAREZ CONTRERAS</t>
  </si>
  <si>
    <t>455A</t>
  </si>
  <si>
    <t>16/11/1998</t>
  </si>
  <si>
    <t>naan_juco16@hotmail.com</t>
  </si>
  <si>
    <t>s-tarpink16@hotmail.com</t>
  </si>
  <si>
    <t>26444017</t>
  </si>
  <si>
    <t>0445542929076</t>
  </si>
  <si>
    <t>Lomas de Asturias Manzana 13 Lote 12 edificio C departamento 1 Coacalco, estado de mexico</t>
  </si>
  <si>
    <t>JOSE FRANCISCO MENDOZA CORDERO</t>
  </si>
  <si>
    <t>clonesito@gmail.com</t>
  </si>
  <si>
    <t>jofranmendoza@hotmail.com</t>
  </si>
  <si>
    <t>55517940</t>
  </si>
  <si>
    <t>5548686328</t>
  </si>
  <si>
    <t>Avnidaa 541 Numero 184 Unidad San Juan de Aragon Segunda Seccion Delegacion Gustavo A Madero</t>
  </si>
  <si>
    <t>EVELYN BRAVO GARCIA</t>
  </si>
  <si>
    <t>15/9/1998</t>
  </si>
  <si>
    <t>evethlove@gmail.com</t>
  </si>
  <si>
    <t>bebebona@hotmail.com</t>
  </si>
  <si>
    <t>26173811</t>
  </si>
  <si>
    <t>5548959572</t>
  </si>
  <si>
    <t>Valle de Ubangi #13 Valle de Aragon 3ra secc</t>
  </si>
  <si>
    <t>JIMENA LEMUS MORALES</t>
  </si>
  <si>
    <t>457B</t>
  </si>
  <si>
    <t>ljimenasoad@gmail.com</t>
  </si>
  <si>
    <t>57840356</t>
  </si>
  <si>
    <t>JONATHAN ORTIZ TIRADO</t>
  </si>
  <si>
    <t>458A</t>
  </si>
  <si>
    <t>10/8/1998</t>
  </si>
  <si>
    <t>dragonszitoemo@hotmail.com</t>
  </si>
  <si>
    <t>5511414101</t>
  </si>
  <si>
    <t>57491030</t>
  </si>
  <si>
    <t>Calle capulines manzana 9 lote 21 avenida xalostoc, Ecatepec de Morelos, Estado de Mexico</t>
  </si>
  <si>
    <t>MIGUEL ANGEL MORON CANAL</t>
  </si>
  <si>
    <t>11/12/1998</t>
  </si>
  <si>
    <t>mikepainuchiha@gmail.com</t>
  </si>
  <si>
    <t>gears11@hotmail.com</t>
  </si>
  <si>
    <t>5563258638</t>
  </si>
  <si>
    <t>24592359</t>
  </si>
  <si>
    <t>calle 3 numero 105 colonia jardines de santa clara ecatepec de morelos</t>
  </si>
  <si>
    <t>ENP 4</t>
  </si>
  <si>
    <t>WENDY RUBI CHAVEZ GONZALEZ</t>
  </si>
  <si>
    <t>20/9/1998</t>
  </si>
  <si>
    <t>wendyrubi1@gmail.com</t>
  </si>
  <si>
    <t>themis.1701@gmail.com</t>
  </si>
  <si>
    <t>5585797674</t>
  </si>
  <si>
    <t>5525352121</t>
  </si>
  <si>
    <t>LAGO SALADO 31. COL. PENSIL NORTE. 11430 MIGUEL HIDALGO DISTRITO FEDERAL</t>
  </si>
  <si>
    <t>ANDREA SABINA MARU TRANQUILINO</t>
  </si>
  <si>
    <t>andreamaru1998@hotmail.com</t>
  </si>
  <si>
    <t>5857-8547</t>
  </si>
  <si>
    <t>Calle Ote. 12 #311 Colonia Reforma Ciudad Nezahualcóyotl</t>
  </si>
  <si>
    <t>2014-04-11 22:47:08</t>
  </si>
  <si>
    <t>ELISA CERVANTES GOMEZ</t>
  </si>
  <si>
    <t>elisa.cervantesg@gmail.com</t>
  </si>
  <si>
    <t>5560661065</t>
  </si>
  <si>
    <t>58962212</t>
  </si>
  <si>
    <t>JOSE DOMINGO VAZQUEZ PELAEZ</t>
  </si>
  <si>
    <t>29/1/1998</t>
  </si>
  <si>
    <t>josedomingovp@hotmail.com</t>
  </si>
  <si>
    <t>ricardovazqueze@hotmail.com</t>
  </si>
  <si>
    <t>30920847</t>
  </si>
  <si>
    <t>58526296</t>
  </si>
  <si>
    <t>Allende #5B, colonia centro, Chalco, Estado de México</t>
  </si>
  <si>
    <t>2014-05-03 18:39:12</t>
  </si>
  <si>
    <t>VALERIA VICTORIA FRAUSTO</t>
  </si>
  <si>
    <t>valeria_galletita@hotmail.com</t>
  </si>
  <si>
    <t>cristina4211@prodigy.net.mx</t>
  </si>
  <si>
    <t>0445529703449</t>
  </si>
  <si>
    <t>53044211</t>
  </si>
  <si>
    <t>Vicente Guerrero Lote 1 Mz.32 Col. Alfredo V. Bonfil, Naucalpan de Juàrez</t>
  </si>
  <si>
    <t>CESAR ELIEL HUERTA ROMERO</t>
  </si>
  <si>
    <t>405B</t>
  </si>
  <si>
    <t>cesar_lades0405@hotmail.com</t>
  </si>
  <si>
    <t>cesar-hardy12@live.com.mx</t>
  </si>
  <si>
    <t>5582889603</t>
  </si>
  <si>
    <t>5560967131</t>
  </si>
  <si>
    <t>Huixquilucan Edo. Mex. La Magdalena Chichicaspa barrio Mango sin número.</t>
  </si>
  <si>
    <t>VICTORIA ANDREA MARTINEZ VILLA</t>
  </si>
  <si>
    <t>09/3/1998</t>
  </si>
  <si>
    <t>bratz.baby10@gotmail.com</t>
  </si>
  <si>
    <t>vicovet@yahoo.com</t>
  </si>
  <si>
    <t>50960363</t>
  </si>
  <si>
    <t>Puebla 316 #1 Colonia Roma Norte Delegación Cuauhtemoc</t>
  </si>
  <si>
    <t>FRIDA PILAR LUNA BARON</t>
  </si>
  <si>
    <t>29/10/1998</t>
  </si>
  <si>
    <t>frida_luna20@hotmail.com</t>
  </si>
  <si>
    <t>miriam_baron_ruiz@hotmail.com</t>
  </si>
  <si>
    <t>53588807</t>
  </si>
  <si>
    <t>5512315554</t>
  </si>
  <si>
    <t>Calzada México Tacuba 1523 Bucarest 505, Delegación Miguel Hidalgo, Colonia Nueva Argentina, CP11230</t>
  </si>
  <si>
    <t>VIANEY RIVERA HERNANDEZ</t>
  </si>
  <si>
    <t>12/12/1997</t>
  </si>
  <si>
    <t>tkm_vian_world@hotmail.com</t>
  </si>
  <si>
    <t>dosometing@hotmail.com</t>
  </si>
  <si>
    <t>57661383</t>
  </si>
  <si>
    <t>5517615654</t>
  </si>
  <si>
    <t>calle 649 #67 4ta y 5ta seccion san juan de aragon</t>
  </si>
  <si>
    <t>ANDREA CECILIA SUAREZ BOYSO</t>
  </si>
  <si>
    <t>c_boysita_@hotmail.com</t>
  </si>
  <si>
    <t>acbicho@hotmail.com</t>
  </si>
  <si>
    <t>5553077965</t>
  </si>
  <si>
    <t>0445535026620</t>
  </si>
  <si>
    <t>Calle Cedro lt.13 mz.28 Col.Cuartos 2</t>
  </si>
  <si>
    <t>2014-04-21 12:15:18</t>
  </si>
  <si>
    <t>DENNISE DE MARIA JIMENEZ HERNANDEZ</t>
  </si>
  <si>
    <t>06/12/1997</t>
  </si>
  <si>
    <t>monstruocomegalletas@live.com.mx</t>
  </si>
  <si>
    <t>dennisejimenez2@gmail.com</t>
  </si>
  <si>
    <t>58164326</t>
  </si>
  <si>
    <t>0445540075737</t>
  </si>
  <si>
    <t>calle1 no.3 col.reforma social del.miguel hidalgo cp.11650</t>
  </si>
  <si>
    <t>KARLA SINAI RUIZ MAR</t>
  </si>
  <si>
    <t>ianis_alrak@hotmail.com</t>
  </si>
  <si>
    <t>rvgaby@hotmail.com</t>
  </si>
  <si>
    <t>59141200</t>
  </si>
  <si>
    <t>0445540840357</t>
  </si>
  <si>
    <t>Dr. Jimenez 44 Colonia Doctores Delegacion Cuauhtemoc Mexico DF</t>
  </si>
  <si>
    <t>ALEIDA IBARRA MONTES DE OCA</t>
  </si>
  <si>
    <t>21/12/1994</t>
  </si>
  <si>
    <t>adiela_235@hotmail.com</t>
  </si>
  <si>
    <t>alemilia@telmexmail.com</t>
  </si>
  <si>
    <t>55163874</t>
  </si>
  <si>
    <t>0445539621521</t>
  </si>
  <si>
    <t>Av. Revolución 270-10 Col. Tacubaya Del. Miguel Hidalgo C.P. 11870</t>
  </si>
  <si>
    <t>ELOISA ANTONIA LARGO FERNANDEZ</t>
  </si>
  <si>
    <t>04/9/1998</t>
  </si>
  <si>
    <t>eloisa_justinstar@hotmail.com</t>
  </si>
  <si>
    <t>fcsammisanchezmexico@hotmail</t>
  </si>
  <si>
    <t>53555136</t>
  </si>
  <si>
    <t>0445510047281</t>
  </si>
  <si>
    <t>Cerdeña #399 Colonia Cosmopolita Delegacion Azcapotzalco DF</t>
  </si>
  <si>
    <t>MIGUEL ANGEL HERNANDEZ ORTIZ</t>
  </si>
  <si>
    <t>miangelho@gmail.com</t>
  </si>
  <si>
    <t>crazy_donut1@hotmail.com</t>
  </si>
  <si>
    <t>52035584</t>
  </si>
  <si>
    <t>0445515900336</t>
  </si>
  <si>
    <t>Lago Naur #153 Delegación: Miguel Hidalgo Colonia: Pensil CP:11430</t>
  </si>
  <si>
    <t>RICARDO ANTONIO MARTINEZ HERNANDEZ</t>
  </si>
  <si>
    <t>29/11/1998</t>
  </si>
  <si>
    <t>antoniomoranmartinez@gmail.com</t>
  </si>
  <si>
    <t>pehepe@gmail.com</t>
  </si>
  <si>
    <t>5521818326</t>
  </si>
  <si>
    <t>58226469</t>
  </si>
  <si>
    <t>Calle 12 de Diciembre #4 Col. Alfredo V. Bonfil</t>
  </si>
  <si>
    <t>ANAIS MONDRAGON ALBA</t>
  </si>
  <si>
    <t>ani.alba@live.com</t>
  </si>
  <si>
    <t>caricaturita.20@live.com.mx</t>
  </si>
  <si>
    <t>57660942</t>
  </si>
  <si>
    <t>57301017</t>
  </si>
  <si>
    <t>Calle 155 no. 12 Col. San Juan de Aragón sección 6</t>
  </si>
  <si>
    <t>NAYOVI MONTES DE OCA SALGADO</t>
  </si>
  <si>
    <t>31/10/1997</t>
  </si>
  <si>
    <t>narayan_jonas@hotmail.com</t>
  </si>
  <si>
    <t>ashley_williams_kristen@hotmail.com</t>
  </si>
  <si>
    <t>5532340576</t>
  </si>
  <si>
    <t>56644027</t>
  </si>
  <si>
    <t>Calle Tarango #158 Dep 302 Col. Las àguilas</t>
  </si>
  <si>
    <t>JOSE JAIR TREJO VALDES</t>
  </si>
  <si>
    <t>30/7/1998</t>
  </si>
  <si>
    <t>yayotrejo@hotmail.com</t>
  </si>
  <si>
    <t>yayotrejov@gmail.com</t>
  </si>
  <si>
    <t>52727993</t>
  </si>
  <si>
    <t>MARIA DEL ROSARIO MARTINEZ VARGAS</t>
  </si>
  <si>
    <t>rosario_gat@hotmail.com</t>
  </si>
  <si>
    <t>mous_virgo@hotmail.com</t>
  </si>
  <si>
    <t>5530143196</t>
  </si>
  <si>
    <t>58636498</t>
  </si>
  <si>
    <t>Avenida Tlahuac 1577 condominio 33 casa 45 col. La Esperanza C.P 09910. Delegación Iztapalapa</t>
  </si>
  <si>
    <t>MARIO RAMIREZ URIZA</t>
  </si>
  <si>
    <t>16/10/1997</t>
  </si>
  <si>
    <t>marioru07@hotmail.com</t>
  </si>
  <si>
    <t>rrmillan@gmail.com</t>
  </si>
  <si>
    <t>53059225</t>
  </si>
  <si>
    <t>5540486528</t>
  </si>
  <si>
    <t>Cofre de Perote</t>
  </si>
  <si>
    <t>2014-04-10 23:06:00</t>
  </si>
  <si>
    <t>IXCHEL VELAZQUEZ MARTINEZ</t>
  </si>
  <si>
    <t>28/6/1997</t>
  </si>
  <si>
    <t>ixchelvel@hotmail.com</t>
  </si>
  <si>
    <t>ixchel_bieber@hotmail.com</t>
  </si>
  <si>
    <t>56318204</t>
  </si>
  <si>
    <t>Popolna mz. 70 Lote 1 Col. Lomas de Padierna</t>
  </si>
  <si>
    <t>LLUVIA BARBARA FIGUEROA CRUZ</t>
  </si>
  <si>
    <t>16/7/1998</t>
  </si>
  <si>
    <t>lluvia232001@hotmail.com</t>
  </si>
  <si>
    <t>santiagofigue@live.com.mx</t>
  </si>
  <si>
    <t>26141868</t>
  </si>
  <si>
    <t>52723999</t>
  </si>
  <si>
    <t>cerrada de halcón #31 colonia:jose maria pinosuarez</t>
  </si>
  <si>
    <t>2014-05-02 16:02:58</t>
  </si>
  <si>
    <t>PAULINA MARIA DEL CARMEN GONZALEZ VALENCIA</t>
  </si>
  <si>
    <t>01/2/1998</t>
  </si>
  <si>
    <t>Paugonzalezva@hotmail.com</t>
  </si>
  <si>
    <t>Norma_valenciam@hotmail.com</t>
  </si>
  <si>
    <t>0445552185135</t>
  </si>
  <si>
    <t>0445516805054</t>
  </si>
  <si>
    <t>Av. Del Rosal #219 Col. Olivar del Conde Del. Álvaro Obregón Primera sección</t>
  </si>
  <si>
    <t>JAQUELINE CARMONA RODRIGUEZ</t>
  </si>
  <si>
    <t>416A</t>
  </si>
  <si>
    <t>13/9/1998</t>
  </si>
  <si>
    <t>huesita_fragil@hotmail.com</t>
  </si>
  <si>
    <t>fany5823@hotmail.com</t>
  </si>
  <si>
    <t>0445523135703</t>
  </si>
  <si>
    <t>24747633</t>
  </si>
  <si>
    <t>Av. Ingenieros Militares Edif.55 Entrada B Depto.4 Col. Lomas de Sotelo</t>
  </si>
  <si>
    <t>JIMENA GUZMAN FUENTES</t>
  </si>
  <si>
    <t>jguzmanf@hotmail.com</t>
  </si>
  <si>
    <t>56061257</t>
  </si>
  <si>
    <t>rinconada volcanes edificio aconcagua departamento 303 colonia pedregal de carrasco delegación coyoacán código postal 04700</t>
  </si>
  <si>
    <t>DIEGO ARTURO MARTINEZ VARGAS</t>
  </si>
  <si>
    <t>dieegodld@gmail.com</t>
  </si>
  <si>
    <t>cabollojr@gmail.com</t>
  </si>
  <si>
    <t>56058484</t>
  </si>
  <si>
    <t>58763190</t>
  </si>
  <si>
    <t>Ext. 155 Int. 03, 5 de Mayo, Sta. Cruz Atoyac, Del. Benito Juarez</t>
  </si>
  <si>
    <t>MONICA FERNANDA HERNANDEZ VAZQUEZ</t>
  </si>
  <si>
    <t>21/9/1997</t>
  </si>
  <si>
    <t>feer.lara210997@gmail.com</t>
  </si>
  <si>
    <t>mirtavazquez@prodigy.net.mx</t>
  </si>
  <si>
    <t>0445540555527</t>
  </si>
  <si>
    <t>0445541441418</t>
  </si>
  <si>
    <t>Calle 1519 número 62 colonia San Juan de Aragón</t>
  </si>
  <si>
    <t>2014-04-16 17:47:37</t>
  </si>
  <si>
    <t>SAMANTHA HERRERA BASURTO</t>
  </si>
  <si>
    <t>Samheba0706@gmail.com</t>
  </si>
  <si>
    <t>lusbago@hotmail.com</t>
  </si>
  <si>
    <t>5519024531</t>
  </si>
  <si>
    <t>5549841077</t>
  </si>
  <si>
    <t>Norte 172 #437 Col.Pensador Mexicano</t>
  </si>
  <si>
    <t>ALEJANDRA CONTRERAS SEPULVEDA</t>
  </si>
  <si>
    <t>19/12/1997</t>
  </si>
  <si>
    <t>prettystar58@hotmail.com</t>
  </si>
  <si>
    <t>alecon71@hotmail.com</t>
  </si>
  <si>
    <t>15450243</t>
  </si>
  <si>
    <t>5527855270</t>
  </si>
  <si>
    <t>Xochitepec MB6 lote 38 arenal</t>
  </si>
  <si>
    <t>2014-05-12 19:51:04</t>
  </si>
  <si>
    <t>XIMENA GONZALEZ ESPINOSA</t>
  </si>
  <si>
    <t>Ximelovesyou@hotmail.com</t>
  </si>
  <si>
    <t>lyzupalacio@yahoo.com.mx</t>
  </si>
  <si>
    <t>0445532303960</t>
  </si>
  <si>
    <t>0445534535152</t>
  </si>
  <si>
    <t>Miguel planas No 34 edificio B-503 Col Vallejo Poniente</t>
  </si>
  <si>
    <t>ANAMARIA MENDEZ SUAREZ</t>
  </si>
  <si>
    <t>25/11/1997</t>
  </si>
  <si>
    <t>annita.ma96@gmail.com</t>
  </si>
  <si>
    <t>65709142</t>
  </si>
  <si>
    <t>5522856261</t>
  </si>
  <si>
    <t>mexicalzingo 429 col.evolucion estado de mexico</t>
  </si>
  <si>
    <t>ANA PAOLA TREJO RODRIGUEZ</t>
  </si>
  <si>
    <t>24/1/1997</t>
  </si>
  <si>
    <t>pau.pau24@hotmail.com</t>
  </si>
  <si>
    <t>0445513187741</t>
  </si>
  <si>
    <t>calle moctezuma esq. con roca s/n col. tenayo norte municipio tlanepantla</t>
  </si>
  <si>
    <t>ARELY PAOLA CARCAMO DANIEL</t>
  </si>
  <si>
    <t>459A</t>
  </si>
  <si>
    <t>18/9/1997</t>
  </si>
  <si>
    <t>paui_97@hotmail.com</t>
  </si>
  <si>
    <t>5525622952</t>
  </si>
  <si>
    <t>edo.mex municipio chalco pueblo:san martin cuatlalpan fracc.pueblo nvo. vivienda 134 lot 16 mzn.36</t>
  </si>
  <si>
    <t>LILIANA LOPEZ DEL VALLE</t>
  </si>
  <si>
    <t>27/8/1998</t>
  </si>
  <si>
    <t>liliana_lopez_delvalle@hotmail.com</t>
  </si>
  <si>
    <t>liliana1998@hotmai.com</t>
  </si>
  <si>
    <t>0445548953931</t>
  </si>
  <si>
    <t>26174173</t>
  </si>
  <si>
    <t>calle puerto coatzacoalcos numero 88 col. héroes de chapultepec</t>
  </si>
  <si>
    <t>ANAIS ALEXA CALVO TORRES</t>
  </si>
  <si>
    <t>ani_jpc10@hotmail.com</t>
  </si>
  <si>
    <t>perle-noire.33@hotmail.com</t>
  </si>
  <si>
    <t>5530587296</t>
  </si>
  <si>
    <t>5549504395</t>
  </si>
  <si>
    <t>Calle 4 número 95 col. agrícola pantitlán,delegacion iztacalco.</t>
  </si>
  <si>
    <t>2014-04-14 21:19:47</t>
  </si>
  <si>
    <t>ENP 5</t>
  </si>
  <si>
    <t>ROBERTO CARLOS BALCAZAR ARAIZA</t>
  </si>
  <si>
    <t>blacksoulsforever@gmail.com</t>
  </si>
  <si>
    <t>balcazarrob@hotmail.com</t>
  </si>
  <si>
    <t>5528148812</t>
  </si>
  <si>
    <t>5516335123</t>
  </si>
  <si>
    <t>andador no. 2 de la virgen. esquina con rosa zaragoza. colonia CTM culhuacan seccion 6</t>
  </si>
  <si>
    <t>CARLOS FRANCISCO CABRERA SANCHEZ</t>
  </si>
  <si>
    <t>10/4/1998</t>
  </si>
  <si>
    <t>carlomsx11@hotmail.com</t>
  </si>
  <si>
    <t>ccabrerasanchez@gmail.com</t>
  </si>
  <si>
    <t>0445533989064</t>
  </si>
  <si>
    <t>0445523146099</t>
  </si>
  <si>
    <t>Calz.deTlalpan,3301,col: Sta. Ursula Coapa,Del: Coyoacan,04650</t>
  </si>
  <si>
    <t>KRYSTO ANTONIO AYALA GOMEZ</t>
  </si>
  <si>
    <t>28/7/1998</t>
  </si>
  <si>
    <t>k98gomez@gmail.com</t>
  </si>
  <si>
    <t>krys.guetta.98@gmail.com</t>
  </si>
  <si>
    <t>5548997908</t>
  </si>
  <si>
    <t>56460656</t>
  </si>
  <si>
    <t>Av. taxqueña 1818 interior J48 Col. Paseos de Taxqueña C.P. 04280</t>
  </si>
  <si>
    <t>VANESA HERNANDEZ VALENCIA</t>
  </si>
  <si>
    <t>09/11/1998</t>
  </si>
  <si>
    <t>fibibu@hotmail.com</t>
  </si>
  <si>
    <t>mvalencia@ipn.mx</t>
  </si>
  <si>
    <t>56914026</t>
  </si>
  <si>
    <t>Manuel M. Prieto #73 Colonial Iztapalapa, Delegación Iztapalapa C.P. 09270</t>
  </si>
  <si>
    <t>NAYELI LIPRANDI CORTES</t>
  </si>
  <si>
    <t>ditesli@live.com</t>
  </si>
  <si>
    <t>diteslic@gmail.com</t>
  </si>
  <si>
    <t>5522115451</t>
  </si>
  <si>
    <t>0445511953001</t>
  </si>
  <si>
    <t>Avenida Las Cruces 376 a San Lorenzo Tlacoyucan, Milpa Alta</t>
  </si>
  <si>
    <t>2014-05-04 12:55:20</t>
  </si>
  <si>
    <t>REBECA PADILLA SANCHEZ</t>
  </si>
  <si>
    <t>rogzombie@hotmail.es</t>
  </si>
  <si>
    <t>campali40@hotmail.com</t>
  </si>
  <si>
    <t>21601529</t>
  </si>
  <si>
    <t>5534529576</t>
  </si>
  <si>
    <t>Av. La Turba 595 Cond.10 B Depto. 204 U.H. Villa Centroaméricana II Tláhuac D.F C.P. 13278</t>
  </si>
  <si>
    <t>MARIANA LOPEZ NOBLE</t>
  </si>
  <si>
    <t>anairam.18@hotmail.com</t>
  </si>
  <si>
    <t>gnoblec@hotmail.com</t>
  </si>
  <si>
    <t>54241336</t>
  </si>
  <si>
    <t>5535631428</t>
  </si>
  <si>
    <t>Av. Pnamericana #240 11-104</t>
  </si>
  <si>
    <t>2014-04-22 17:58:54</t>
  </si>
  <si>
    <t>VANESSA FLORES CASTILLO</t>
  </si>
  <si>
    <t>28/1/1998</t>
  </si>
  <si>
    <t>vanessaflcs@hotmail.com</t>
  </si>
  <si>
    <t>afc16600@outlook.com</t>
  </si>
  <si>
    <t>58433652</t>
  </si>
  <si>
    <t>0445510689117</t>
  </si>
  <si>
    <t>Av. México #27, San Gregorio Atlapulco, Xochimilco, D.F, México</t>
  </si>
  <si>
    <t>2014-04-25 18:32:25</t>
  </si>
  <si>
    <t>FRANCISCO JAVIER DURAN LOPEZ</t>
  </si>
  <si>
    <t>09/5/1998</t>
  </si>
  <si>
    <t>fj-durlop@hotmail.com</t>
  </si>
  <si>
    <t>7331017659</t>
  </si>
  <si>
    <t>7335823627</t>
  </si>
  <si>
    <t>José Revueltas No.265 Col. Itztaccihuatl, Del. Benito Juárez</t>
  </si>
  <si>
    <t>JOSARI FERNANDA MENDOZA VAZQUEZ</t>
  </si>
  <si>
    <t>21/6/1998</t>
  </si>
  <si>
    <t>delancyjos@hotmail.com</t>
  </si>
  <si>
    <t>nayeyarith@hotmail.com</t>
  </si>
  <si>
    <t>5518411312</t>
  </si>
  <si>
    <t>5529672635</t>
  </si>
  <si>
    <t>Calz. Tenorios Num.7 col.granjas coapa cp.14330 del.tlalpan</t>
  </si>
  <si>
    <t>JOANNA LIZETTE CARBAJAL GONZALEZ</t>
  </si>
  <si>
    <t>07/8/1998</t>
  </si>
  <si>
    <t>joannacarbajalgonzalez@gmail.com</t>
  </si>
  <si>
    <t>shoaliztar@hotmail.com</t>
  </si>
  <si>
    <t>56322118</t>
  </si>
  <si>
    <t>5536688165</t>
  </si>
  <si>
    <t>Cerro de la estrella num.66 col. valle de luces tercera sección del. iztapalapa cp.09800</t>
  </si>
  <si>
    <t>ERNESTO ANTONIO MARTINEZ GARCIA</t>
  </si>
  <si>
    <t>420A</t>
  </si>
  <si>
    <t>11/11/1998</t>
  </si>
  <si>
    <t>ticoe1998@hotmail.com</t>
  </si>
  <si>
    <t>ticoe1998@gmail.com</t>
  </si>
  <si>
    <t>5540959258</t>
  </si>
  <si>
    <t>5534773327</t>
  </si>
  <si>
    <t>Sur 25 manzana 5 lote G-1 col. Leyes de Reforma 1ª sección. Delegación Iztapalapa</t>
  </si>
  <si>
    <t>RALPH CORVY PEREZ MARTINEZ</t>
  </si>
  <si>
    <t>11/11/1997</t>
  </si>
  <si>
    <t>cobito_perez@hotmail.com</t>
  </si>
  <si>
    <t>delfi_m_a@hotmail.com</t>
  </si>
  <si>
    <t>56428167</t>
  </si>
  <si>
    <t>11447161</t>
  </si>
  <si>
    <t>Martín Carrera MZ. 27 Lt. 39 Col. Insurgentes Iztapalapa</t>
  </si>
  <si>
    <t>2014-04-16 21:22:03</t>
  </si>
  <si>
    <t>ADRIANA INES SUAREZ QUINTERO</t>
  </si>
  <si>
    <t>adysuaq@hotmail.com</t>
  </si>
  <si>
    <t>gsuarez94@hotmail.com</t>
  </si>
  <si>
    <t>26064094</t>
  </si>
  <si>
    <t>5527487578</t>
  </si>
  <si>
    <t>Calle Lucio Tapia Mz 23 Lt 4 Colonia Escolar Codigo postal 05230</t>
  </si>
  <si>
    <t>LUIS FERNANDO OCHOA ARANA</t>
  </si>
  <si>
    <t>423B</t>
  </si>
  <si>
    <t>07/10/1997</t>
  </si>
  <si>
    <t>luichperr@hotmail.com</t>
  </si>
  <si>
    <t>missalearana@hotmail.com</t>
  </si>
  <si>
    <t>15092056</t>
  </si>
  <si>
    <t>0445542864788</t>
  </si>
  <si>
    <t>PROLONGACIÓN 16 DE SEPTIEMBRE 298, #12, BARRIO XALTOCAN, XOCHIMILCO, D.F.</t>
  </si>
  <si>
    <t>FERNANDO PEREZ ZAIS</t>
  </si>
  <si>
    <t>425A</t>
  </si>
  <si>
    <t>14/6/1998</t>
  </si>
  <si>
    <t>geminis_fercho@hotmail.com</t>
  </si>
  <si>
    <t>fercho_zzcrazy@hotmail.com</t>
  </si>
  <si>
    <t>21579670</t>
  </si>
  <si>
    <t>5535939422</t>
  </si>
  <si>
    <t>Calle 3 de mayo ·18 Bo. Tecacalanco, Sta. Cruz Acalpixca, Xochimilco, D.Ff</t>
  </si>
  <si>
    <t>ISABEL GALARZA MARTINEZ</t>
  </si>
  <si>
    <t>427B</t>
  </si>
  <si>
    <t>13/11/1996</t>
  </si>
  <si>
    <t>isabelgm@comunidad.unam.mx</t>
  </si>
  <si>
    <t>isabelgalarza@outlook.es</t>
  </si>
  <si>
    <t>5536678979</t>
  </si>
  <si>
    <t>584470162</t>
  </si>
  <si>
    <t>2da, Cda. Luis Donado Colosio #213 C, Noxcalco, Tecomitl, Milpa Alta</t>
  </si>
  <si>
    <t>KIMBERLY ALINE HERNANDEZ SANTANA</t>
  </si>
  <si>
    <t>09/4/1998</t>
  </si>
  <si>
    <t>kim.kimaline@hotmail.com</t>
  </si>
  <si>
    <t>elsy-elsy2011@hotmail.com</t>
  </si>
  <si>
    <t>0445540023769</t>
  </si>
  <si>
    <t>0445544700032</t>
  </si>
  <si>
    <t>DIAGONAL DE LOS OLIVOS 95 SECC. 10 MZ. 14 LT.15, Cananea, Iztapalapa.</t>
  </si>
  <si>
    <t>SANDRA ATHZIRI ARAUJO ROSAS</t>
  </si>
  <si>
    <t>428A</t>
  </si>
  <si>
    <t>26/5/1998</t>
  </si>
  <si>
    <t>sandy_br2@hotmail.com</t>
  </si>
  <si>
    <t>sandy_rb2@hotmail.com</t>
  </si>
  <si>
    <t>65463308</t>
  </si>
  <si>
    <t>2014-04-15 19:57:30</t>
  </si>
  <si>
    <t>MARGARET VIVIANA LOPEZ CUEVAS</t>
  </si>
  <si>
    <t>429B</t>
  </si>
  <si>
    <t>vivianitha110@hotmail.com</t>
  </si>
  <si>
    <t>58596853</t>
  </si>
  <si>
    <t>13125832</t>
  </si>
  <si>
    <t>avenida reno. número 165 manzana 4 delegación tlahuac</t>
  </si>
  <si>
    <t>CLAUDIA JANET GUTIERREZ MORALES</t>
  </si>
  <si>
    <t>430A</t>
  </si>
  <si>
    <t>09/2/1998</t>
  </si>
  <si>
    <t>claudia_wip@hotmail.com</t>
  </si>
  <si>
    <t>janet_linda_cool@hotmail.com</t>
  </si>
  <si>
    <t>63946386</t>
  </si>
  <si>
    <t>5514251831</t>
  </si>
  <si>
    <t>Boca Juniors 5</t>
  </si>
  <si>
    <t>ARANZA PEREZ SARMIENTO</t>
  </si>
  <si>
    <t>431B</t>
  </si>
  <si>
    <t>arisa_747@outlook.com</t>
  </si>
  <si>
    <t>lennon_unicornio7@hotmail.com</t>
  </si>
  <si>
    <t>5537284835</t>
  </si>
  <si>
    <t>5551862798</t>
  </si>
  <si>
    <t>Cuarta Privada de Rinconada de Tabaqueros Número 53. Colonia San Nicolás Totolapan. Delegación Magdalena Contreras. Código postal 10900</t>
  </si>
  <si>
    <t>MONICA PEDROZO ORDORICA</t>
  </si>
  <si>
    <t>437A</t>
  </si>
  <si>
    <t>yurie_river@hotmail.com</t>
  </si>
  <si>
    <t>sra_de_nate_river@hotmail.com</t>
  </si>
  <si>
    <t>56926092</t>
  </si>
  <si>
    <t>41184953</t>
  </si>
  <si>
    <t>Iztapalapa Sta maria aztahuacan 1933</t>
  </si>
  <si>
    <t>KAREN ANAID BALTAZAR LUNA</t>
  </si>
  <si>
    <t>19/9/1998</t>
  </si>
  <si>
    <t>karen-star-@hotmail.com</t>
  </si>
  <si>
    <t>54432484</t>
  </si>
  <si>
    <t>5511475056</t>
  </si>
  <si>
    <t>Av.Reforma No3 Depto.302A Col.Año de Juárez Del.Iztapalapa</t>
  </si>
  <si>
    <t>ACITLALIN GONZALEZ SANTIAGO</t>
  </si>
  <si>
    <t>438A</t>
  </si>
  <si>
    <t>acitlalin.gonza@gmail.com</t>
  </si>
  <si>
    <t>acitla-perikita@hotmail.com</t>
  </si>
  <si>
    <t>58443138</t>
  </si>
  <si>
    <t>0445549474316</t>
  </si>
  <si>
    <t>Delegación Milpa Alta, San Pedro Atocpan, Zaragoza N.20, código postal 12200</t>
  </si>
  <si>
    <t>LUIS EDUARDO MAGDALENO RODRIGUEZ</t>
  </si>
  <si>
    <t>29/3/1998</t>
  </si>
  <si>
    <t>luis29031998@hotmail.com</t>
  </si>
  <si>
    <t>6545</t>
  </si>
  <si>
    <t>5536250004</t>
  </si>
  <si>
    <t>pedregal de santa ursula xitla cachiquiles mz-40 lote 2 delegacion tlalpan</t>
  </si>
  <si>
    <t>JESSICA ALONDRA MORA PANTALEON</t>
  </si>
  <si>
    <t>28/8/1998</t>
  </si>
  <si>
    <t>alondra.da.7@hotmail.com</t>
  </si>
  <si>
    <t>irmapaci@live.com.mx</t>
  </si>
  <si>
    <t>5537253282</t>
  </si>
  <si>
    <t>5539928890</t>
  </si>
  <si>
    <t>Miraflores Lote 72 Manzana 5 Col. Vistas del Valle. Delegación Tlalpan D.F</t>
  </si>
  <si>
    <t>ANA LUISA ATEMPA TAPIA</t>
  </si>
  <si>
    <t>21/7/1998</t>
  </si>
  <si>
    <t>anatem_21@hotmail.com</t>
  </si>
  <si>
    <t>guille.28@outlook.com</t>
  </si>
  <si>
    <t>5516983501</t>
  </si>
  <si>
    <t>5528188188</t>
  </si>
  <si>
    <t>Ixtapaluca los héroes, Ignacio Zaragoza, manzana 21 lote 10</t>
  </si>
  <si>
    <t>EDWIN HERNANDEZ DEL ANGEL</t>
  </si>
  <si>
    <t>438B</t>
  </si>
  <si>
    <t>12/6/1998</t>
  </si>
  <si>
    <t>lucitano123_hotmail.com</t>
  </si>
  <si>
    <t>5545826933</t>
  </si>
  <si>
    <t>Antillas #308 int. 308 Del.Benito Juarez Col. portales</t>
  </si>
  <si>
    <t>MARIA FERNANDA JIMENEZ PANTIGA</t>
  </si>
  <si>
    <t>440B</t>
  </si>
  <si>
    <t>30/10/1997</t>
  </si>
  <si>
    <t>Fernandajimenezp@hotmail.com</t>
  </si>
  <si>
    <t>Donajipn@hotmail.com</t>
  </si>
  <si>
    <t>15172274</t>
  </si>
  <si>
    <t>San Benito 578 L.14 Col. Santa Ursula Coapa</t>
  </si>
  <si>
    <t>CARLOS JOVANNY HERNANDEZ LOPEZ</t>
  </si>
  <si>
    <t>19/1/1998</t>
  </si>
  <si>
    <t>aguila12302@hotmail.com</t>
  </si>
  <si>
    <t>LaRaiz1203@outlook.com</t>
  </si>
  <si>
    <t>15201253</t>
  </si>
  <si>
    <t>5538958072</t>
  </si>
  <si>
    <t>Cda. Trini #10, Col. San, Jeronimo, Magdalena Contreras, C.P. 10200</t>
  </si>
  <si>
    <t>MONSERRAT TREJO VARGAS</t>
  </si>
  <si>
    <t>05/6/1998</t>
  </si>
  <si>
    <t>chivassoydecorazon@hotmail.com</t>
  </si>
  <si>
    <t>54272800</t>
  </si>
  <si>
    <t>Manzana de montana, Mz 11 Lt 10, Buenavista 09700</t>
  </si>
  <si>
    <t>MARIANA ALEXA LOPEZ CORONA</t>
  </si>
  <si>
    <t>09/12/1997</t>
  </si>
  <si>
    <t>marianaalexa-1997@hotmail.com</t>
  </si>
  <si>
    <t>marianiux62@yahoo.com.mx</t>
  </si>
  <si>
    <t>5541074979</t>
  </si>
  <si>
    <t>5550734924</t>
  </si>
  <si>
    <t>Calle Citlali N°73, Col. Ejidos de San Pedro Mártir, Delegación Tlalpan, Cod. Post. 14640, México, Distrito Federal</t>
  </si>
  <si>
    <t>2014-04-16 17:17:04</t>
  </si>
  <si>
    <t>VALERIA MONZERRAT MOGUEL BAHENA</t>
  </si>
  <si>
    <t>464B</t>
  </si>
  <si>
    <t>monzehadit@hotmail.com</t>
  </si>
  <si>
    <t>tlachcoes@hotmail.com</t>
  </si>
  <si>
    <t>65479573</t>
  </si>
  <si>
    <t>044-55-48-65-16-23</t>
  </si>
  <si>
    <t>Calle: Antiguo Camino a San Pedro Mártir 221. Edificio: B-3 DEPTO:402 Colonia: San Pedro Mártir. Delegación: Tlalpan. CP: 14650 D.F</t>
  </si>
  <si>
    <t>JUAN CARLOS MACEDO RIVAS</t>
  </si>
  <si>
    <t>01/8/1997</t>
  </si>
  <si>
    <t>Bassara666121@hotmail.com</t>
  </si>
  <si>
    <t>5574878305</t>
  </si>
  <si>
    <t>2014-05-04 14:56:47</t>
  </si>
  <si>
    <t>ERIKA MONTSSERRAT VELASCO GUERRERO</t>
  </si>
  <si>
    <t>472B</t>
  </si>
  <si>
    <t>24/12/1996</t>
  </si>
  <si>
    <t>montse_vg@hotmail.com</t>
  </si>
  <si>
    <t>jesskiller13@hotmail.com</t>
  </si>
  <si>
    <t>50375081</t>
  </si>
  <si>
    <t>0445536497295</t>
  </si>
  <si>
    <t>CTM Culhuacan Calle Cahitas Mz.1 Lote.150 Depto.104</t>
  </si>
  <si>
    <t>2014-04-11 12:26:27</t>
  </si>
  <si>
    <t>MARIANA VALERIA AVILA AGUILAR</t>
  </si>
  <si>
    <t>474A</t>
  </si>
  <si>
    <t>05/9/1998</t>
  </si>
  <si>
    <t>vale_nine98@hotmail.com</t>
  </si>
  <si>
    <t>5511879014</t>
  </si>
  <si>
    <t>56703486</t>
  </si>
  <si>
    <t>Prolongación arneses # 190 col. Los Reyes Culhuacan del. Iztapalapa</t>
  </si>
  <si>
    <t>JESSICA ITZEL SANCHEZ CORDOVA</t>
  </si>
  <si>
    <t>15/6/1998</t>
  </si>
  <si>
    <t>Jessica.sanzcord@gmailcom</t>
  </si>
  <si>
    <t>Estela.cordova.cruz@gmail.com</t>
  </si>
  <si>
    <t>58323561</t>
  </si>
  <si>
    <t>2a cerrada de las Torres núm. 2 1a ampliación Santiago, iztapalapa México, DF</t>
  </si>
  <si>
    <t>ZAYRA LIZETH NUNEZ SALINAS</t>
  </si>
  <si>
    <t>476A</t>
  </si>
  <si>
    <t>08/8/1998</t>
  </si>
  <si>
    <t>zaliz_th@hotmail.com</t>
  </si>
  <si>
    <t>crsm_98@hotmail.com</t>
  </si>
  <si>
    <t>5525139751</t>
  </si>
  <si>
    <t>26369073</t>
  </si>
  <si>
    <t>Calle Chapultepec, Mz. 33 Lt. 16. Col. La Estación</t>
  </si>
  <si>
    <t>ENP 6</t>
  </si>
  <si>
    <t>RAUL ALFREDO ARAUJO FLORES</t>
  </si>
  <si>
    <t>15/2/1998</t>
  </si>
  <si>
    <t>frantic.visor@hotmail.com</t>
  </si>
  <si>
    <t>frantic.visor@gmail.com</t>
  </si>
  <si>
    <t>56508206</t>
  </si>
  <si>
    <t>5527309269</t>
  </si>
  <si>
    <t>Sur 115 Mz. 35 Lt. 20 Col. Juventino Rosas</t>
  </si>
  <si>
    <t>YLENIA LOPEZ HUERTA</t>
  </si>
  <si>
    <t>402A</t>
  </si>
  <si>
    <t>06/5/1998</t>
  </si>
  <si>
    <t>ylh_pks.98@hotmail.com</t>
  </si>
  <si>
    <t>26521250</t>
  </si>
  <si>
    <t>Forestal #31 Col. Arenal de Gpe. Delegacion Tlalpan C.P. 14370 DF</t>
  </si>
  <si>
    <t>PEDRO EMMANUEL PALOMARES MARTINEZ</t>
  </si>
  <si>
    <t>18/2/1998</t>
  </si>
  <si>
    <t>pedro-epalomares@hotmail.com</t>
  </si>
  <si>
    <t>pedro.epalomares@gmail.com</t>
  </si>
  <si>
    <t>55957343</t>
  </si>
  <si>
    <t>5510526922</t>
  </si>
  <si>
    <t>YASUNARI PEREZ PALACIOS</t>
  </si>
  <si>
    <t>30/9/1997</t>
  </si>
  <si>
    <t>yazzu_sharingan@hotmail.com</t>
  </si>
  <si>
    <t>54460061</t>
  </si>
  <si>
    <t>2 de Abril No.7</t>
  </si>
  <si>
    <t>GERARDO ALAN MENDOZA SOSA</t>
  </si>
  <si>
    <t>gersosa@me.com</t>
  </si>
  <si>
    <t>gersosa@aol.com</t>
  </si>
  <si>
    <t>56411267</t>
  </si>
  <si>
    <t>EDGAR PASCUAL ZAVALETA MARTINEZ</t>
  </si>
  <si>
    <t>403A</t>
  </si>
  <si>
    <t>08/1/1998</t>
  </si>
  <si>
    <t>edgarocanlover@hotmail.com</t>
  </si>
  <si>
    <t>eddis@prodigy.net.mx</t>
  </si>
  <si>
    <t>57630489</t>
  </si>
  <si>
    <t>57585333</t>
  </si>
  <si>
    <t>Retorno 1 de Sur 12-C no.23 col. Agrícola Oriental</t>
  </si>
  <si>
    <t>FARIA AZAD ETHER</t>
  </si>
  <si>
    <t>fariaether@yahoo.com</t>
  </si>
  <si>
    <t>atik_hosain84@yahoo.com</t>
  </si>
  <si>
    <t>56986298</t>
  </si>
  <si>
    <t>52118260</t>
  </si>
  <si>
    <t>Calle: Guipuzcoa No: 40, Josefa Ortiz de Dominguez</t>
  </si>
  <si>
    <t>MARIEL ANDREA VALERO MARTINEZ</t>
  </si>
  <si>
    <t>marielsw21@hotmail.com</t>
  </si>
  <si>
    <t>marielvcute@gmail.com</t>
  </si>
  <si>
    <t>55383574</t>
  </si>
  <si>
    <t>5548766693</t>
  </si>
  <si>
    <t>Petén Norte exterior 8 interior 7 Colonia Narvarte CP 03020 Delegación Benito Juárez</t>
  </si>
  <si>
    <t>MONSERRAT ESCALANTE MELGAREJO</t>
  </si>
  <si>
    <t>07/7/1997</t>
  </si>
  <si>
    <t>monesme87@hotmail.com</t>
  </si>
  <si>
    <t>monch.97@gmail.com</t>
  </si>
  <si>
    <t>5532364643</t>
  </si>
  <si>
    <t>56729364</t>
  </si>
  <si>
    <t>Franz Blom Petersen 153, Col. Ermita, Delegación Benito Juárez. México Distrito Federal</t>
  </si>
  <si>
    <t>ASTRID YAOLLI RUIZ TERRON</t>
  </si>
  <si>
    <t>19/7/1998</t>
  </si>
  <si>
    <t>yoliastrid@hotmail.es</t>
  </si>
  <si>
    <t>ernesto_75rc@yahoo.com.mx</t>
  </si>
  <si>
    <t>5526222884</t>
  </si>
  <si>
    <t>0445535501932</t>
  </si>
  <si>
    <t>Andador cuitzeo, mz A, no. 9, departamento 201, C.T.M Culhuacan seccion 5, Coyoacan, D.F.</t>
  </si>
  <si>
    <t>TANIA FERNANDA CASTRO MATA</t>
  </si>
  <si>
    <t>totis_tatis@hotmail.com</t>
  </si>
  <si>
    <t>tanii-dirpy@hotmail.com</t>
  </si>
  <si>
    <t>5541376870</t>
  </si>
  <si>
    <t>5512788260</t>
  </si>
  <si>
    <t>Playa Condesa mz.38 lt.11 Colonia Polvorilla</t>
  </si>
  <si>
    <t>RODOLFO ALEXANDER PEREZ SANCHEZ</t>
  </si>
  <si>
    <t>24/1/1998</t>
  </si>
  <si>
    <t>leadrowdy@hotmail.com</t>
  </si>
  <si>
    <t>iosso@hotmail.com</t>
  </si>
  <si>
    <t>5585688872</t>
  </si>
  <si>
    <t>5520729465</t>
  </si>
  <si>
    <t>Calle Azucena Mz. 542 Lt. 16 Col. Lomas de la era C.P. 01860</t>
  </si>
  <si>
    <t>DIEGO MAXIMILIANO ALONSO ESQUIVEL</t>
  </si>
  <si>
    <t>famadi80@hotmail.com</t>
  </si>
  <si>
    <t>5585860184</t>
  </si>
  <si>
    <t>56016704</t>
  </si>
  <si>
    <t>Ajusco núm. 80, Col. Portales, Delegación Benito Juárez, México D.F</t>
  </si>
  <si>
    <t>MARIANA RAMIREZ MENDOZA</t>
  </si>
  <si>
    <t>elenamendoza1923@hotmail.com</t>
  </si>
  <si>
    <t>relinmoon@gmail.com</t>
  </si>
  <si>
    <t>5510697143</t>
  </si>
  <si>
    <t>58591783</t>
  </si>
  <si>
    <t>calle sta cruz 263 edificio níspero 303 col los olivos Av tlahuac C.P 13220</t>
  </si>
  <si>
    <t>DANIELA SHEALSEY JACOBO MORA</t>
  </si>
  <si>
    <t>01/9/1997</t>
  </si>
  <si>
    <t>shealseyjacobo15@gmail.com</t>
  </si>
  <si>
    <t>strawberry0197@hotmail.com</t>
  </si>
  <si>
    <t>5545289015</t>
  </si>
  <si>
    <t>55379494</t>
  </si>
  <si>
    <t>Norte 54 #5105 Col. Tablas de San Agustín Delegación: Gustavo A. Madero, México Distrito federal</t>
  </si>
  <si>
    <t>VANESSA ANGELICA REYES ARCINIEGA</t>
  </si>
  <si>
    <t>11/4/1998</t>
  </si>
  <si>
    <t>pinkstar_vane@hotmail.com</t>
  </si>
  <si>
    <t>vanee_lovees@hotmail.com</t>
  </si>
  <si>
    <t>5519622670</t>
  </si>
  <si>
    <t>55195921</t>
  </si>
  <si>
    <t>Álvaro Obregón #128, Col. Sta. Anita, Del. Iztacalco, C.P. 08300</t>
  </si>
  <si>
    <t>NALLELY BEATRIZ TREJO GARCIA</t>
  </si>
  <si>
    <t>03/3/1998</t>
  </si>
  <si>
    <t>naybt03@gmail.com</t>
  </si>
  <si>
    <t>**************</t>
  </si>
  <si>
    <t>********</t>
  </si>
  <si>
    <t>******************</t>
  </si>
  <si>
    <t>ALEJANDRO REVOREDA RODRIGUEZ</t>
  </si>
  <si>
    <t>17/4/1998</t>
  </si>
  <si>
    <t>espiaX1998@live.com</t>
  </si>
  <si>
    <t>5516852898</t>
  </si>
  <si>
    <t>Col. Agricultura Av. de los maestros #95 Del. Miguel Hidalgo Distrito Federal</t>
  </si>
  <si>
    <t>GABRIELA NATHALY HERNANDEZ VAZQUEZ</t>
  </si>
  <si>
    <t>14/4/1998</t>
  </si>
  <si>
    <t>gabyhdz_1404@hotmail.com</t>
  </si>
  <si>
    <t>gabyhdz1404@gmail.com</t>
  </si>
  <si>
    <t>5554955057</t>
  </si>
  <si>
    <t>55393237</t>
  </si>
  <si>
    <t>Alfajayucan #118 Col. San Andres Tetepilco. Del. Iztapalapa. C.P. 09440</t>
  </si>
  <si>
    <t>VALENTIN ANGEL JUAREZ HOCES</t>
  </si>
  <si>
    <t>17/6/1997</t>
  </si>
  <si>
    <t>vale_vale12345@yahoo.com.mx</t>
  </si>
  <si>
    <t>valntonlml@gmail.com</t>
  </si>
  <si>
    <t>55364926</t>
  </si>
  <si>
    <t>5519319960</t>
  </si>
  <si>
    <t>Uxmal 300 departamento 3. Colonia Narvarte Delegación Benito Juárez</t>
  </si>
  <si>
    <t>SUSANA LOPEZ HERNANDEZ</t>
  </si>
  <si>
    <t>10/9/1997</t>
  </si>
  <si>
    <t>suhaylsus@gmail.com</t>
  </si>
  <si>
    <t>veronica.shr@gmail.com</t>
  </si>
  <si>
    <t>5527385778</t>
  </si>
  <si>
    <t>55936428</t>
  </si>
  <si>
    <t>Edificio E-20 departamento 43, Col. Lomas de plateros, Del. Alvaro Obregón C.P. 01480</t>
  </si>
  <si>
    <t>KEVIN IVAN MEDINA CEDENO</t>
  </si>
  <si>
    <t>kevinmedina.unam@gmail.com</t>
  </si>
  <si>
    <t>kevmedina97@comunidad.unam.mx</t>
  </si>
  <si>
    <t>0445530282733</t>
  </si>
  <si>
    <t>José Stalin Mz.26 Lt.2 Col. Allepetlalli Del. Iztapalapa</t>
  </si>
  <si>
    <t>SEBASTIAN PEREZ HERNANDEZ</t>
  </si>
  <si>
    <t>22/11/1997</t>
  </si>
  <si>
    <t>cbass_tian@hotmail.com</t>
  </si>
  <si>
    <t>Sebasphdz@gmail.com</t>
  </si>
  <si>
    <t>65482440</t>
  </si>
  <si>
    <t>5523642207</t>
  </si>
  <si>
    <t>Pedro de Alba 318, Col. Villa de Cortés, Del. Benito Juárez, C.P. 03530</t>
  </si>
  <si>
    <t>CLAUDIA VICTORIA OLIVAR JIMENEZ</t>
  </si>
  <si>
    <t>03/6/1998</t>
  </si>
  <si>
    <t>toya_nebula@hotmail.com</t>
  </si>
  <si>
    <t>toy_feliz_conejita313@hotmail.com</t>
  </si>
  <si>
    <t>57440448</t>
  </si>
  <si>
    <t>5539626716</t>
  </si>
  <si>
    <t>Super manzana 3 manzana 7 lote 3 Col. Ejército Constitucionalista Del. Iztapalapa Distrito Federal</t>
  </si>
  <si>
    <t>MIGUEL ARATH RETANA ACEVEDO</t>
  </si>
  <si>
    <t>14/11/1998</t>
  </si>
  <si>
    <t>migarath@yahoo.com.mx</t>
  </si>
  <si>
    <t>maracevedo1@gmail.com</t>
  </si>
  <si>
    <t>0445512442882</t>
  </si>
  <si>
    <t>56059718</t>
  </si>
  <si>
    <t>Av. Emiliano Zapata #392 Edif. A Depto. 203 Col. Santa Cruz Atoyac Deleg. Benito Juárez</t>
  </si>
  <si>
    <t>DEYNA ALEJANDRA DONLUCAS GARCIA</t>
  </si>
  <si>
    <t>deyna.donlucas@gmail.com</t>
  </si>
  <si>
    <t>deyna.jazmin@gmail.com</t>
  </si>
  <si>
    <t>57686432</t>
  </si>
  <si>
    <t>0445534714244</t>
  </si>
  <si>
    <t>Lic. Genaro García Retorno 15 #19 Colonia Jardín Balbuena CP15900 Delegacion Venustiano Carranza</t>
  </si>
  <si>
    <t>MELANIE CASTANEDA MARTINEZ</t>
  </si>
  <si>
    <t>melaniie_cm@hotmail.com</t>
  </si>
  <si>
    <t>melaniie_cm@icloud.com</t>
  </si>
  <si>
    <t>5548701059</t>
  </si>
  <si>
    <t>5540793533</t>
  </si>
  <si>
    <t>Río Nazas, No.55, Col. Puente Blanco, Del. Iztapalapa, C.P: 09770</t>
  </si>
  <si>
    <t>DAYANARI RUBI FLORES YANEZ</t>
  </si>
  <si>
    <t>21/11/1998</t>
  </si>
  <si>
    <t>rusherubi98@gmail.com</t>
  </si>
  <si>
    <t>44373870</t>
  </si>
  <si>
    <t>0445540259290</t>
  </si>
  <si>
    <t>Puente Titla No 188 Col. Estrella del sur CP. 09820 Del.Iztapalapa.</t>
  </si>
  <si>
    <t>LUZ GABRIELA ENRIQUEZ MEJIA</t>
  </si>
  <si>
    <t>animeotakumei@hotmail.com</t>
  </si>
  <si>
    <t>peach210198@hotmail.com</t>
  </si>
  <si>
    <t>26422446</t>
  </si>
  <si>
    <t>0445513531586</t>
  </si>
  <si>
    <t>Avenida Floresta 359 col. Reforma Ciudad: Nezahualcoyotl, C.P 57840</t>
  </si>
  <si>
    <t>DIANA MICHEL VILLA GARCIA</t>
  </si>
  <si>
    <t>405A</t>
  </si>
  <si>
    <t>jvilla9@hotmail.com</t>
  </si>
  <si>
    <t>ggarciac@sre.gob.mx</t>
  </si>
  <si>
    <t>53918003</t>
  </si>
  <si>
    <t>0445540433227</t>
  </si>
  <si>
    <t>Avenida Chalma La Villa 551 Edificio Bélgica Interior 001</t>
  </si>
  <si>
    <t>CARLA REGINA SAAVEDRA OLIVOS</t>
  </si>
  <si>
    <t>burbujita.c@hotmail.com</t>
  </si>
  <si>
    <t>jorgesaave@hotmail.com</t>
  </si>
  <si>
    <t>47527393</t>
  </si>
  <si>
    <t>0445549467682</t>
  </si>
  <si>
    <t>Castilla #72 int. 403 Col. Álamos Del. Benito Juárez</t>
  </si>
  <si>
    <t>OMAR EDUARDO BARRERA TORRES</t>
  </si>
  <si>
    <t>lojtorres@gmail.com</t>
  </si>
  <si>
    <t>56602207</t>
  </si>
  <si>
    <t>Av. 5 de mayo 231 Interior 12</t>
  </si>
  <si>
    <t>ALEJANDRA REYES FLORES</t>
  </si>
  <si>
    <t>luma-flores@hotmail.com</t>
  </si>
  <si>
    <t>corale_star@hotmail.com</t>
  </si>
  <si>
    <t>56714334</t>
  </si>
  <si>
    <t>5534489435</t>
  </si>
  <si>
    <t>Av. División del Norte 3279 C-306 Col. Pueblo de la Candelaria CP. 4380</t>
  </si>
  <si>
    <t>GUSTAVO HERNANDEZ DOMINGUEZ</t>
  </si>
  <si>
    <t>12/3/1998</t>
  </si>
  <si>
    <t>gus_bolitocha_12@hotmail.com</t>
  </si>
  <si>
    <t>dmarciadv@yahoo.com.mx</t>
  </si>
  <si>
    <t>0445522744999</t>
  </si>
  <si>
    <t>0445528806073</t>
  </si>
  <si>
    <t>Sur 103, 524, col. Sector Popular, del. Iztapalapa, México D.F.</t>
  </si>
  <si>
    <t>ALBERTO BLANCO SALAZAR</t>
  </si>
  <si>
    <t>albertoblancop6@comunidad.unam.mx</t>
  </si>
  <si>
    <t>arsaboart@hotmail.com</t>
  </si>
  <si>
    <t>41737518</t>
  </si>
  <si>
    <t>55792635</t>
  </si>
  <si>
    <t>Playa Regatas No. 279. Col. Reforma Iztaccihuatl. Iztacalco. Distrito Federal. C.P. 08810</t>
  </si>
  <si>
    <t>LUIS ADRIAN BLANCO SALAZAR</t>
  </si>
  <si>
    <t>correo.blanco@hotmail.com</t>
  </si>
  <si>
    <t>MARIA JOSE BLANCO SALAZAR</t>
  </si>
  <si>
    <t>twilight-mj@hotmail.com</t>
  </si>
  <si>
    <t>CESAR MURILLO TAPIA</t>
  </si>
  <si>
    <t>cesarwero2010@hotmail.com</t>
  </si>
  <si>
    <t>kfe27@yahoo.com.mx</t>
  </si>
  <si>
    <t>56744040</t>
  </si>
  <si>
    <t>5531229921</t>
  </si>
  <si>
    <t>Porto Alegre 279 edificio Puerto Ángel 002, colonia San Andres Tetepilco</t>
  </si>
  <si>
    <t>ERANDHI CLAUDEL ORNELAS GUZMAN</t>
  </si>
  <si>
    <t>11/5/1998</t>
  </si>
  <si>
    <t>bananitayellow@hotmail.com</t>
  </si>
  <si>
    <t>newtoniana777@hotmail.com</t>
  </si>
  <si>
    <t>55410594</t>
  </si>
  <si>
    <t>57835788</t>
  </si>
  <si>
    <t>Serafín Olarte num.157 Col.Independencia Delegación Benito Juárez México D.F</t>
  </si>
  <si>
    <t>2014-04-29 20:45:20</t>
  </si>
  <si>
    <t>PAULA PAMELA VILLAR VEGA</t>
  </si>
  <si>
    <t>410A</t>
  </si>
  <si>
    <t>16/5/1998</t>
  </si>
  <si>
    <t>paupvv98@gmail.com</t>
  </si>
  <si>
    <t>cheetagirl98@hotmail.com</t>
  </si>
  <si>
    <t>56725325</t>
  </si>
  <si>
    <t>56334697</t>
  </si>
  <si>
    <t>Melchor Ocampo #50 Colonia:El Triunfo Delegacion: Iztapalapa C.P. 09430</t>
  </si>
  <si>
    <t>2014-04-17 13:15:37</t>
  </si>
  <si>
    <t>RODOLFO QUIROZ HERNANDEZ</t>
  </si>
  <si>
    <t>26/11/1998</t>
  </si>
  <si>
    <t>rodolfoquiroz4@gmail.com</t>
  </si>
  <si>
    <t>osomanchado@hotmail.com</t>
  </si>
  <si>
    <t>56901671</t>
  </si>
  <si>
    <t>26085210</t>
  </si>
  <si>
    <t>río mississipi n.23, colonia: puente blanco, delegación: iztapalapa, Mexico D.F</t>
  </si>
  <si>
    <t>2014-04-16 01:54:39</t>
  </si>
  <si>
    <t>MAURICIO SANDOVAL CUENCA</t>
  </si>
  <si>
    <t>22/9/1998</t>
  </si>
  <si>
    <t>moco_2298@hotmail.com</t>
  </si>
  <si>
    <t>cemac_29@yahoo.com.mx</t>
  </si>
  <si>
    <t>5561095650</t>
  </si>
  <si>
    <t>26828332</t>
  </si>
  <si>
    <t>Retorno 5 de Jesús Galindo y Villa, No. 16, Col. Jardín Balbuena, Del. Venustiano Carranza, C.P. 15900</t>
  </si>
  <si>
    <t>KENYA GRANADOS ZAVALA</t>
  </si>
  <si>
    <t>oleicainek@hotmail.com</t>
  </si>
  <si>
    <t>amor7@live.com.mx</t>
  </si>
  <si>
    <t>47553570</t>
  </si>
  <si>
    <t>58429890</t>
  </si>
  <si>
    <t>Calle Juan Mendoza Mz. 97 Lt. 722 Col. San José, Tláhuac.</t>
  </si>
  <si>
    <t>2014-05-05 01:56:32</t>
  </si>
  <si>
    <t>GABRIELA AIDEE CASTILLO DEL VALLE</t>
  </si>
  <si>
    <t>411B</t>
  </si>
  <si>
    <t>aidee.bibi@gmail,com</t>
  </si>
  <si>
    <t>gaby.friendsforever@hotmail.com</t>
  </si>
  <si>
    <t>0445518501143</t>
  </si>
  <si>
    <t>55556936</t>
  </si>
  <si>
    <t>Cuauhtemoc #215 casa 1, Col. Santa María Tepepan, Del. Xochimilco, CP 16020</t>
  </si>
  <si>
    <t>LOURDES MONTSERRAT OLVERA RUVALCABA</t>
  </si>
  <si>
    <t>14/5/1998</t>
  </si>
  <si>
    <t>lmor_terry@hotmail.com</t>
  </si>
  <si>
    <t>luluolrv@hotmail.com</t>
  </si>
  <si>
    <t>56328101</t>
  </si>
  <si>
    <t>(044) 5537974976</t>
  </si>
  <si>
    <t>Primer retorno de Rosa Zaragoza #48 Col. CTM Culhuacán. CP 04420 Del. Coyoacán. México, Distrito Federal.</t>
  </si>
  <si>
    <t>MARIA JOCABED PELAEZ HERNANDEZ</t>
  </si>
  <si>
    <t>joqqaharrison@gmail.com</t>
  </si>
  <si>
    <t>jkbed@terra.com.mx</t>
  </si>
  <si>
    <t>55154590</t>
  </si>
  <si>
    <t>0445514744561</t>
  </si>
  <si>
    <t>Rafael Rebollar 182-14, Colonia San Miguel Cahpultepec, Delegación Miguel Hidalgo</t>
  </si>
  <si>
    <t>ALFONSO FLORES ZENTENO</t>
  </si>
  <si>
    <t>03/2/1998</t>
  </si>
  <si>
    <t>14floreszalfonso@gmail.com</t>
  </si>
  <si>
    <t>50828065</t>
  </si>
  <si>
    <t>56433926</t>
  </si>
  <si>
    <t>Rio Madeira #21 edifico 2 depto.4 col. Nueva Argentina c.p. 11230</t>
  </si>
  <si>
    <t>2014-04-12 16:05:08</t>
  </si>
  <si>
    <t>KATHERINE PEREZ MAR</t>
  </si>
  <si>
    <t>04/7/1997</t>
  </si>
  <si>
    <t>katherine_ic97@hotmail.com</t>
  </si>
  <si>
    <t>mari13mar@hotmail.com</t>
  </si>
  <si>
    <t>25961567</t>
  </si>
  <si>
    <t>5544472386</t>
  </si>
  <si>
    <t>Paseo de galias 282 int 402 col. Lomas Estrella 2da sección Del. Iztapalapa</t>
  </si>
  <si>
    <t>KARLA PAOLA CRUZ BARRIOS</t>
  </si>
  <si>
    <t>18/1/1998</t>
  </si>
  <si>
    <t>billtomggthp@hotmail.com</t>
  </si>
  <si>
    <t>livier_rainbow@live.com</t>
  </si>
  <si>
    <t>0445549377479</t>
  </si>
  <si>
    <t>56541605</t>
  </si>
  <si>
    <t>Sur 141 #1505 Amp. Ramos Millán</t>
  </si>
  <si>
    <t>ADRIAN EMMANUEL CERECEDO HINOJOSA</t>
  </si>
  <si>
    <t>adrian_cerecedo_hinojosa@hotmail.com</t>
  </si>
  <si>
    <t>front_pnrc_est20@hotmail.com</t>
  </si>
  <si>
    <t>0445547469716</t>
  </si>
  <si>
    <t>57588590</t>
  </si>
  <si>
    <t>Privada Guadalupe #10 Colonia Pantitlan. Iztacalco D.F.</t>
  </si>
  <si>
    <t>GUILLERMO GONZALEZ MENDEZ</t>
  </si>
  <si>
    <t>donnasenssualita@hotmail.com</t>
  </si>
  <si>
    <t>gground@hotmail.com</t>
  </si>
  <si>
    <t>11082238</t>
  </si>
  <si>
    <t>55586033</t>
  </si>
  <si>
    <t>Norte 2, #377, Colonia Reforma, Nezahualcoyotl, Estado de Mexico</t>
  </si>
  <si>
    <t>JOSE FRANCISCO YUDICO MARTINEZ</t>
  </si>
  <si>
    <t>jfyudico@gmail.com</t>
  </si>
  <si>
    <t>mrguacamole@yahoo.com.mx</t>
  </si>
  <si>
    <t>013535 33 533 0903</t>
  </si>
  <si>
    <t>Av Lazaro Cárdenaz 460</t>
  </si>
  <si>
    <t>ULISES JIMENEZ DOMINGUEZ</t>
  </si>
  <si>
    <t>uli_11acu@hotmail.com</t>
  </si>
  <si>
    <t>ulisesjimenez50@gmail.com</t>
  </si>
  <si>
    <t>0445546504658</t>
  </si>
  <si>
    <t>25963389</t>
  </si>
  <si>
    <t>8vo Andador Elvira Vargas, #185-A, CTM Culhuacán Secc. IX-B, CP. 04480, Coyoacán, Distrito Federal.</t>
  </si>
  <si>
    <t>AYLIN ITZEL LOPEZ PEREZ</t>
  </si>
  <si>
    <t>22/9/1997</t>
  </si>
  <si>
    <t>aylin_ilp@hotmail.com</t>
  </si>
  <si>
    <t>0445532779150</t>
  </si>
  <si>
    <t>55857590</t>
  </si>
  <si>
    <t>Av. Las Torres Mzn. 139 lote 10 Colonia Los Padres Delegación Magdalena Contreras</t>
  </si>
  <si>
    <t>KAREN JUAREZ CAMPOS</t>
  </si>
  <si>
    <t>karenjuarezcampos08@gmail.com</t>
  </si>
  <si>
    <t>kaarenjuarezz@hotmail.com</t>
  </si>
  <si>
    <t>0445531254481</t>
  </si>
  <si>
    <t>56185869</t>
  </si>
  <si>
    <t>San Gabino #30 Colonia Pedregal de Santa Úrsula,Delegación Coyoacan, Distrito Federal. C.P.04600</t>
  </si>
  <si>
    <t>DANIELA FERNANDEZ ALVARADO</t>
  </si>
  <si>
    <t>15/10/1998</t>
  </si>
  <si>
    <t>dannyferalv@hotmail.com</t>
  </si>
  <si>
    <t>gabylabygalindo@hotmail.com</t>
  </si>
  <si>
    <t>0445513018266</t>
  </si>
  <si>
    <t>41681311</t>
  </si>
  <si>
    <t>Sur 109-A, Número 337 Colonia Héroes de Churubusco, Delegación Iztapalapa, Código Postal 09090</t>
  </si>
  <si>
    <t>BRENDA MONSERRAT GALLEGOS LEYVA</t>
  </si>
  <si>
    <t>brenda-9812@hotmail.com</t>
  </si>
  <si>
    <t>mpashh55@gmail.com</t>
  </si>
  <si>
    <t>0445514996537</t>
  </si>
  <si>
    <t>22313271</t>
  </si>
  <si>
    <t>Colonia Ampl. Emiliano Zapata, Calle José Sabre Marroquín, Mz. 14 Lte. 007, Delegación Iztapalapa, C.P. 09638</t>
  </si>
  <si>
    <t>KATIA YESENIA VENEGAS WITRON</t>
  </si>
  <si>
    <t>06/4/1998</t>
  </si>
  <si>
    <t>azul_ozono@hotmail.com</t>
  </si>
  <si>
    <t>15172444</t>
  </si>
  <si>
    <t>5551803554</t>
  </si>
  <si>
    <t>Cda. Yolo Mz 20 Lt 21, Col. Santo Domingo, Coyoacán</t>
  </si>
  <si>
    <t>RAUL FERNANDO MACHICAO CARDOSO</t>
  </si>
  <si>
    <t>04/10/1997</t>
  </si>
  <si>
    <t>machicaor@hotmail.com</t>
  </si>
  <si>
    <t>machicaor@gmail.com</t>
  </si>
  <si>
    <t>56791394</t>
  </si>
  <si>
    <t>0445534554676</t>
  </si>
  <si>
    <t>Calz. Las Brujas, No. 13 Casa 2, Col. Nueva Oriental Coapa, CP-14300</t>
  </si>
  <si>
    <t>DANIEL NUNEZ TRIGUEROS</t>
  </si>
  <si>
    <t>03/11/1998</t>
  </si>
  <si>
    <t>musica_jajaja@hotmail.com</t>
  </si>
  <si>
    <t>daniel1998@comunidad.unam.mx</t>
  </si>
  <si>
    <t>0445560739060</t>
  </si>
  <si>
    <t>56094959</t>
  </si>
  <si>
    <t>Coyoacan Mirador #51 departamento B-35</t>
  </si>
  <si>
    <t>SAUL OCTAVIO PEREZ ELIZONDO</t>
  </si>
  <si>
    <t>sole-tae@hotmail.com</t>
  </si>
  <si>
    <t>04455325450</t>
  </si>
  <si>
    <t>xochimilco, col. San Juan Tepepan, cuautemoc, 298</t>
  </si>
  <si>
    <t>ALEXIS NAVARRETE PUEBLA</t>
  </si>
  <si>
    <t>alexis_toby@hotmail.com</t>
  </si>
  <si>
    <t>jlnavarrete2006qhotmail.com</t>
  </si>
  <si>
    <t>56656124</t>
  </si>
  <si>
    <t>0445531154286</t>
  </si>
  <si>
    <t>Cerrada de San Felipe 150-C colonia Miguel Hidalgo Tlalpan D.F CP 14260</t>
  </si>
  <si>
    <t>DANIELA PEREZ MIRANDA</t>
  </si>
  <si>
    <t>dany_ciely@hotmail.com</t>
  </si>
  <si>
    <t>chopi_lili@hotmail.com</t>
  </si>
  <si>
    <t>0445519006439</t>
  </si>
  <si>
    <t>47513776</t>
  </si>
  <si>
    <t>Av. Pergoleros #65 Unidad. Issfam Edif. T1 Depto. 101 C.P.14620</t>
  </si>
  <si>
    <t>LUZ GABRIELA GALINDO TRIGUEROS</t>
  </si>
  <si>
    <t>02/12/1997</t>
  </si>
  <si>
    <t>gabylabygalindo@gmail.com</t>
  </si>
  <si>
    <t>trigueros.luz55@gmail.com</t>
  </si>
  <si>
    <t>0445513450247</t>
  </si>
  <si>
    <t>28349129</t>
  </si>
  <si>
    <t>Canal Hierbabuena Número 73, Colonia Barrio 18, Delegación Xochimilco, C.P. 1634</t>
  </si>
  <si>
    <t>SERGIO MARTIN MARTINEZ PEREZ</t>
  </si>
  <si>
    <t>13/12/1998</t>
  </si>
  <si>
    <t>giosergame@hotmail.com</t>
  </si>
  <si>
    <t>mmartinser@hotmail.com</t>
  </si>
  <si>
    <t>57587261</t>
  </si>
  <si>
    <t>0445535640438</t>
  </si>
  <si>
    <t>Calle Guadalupe Vitoria, Número 127, Edificio 9, Depto. 2, Colonia Tepalcates, Delegación Iztapalapa, C.P. 09210, México, D.F.</t>
  </si>
  <si>
    <t>FRIDA VIRIDIANA ROJAS LUNA</t>
  </si>
  <si>
    <t>rockjonas1997@hotmail.com</t>
  </si>
  <si>
    <t>fluna_domii@hotmail.com</t>
  </si>
  <si>
    <t>58104110</t>
  </si>
  <si>
    <t>044-55 47643136</t>
  </si>
  <si>
    <t>Rinconada Estrella. Delegación Cuauhtémoc. Edificio 2, modulo 2, Departamento 202. CP 06300</t>
  </si>
  <si>
    <t>ELISA NOEMI RUIZ ALVAREZ</t>
  </si>
  <si>
    <t>ely_ruue97@hotmail.com</t>
  </si>
  <si>
    <t>elyza_inlove4ever_star@hotmail.com</t>
  </si>
  <si>
    <t>57054321</t>
  </si>
  <si>
    <t>26319018</t>
  </si>
  <si>
    <t>Manuel Gonzalez 400 edificio:6 entrada: 6 depto. 302 U.H. Nonoalco Tlatelolco Delegacion Cuauhtemoc C.P. 06900</t>
  </si>
  <si>
    <t>LESLIE ARELI BADILLO JIMENEZ</t>
  </si>
  <si>
    <t>lestare_velmore@hotmail.com</t>
  </si>
  <si>
    <t>lestarevelmore@gmail.com</t>
  </si>
  <si>
    <t>0445535112441</t>
  </si>
  <si>
    <t>56605290</t>
  </si>
  <si>
    <t>Amistad A No. 78 Col. Campestre Aragón Del. Gustavo A. Madero C.P.01530</t>
  </si>
  <si>
    <t>ANDREA GARCIA RUIZ</t>
  </si>
  <si>
    <t>08/9/1997</t>
  </si>
  <si>
    <t>narutaandrea@hotmail.com</t>
  </si>
  <si>
    <t>heartbreaker382@gmail.com</t>
  </si>
  <si>
    <t>55131057</t>
  </si>
  <si>
    <t>5560806952</t>
  </si>
  <si>
    <t>Volcán Batur #64 Col. El Mirador</t>
  </si>
  <si>
    <t>BRAULIO IVAN SANTANA BELTRAN</t>
  </si>
  <si>
    <t>20/2/1998</t>
  </si>
  <si>
    <t>ozzbourn666@hotmail.com</t>
  </si>
  <si>
    <t>ozzbourn666@live.com</t>
  </si>
  <si>
    <t>0445549632532</t>
  </si>
  <si>
    <t>56323892</t>
  </si>
  <si>
    <t>Triplex 46B. Col.Culhuacán CTM II. Del.Coyoacán. CP.04440</t>
  </si>
  <si>
    <t>DAMIAN SOTO RODRIGUEZ</t>
  </si>
  <si>
    <t>03/4/1997</t>
  </si>
  <si>
    <t>deimiam_dsr@live.com.mx</t>
  </si>
  <si>
    <t>damian@ourscomm.com.mx</t>
  </si>
  <si>
    <t>57140099</t>
  </si>
  <si>
    <t>5524140035</t>
  </si>
  <si>
    <t>Francisco I. Madero #24 Colonia San Juan Ixhuatepec</t>
  </si>
  <si>
    <t>RODRIGO DE LA PAZ PADILLA</t>
  </si>
  <si>
    <t>29/8/1997</t>
  </si>
  <si>
    <t>rodrigodelapazp@hotmail.com</t>
  </si>
  <si>
    <t>jdelapaz@prodigy.net.mx</t>
  </si>
  <si>
    <t>0445523079216</t>
  </si>
  <si>
    <t>56827144</t>
  </si>
  <si>
    <t>Pestalozzi #611-403 Col. Narvarte Del. Benito Juárez C.P. 03020</t>
  </si>
  <si>
    <t>GUADALUPE XIMENA MORALES PINEDA</t>
  </si>
  <si>
    <t>16/1/1998</t>
  </si>
  <si>
    <t>colorful.smiles@hotmail.com</t>
  </si>
  <si>
    <t>mariadelcarmen.pineda@bbva.com</t>
  </si>
  <si>
    <t>56081848</t>
  </si>
  <si>
    <t>0445511489285</t>
  </si>
  <si>
    <t>Paseo de Antioquia #54- 9 Colonia Lomas Estrella Delegación Iztapalapa C.P. 09890</t>
  </si>
  <si>
    <t>LILIANA IVETTE TOVAR OSORIO</t>
  </si>
  <si>
    <t>liperfecth@hotmail.com</t>
  </si>
  <si>
    <t>beachparadise_a@hotmail.com</t>
  </si>
  <si>
    <t>56074505</t>
  </si>
  <si>
    <t>5519298925</t>
  </si>
  <si>
    <t>Rosario Castellanos, edificio 18-B, departamento 201, C.T.M, Culhuacan, sección 8, delegación Coyoacan</t>
  </si>
  <si>
    <t>2014-04-28 19:11:49</t>
  </si>
  <si>
    <t>BETZAI NAOMI RAMIREZ VARELA</t>
  </si>
  <si>
    <t>betzai_27@live.com.mx</t>
  </si>
  <si>
    <t>joswaldo_perez@hotmail.com</t>
  </si>
  <si>
    <t>56707234</t>
  </si>
  <si>
    <t>5542619709</t>
  </si>
  <si>
    <t>Cultivos 131 colonia Progreso Del Sur</t>
  </si>
  <si>
    <t>YURIXHI MINERVA GARCIA CABALLERO</t>
  </si>
  <si>
    <t>gminerva98@gmail.com</t>
  </si>
  <si>
    <t>igarcia@gmail.com</t>
  </si>
  <si>
    <t>0445511465488</t>
  </si>
  <si>
    <t>0445510101183</t>
  </si>
  <si>
    <t>Calle: Maria luisa stampa y ortigosa, #4 Mediterrane 1 Col. Torres lindavista Del. GAM México D.F</t>
  </si>
  <si>
    <t>LAURA ANGELES FERNANDEZ</t>
  </si>
  <si>
    <t>19/3/1998</t>
  </si>
  <si>
    <t>laura.anfer@comunidad.unam.mx</t>
  </si>
  <si>
    <t>laura.anfer@gmail.com</t>
  </si>
  <si>
    <t>5526979726</t>
  </si>
  <si>
    <t>Canarios, no. 67, Col. Las Cruces, C.P. 10330</t>
  </si>
  <si>
    <t>YAZMIN CRESPO RAMIREZ</t>
  </si>
  <si>
    <t>09/10/1997</t>
  </si>
  <si>
    <t>princezzyazz@hotmail.com</t>
  </si>
  <si>
    <t>rp.gris@hotmail.com</t>
  </si>
  <si>
    <t>56669349</t>
  </si>
  <si>
    <t>56666588</t>
  </si>
  <si>
    <t>Seis Oriente Mz. 11 Lt.5 Col.Isidro Fabela Del. Tlalpan</t>
  </si>
  <si>
    <t>MARIA ANDREA LILIANA GOMEZ HERRERA</t>
  </si>
  <si>
    <t>05/8/1998</t>
  </si>
  <si>
    <t>andrea.mx1998@gmail.com</t>
  </si>
  <si>
    <t>ana2001.mx@gmail.com</t>
  </si>
  <si>
    <t>55795990</t>
  </si>
  <si>
    <t>56501698</t>
  </si>
  <si>
    <t>Tomas Vazquez No.65 Col.Barrio San Pedro Iztacalco C.P.08220</t>
  </si>
  <si>
    <t>LUNA BLANCA ALDECO GARCIA</t>
  </si>
  <si>
    <t>07/12/1996</t>
  </si>
  <si>
    <t>luna013_96@hotmail.com</t>
  </si>
  <si>
    <t>luna_aldeco@comunidad.unam.mx</t>
  </si>
  <si>
    <t>5543892008</t>
  </si>
  <si>
    <t>56826134</t>
  </si>
  <si>
    <t>Heriberto Frías #921 - 6 Entre Eje 5 Sur "Eugenia" y San Borja, Colonia del Valle Centro ,CP 03100</t>
  </si>
  <si>
    <t>2014-04-20 17:37:32</t>
  </si>
  <si>
    <t>CARLA GRACIDA MATEOS</t>
  </si>
  <si>
    <t>10/7/1998</t>
  </si>
  <si>
    <t>carli_princesspink_@hotmail.com</t>
  </si>
  <si>
    <t>cgracidaescalante@yahoo.com.mx</t>
  </si>
  <si>
    <t>56102030</t>
  </si>
  <si>
    <t>5515017584</t>
  </si>
  <si>
    <t>jiumate 38 pedregal de santo domingo coyoacán</t>
  </si>
  <si>
    <t>2014-05-03 18:14:42</t>
  </si>
  <si>
    <t>OSCAR HERNANDEZ SALINAS</t>
  </si>
  <si>
    <t>hsoscar@yahoo.com.mx</t>
  </si>
  <si>
    <t>ovejaazul@yahoo.com.mx</t>
  </si>
  <si>
    <t>56180240</t>
  </si>
  <si>
    <t>5531171408</t>
  </si>
  <si>
    <t>oculin No. 8 Colonia Pedregal de Santo Domingo Delegacion Coyoacan CP. 04369</t>
  </si>
  <si>
    <t>2014-05-05 21:17:10</t>
  </si>
  <si>
    <t>FRANCISCO MORALES GALLARDO</t>
  </si>
  <si>
    <t>elor_pat@hotmail.com</t>
  </si>
  <si>
    <t>5534309758</t>
  </si>
  <si>
    <t>5 de mayo no 3 los reyes culhuacan iztapalapa</t>
  </si>
  <si>
    <t>RAMON MICHAELL SANTOYO MORALES</t>
  </si>
  <si>
    <t>24/3/1997</t>
  </si>
  <si>
    <t>roman-20@live.com.mx</t>
  </si>
  <si>
    <t>beat12@live.com.mx</t>
  </si>
  <si>
    <t>56903571</t>
  </si>
  <si>
    <t>5511538138</t>
  </si>
  <si>
    <t>Avenida 5, Manzana 5, Lote 47, Colonia Renovación, Iztapalapa.</t>
  </si>
  <si>
    <t>MARISA AURORA VELIZ SOTO</t>
  </si>
  <si>
    <t>jmpmary10@gmail.com</t>
  </si>
  <si>
    <t>marisaveliz@comunidad.unam.mx</t>
  </si>
  <si>
    <t>63656321</t>
  </si>
  <si>
    <t>56444325</t>
  </si>
  <si>
    <t>petrolera taxqueña ·10, delegacion coyoacan, Mexico D.F.</t>
  </si>
  <si>
    <t>MARIANO RAUL GAXIOLA ZARCO</t>
  </si>
  <si>
    <t>01/11/1997</t>
  </si>
  <si>
    <t>drakulavampirox@gmail.com</t>
  </si>
  <si>
    <t>sasukeyraul_@hootmail.com</t>
  </si>
  <si>
    <t>5520257268</t>
  </si>
  <si>
    <t>5520306585</t>
  </si>
  <si>
    <t>viaducto 263 int. 401 Del. Iztacalco, Col. rió piedad</t>
  </si>
  <si>
    <t>RAMIRO IVAN CALDERON HERNANDEZ</t>
  </si>
  <si>
    <t>13/10/1998</t>
  </si>
  <si>
    <t>tokiorami-@hotmail.com</t>
  </si>
  <si>
    <t>jess_daft@live.com.mx</t>
  </si>
  <si>
    <t>58401943</t>
  </si>
  <si>
    <t>Rio Juchipila N.24 Col. Valle de San Lorenzo Del. Iztapalapa</t>
  </si>
  <si>
    <t>JESUS VILLARREAL SERRANO</t>
  </si>
  <si>
    <t>jvs800gears800@hotmail.com</t>
  </si>
  <si>
    <t>slash1920@hotmail.com</t>
  </si>
  <si>
    <t>56852864</t>
  </si>
  <si>
    <t>General Anaya, santa barbara iztapalapa no 96</t>
  </si>
  <si>
    <t>TANIA CECILIA MARTINEZ VELAZQUEZ</t>
  </si>
  <si>
    <t>456A</t>
  </si>
  <si>
    <t>09/8/1998</t>
  </si>
  <si>
    <t>tania_0998@hotmail.com</t>
  </si>
  <si>
    <t>tatis_east_high@hotmail.com</t>
  </si>
  <si>
    <t>53194286</t>
  </si>
  <si>
    <t>5516379637</t>
  </si>
  <si>
    <t>Del.Azcapotzalco Hacienda de narvarte Edif-22B Depto-103</t>
  </si>
  <si>
    <t>SAUL YAIR RODRIGUEZ HUERTA</t>
  </si>
  <si>
    <t>13/5/1998</t>
  </si>
  <si>
    <t>saulyair@outlook.com</t>
  </si>
  <si>
    <t>5524524232</t>
  </si>
  <si>
    <t>56971614</t>
  </si>
  <si>
    <t>Catedral de Jalapa Nº12 Mz 2 Colonia El Santuario Delegación Iztapalapa</t>
  </si>
  <si>
    <t>CARLOS EDMUNDO AGUILAR HERNANDEZ</t>
  </si>
  <si>
    <t>21/1/1997</t>
  </si>
  <si>
    <t>Car.tuga@hotmail.com</t>
  </si>
  <si>
    <t>Car.tuga77@gmail.com</t>
  </si>
  <si>
    <t>62627469</t>
  </si>
  <si>
    <t>56729136</t>
  </si>
  <si>
    <t>Ángel Urraza 1778 col independencia delegación Benito Juárez</t>
  </si>
  <si>
    <t>LUIS FERNANDO MONDRAGON HERRERA</t>
  </si>
  <si>
    <t>peetersonrt125@gmail.com</t>
  </si>
  <si>
    <t>rubikoh@comunidad.unam.mx</t>
  </si>
  <si>
    <t>56891598</t>
  </si>
  <si>
    <t>0445539190091</t>
  </si>
  <si>
    <t>California #19 Int C 404 Parque San Andres, Coyoacan, Mèxico DF</t>
  </si>
  <si>
    <t>DANIELA GUTIERREZ RODRIGUEZ</t>
  </si>
  <si>
    <t>06/6/1997</t>
  </si>
  <si>
    <t>dannie.guttie@gmail.com</t>
  </si>
  <si>
    <t>daniguti.97@hotmail.com</t>
  </si>
  <si>
    <t>0445511321270</t>
  </si>
  <si>
    <t>Corina #111, edificio A, depto. 2. Coyoacán.</t>
  </si>
  <si>
    <t>ANDREA DIRZO CAMACHO</t>
  </si>
  <si>
    <t>andy.dirzo@gmail.com</t>
  </si>
  <si>
    <t>ldirzo@hotmail.com</t>
  </si>
  <si>
    <t>56539772</t>
  </si>
  <si>
    <t>04455547086</t>
  </si>
  <si>
    <t>Mirador 63, C-15, Fuentes de Tepepan 14648 Tlalpan</t>
  </si>
  <si>
    <t>FABIAN RICARDO BETANZOS FIESCO</t>
  </si>
  <si>
    <t>fabian.fiesco@gmail.com</t>
  </si>
  <si>
    <t>lonewolf27123@hotmail.com</t>
  </si>
  <si>
    <t>55-11-18-21-95</t>
  </si>
  <si>
    <t>62-80-08-26</t>
  </si>
  <si>
    <t>Oriente 237 #59 Edificio 34 Departamento 501</t>
  </si>
  <si>
    <t>RICARDO MEDINA BAEZ</t>
  </si>
  <si>
    <t>31/8/1998</t>
  </si>
  <si>
    <t>finnickemman@hotmail.com</t>
  </si>
  <si>
    <t>ricardo-ben@hotmail.com</t>
  </si>
  <si>
    <t>21562701</t>
  </si>
  <si>
    <t>5516915450</t>
  </si>
  <si>
    <t>cerrada el pirul numero 21 colonia santiago tepalcatlalpan Xochimilco</t>
  </si>
  <si>
    <t>CARLOS DANIEL BARRERA VELAZQUEZ</t>
  </si>
  <si>
    <t>cdbv1998@gmail.com</t>
  </si>
  <si>
    <t>cardabav@hotmail.com</t>
  </si>
  <si>
    <t>5549054275</t>
  </si>
  <si>
    <t>57149806</t>
  </si>
  <si>
    <t>Retorno heriberto jara #18</t>
  </si>
  <si>
    <t>ALAN ENRIQUE RETIZ BARRERA</t>
  </si>
  <si>
    <t>460A</t>
  </si>
  <si>
    <t>rb_alan_@hotmail.com</t>
  </si>
  <si>
    <t>gaia.epilogo@gmail.com</t>
  </si>
  <si>
    <t>5511373287</t>
  </si>
  <si>
    <t>5534796343</t>
  </si>
  <si>
    <t>Colonia Media Luna, Calle Marte, Delegación Coyoacan</t>
  </si>
  <si>
    <t>2014-05-14 03:49:23</t>
  </si>
  <si>
    <t>ERIC DANIEL ORTEGA FLORES</t>
  </si>
  <si>
    <t>17/8/1997</t>
  </si>
  <si>
    <t>ericplipop@gmail.com</t>
  </si>
  <si>
    <t>galatea081276@hotmail.com</t>
  </si>
  <si>
    <t>5544480584</t>
  </si>
  <si>
    <t>5516882572</t>
  </si>
  <si>
    <t>calle 63 num.46 Col.Puebla</t>
  </si>
  <si>
    <t>2014-05-02 03:48:34</t>
  </si>
  <si>
    <t>GRACIELA FERNANDA LOAIZA ROQUE</t>
  </si>
  <si>
    <t>461B</t>
  </si>
  <si>
    <t>27/3/1998</t>
  </si>
  <si>
    <t>fer.maroon5@gmail.com</t>
  </si>
  <si>
    <t>55113864</t>
  </si>
  <si>
    <t>Medellín 210 interior 108</t>
  </si>
  <si>
    <t>VICTOR MANUEL ORIHUELA ROJAS</t>
  </si>
  <si>
    <t>15/7/1998</t>
  </si>
  <si>
    <t>victorneitor.orihuela@gmail.com</t>
  </si>
  <si>
    <t>nrojas_pineda@yahoo.com.mx</t>
  </si>
  <si>
    <t>62790795</t>
  </si>
  <si>
    <t>5530451581</t>
  </si>
  <si>
    <t>José Martí 214/ Int 204-B /Colonia Escandón/ Delegación Miguel Hidalgo. CP 11800</t>
  </si>
  <si>
    <t>ALEJANDRO GUILLERMO MENDEZ CRUZ</t>
  </si>
  <si>
    <t>alem.cruz@hotmail.com</t>
  </si>
  <si>
    <t>nallely-monse@hotmail.com</t>
  </si>
  <si>
    <t>56979415</t>
  </si>
  <si>
    <t>0445531089171</t>
  </si>
  <si>
    <t>calle 20 de agosto #43 Col. magdalena culhuacan</t>
  </si>
  <si>
    <t>AUGUSTO HUMBERTO SEGOVIA DURAN</t>
  </si>
  <si>
    <t>01/4/1998</t>
  </si>
  <si>
    <t>augusdu51@yahoo.com.mx</t>
  </si>
  <si>
    <t>augus1498@gmail.com</t>
  </si>
  <si>
    <t>5556661204</t>
  </si>
  <si>
    <t>0445547896254</t>
  </si>
  <si>
    <t>calle selva #45, edificio alfa, depto. 204, colonia insurgentes cuicuilco, delegacion coyoacan</t>
  </si>
  <si>
    <t>DIANA PATRICIA SOTERO COYOTL</t>
  </si>
  <si>
    <t>16/2/1998</t>
  </si>
  <si>
    <t>coffe1614@hotmail.com</t>
  </si>
  <si>
    <t>56920217</t>
  </si>
  <si>
    <t>0445545879033</t>
  </si>
  <si>
    <t>Calle Benito Juárez Mz. 45 Lt. 486B Colonia Ejidos de Santa María Aztahuacan Del. Iztapalapa CP 09570</t>
  </si>
  <si>
    <t>LUIS ENRIQUE FUENTES GUERRERO</t>
  </si>
  <si>
    <t>463B</t>
  </si>
  <si>
    <t>27/7/1998</t>
  </si>
  <si>
    <t>ja_ja272009@live.com.mx</t>
  </si>
  <si>
    <t>slash272009@live.com.mx</t>
  </si>
  <si>
    <t>55132827</t>
  </si>
  <si>
    <t>0445535240393</t>
  </si>
  <si>
    <t>San Juan Bosco 95 casa A, Col. San Lorenzo Huipulco, Delegación Tlalpan, C.P. 14370</t>
  </si>
  <si>
    <t>2014-05-06 14:43:56</t>
  </si>
  <si>
    <t>IRVIN URIEL ORDONEZ COLUNGA</t>
  </si>
  <si>
    <t>irvin.aries@hotmail.com</t>
  </si>
  <si>
    <t>17183459</t>
  </si>
  <si>
    <t>2da CDA de Xosco #22 col.Lomas de San Bernabe delegación. Magdalena Contreras</t>
  </si>
  <si>
    <t>ENP 7</t>
  </si>
  <si>
    <t>ANGEL DANIEL DELGADO MORALES</t>
  </si>
  <si>
    <t>dan_superboy@live.com.mx</t>
  </si>
  <si>
    <t>5959557689</t>
  </si>
  <si>
    <t>2014-04-21 15:08:09</t>
  </si>
  <si>
    <t>MARIA FERNANDA MORALES CELAYA</t>
  </si>
  <si>
    <t>07/10/1998</t>
  </si>
  <si>
    <t>fer_morales78@hotmail.com</t>
  </si>
  <si>
    <t>402fernandamorales@gmail.com</t>
  </si>
  <si>
    <t>55472087</t>
  </si>
  <si>
    <t>63952711</t>
  </si>
  <si>
    <t>Sabino 169 int. 208 col. Santa María la Ribera; del Cuauhtémoc DF. CP 06400</t>
  </si>
  <si>
    <t>YANNIS MORALES JAEN</t>
  </si>
  <si>
    <t>20/4/1998</t>
  </si>
  <si>
    <t>yannsmj@live.com</t>
  </si>
  <si>
    <t>402yannismor@gmail.com</t>
  </si>
  <si>
    <t>56965841</t>
  </si>
  <si>
    <t>5591984534</t>
  </si>
  <si>
    <t>Aldama #34 Col.Barrio de Santiago</t>
  </si>
  <si>
    <t>DANIELA HERRERA MORENO</t>
  </si>
  <si>
    <t>dany_chispitadeamor@hotmail.com</t>
  </si>
  <si>
    <t>jen_hermo@hotmail.com</t>
  </si>
  <si>
    <t>57633577</t>
  </si>
  <si>
    <t>22351475</t>
  </si>
  <si>
    <t>Del. Coyoacán , Ave. División del Norte No. 2671 , Col. Del Carmen</t>
  </si>
  <si>
    <t>2014-04-29 00:22:51</t>
  </si>
  <si>
    <t>PEDRO ANTONIO MOGUEL GONZALEZ</t>
  </si>
  <si>
    <t>heroina_granola@comunidad.unam.mx</t>
  </si>
  <si>
    <t>heroina_granola@live.com</t>
  </si>
  <si>
    <t>57365794</t>
  </si>
  <si>
    <t>0445518555520</t>
  </si>
  <si>
    <t>Oriente 249 B Número 89 Agrícola Oriental</t>
  </si>
  <si>
    <t>YAMILETH CASTANEDA SOLANO</t>
  </si>
  <si>
    <t>02/1/1998</t>
  </si>
  <si>
    <t>yamileth_02-01@hotmail.com</t>
  </si>
  <si>
    <t>yamilethcasol@gmail.com</t>
  </si>
  <si>
    <t>55524267</t>
  </si>
  <si>
    <t>0445531489765</t>
  </si>
  <si>
    <t>Retorno 6 de Nicolás d León, Número 14, Colonia Jardín Balbuena.</t>
  </si>
  <si>
    <t>MARIA PAULINA GOMEZ GARZON</t>
  </si>
  <si>
    <t>pau.gomezgar@gmail.com</t>
  </si>
  <si>
    <t>5541934272</t>
  </si>
  <si>
    <t>57418160</t>
  </si>
  <si>
    <t>Oriente 67 #2925 int. 1 Col. Asturias Del. Cuauhtémoc CP: 06850</t>
  </si>
  <si>
    <t>JOCELYN CITLALXOCHITL ORDONEZ AGUILAR</t>
  </si>
  <si>
    <t>409axochitlordonez@gmail.com</t>
  </si>
  <si>
    <t>47530186</t>
  </si>
  <si>
    <t>0445549023398</t>
  </si>
  <si>
    <t>calle:manuel perez romero manzana 187 lote 11, Ampliación Santa Martha Acatitla Norte, Iztapalapa, Ciudad de México</t>
  </si>
  <si>
    <t>ABIGAIL RAYON CANUTO</t>
  </si>
  <si>
    <t>28/2/1998</t>
  </si>
  <si>
    <t>flor_de_amorSJL@hotmail.com</t>
  </si>
  <si>
    <t>15455622</t>
  </si>
  <si>
    <t>Calle 24 de abril de 1860 No. 1580 Col.Leyes de Reforma C.P. 09310</t>
  </si>
  <si>
    <t>PAOLA LEON PEDRAZA</t>
  </si>
  <si>
    <t>13/6/1998</t>
  </si>
  <si>
    <t>pao-ladygaga@hotmail.com</t>
  </si>
  <si>
    <t>54401890</t>
  </si>
  <si>
    <t>Soria 115 Colonia Alamos</t>
  </si>
  <si>
    <t>SALMA ISABEL JUAREZ OSORIO</t>
  </si>
  <si>
    <t>salmitapony18398@hotmail.com</t>
  </si>
  <si>
    <t>sarita130496_@hotmail.com</t>
  </si>
  <si>
    <t>26336892</t>
  </si>
  <si>
    <t>5514824383</t>
  </si>
  <si>
    <t>Ignacio Mejía 5A, andador 3 col. Ejército Oriente; del. Iztapalapa. DF. CP 09230</t>
  </si>
  <si>
    <t>CITLALI GOMEZ JIMENEZ</t>
  </si>
  <si>
    <t>15/8/1998</t>
  </si>
  <si>
    <t>413citlaligo@gmail.com</t>
  </si>
  <si>
    <t>laurarockstar1@hotmail.com</t>
  </si>
  <si>
    <t>57578773</t>
  </si>
  <si>
    <t>5553328834</t>
  </si>
  <si>
    <t>Atzacoalco 1129 col. Constitución de la República U Hab. Liconsa L603; del. GA Madero</t>
  </si>
  <si>
    <t>JAVIER ALVARADO BARRUETA</t>
  </si>
  <si>
    <t>12/8/1998</t>
  </si>
  <si>
    <t>413javieralvarado@gmail.com</t>
  </si>
  <si>
    <t>57647537</t>
  </si>
  <si>
    <t>5549648870</t>
  </si>
  <si>
    <t>Calle 1857 No.40 Col. El Parque, Del. Venustiano Carranza C.P.15960</t>
  </si>
  <si>
    <t>CESAR AUGUSTO TREJO PORTILLO</t>
  </si>
  <si>
    <t>17/4/1997</t>
  </si>
  <si>
    <t>cesarfigaro@yahoo.com.mx</t>
  </si>
  <si>
    <t>cityofpurorock@hotmail.com</t>
  </si>
  <si>
    <t>58401362</t>
  </si>
  <si>
    <t>5540329862</t>
  </si>
  <si>
    <t>Calle Manuel M.López s/n Col.Zapotitla</t>
  </si>
  <si>
    <t>KARLA ORTEGA RODRIGUEZ</t>
  </si>
  <si>
    <t>sharpaykaulitz@live.com,mx</t>
  </si>
  <si>
    <t>karlaortega@comunidad.unam.mx</t>
  </si>
  <si>
    <t>57928542</t>
  </si>
  <si>
    <t>0445541906788</t>
  </si>
  <si>
    <t>Calle Relox #289 Colonia Modelo, Nezahualcoyotl, Estado de México</t>
  </si>
  <si>
    <t>DAVID ISBOSETH CASTILLO GUTIERREZ</t>
  </si>
  <si>
    <t>Lizbeth4@prodigy.net.mx</t>
  </si>
  <si>
    <t>Isbosethattos@hotmail.com</t>
  </si>
  <si>
    <t>5534520785</t>
  </si>
  <si>
    <t>56342776</t>
  </si>
  <si>
    <t>Neurologos #53 antes independencia Col. Apatlaco Iztapalapa</t>
  </si>
  <si>
    <t>CARLOS NOE GARCIA ROMERO</t>
  </si>
  <si>
    <t>17/6/1998</t>
  </si>
  <si>
    <t>dr.wagner_10000@hotmail.com</t>
  </si>
  <si>
    <t>Carlos_prepa_7_unam@hotmail.com</t>
  </si>
  <si>
    <t>57641905</t>
  </si>
  <si>
    <t>51141115</t>
  </si>
  <si>
    <t>Cuitlahuac 170 Int 102 B colonia Lorenzo Boturini Delegación Venustiano Carranza</t>
  </si>
  <si>
    <t>LIAT COLMENARES VILLAGARCIA</t>
  </si>
  <si>
    <t>417liatitcv@gmail.com</t>
  </si>
  <si>
    <t>liatitcv@gmail.com</t>
  </si>
  <si>
    <t>55882709</t>
  </si>
  <si>
    <t>57610050</t>
  </si>
  <si>
    <t>Alfredo Chavero #130, int.5 colonia Obrera, delegacion Cuauhtemoc, Distrito Federal</t>
  </si>
  <si>
    <t>2014-04-30 16:47:33</t>
  </si>
  <si>
    <t>LARISSA YOVANNA ORTIZ PENA</t>
  </si>
  <si>
    <t>larisyop@gmail.com</t>
  </si>
  <si>
    <t>larissayop@gmail.com</t>
  </si>
  <si>
    <t>5539091648</t>
  </si>
  <si>
    <t>5534291248</t>
  </si>
  <si>
    <t>1a Cerrada de Gavilán No. 24; col. Barrio san Miguel int. A Depto. 204; Del. Iztapalapa. CP 09360</t>
  </si>
  <si>
    <t>FRANCISCO ARTURO BARRERA VARGAS</t>
  </si>
  <si>
    <t>paco.paco_15@hotmail.com</t>
  </si>
  <si>
    <t>arturomoha@hotmail.com</t>
  </si>
  <si>
    <t>5532527929</t>
  </si>
  <si>
    <t>26030664</t>
  </si>
  <si>
    <t>Patamban 6251 colonia Aragón Inguarán delegación Gustavo A. Madero CP 07820</t>
  </si>
  <si>
    <t>FERNANDA DANAE NIETO JUAREZ</t>
  </si>
  <si>
    <t>03/7/1998</t>
  </si>
  <si>
    <t>freshpool@live.com.mx</t>
  </si>
  <si>
    <t>ritajmontano@yahoo.com</t>
  </si>
  <si>
    <t>5520240517</t>
  </si>
  <si>
    <t>5549633908</t>
  </si>
  <si>
    <t>Fray Servando Teresa de Mier 257 colonia Tránsito; delegación Cuauhtémoc. CP 06820</t>
  </si>
  <si>
    <t>VIANEY SANTIAGO MUNILLA</t>
  </si>
  <si>
    <t>elfsuju15@outlook.es</t>
  </si>
  <si>
    <t>dany_9909@hotmail.com</t>
  </si>
  <si>
    <t>57416209</t>
  </si>
  <si>
    <t>5524953953</t>
  </si>
  <si>
    <t>Calle Juan de Dios Peza No. 154 col. Obrera Del. Cuauhtémoc. DF. CP 06800</t>
  </si>
  <si>
    <t>NAHOMI ABIGAIL FRANCO OROPEZA</t>
  </si>
  <si>
    <t>naomi-franco-oropeza@hotmail.com</t>
  </si>
  <si>
    <t>laura_oropeza_molina@hotmail.com</t>
  </si>
  <si>
    <t>26331742</t>
  </si>
  <si>
    <t>5531011459</t>
  </si>
  <si>
    <t>super manzana 1 manzana 24 lote 24 col. Ejército Constitucionalista. Del. Iztapalapa. CP 09220</t>
  </si>
  <si>
    <t>DANIEL SIGUENZA GARDUNO</t>
  </si>
  <si>
    <t>12/10/1998</t>
  </si>
  <si>
    <t>helloelit@hotmail.com</t>
  </si>
  <si>
    <t>5529128136</t>
  </si>
  <si>
    <t>napoles Nº40 con londres DEL.cuautemoc. Colo.Juarez Mexico,D.F</t>
  </si>
  <si>
    <t>LESLIE ABIGAIL HERNANDEZ HERNANDEZ</t>
  </si>
  <si>
    <t>31/3/1998</t>
  </si>
  <si>
    <t>lelieabigailhernandez@hotmail.com</t>
  </si>
  <si>
    <t>lhpmodelos@hotmail.com</t>
  </si>
  <si>
    <t>57161814</t>
  </si>
  <si>
    <t>5551653322</t>
  </si>
  <si>
    <t>Calle 2 No. 116 col. Agrícola Pantitlán; Del. Iztacalco CP. 08100</t>
  </si>
  <si>
    <t>FERNANDO DANIEL MARES FERNANDEZ</t>
  </si>
  <si>
    <t>ferdy_4@live.com.mx</t>
  </si>
  <si>
    <t>lolisfernandez@yahoo.com.mx</t>
  </si>
  <si>
    <t>58588638</t>
  </si>
  <si>
    <t>5541921773</t>
  </si>
  <si>
    <t>calle cipreses manzana 51 lote 25 col. Fraccionamiento Floresta. Los Reyes La Paz. CP 56420</t>
  </si>
  <si>
    <t>FRIDA RODRIGUEZ HIPOLITO</t>
  </si>
  <si>
    <t>14/12/1998</t>
  </si>
  <si>
    <t>fridarh98@yahoo.com.mx</t>
  </si>
  <si>
    <t>jjrm.gen@gmail.com</t>
  </si>
  <si>
    <t>5529492480</t>
  </si>
  <si>
    <t>26382764</t>
  </si>
  <si>
    <t>Francisco I. Madero Manzana 15 lote 21 casa 29 Los Héroes Ixtapaluca Edo Mex. CP 56530</t>
  </si>
  <si>
    <t>VIVIANA DENNIS ALVAREZ PINA</t>
  </si>
  <si>
    <t>24/11/1997</t>
  </si>
  <si>
    <t>vivi.dennis@hotmail.com</t>
  </si>
  <si>
    <t>57631437</t>
  </si>
  <si>
    <t>0445585856878</t>
  </si>
  <si>
    <t>Calle Xochitl mz.b lt.5 col. Agricola pantitlan</t>
  </si>
  <si>
    <t>MARIANA FERNANDA GARCIA MONTERO</t>
  </si>
  <si>
    <t>21/8/1997</t>
  </si>
  <si>
    <t>marjustin@live.com.mx</t>
  </si>
  <si>
    <t>22357433</t>
  </si>
  <si>
    <t>0445545037340</t>
  </si>
  <si>
    <t>Ret.3 Sur 16 No.64, Agrícola Oriental Del. Iztacalco</t>
  </si>
  <si>
    <t>VALERIA VALADEZ MARTINEZ</t>
  </si>
  <si>
    <t>16/9/1998</t>
  </si>
  <si>
    <t>valeriavaladez9800@hotmail.com</t>
  </si>
  <si>
    <t>akuv98@hotmail.com</t>
  </si>
  <si>
    <t>13140932</t>
  </si>
  <si>
    <t>5545036044</t>
  </si>
  <si>
    <t>calle tulipanes manzana 37 lote 4, colonia Izcalli, delegación Iztapaluca; DF.</t>
  </si>
  <si>
    <t>PAVEL EDUARDO HERNANDEZ ALVA</t>
  </si>
  <si>
    <t>mundopavel@hotmail.com</t>
  </si>
  <si>
    <t>0445540663916</t>
  </si>
  <si>
    <t>41715832</t>
  </si>
  <si>
    <t>Calle Ote.157, Col Díaz Mirón, Del. GAM</t>
  </si>
  <si>
    <t>INGRID GUADALUPE BAZAN ZAMORA</t>
  </si>
  <si>
    <t>28/5/1998</t>
  </si>
  <si>
    <t>just.bieb_2101@hotmail.com</t>
  </si>
  <si>
    <t>sergiobazan_automotriz@hotmail.com</t>
  </si>
  <si>
    <t>5537834393</t>
  </si>
  <si>
    <t>65479237</t>
  </si>
  <si>
    <t>Cuarta cerrada de Cuauhtémoc 73 col. Pueblo de Santa Cruz Meyehualco; Iztapalapa. CP 09700</t>
  </si>
  <si>
    <t>YOLANDA ABIGAIL SILVA LUNA</t>
  </si>
  <si>
    <t>29/12/1996</t>
  </si>
  <si>
    <t>yolandasilvaluna@hotmail.com</t>
  </si>
  <si>
    <t>aviluna03122012@hotmail.com</t>
  </si>
  <si>
    <t>46237773</t>
  </si>
  <si>
    <t>5526059510</t>
  </si>
  <si>
    <t>Puerto Veracruz No.132. Col. Casas Alemán, G.A.M</t>
  </si>
  <si>
    <t>ANA KAREN URVINA VILLEGAS</t>
  </si>
  <si>
    <t>09/10/1998</t>
  </si>
  <si>
    <t>air-metalic@hotmail.com</t>
  </si>
  <si>
    <t>54416330</t>
  </si>
  <si>
    <t>av Carmelo Pérez 522 Cd. Nezahualcóyotl; Edo Mex. CP 57000</t>
  </si>
  <si>
    <t>TABATHA LUNA PENA</t>
  </si>
  <si>
    <t>19/5/1998</t>
  </si>
  <si>
    <t>myny1998@hotmail.com</t>
  </si>
  <si>
    <t>0445539808744</t>
  </si>
  <si>
    <t>0445554639192</t>
  </si>
  <si>
    <t>Centeotl #14 interior 1 col. piloto culhuacán CP 04490 delegación Coyoacán</t>
  </si>
  <si>
    <t>2014-04-11 20:03:19</t>
  </si>
  <si>
    <t>DANIEL IVAN ARCINIEGA RODRIGUEZ</t>
  </si>
  <si>
    <t>27/11/1997</t>
  </si>
  <si>
    <t>dfchocho@hotmail.com</t>
  </si>
  <si>
    <t>5533660257</t>
  </si>
  <si>
    <t>5510033135</t>
  </si>
  <si>
    <t>Calle 255D, Casa No.1 Col. Iztacalco</t>
  </si>
  <si>
    <t>BRENDA CECILIA MORALES JIMENEZ</t>
  </si>
  <si>
    <t>30/8/1998</t>
  </si>
  <si>
    <t>hola_Brendiss.com@hotmail.com</t>
  </si>
  <si>
    <t>56973935</t>
  </si>
  <si>
    <t>0445548599717</t>
  </si>
  <si>
    <t>ISIDRO FABELA #37 COLONIA LOS REYES CULHUACÁN</t>
  </si>
  <si>
    <t>JORGE ARMANDO SANDOVAL FLORES</t>
  </si>
  <si>
    <t>462B</t>
  </si>
  <si>
    <t>24/8/1998</t>
  </si>
  <si>
    <t>jasv_f275@hotmail.com</t>
  </si>
  <si>
    <t>asandoval1998@yahoo.com</t>
  </si>
  <si>
    <t>5514898486</t>
  </si>
  <si>
    <t>56421170</t>
  </si>
  <si>
    <t>3a de Francisco Mena No. 26 col. Vicente Guerrero. Del Iztapalapa. DF. CP 09200</t>
  </si>
  <si>
    <t>TANIA LISSET SANCHEZ TAPIA</t>
  </si>
  <si>
    <t>taniagloom@hotmail.com</t>
  </si>
  <si>
    <t>57631623</t>
  </si>
  <si>
    <t>5549576267</t>
  </si>
  <si>
    <t>Priv. Hidalgo #4 Col. Pantitlan</t>
  </si>
  <si>
    <t>NATALIA GABRIELA HERRERA HERRERA</t>
  </si>
  <si>
    <t>01/7/1998</t>
  </si>
  <si>
    <t>gabysdreams@hotmail.com</t>
  </si>
  <si>
    <t>mvzgabrielaherrera@yahoo.com.mx</t>
  </si>
  <si>
    <t>56007658</t>
  </si>
  <si>
    <t>5532471854</t>
  </si>
  <si>
    <t>Calle Batalla de Loma Alta Mza. 130 Lt.1375C</t>
  </si>
  <si>
    <t>DIANA NUNEZ RODRIGUEZ</t>
  </si>
  <si>
    <t>465A</t>
  </si>
  <si>
    <t>08/11/1997</t>
  </si>
  <si>
    <t>boliskitzi@comunidad.unam.mx</t>
  </si>
  <si>
    <t>boliskitz@hotmail.com</t>
  </si>
  <si>
    <t>57432761</t>
  </si>
  <si>
    <t>57363663</t>
  </si>
  <si>
    <t>Andador 1 No.29, Col. Central, Cd. Netzahualcóyotl</t>
  </si>
  <si>
    <t>LUIS ANGEL ZARAGOZA PASTRANA</t>
  </si>
  <si>
    <t>13/4/1997</t>
  </si>
  <si>
    <t>luis6958@comunidad.unam.mx</t>
  </si>
  <si>
    <t>luis6958@hotmail.com</t>
  </si>
  <si>
    <t>54274471</t>
  </si>
  <si>
    <t>5525597841</t>
  </si>
  <si>
    <t>Zapote Mz.2 Lte.1,Col. Xalpa, Del. Iztapalapa</t>
  </si>
  <si>
    <t>MIGUEL ANTELMO DELGADO MARTINEZ</t>
  </si>
  <si>
    <t>27/6/1998</t>
  </si>
  <si>
    <t>migueldelgado_p7@comunidad.unam.mx</t>
  </si>
  <si>
    <t>luis6958_@hotmail.com</t>
  </si>
  <si>
    <t>50279348</t>
  </si>
  <si>
    <t>5527360827</t>
  </si>
  <si>
    <t>Mza.105 Lote 93 Casa 3, Los Héroes Tecámac</t>
  </si>
  <si>
    <t>PAOLA ALEJANDRA FLORES CASTRO</t>
  </si>
  <si>
    <t>pf86370@gmail.com</t>
  </si>
  <si>
    <t>pap_patricioestrella@hotmail.com</t>
  </si>
  <si>
    <t>5529860478</t>
  </si>
  <si>
    <t>5540119586</t>
  </si>
  <si>
    <t>calle arnulfo r. goméz mz. 54 lt.7 colonia ampliacion caracol</t>
  </si>
  <si>
    <t>2014-04-23 20:47:12</t>
  </si>
  <si>
    <t>MIGUEL ANGEL VAZQUEZ GARCIA</t>
  </si>
  <si>
    <t>467A</t>
  </si>
  <si>
    <t>mangel_vazqz@hotmail.com</t>
  </si>
  <si>
    <t>ram_lez@hotmail.com</t>
  </si>
  <si>
    <t>26192688</t>
  </si>
  <si>
    <t>22628065</t>
  </si>
  <si>
    <t>Lago Michigan 38 col. Agua Azul; Cd. Nezahualcóyotl. CP 57500</t>
  </si>
  <si>
    <t>VALERIA GUTIERREZ NORIEGA</t>
  </si>
  <si>
    <t>02/3/1998</t>
  </si>
  <si>
    <t>val_jonatica@hotmail.es</t>
  </si>
  <si>
    <t>aza072005@hotmail.com</t>
  </si>
  <si>
    <t>5538863303</t>
  </si>
  <si>
    <t>5533322408</t>
  </si>
  <si>
    <t>Cerdeña 415, colonia cosmopolita. Del. Azcapotzalco DF. Cp. 02670</t>
  </si>
  <si>
    <t>RAMIRO RAMIREZ MADO</t>
  </si>
  <si>
    <t>01/1/1997</t>
  </si>
  <si>
    <t>rramirezmado@gmail.com</t>
  </si>
  <si>
    <t>lindaramiro@yahoo.com</t>
  </si>
  <si>
    <t>57440001</t>
  </si>
  <si>
    <t>5526678177</t>
  </si>
  <si>
    <t>Súper Manzana 2, Mza 11 Edificio 15-B Ejército Constitucionalista de Iztapalapa</t>
  </si>
  <si>
    <t>ESTEFANIA SUAREZ VAZQUEZ</t>
  </si>
  <si>
    <t>08/3/1996</t>
  </si>
  <si>
    <t>tiffsuva@hotmail.com</t>
  </si>
  <si>
    <t>rayku_shimizu584@hotmail.com</t>
  </si>
  <si>
    <t>57000798</t>
  </si>
  <si>
    <t>5554737822</t>
  </si>
  <si>
    <t>Av. Sur 16 #49 Col. El Rodeo</t>
  </si>
  <si>
    <t>ITZEL MONSERRAT ESPINOZA MARAVILLA</t>
  </si>
  <si>
    <t>17/11/1998</t>
  </si>
  <si>
    <t>peckemonse@gmail.com</t>
  </si>
  <si>
    <t>31355347</t>
  </si>
  <si>
    <t>5539652613</t>
  </si>
  <si>
    <t>calle 7 No. 30E col. El Barco; Municipio Cd. Nezahualcóyotl. CP 57400</t>
  </si>
  <si>
    <t>KARLA JESSICA SANCHEZ LUNA</t>
  </si>
  <si>
    <t>03/10/1997</t>
  </si>
  <si>
    <t>jessica_divis@hotmail.com</t>
  </si>
  <si>
    <t>55301584</t>
  </si>
  <si>
    <t>5527153209</t>
  </si>
  <si>
    <t>Tajín 183 No.4 Col.Narvarte</t>
  </si>
  <si>
    <t>LUIS ANGEL RAMOS RODRIGUEZ</t>
  </si>
  <si>
    <t>06/8/1998</t>
  </si>
  <si>
    <t>ewayluna@hotmail.com</t>
  </si>
  <si>
    <t>lunanueva3102@hotmail.com</t>
  </si>
  <si>
    <t>57441443</t>
  </si>
  <si>
    <t>5533312015</t>
  </si>
  <si>
    <t>Calle Carlos Ramírez Mz51 Lt43 4secc Ejército de Oriente, Iztapalapa, D.F.</t>
  </si>
  <si>
    <t>ENP 8</t>
  </si>
  <si>
    <t>CAROLINA DARINKA PENA GALVAN</t>
  </si>
  <si>
    <t>05/7/1998</t>
  </si>
  <si>
    <t>zaharina16@hotmail.com</t>
  </si>
  <si>
    <t>*</t>
  </si>
  <si>
    <t>5552073750</t>
  </si>
  <si>
    <t>0445564214023</t>
  </si>
  <si>
    <t>marsella 67 depto 102 col juarez delegacion cuauhtemoc c.p 06600</t>
  </si>
  <si>
    <t>PERLA DARINKA VAZQUEZ DEL MERCADO CORRO</t>
  </si>
  <si>
    <t>19/4/1993</t>
  </si>
  <si>
    <t>thecall_sweet@hotmail.com</t>
  </si>
  <si>
    <t>darinksweet09@gmail.com</t>
  </si>
  <si>
    <t>55793580</t>
  </si>
  <si>
    <t>0445540487343</t>
  </si>
  <si>
    <t>Galicia 396 int. 2 Col. Miguel Alemán C.P. 03420</t>
  </si>
  <si>
    <t>2014-04-11 10:56:45</t>
  </si>
  <si>
    <t>JORGE BALAM REYES GARCIA</t>
  </si>
  <si>
    <t>03/11/1997</t>
  </si>
  <si>
    <t>balam1934@hotmail.com</t>
  </si>
  <si>
    <t>26501399</t>
  </si>
  <si>
    <t>5529455255</t>
  </si>
  <si>
    <t>Calle Lázaro Cárdenas, Mz.247 lt.13, Col. Lomas de la era</t>
  </si>
  <si>
    <t>DIANA LAURA MILCHORENA GONZALEZ</t>
  </si>
  <si>
    <t>26/12/1997</t>
  </si>
  <si>
    <t>dianamilcho1462@hotmail.com</t>
  </si>
  <si>
    <t>dianalmglez@gmail.com</t>
  </si>
  <si>
    <t>55845938</t>
  </si>
  <si>
    <t>0445531003757</t>
  </si>
  <si>
    <t>Anahuac 84-201 Col.Roma Sur Del.Cuauhtémoc</t>
  </si>
  <si>
    <t>JORGE LUIS ESPARZA FUENTES</t>
  </si>
  <si>
    <t>04/11/1997</t>
  </si>
  <si>
    <t>jorgeesparza@hotmail.com</t>
  </si>
  <si>
    <t>sfuentes@asyv.com</t>
  </si>
  <si>
    <t>5532085143</t>
  </si>
  <si>
    <t>52927814</t>
  </si>
  <si>
    <t>prolongacion 5 de mayo 3021 casa 21 colonia lomas de tarango</t>
  </si>
  <si>
    <t>MANUEL ARMANDO FERNANDEZ JIMENEZ</t>
  </si>
  <si>
    <t>03/3/1997</t>
  </si>
  <si>
    <t>manueglee_to@hotmail.com</t>
  </si>
  <si>
    <t>manu3lito.f@gmail.com</t>
  </si>
  <si>
    <t>56436219</t>
  </si>
  <si>
    <t>5535631805</t>
  </si>
  <si>
    <t>pregonero #57 colinas del sur</t>
  </si>
  <si>
    <t>TANYA TORRES DE LEON</t>
  </si>
  <si>
    <t>29/4/1997</t>
  </si>
  <si>
    <t>tanyat_orres@hotmail.com</t>
  </si>
  <si>
    <t>rdeleonz@yahoo.com.mx</t>
  </si>
  <si>
    <t>55950264</t>
  </si>
  <si>
    <t>0445591891695</t>
  </si>
  <si>
    <t>Orizaba 12 Mz. 55 Colonia San Jerónimo Aculco Delegación Magdalena Contreras CP 10400</t>
  </si>
  <si>
    <t>DANIELA ECHENIQUE MENDOZA</t>
  </si>
  <si>
    <t>d.echenique@hotmail.com</t>
  </si>
  <si>
    <t>dannyechenique3@gmail.com</t>
  </si>
  <si>
    <t>52711682</t>
  </si>
  <si>
    <t>0445523111157</t>
  </si>
  <si>
    <t>Calle Halcón 35-1 Colonia Bellavista Delegación Alvaro Obregón</t>
  </si>
  <si>
    <t>ISRAEL IVAN LARA GARCILAZO</t>
  </si>
  <si>
    <t>gear23@live.com.mx</t>
  </si>
  <si>
    <t>alicgr@hotmail.com</t>
  </si>
  <si>
    <t>55954358</t>
  </si>
  <si>
    <t>5534012071</t>
  </si>
  <si>
    <t>Olivarito #107 Col. Olivar de los padres Del.Alvaro Obregón, México, D.F.</t>
  </si>
  <si>
    <t>JAVIER HASSAN ELIZALDE GUZMAN</t>
  </si>
  <si>
    <t>hassaneg@me.com</t>
  </si>
  <si>
    <t>hassan_guapo@hotmail.com</t>
  </si>
  <si>
    <t>63646672</t>
  </si>
  <si>
    <t>5566310429</t>
  </si>
  <si>
    <t>Norte 87-B #13 col. Claveria C.P.: 02080 del. Azcapotzalco</t>
  </si>
  <si>
    <t>LAURA RODRIGUEZ MATEUS</t>
  </si>
  <si>
    <t>02/8/1997</t>
  </si>
  <si>
    <t>lauris.rom08@gmail.com</t>
  </si>
  <si>
    <t>lauraconcristo@hotmail.com</t>
  </si>
  <si>
    <t>5538588283</t>
  </si>
  <si>
    <t>59080143</t>
  </si>
  <si>
    <t>U.H. Lomas de Plateros Av. Centenario 283 Edif H3 Entrada 2 Depto1</t>
  </si>
  <si>
    <t>ANA JESSICA ROCHA MENDOZA</t>
  </si>
  <si>
    <t>12/10/1996</t>
  </si>
  <si>
    <t>aniie_hannana@hotmail.com</t>
  </si>
  <si>
    <t>aliliamendoza@hotmail.com</t>
  </si>
  <si>
    <t>58106773</t>
  </si>
  <si>
    <t>tercera cerrada de potrero manzana 50 lote 4 San Bartolo Ameyalco</t>
  </si>
  <si>
    <t>LIBNI CHAMAN GAYTAN</t>
  </si>
  <si>
    <t>libni_cg7@outlook.es</t>
  </si>
  <si>
    <t>mcgl_gaytan@hotmail.es</t>
  </si>
  <si>
    <t>17130665</t>
  </si>
  <si>
    <t>0445531970945</t>
  </si>
  <si>
    <t>Flamingos Mz. 1 Lote 10 Col. Golondrinas</t>
  </si>
  <si>
    <t>ALEJANDRA ESCUTIA ANGULO</t>
  </si>
  <si>
    <t>princesa_aea@hotmail.com</t>
  </si>
  <si>
    <t>56516937</t>
  </si>
  <si>
    <t>(044) 5529196553</t>
  </si>
  <si>
    <t>H-6, Entrada 2, Depto. 1, Unidad Lomas de Plateros.</t>
  </si>
  <si>
    <t>KARLA TREJO AYALA</t>
  </si>
  <si>
    <t>420B</t>
  </si>
  <si>
    <t>karla_trejo.ayala@hotmail.com</t>
  </si>
  <si>
    <t>5514270614</t>
  </si>
  <si>
    <t>5591096186</t>
  </si>
  <si>
    <t>Rosa Perla #14 col. molinos de rosas</t>
  </si>
  <si>
    <t>EDGAR ALCANTARA GUERRERO</t>
  </si>
  <si>
    <t>422A</t>
  </si>
  <si>
    <t>26/1/1998</t>
  </si>
  <si>
    <t>edgarsin_edi@hotmail.com</t>
  </si>
  <si>
    <t>anelguerrero@hotmail.com</t>
  </si>
  <si>
    <t>65528055</t>
  </si>
  <si>
    <t>51711528</t>
  </si>
  <si>
    <t>Av.Desierto de los Leones #3287 Col. Tetelpan Del. Álvaro Obregon C.P 01700</t>
  </si>
  <si>
    <t>BRANDON RUBEN GUTIERREZ MORLET</t>
  </si>
  <si>
    <t>422B</t>
  </si>
  <si>
    <t>brarugumor@hotmail.com</t>
  </si>
  <si>
    <t>gutiermat@hotmail.com</t>
  </si>
  <si>
    <t>10569096</t>
  </si>
  <si>
    <t>5535727661</t>
  </si>
  <si>
    <t>Corceles #21 Colinas del Sur Del. Alvaro Obregón</t>
  </si>
  <si>
    <t>EVA JACOBO HERNANDEZ</t>
  </si>
  <si>
    <t>27/9/1996</t>
  </si>
  <si>
    <t>eva.jacobo.7@gmail.com</t>
  </si>
  <si>
    <t>jacob.rth@gmail.com</t>
  </si>
  <si>
    <t>63036228</t>
  </si>
  <si>
    <t>0445523032399</t>
  </si>
  <si>
    <t>Romero #70 ,col. americas unidas,Del. Benito Juárez, Cd postal. 03610</t>
  </si>
  <si>
    <t>DIANA SALGADO VALDES</t>
  </si>
  <si>
    <t>23/8/1997</t>
  </si>
  <si>
    <t>deli_valdes9@hotmail.com</t>
  </si>
  <si>
    <t>56022045</t>
  </si>
  <si>
    <t>5511449280</t>
  </si>
  <si>
    <t>Av. Santa Lucia 277</t>
  </si>
  <si>
    <t>MARIANA ESCOBAR PACHECO</t>
  </si>
  <si>
    <t>escobar.mariana21@hotmail.com</t>
  </si>
  <si>
    <t>22912206</t>
  </si>
  <si>
    <t>5533310472</t>
  </si>
  <si>
    <t>calle 31 #56 Col. Olivar del Conde Del. Alvaro Obregon</t>
  </si>
  <si>
    <t>ARIADNA ALEJANDRA FUENTES LOPEZ</t>
  </si>
  <si>
    <t>19/5/1997</t>
  </si>
  <si>
    <t>ale-flp@hotmail.com</t>
  </si>
  <si>
    <t>5530700772</t>
  </si>
  <si>
    <t>Nochebuena #35 F401 Col. Los Ángeles Apanoaya, Iztapalapa</t>
  </si>
  <si>
    <t>RAFAEL PEREZ GARCIA</t>
  </si>
  <si>
    <t>fakeaacount@hotmail.com</t>
  </si>
  <si>
    <t>rpg.bionic@hotmail.com</t>
  </si>
  <si>
    <t>0445530869917</t>
  </si>
  <si>
    <t>56959244</t>
  </si>
  <si>
    <t>Cine Mexicano 202 4B-101, Lomas Estrella, Iztapalapa, CP:09890</t>
  </si>
  <si>
    <t>ANAIS MILENA ZUNIGA LUGO</t>
  </si>
  <si>
    <t>28/9/1997</t>
  </si>
  <si>
    <t>anaismilena.zunigalugo@gmail.com</t>
  </si>
  <si>
    <t>anaismilena_zl@hotmail.com</t>
  </si>
  <si>
    <t>58315137</t>
  </si>
  <si>
    <t>044 55 2037 6421</t>
  </si>
  <si>
    <t>campana 35 dep 301 col. insurgentes mixcoac deleg. benito juárez CP 03920</t>
  </si>
  <si>
    <t>MARTHA GABRIELA JUAREZ AYALA</t>
  </si>
  <si>
    <t>03/2/1997</t>
  </si>
  <si>
    <t>gaby_do_ohotmail.com</t>
  </si>
  <si>
    <t>54253525</t>
  </si>
  <si>
    <t>5530779927</t>
  </si>
  <si>
    <t>Magnolia lote 3 mza 34 Torres de Potrero, Alvaro Obregon, CP 01840</t>
  </si>
  <si>
    <t>SONIA RODRIGUEZ TORRES</t>
  </si>
  <si>
    <t>16/4/1995</t>
  </si>
  <si>
    <t>soniart16@hotmail.com</t>
  </si>
  <si>
    <t>rsonia466@gmail.com</t>
  </si>
  <si>
    <t>15205639</t>
  </si>
  <si>
    <t>5544706922</t>
  </si>
  <si>
    <t>3er cerrada de aztecas 3er and. #2 10300 magdalena contreras df</t>
  </si>
  <si>
    <t>ALEXANDRO MIGUEL CADENA</t>
  </si>
  <si>
    <t>30/4/1997</t>
  </si>
  <si>
    <t>cadenita_mix@yahoo.com</t>
  </si>
  <si>
    <t>5513892772</t>
  </si>
  <si>
    <t>52071287</t>
  </si>
  <si>
    <t>calle Nápoles # 76 int. 3 Col. Juárez del Cuauhtémoc</t>
  </si>
  <si>
    <t>FERNANDO ROMERO VELA</t>
  </si>
  <si>
    <t>03/4/1998</t>
  </si>
  <si>
    <t>nandohsm2008@hotmail.com</t>
  </si>
  <si>
    <t>5518380099</t>
  </si>
  <si>
    <t>Cordova220#10 colonia: Roma Norte delegacion: cuauhtemoc</t>
  </si>
  <si>
    <t>RODOLFO NEFTALI ZAPATA ORTEGA</t>
  </si>
  <si>
    <t>08/6/1997</t>
  </si>
  <si>
    <t>rodolfo08@outlook.es</t>
  </si>
  <si>
    <t>2828320560</t>
  </si>
  <si>
    <t>52739930</t>
  </si>
  <si>
    <t>camino a santa fe 606 colonia xenon delgado</t>
  </si>
  <si>
    <t>JOSUE ALEJANDRO ANIMAS AYALA</t>
  </si>
  <si>
    <t>jocho_benz@hotmail.com</t>
  </si>
  <si>
    <t>josuefanecanimas@gmail.com</t>
  </si>
  <si>
    <t>56438684</t>
  </si>
  <si>
    <t>0445530530646</t>
  </si>
  <si>
    <t>Calle Puerto Progreso, Número 11,Colonia Ampliación Piloto Adolfo Lopez Mateos, Delegación Álvaro Obregón, C.P. 01298, México, D.F.</t>
  </si>
  <si>
    <t>SALMA GISELA CASTILLO GUERRERO</t>
  </si>
  <si>
    <t>zalma71@hotmail.com</t>
  </si>
  <si>
    <t>jccastilloterrones@hotmail.com</t>
  </si>
  <si>
    <t>12854092</t>
  </si>
  <si>
    <t>56374573</t>
  </si>
  <si>
    <t>Av Centenario #2006 Lt.46 Mz.3 Colonia Villa Progresista Del.Álvaro Obregón C.P 01540</t>
  </si>
  <si>
    <t>MARIANA TREJO AGUILAR</t>
  </si>
  <si>
    <t>maryblaki@hotmail.com</t>
  </si>
  <si>
    <t>pitter9617@gmail.com</t>
  </si>
  <si>
    <t>56183135</t>
  </si>
  <si>
    <t>58159710</t>
  </si>
  <si>
    <t>Totonacas Mz.92 Lt.1, Ajusco, Coyoacán, 04300</t>
  </si>
  <si>
    <t>VICTOR RAMIREZ HERNANDEZ</t>
  </si>
  <si>
    <t>chava.cary@outlook.com</t>
  </si>
  <si>
    <t>kasabian_sonico@hotmail.com</t>
  </si>
  <si>
    <t>5531283213</t>
  </si>
  <si>
    <t>58159028</t>
  </si>
  <si>
    <t>cerrada de pastores Número 12 Colonia navidad</t>
  </si>
  <si>
    <t>DANIELA ALVARADO GARCIA</t>
  </si>
  <si>
    <t>05/4/1997</t>
  </si>
  <si>
    <t>d-any-971@hotmail.com</t>
  </si>
  <si>
    <t>m-ajo991@hotmail.com</t>
  </si>
  <si>
    <t>56810290</t>
  </si>
  <si>
    <t>5528217844</t>
  </si>
  <si>
    <t>Nauholin ent.4 dep.3 Unidad Independencia</t>
  </si>
  <si>
    <t>OCTAVIO HUERTA RODRIGUEZ</t>
  </si>
  <si>
    <t>05/3/1997</t>
  </si>
  <si>
    <t>ortavio.tavo@gmail.com</t>
  </si>
  <si>
    <t>ortavio.tavo@hotmail.com</t>
  </si>
  <si>
    <t>5523167667</t>
  </si>
  <si>
    <t>56673928</t>
  </si>
  <si>
    <t>Segunda cerrada de Guamuchil #7, Magdalena Contreras, México D.F</t>
  </si>
  <si>
    <t>KARLA MARIELA VILLEGAS OSORIO</t>
  </si>
  <si>
    <t>12/4/1997</t>
  </si>
  <si>
    <t>KarlaWayIero12@gmail.com</t>
  </si>
  <si>
    <t>karlawayvizcaino@hotmail.com</t>
  </si>
  <si>
    <t>56157355</t>
  </si>
  <si>
    <t>57774886</t>
  </si>
  <si>
    <t>Calle Carolina 83 altos 20 Col. Ciudad de los deportes. Del. Benito Juárez</t>
  </si>
  <si>
    <t>LISANDRO JESUS TORRES BAUTISTA</t>
  </si>
  <si>
    <t>que2100@yahoo.com.mx</t>
  </si>
  <si>
    <t>que2100@hotmail.com</t>
  </si>
  <si>
    <t>9515471150</t>
  </si>
  <si>
    <t>Alvaro Obregon lomas de plateros F 14,1,4</t>
  </si>
  <si>
    <t>SAMANTA SOTELO ESTRADA</t>
  </si>
  <si>
    <t>03/7/1997</t>
  </si>
  <si>
    <t>saammysoes@hotmail.com</t>
  </si>
  <si>
    <t>saammysoteloes@gmail.com</t>
  </si>
  <si>
    <t>58111520</t>
  </si>
  <si>
    <t>5525851889</t>
  </si>
  <si>
    <t>calle capulin #15 Col.san lorenzo acopilco Del.cuajimalpa demorelos</t>
  </si>
  <si>
    <t>ALEXIS FERNANDO GONZALEZ SANCHEZ</t>
  </si>
  <si>
    <t>guero012345678@gmail.com</t>
  </si>
  <si>
    <t>guero-wwe@hotmail.com</t>
  </si>
  <si>
    <t>5518193324</t>
  </si>
  <si>
    <t>12854698</t>
  </si>
  <si>
    <t>Ampliacion dos rios delg. alvaro obrego mnz.4 lte.8</t>
  </si>
  <si>
    <t>DIEGO DAVID GARCIA JUAREZ</t>
  </si>
  <si>
    <t>23/2/1998</t>
  </si>
  <si>
    <t>g.diegodavid@yahoo.com.mx</t>
  </si>
  <si>
    <t>g.diegodavid@gmail.com</t>
  </si>
  <si>
    <t>55757305</t>
  </si>
  <si>
    <t>5533906168</t>
  </si>
  <si>
    <t>Tlacoquemecatl 46 #3 entre fresas y tejocotes Col. Del Valle Delegacion Benito Juárez</t>
  </si>
  <si>
    <t>EDGAR FRANCISCO PEREZ MEDINA</t>
  </si>
  <si>
    <t>06/7/1997</t>
  </si>
  <si>
    <t>edstarwars@hotmail.com</t>
  </si>
  <si>
    <t>eztrudendulce4427@gmail.com</t>
  </si>
  <si>
    <t>21607450</t>
  </si>
  <si>
    <t>0445549236660</t>
  </si>
  <si>
    <t>zacatianghis 72 col santo domingo coyoacan</t>
  </si>
  <si>
    <t>ABIGAIL ATILANO CARLOS</t>
  </si>
  <si>
    <t>31/1/1998</t>
  </si>
  <si>
    <t>princess_abita@hotmail.com</t>
  </si>
  <si>
    <t>56373513</t>
  </si>
  <si>
    <t>5513687094</t>
  </si>
  <si>
    <t>calle magnolia num.20 col garcimarrero lot.5 delegacion:alvaro obregon</t>
  </si>
  <si>
    <t>JONATHAN YAMHIL BRITO BAUTISTA</t>
  </si>
  <si>
    <t>jonathan221997@live.com</t>
  </si>
  <si>
    <t>jonathanybb2@gmail.com</t>
  </si>
  <si>
    <t>44321229</t>
  </si>
  <si>
    <t>5530802886</t>
  </si>
  <si>
    <t>huehuetan heroes de padierna entre homun y tekal</t>
  </si>
  <si>
    <t>PAOLA GARCIA GINEZ</t>
  </si>
  <si>
    <t>11/6/1995</t>
  </si>
  <si>
    <t>ginez_dominik@gmail.com</t>
  </si>
  <si>
    <t>ginezpp@hotmail.com</t>
  </si>
  <si>
    <t>**</t>
  </si>
  <si>
    <t>Cerrada de colibri Mz.5 Lt.4 Lomas de texcalatlaco</t>
  </si>
  <si>
    <t>DIDIER ALEJANDRO CUETO NIETO</t>
  </si>
  <si>
    <t>marvel1143@hotmail.com</t>
  </si>
  <si>
    <t>53098769</t>
  </si>
  <si>
    <t>50126244</t>
  </si>
  <si>
    <t>Edo. mex, Tlalnepantla de baz, Jardines de Snta. Cecilia, Cipreces lote 3 edificio A-3 dpto 19</t>
  </si>
  <si>
    <t>DAMIAN JUAREZ ORTIZ</t>
  </si>
  <si>
    <t>02/6/1998</t>
  </si>
  <si>
    <t>damianmojon@hotmail.com</t>
  </si>
  <si>
    <t>50168218</t>
  </si>
  <si>
    <t>Unidad Habitacional Santa Fe, edificio G5, entrada B, departamento 11</t>
  </si>
  <si>
    <t>LUIS ENRIQUE POZOS SORIA</t>
  </si>
  <si>
    <t>lp-s117@hotmail.com</t>
  </si>
  <si>
    <t>56672255</t>
  </si>
  <si>
    <t>pradera no.42</t>
  </si>
  <si>
    <t>EDWIN ADRIAN ROMAN SALOMON</t>
  </si>
  <si>
    <t>edwrom@outlook.com</t>
  </si>
  <si>
    <t>edwin_adrian_1998@hotmial.com</t>
  </si>
  <si>
    <t>5535172138</t>
  </si>
  <si>
    <t>5534876731</t>
  </si>
  <si>
    <t>1ra cerrrada de olivos lt5 mza 16 col. Malinche</t>
  </si>
  <si>
    <t>CHRISTOPHER LOPEZ CARRANZA</t>
  </si>
  <si>
    <t>christopherxtrem@hotmail.com</t>
  </si>
  <si>
    <t>dany_llujan@hotmail.com</t>
  </si>
  <si>
    <t>58426242</t>
  </si>
  <si>
    <t>0445535077632</t>
  </si>
  <si>
    <t>calle jacarandas, Mz22 Lt 20 col. Quiahuatla Delegacion Tlahuac C.P 13090</t>
  </si>
  <si>
    <t>VICTOR MANUEL SANCHEZ GIRON</t>
  </si>
  <si>
    <t>04/8/1998</t>
  </si>
  <si>
    <t>ronney_victor52@hotmail.com</t>
  </si>
  <si>
    <t>sergio_18888@hotmail.com</t>
  </si>
  <si>
    <t>5593344</t>
  </si>
  <si>
    <t>rosa de bengala no.53 col.molino de rosas delegacion alvaro obregon</t>
  </si>
  <si>
    <t>LUIS GABRIEL ZARAGOZA ALONSO</t>
  </si>
  <si>
    <t>Gaboskakycore@hotmail.com</t>
  </si>
  <si>
    <t>52640152</t>
  </si>
  <si>
    <t>0445554121317</t>
  </si>
  <si>
    <t>Chilpancingo y Bajio 123 Col.Roma Sur Del.Cuahutemoc</t>
  </si>
  <si>
    <t>EDITH BARRERA REYES</t>
  </si>
  <si>
    <t>edith_b.reyes@hotmail.com</t>
  </si>
  <si>
    <t>57377027</t>
  </si>
  <si>
    <t>0445531259670</t>
  </si>
  <si>
    <t>calle canutillo Mz. 1 Lt. 19 col canutillo</t>
  </si>
  <si>
    <t>DIEGO ARMANDO GARIBALDI SALINAS</t>
  </si>
  <si>
    <t>10/10/1997</t>
  </si>
  <si>
    <t>magoduk@gmail.com</t>
  </si>
  <si>
    <t>gitanisima_hitan@hotmail.com</t>
  </si>
  <si>
    <t>5515390519</t>
  </si>
  <si>
    <t>Calle Pino Mz "O" #3 Col. La Palma 1r sección</t>
  </si>
  <si>
    <t>MARIA KAREN TRUJILLO NIEVES</t>
  </si>
  <si>
    <t>karenena_34@hotmail.com</t>
  </si>
  <si>
    <t>04445515725970</t>
  </si>
  <si>
    <t>calle 319 #755 colonia Nueva Atzacoalco</t>
  </si>
  <si>
    <t>JOSE CARLOS SUAREZ BECERRIL</t>
  </si>
  <si>
    <t>06/6/1998</t>
  </si>
  <si>
    <t>jose_0598_@hotmail.com</t>
  </si>
  <si>
    <t>jfsg@hotmail.com</t>
  </si>
  <si>
    <t>5521045727</t>
  </si>
  <si>
    <t>CALLE: Pinos #79 Col. San Clemente</t>
  </si>
  <si>
    <t>ANGELICA VERONICA CARDENAS HERRERA</t>
  </si>
  <si>
    <t>angy_jack98@hotmail.com</t>
  </si>
  <si>
    <t>55568910</t>
  </si>
  <si>
    <t>0445531558182</t>
  </si>
  <si>
    <t>calle lirio #59 colonia tlatilco delegacion azcapotzalco codigo postal 02860</t>
  </si>
  <si>
    <t>LUIS ALBERTO REYES PEREZ</t>
  </si>
  <si>
    <t>26/7/1997</t>
  </si>
  <si>
    <t>hayabusa-cliff@hotmail.com</t>
  </si>
  <si>
    <t>0445549450597</t>
  </si>
  <si>
    <t>calle 9 lote 1 manzana 20 lomas de los angeles tetelpan</t>
  </si>
  <si>
    <t>KEVIN ANUAR CASTILLO BARRAGAN</t>
  </si>
  <si>
    <t>13/12/1992</t>
  </si>
  <si>
    <t>hich_kev92@hotmail.com</t>
  </si>
  <si>
    <t>62818951</t>
  </si>
  <si>
    <t>5532350505</t>
  </si>
  <si>
    <t>Cda.Oculin mz4 lt6 Sto.Domingo Coyoacan</t>
  </si>
  <si>
    <t>ALBERTO MURGUIA SANTANA</t>
  </si>
  <si>
    <t>01/12/1995</t>
  </si>
  <si>
    <t>perjumenez_sk8@hotmail.com</t>
  </si>
  <si>
    <t>15204310</t>
  </si>
  <si>
    <t>5523102808</t>
  </si>
  <si>
    <t>morelos #7 col.los padres del. M.Contreras</t>
  </si>
  <si>
    <t>RODRIGO NIEBLA TORRES LOPEZ</t>
  </si>
  <si>
    <t>04/12/1997</t>
  </si>
  <si>
    <t>prototype2000@live.com.mx</t>
  </si>
  <si>
    <t>5528037933</t>
  </si>
  <si>
    <t>26157523</t>
  </si>
  <si>
    <t>Ignacio Rayón No. 6 Col. Ampl. Miguel Hidalgo Del.Tlalpan México D.F.</t>
  </si>
  <si>
    <t>PABLO FEDERICO SALAZAR LOYA</t>
  </si>
  <si>
    <t>pablo3098@hotmail.com</t>
  </si>
  <si>
    <t>55-19-46-64.</t>
  </si>
  <si>
    <t>044-55-19-13-85-93.</t>
  </si>
  <si>
    <t>Playa Guitarrón 413, esq Playa Roqueta,Col. Miltar Marte.</t>
  </si>
  <si>
    <t>ALDO SALMORAN AVENDANO</t>
  </si>
  <si>
    <t>aldos.salm@gmail.com</t>
  </si>
  <si>
    <t>56023774</t>
  </si>
  <si>
    <t>0445542344855</t>
  </si>
  <si>
    <t>Avenida fueguinos manzana 34. lote 46 colonia 2° reacomodo de tlacuitlapa</t>
  </si>
  <si>
    <t>FERNANDO ANTONIO FIGUEROA RIOS</t>
  </si>
  <si>
    <t>16/1/1997</t>
  </si>
  <si>
    <t>cajupa07@hotmail.com</t>
  </si>
  <si>
    <t>jorge.19@live.com</t>
  </si>
  <si>
    <t>044669171751</t>
  </si>
  <si>
    <t>Av. Plateros Ed. E6 depto. #14</t>
  </si>
  <si>
    <t>MARIO HUMBERTO BALDERAS PONTON</t>
  </si>
  <si>
    <t>21/10/1998</t>
  </si>
  <si>
    <t>beto_shippuden@hotmail.com</t>
  </si>
  <si>
    <t>mario_ponton@hotmail.com</t>
  </si>
  <si>
    <t>85904876</t>
  </si>
  <si>
    <t>56515082</t>
  </si>
  <si>
    <t>Av. Sta. Lucia No. 810 Edif. Camilo cien fyuegos Depto. 202</t>
  </si>
  <si>
    <t>ALEXIS ESPINOSA VAZQUEZ</t>
  </si>
  <si>
    <t>aevlamaterazu@hotmail.com</t>
  </si>
  <si>
    <t>56600224</t>
  </si>
  <si>
    <t>Unidad Habitasional Lomas de Plateros Edificio G-19 Entrada-6 Departamento-22</t>
  </si>
  <si>
    <t>JESSICA CARINA SALMERON SOLIS</t>
  </si>
  <si>
    <t>07/11/1997</t>
  </si>
  <si>
    <t>caris771@hotmail.com</t>
  </si>
  <si>
    <t>jessicasalmeronsolis@yahoo.com.mx</t>
  </si>
  <si>
    <t>52951965</t>
  </si>
  <si>
    <t>0445519316575</t>
  </si>
  <si>
    <t>Calle 9 No. 2 Departamento 6 Colonia Independencia Naucalpan Estado de México</t>
  </si>
  <si>
    <t>MERAB ZELTZIN TECOCOATZI FLORES</t>
  </si>
  <si>
    <t>duraznito.meri.1998@hotmail.com</t>
  </si>
  <si>
    <t>26382111</t>
  </si>
  <si>
    <t>59881962</t>
  </si>
  <si>
    <t>Los Heroes Ixtapaluca MZ.27 Lt.34 casa 8 Edo. de Mexico</t>
  </si>
  <si>
    <t>BERNARDO PADILLA CASTRO</t>
  </si>
  <si>
    <t>10/3/1998</t>
  </si>
  <si>
    <t>bernardopadillac@gmail.com</t>
  </si>
  <si>
    <t>bernaculapadilla@hotmail.com</t>
  </si>
  <si>
    <t>5530823764</t>
  </si>
  <si>
    <t>5554534855</t>
  </si>
  <si>
    <t>Calzada de las Aguilas #1124 Edificio C203 Entre tercera cerrada de Bahia y Fresnos</t>
  </si>
  <si>
    <t>JORGE MENDOZA CHAVEZ</t>
  </si>
  <si>
    <t>06/10/1996</t>
  </si>
  <si>
    <t>temor619@hotmail.com</t>
  </si>
  <si>
    <t>15204762</t>
  </si>
  <si>
    <t>1ra.Cda. de Mirasol #6 col. San Bartolo Ameyalco C.P10010</t>
  </si>
  <si>
    <t>VICTOR MANUEL HERNANDEZ VALDIVIA</t>
  </si>
  <si>
    <t>VAPER11@HOTMAIL.COM</t>
  </si>
  <si>
    <t>63902896</t>
  </si>
  <si>
    <t>COL.LA ANGOSTURA AV.DE LAS TORRES DEL.ALVARO OBREGON C.P.01740</t>
  </si>
  <si>
    <t>ALEJANDRA LUGO ALVARADO</t>
  </si>
  <si>
    <t>23/3/1995</t>
  </si>
  <si>
    <t>srita.lugo@gmail.com</t>
  </si>
  <si>
    <t>ale_adelita@hotmail.es</t>
  </si>
  <si>
    <t>53411434</t>
  </si>
  <si>
    <t>Calzada México Tacuba #409 colonia Popotla</t>
  </si>
  <si>
    <t>DIEGO MOTA GALLEGOS</t>
  </si>
  <si>
    <t>29/5/1998</t>
  </si>
  <si>
    <t>diegomotagallegos29@hotmail.com</t>
  </si>
  <si>
    <t>asdi_cu98@hotmail.com</t>
  </si>
  <si>
    <t>56308308</t>
  </si>
  <si>
    <t>0445591050262</t>
  </si>
  <si>
    <t>D.F. delegación Magdalena Contreras calle nogal de la india #10b colonia pueblo nuevo alto codigo postal 10640</t>
  </si>
  <si>
    <t>IRENE CAROLINA OROZCO FIGUEROA</t>
  </si>
  <si>
    <t>19/11/1997</t>
  </si>
  <si>
    <t>carolina_orozco97@hotmail.com</t>
  </si>
  <si>
    <t>56678915</t>
  </si>
  <si>
    <t>56671072</t>
  </si>
  <si>
    <t>cerrada Año nuevo #3 col lomas de san bernabe</t>
  </si>
  <si>
    <t>KAORI ALVARADO SALINAS</t>
  </si>
  <si>
    <t>k-ori_98@hotmail.com</t>
  </si>
  <si>
    <t>kaorialvarasalinas@hotmail.com</t>
  </si>
  <si>
    <t>56029259</t>
  </si>
  <si>
    <t>5550603021</t>
  </si>
  <si>
    <t>abedul no. 50 col. garcimarrero</t>
  </si>
  <si>
    <t>BLANCA LIDIA FUNES TIRADO</t>
  </si>
  <si>
    <t>10/10/1998</t>
  </si>
  <si>
    <t>zuzuki_ninzu@hotmail.com</t>
  </si>
  <si>
    <t>lidia_rosse@hotmail.com</t>
  </si>
  <si>
    <t>0445519730688</t>
  </si>
  <si>
    <t>0445585409596</t>
  </si>
  <si>
    <t>Lago Erne #237 esq.av. Rio san joaquin</t>
  </si>
  <si>
    <t>METZLI ITZEL HERNANDEZ GARCIA</t>
  </si>
  <si>
    <t>metzlihg4@hotmail.com</t>
  </si>
  <si>
    <t>55933830</t>
  </si>
  <si>
    <t>5552740865</t>
  </si>
  <si>
    <t>calle 20 #200 col.olivar del conde primera seccion</t>
  </si>
  <si>
    <t>OSCAR ENRIQUE PEDRAZA SORIA</t>
  </si>
  <si>
    <t>pedrazasoria@hotmail.com</t>
  </si>
  <si>
    <t>mastervirus1000@hotmai.com</t>
  </si>
  <si>
    <t>56115015</t>
  </si>
  <si>
    <t>10542680</t>
  </si>
  <si>
    <t>Av. Central #471 Col. Lomas de Becerra Del. alvaro Obregon C.P.01280</t>
  </si>
  <si>
    <t>RAUL GERARDO RIOS GONZALEZ</t>
  </si>
  <si>
    <t>10/12/1997</t>
  </si>
  <si>
    <t>raulspartan2010@hotmail.com</t>
  </si>
  <si>
    <t>5559066342</t>
  </si>
  <si>
    <t>Calle Providencia No.1214 Entre Pilares y Matias Romero Colonia del Valle</t>
  </si>
  <si>
    <t>JONATHAN DANIEL ROMERO LOPEZ</t>
  </si>
  <si>
    <t>06/9/1996</t>
  </si>
  <si>
    <t>jdrl_05@hotmail.com</t>
  </si>
  <si>
    <t>17132213</t>
  </si>
  <si>
    <t>5545004912</t>
  </si>
  <si>
    <t>calle 13 no. 65 col. san pedro de los pinos</t>
  </si>
  <si>
    <t>ROY DIEGO RAMIREZ REYES</t>
  </si>
  <si>
    <t>rdiego_reyes@hotmail.com</t>
  </si>
  <si>
    <t>65958873</t>
  </si>
  <si>
    <t>5534209624</t>
  </si>
  <si>
    <t>calle 4 numero 3 colonia heron proal delegación alvaro obregon</t>
  </si>
  <si>
    <t>ANA LAURA GONZALEZ MARTINEZ</t>
  </si>
  <si>
    <t>25/4/1998</t>
  </si>
  <si>
    <t>l.aurastar@live.com.mx</t>
  </si>
  <si>
    <t>56453685</t>
  </si>
  <si>
    <t>Arbol #12 Colonia Pueblo Nuevo Alto c.p 10640</t>
  </si>
  <si>
    <t>ARMIDA CHAVEZ MONSIVAIS</t>
  </si>
  <si>
    <t>14/12/1997</t>
  </si>
  <si>
    <t>amyvampira2010@live.com.mx</t>
  </si>
  <si>
    <t>monsivaisar@hotmail.com</t>
  </si>
  <si>
    <t>56510475</t>
  </si>
  <si>
    <t>Av.Fco de P. Miranda no.283 Edif.G2 Ent. 5 Depto. 41 Unidad Habitacional Lomas de plateros Deleg. Alvaro Obregon Distrito Federal</t>
  </si>
  <si>
    <t>ERICK GUERRERO ROMERO</t>
  </si>
  <si>
    <t>erick_piritas@hotmail.com</t>
  </si>
  <si>
    <t>54-23-71-15</t>
  </si>
  <si>
    <t>calle 2 ,manzana 9 ,lote 11. COl. Lomas de Puerta Grande. Delegacion Álvaro Obregón</t>
  </si>
  <si>
    <t>ALDO MUCINO ARRIAGA</t>
  </si>
  <si>
    <t>aldo.mucino@hotmail.com</t>
  </si>
  <si>
    <t>aldo.muci98@gmail.com</t>
  </si>
  <si>
    <t>5519573286</t>
  </si>
  <si>
    <t>52591732</t>
  </si>
  <si>
    <t>Av. central # 175 Torre. salamanca Int.302 Colonia. Toltecas C.P 01180</t>
  </si>
  <si>
    <t>MARIANA KAROLINA SPINDOLA SALAZAR</t>
  </si>
  <si>
    <t>03/12/1997</t>
  </si>
  <si>
    <t>mkspindola@hotmail.com</t>
  </si>
  <si>
    <t>marypazsalazar@hotmail.com</t>
  </si>
  <si>
    <t>56556755</t>
  </si>
  <si>
    <t>15395571</t>
  </si>
  <si>
    <t>Huexotitla 82 col. Ejidos de san Pedro mártir del.tlalpan cp. 14640</t>
  </si>
  <si>
    <t>ERICK OLGUIN CRUZ</t>
  </si>
  <si>
    <t>erick-olguin@hotmail.com</t>
  </si>
  <si>
    <t>olguin93_@hotmail.com</t>
  </si>
  <si>
    <t>5510634167</t>
  </si>
  <si>
    <t>56318388</t>
  </si>
  <si>
    <t>Avenida Tetiz Manzana 20 Lote 260 Pedregal de San Nicolas</t>
  </si>
  <si>
    <t>TAMARA ESPINOSA MEZA</t>
  </si>
  <si>
    <t>470A</t>
  </si>
  <si>
    <t>07/6/1996</t>
  </si>
  <si>
    <t>tamemwax_0796@live.com.mx</t>
  </si>
  <si>
    <t>nallelux_2089@hotmail.com</t>
  </si>
  <si>
    <t>55398162</t>
  </si>
  <si>
    <t>56632243</t>
  </si>
  <si>
    <t>AVENIDA CENTENARIO 301, EDIFICIO H9, DEPARTAMENTO 13, ENTRADA 4, COLONIA LOMAS DE PLATEROS, MÉXICO, DF, C.P.01230</t>
  </si>
  <si>
    <t>VANESSA GUALITO RODRIGUEZ</t>
  </si>
  <si>
    <t>29/4/1995</t>
  </si>
  <si>
    <t>vanessagualito@gmail.com</t>
  </si>
  <si>
    <t>vanee.gualito@hotmail.com</t>
  </si>
  <si>
    <t>12031475</t>
  </si>
  <si>
    <t>5513411449</t>
  </si>
  <si>
    <t>Unidad Habitacional Fentre 10 Sección C Edificio 3 Departamento 401 Col. Chinampac de Juarez Del. Iztapalapa</t>
  </si>
  <si>
    <t>ENP 9</t>
  </si>
  <si>
    <t>DANIEL ALBERTO AGUIRRE MENDOZA</t>
  </si>
  <si>
    <t>danielexmen@hotmail.com</t>
  </si>
  <si>
    <t>charlie02@hotmail.com</t>
  </si>
  <si>
    <t>57909781</t>
  </si>
  <si>
    <t>0445524039594</t>
  </si>
  <si>
    <t>Calle Cacamatzin Mz.2 Lt.3 Col. San Pedro Xalostoc, Ecatepec Edo. de Mex</t>
  </si>
  <si>
    <t>VICTORIA ABIGAIL SANCHEZ HERRERA</t>
  </si>
  <si>
    <t>18/9/1998</t>
  </si>
  <si>
    <t>victoria_abigail_10@yahoo.com.mx</t>
  </si>
  <si>
    <t>robertosanchezflores@yahoo.com.mx</t>
  </si>
  <si>
    <t>5530468516</t>
  </si>
  <si>
    <t>5516812972</t>
  </si>
  <si>
    <t>Valle del Tajo #194, col. Valle de Aragón 3° sección, Ecatepec, Estado de México</t>
  </si>
  <si>
    <t>2014-04-24 21:37:43</t>
  </si>
  <si>
    <t>ULISES JEHOSAFAT MORALES VARGAS</t>
  </si>
  <si>
    <t>selarom-sagrav@hotmail.com</t>
  </si>
  <si>
    <t>selarom_sagrav@yahoo.com.mx</t>
  </si>
  <si>
    <t>22345152</t>
  </si>
  <si>
    <t>Cabo bojador numero 178 colonia gabriel hernandez</t>
  </si>
  <si>
    <t>SARAHI CASTILLO RIONDA</t>
  </si>
  <si>
    <t>sary.luna@hotmail.com</t>
  </si>
  <si>
    <t>ecastilloe@gmail.com</t>
  </si>
  <si>
    <t>26314123</t>
  </si>
  <si>
    <t>0445554326304</t>
  </si>
  <si>
    <t>Naranjo #284 edif. Roble int. 401 col. Atlampa</t>
  </si>
  <si>
    <t>JESSICA GUADALUPE ESPINOZA SORIANO</t>
  </si>
  <si>
    <t>10/9/1998</t>
  </si>
  <si>
    <t>jessicaes4@hotmail.com</t>
  </si>
  <si>
    <t>guadalupesorim@yahoo.com.mx</t>
  </si>
  <si>
    <t>53555339</t>
  </si>
  <si>
    <t>26317472</t>
  </si>
  <si>
    <t>Piñon #210 Col.Nueva Santa Maria Del.Azcapotzalco C.P.02800</t>
  </si>
  <si>
    <t>FERNANDO ALDAIR VALENCIA VAZQUEZ</t>
  </si>
  <si>
    <t>28/3/1998</t>
  </si>
  <si>
    <t>alda_pop3@hotmail.com</t>
  </si>
  <si>
    <t>57307782</t>
  </si>
  <si>
    <t>57309326</t>
  </si>
  <si>
    <t>Flores Mexicanas número 243, colonia Benito Juárez, ciudad Nezahualcóyotl, Estado de México.</t>
  </si>
  <si>
    <t>CARLOS ILYA MENDOZA GOUZEV</t>
  </si>
  <si>
    <t>carloshevi97@hotmail.com</t>
  </si>
  <si>
    <t>jcsantos82@hotmail.com</t>
  </si>
  <si>
    <t>51261166</t>
  </si>
  <si>
    <t>9531229474</t>
  </si>
  <si>
    <t>Vicente Guerrero No.6 col. Ampliación Tulpetlac</t>
  </si>
  <si>
    <t>ALEXA RODRIGUEZ MONROY</t>
  </si>
  <si>
    <t>aleromo13@outlook.com</t>
  </si>
  <si>
    <t>jmonroys@live.com.mx</t>
  </si>
  <si>
    <t>0445534368433</t>
  </si>
  <si>
    <t>0445513196208</t>
  </si>
  <si>
    <t>Av. Gran Canal No. 6889 Col San Juan de Aragón</t>
  </si>
  <si>
    <t>EMMANUEL SANCHEZ SANCHEZ</t>
  </si>
  <si>
    <t>09/12/1998</t>
  </si>
  <si>
    <t>emanems_09@hotmail.com</t>
  </si>
  <si>
    <t>emmanuelsnchez09@gmail.com</t>
  </si>
  <si>
    <t>55 23 12 12 82</t>
  </si>
  <si>
    <t>58703389</t>
  </si>
  <si>
    <t>Roble 16, Fracc:Los Fresnos, Cuautitlan México, Estado de México</t>
  </si>
  <si>
    <t>2014-04-21 11:47:31</t>
  </si>
  <si>
    <t>MARIO YAREL COTAYA SANCHEZ</t>
  </si>
  <si>
    <t>04/1/1998</t>
  </si>
  <si>
    <t>marioyarel@comunidad.unam.mx</t>
  </si>
  <si>
    <t>marioyarel@hotmail.com</t>
  </si>
  <si>
    <t>63087432</t>
  </si>
  <si>
    <t>0445533482733</t>
  </si>
  <si>
    <t>Arturo de Cordova Lt. 13 Mzn. 210 Col. Jorge Negrete Del. G.A.M. México, D.F.</t>
  </si>
  <si>
    <t>IAN EMMANUEL BALLARDO OVIEDO</t>
  </si>
  <si>
    <t>ianovi_ferrari2010@hotmail.com</t>
  </si>
  <si>
    <t>luis_albertobh@hotmail.com</t>
  </si>
  <si>
    <t>26391837</t>
  </si>
  <si>
    <t>52952845</t>
  </si>
  <si>
    <t>Retorno Morelos Mza. 1 ,Lote 51 ,Num. 38 U. Hab. Heroes Ecatepec 1ra secc. 55069 Ecatepec, Mex.</t>
  </si>
  <si>
    <t>ERICK EMANUEL ESTRADA HERNANDEZ</t>
  </si>
  <si>
    <t>11/8/1998</t>
  </si>
  <si>
    <t>zhaad_eshp@hotmail.com</t>
  </si>
  <si>
    <t>0445514258396</t>
  </si>
  <si>
    <t>0445539549537</t>
  </si>
  <si>
    <t>Fraccionamiento Rancho San Blas Rancho La Joya No. 8 Lt.20-A Cuautitlán,México C.P:54870</t>
  </si>
  <si>
    <t>DANIEL ALFONSO HERNANDEZ LOPEZ</t>
  </si>
  <si>
    <t>23/5/1998</t>
  </si>
  <si>
    <t>danhernandez1998@comunidad.unam.mx</t>
  </si>
  <si>
    <t>danhernandez1998@gmail.com</t>
  </si>
  <si>
    <t>57-90-27-24</t>
  </si>
  <si>
    <t>044-55-54-79-70-10</t>
  </si>
  <si>
    <t>Insurgentes, 304-B, San Pedro Xalostoc, Ecatepec de Morelos. Edo. de México.</t>
  </si>
  <si>
    <t>BRAULIO MANUEL DOMINGUEZ OLIVARES</t>
  </si>
  <si>
    <t>17/5/1998</t>
  </si>
  <si>
    <t>hippie_1905@live.com.mx</t>
  </si>
  <si>
    <t>dir.ey@hotmail.com</t>
  </si>
  <si>
    <t>55668070</t>
  </si>
  <si>
    <t>0445532736754</t>
  </si>
  <si>
    <t>Edison 103-1 col.Tabacalera Del. Cuauhtémoc Distrito Federal</t>
  </si>
  <si>
    <t>ARIANA LIZETH GRACIANO CRUZ</t>
  </si>
  <si>
    <t>arita_lizeth@hotmail.es</t>
  </si>
  <si>
    <t>fisher_price_92@hotmail.com</t>
  </si>
  <si>
    <t>59314048</t>
  </si>
  <si>
    <t>5540414279</t>
  </si>
  <si>
    <t>calle garbanzo mz 8 lt 10 colonia san isidro atlautenco ecatepec de morelos estado de mexico</t>
  </si>
  <si>
    <t>CITLALLI ROSAS ANGELES</t>
  </si>
  <si>
    <t>citla_angeles_98@outlook.com</t>
  </si>
  <si>
    <t>5554696422</t>
  </si>
  <si>
    <t>50483499</t>
  </si>
  <si>
    <t>Condominio Brecha, Casa 6, Lote 6, Fraccionamiento La Loma, Tultitlán, Edo. Mex</t>
  </si>
  <si>
    <t>EDGAR DAVID MONTIEL VALENCIA</t>
  </si>
  <si>
    <t>04/6/1998</t>
  </si>
  <si>
    <t>montielvalenciaedgardavid@hotmail.com</t>
  </si>
  <si>
    <t>davidpeterguerra@comunidad.unam.mx</t>
  </si>
  <si>
    <t>044429800</t>
  </si>
  <si>
    <t>55564295</t>
  </si>
  <si>
    <t>privada luz soria 8-A colonia San Francisco Xocotitla</t>
  </si>
  <si>
    <t>EDUARDO DANIEL VARGAS HUERTA</t>
  </si>
  <si>
    <t>06/12/1998</t>
  </si>
  <si>
    <t>ediie_98@hotmail.com</t>
  </si>
  <si>
    <t>car_huer@hotmail.com</t>
  </si>
  <si>
    <t>26464815</t>
  </si>
  <si>
    <t>57781796</t>
  </si>
  <si>
    <t>Calle 27 Número 79 Colonia Jardines de Santa Clara, EcatepeC, Estado de México CP: 55450</t>
  </si>
  <si>
    <t>KAREN LIZBETH CLARO MENDOZA</t>
  </si>
  <si>
    <t>11/9/1998</t>
  </si>
  <si>
    <t>karenclaro1@hotmail.com</t>
  </si>
  <si>
    <t>karenclarom9@gmail.com</t>
  </si>
  <si>
    <t>55836518</t>
  </si>
  <si>
    <t>0445537164884</t>
  </si>
  <si>
    <t>Ricardo Flores Magón 130, depto. D-002, Col. Buenavista, Delegación Cuauhtémoc</t>
  </si>
  <si>
    <t>2014-04-30 19:04:55</t>
  </si>
  <si>
    <t>AIRYM RUIZ MARTINEZ</t>
  </si>
  <si>
    <t>23/11/1998</t>
  </si>
  <si>
    <t>ruiz_airym@hotmail.com</t>
  </si>
  <si>
    <t>59348849</t>
  </si>
  <si>
    <t>5518350816</t>
  </si>
  <si>
    <t>Avenida de las torres Numero 45 Campestre Guadalupana, Nezahualcoyotl, Estado de Mexico</t>
  </si>
  <si>
    <t>ABEL IVAN CAMARILLO LOPEZ</t>
  </si>
  <si>
    <t>27/5/1998</t>
  </si>
  <si>
    <t>abeluchoivan@hotmail.com</t>
  </si>
  <si>
    <t>5541564077</t>
  </si>
  <si>
    <t>Av. 537 #94 San Juan de Aragón 2da. Sección.</t>
  </si>
  <si>
    <t>2014-04-29 20:41:37</t>
  </si>
  <si>
    <t>JESSICA ITZEL ESPINOSA CORREA</t>
  </si>
  <si>
    <t>jessicaitzeel97@hotmail.com</t>
  </si>
  <si>
    <t>estelacorr@prodigy.net.mx</t>
  </si>
  <si>
    <t>0445544997002</t>
  </si>
  <si>
    <t>55582207</t>
  </si>
  <si>
    <t>oriente 253 casa 107 f-2 agrícola oriental Delegación iztacalco</t>
  </si>
  <si>
    <t>PILAR ISSAMARA ROSAS VARGAS</t>
  </si>
  <si>
    <t>pilar_01021998@hotmail.com</t>
  </si>
  <si>
    <t>sorlac_012@live.com</t>
  </si>
  <si>
    <t>0445536387128</t>
  </si>
  <si>
    <t>0445540878583</t>
  </si>
  <si>
    <t>Corredor Monte Alto s/n colonia ejido Palma, Isidro Fabela Estado de México</t>
  </si>
  <si>
    <t>JOSUE ELI ABREGO CASTANEDA</t>
  </si>
  <si>
    <t>josueli@live.com.mx</t>
  </si>
  <si>
    <t>dabrego20@hotmail.com</t>
  </si>
  <si>
    <t>57184482</t>
  </si>
  <si>
    <t>5518454488</t>
  </si>
  <si>
    <t>Excursionistas Cardenales Mz.101 Lt.1092 Col. Lazaro Cárdenas Municipio Tlalnepantla Edo. México</t>
  </si>
  <si>
    <t>2014-04-12 21:52:23</t>
  </si>
  <si>
    <t>DANIELA VILLARREAL MARTINEZ</t>
  </si>
  <si>
    <t>414B</t>
  </si>
  <si>
    <t>danielavm12@gmail.com</t>
  </si>
  <si>
    <t>ana.martinez@telecomm.gob.mx</t>
  </si>
  <si>
    <t>045531292691</t>
  </si>
  <si>
    <t>53916165</t>
  </si>
  <si>
    <t>Vallejo 1307 Manzana 2 edificio H departamento 401</t>
  </si>
  <si>
    <t>MARIANA LIZETH SIERRA ROSALES</t>
  </si>
  <si>
    <t>24/2/1998</t>
  </si>
  <si>
    <t>marianiky2009@hotmail.com</t>
  </si>
  <si>
    <t>lizeth8@outlook.com</t>
  </si>
  <si>
    <t>5521586801</t>
  </si>
  <si>
    <t>0445523116361</t>
  </si>
  <si>
    <t>San Luis Potosí #82 Col. Providencia Del. Gustavo A. Madero C.P. 07550</t>
  </si>
  <si>
    <t>MARIA FERNANDA MARTINEZ GALVEZ</t>
  </si>
  <si>
    <t>mg.marifer@gmail.com</t>
  </si>
  <si>
    <t>avxzee3@outlook.com</t>
  </si>
  <si>
    <t>5548094657</t>
  </si>
  <si>
    <t>5534309319</t>
  </si>
  <si>
    <t>Nantes #33 Villa del Real,Tecamac,Edo. de México</t>
  </si>
  <si>
    <t>LIZETH RODRIGUEZ PELAYO</t>
  </si>
  <si>
    <t>lizrp@live.com.mx</t>
  </si>
  <si>
    <t>57571388</t>
  </si>
  <si>
    <t>San Juan de Aragon 600, Edificio 12, dep. #402</t>
  </si>
  <si>
    <t>JESSICA MARIBEL MEJIA HERNANDEZ</t>
  </si>
  <si>
    <t>lovelyprinces@live.com</t>
  </si>
  <si>
    <t>5550640009</t>
  </si>
  <si>
    <t>Avenida 533 Nùmero 133 Unidad San Juan de Aragòn 1ª Secciòn</t>
  </si>
  <si>
    <t>JUAN HERNANDEZ YONCA</t>
  </si>
  <si>
    <t>21/4/1998</t>
  </si>
  <si>
    <t>tkd000@hotmail.com</t>
  </si>
  <si>
    <t>vyd000@hotmail.com</t>
  </si>
  <si>
    <t>2474729258</t>
  </si>
  <si>
    <t>2471086758</t>
  </si>
  <si>
    <t>CERRADA SEGUNDA CAMINO CAMPESTRE NUMERO 24</t>
  </si>
  <si>
    <t>2014-04-10 21:40:17</t>
  </si>
  <si>
    <t>LORENA ISABEL MARTINEZ MELENDEZ</t>
  </si>
  <si>
    <t>loreim26@gmail.com</t>
  </si>
  <si>
    <t>lodier771@yahoo.com</t>
  </si>
  <si>
    <t>54404941</t>
  </si>
  <si>
    <t>55365385</t>
  </si>
  <si>
    <t>mitla 78 int 3 colonia narvarte</t>
  </si>
  <si>
    <t>EMILIO REYES MOLINA</t>
  </si>
  <si>
    <t>15/12/1998</t>
  </si>
  <si>
    <t>emiliorey14@hotmail.com</t>
  </si>
  <si>
    <t>emilin14@hotmail.com</t>
  </si>
  <si>
    <t>55778188</t>
  </si>
  <si>
    <t>0445527270667</t>
  </si>
  <si>
    <t>necaxa, 136-A, colonia industrial, delegacion G.A.M</t>
  </si>
  <si>
    <t>RUBEN AVILA HERRERA</t>
  </si>
  <si>
    <t>rubastiano_chuparindo@hotmail.com</t>
  </si>
  <si>
    <t>ben.ru.panchovilla@gmail.com</t>
  </si>
  <si>
    <t>0445511462242</t>
  </si>
  <si>
    <t>044 55 85 755197</t>
  </si>
  <si>
    <t>Edo. México. Ecatepec, Santa Clara Coatitla, Cuauhtemoc #81</t>
  </si>
  <si>
    <t>2014-04-28 17:52:47</t>
  </si>
  <si>
    <t>LUIS ALBERTO UGALDE LEMUS</t>
  </si>
  <si>
    <t>04/10/1998</t>
  </si>
  <si>
    <t>alberto_lemus@comunidad.unam.mx</t>
  </si>
  <si>
    <t>betocasanova2009@hotmail.com</t>
  </si>
  <si>
    <t>57910907</t>
  </si>
  <si>
    <t>Calle 1ro de mayo manzana 22 lote 3</t>
  </si>
  <si>
    <t>2014-04-23 00:15:05</t>
  </si>
  <si>
    <t>CARMEN FABIOLA HERNANDEZ ZAMUDIO</t>
  </si>
  <si>
    <t>468A</t>
  </si>
  <si>
    <t>fabiherzam@hotmail.com</t>
  </si>
  <si>
    <t>odryzamar@hotmail.com</t>
  </si>
  <si>
    <t>5548832488</t>
  </si>
  <si>
    <t>5521354944</t>
  </si>
  <si>
    <t>Cuervo #29 Col. Las Arboledas, Atizapande Zaragoza, Estado de México</t>
  </si>
  <si>
    <t>2014-04-24 00:02:05</t>
  </si>
  <si>
    <t>ERIC PAVEL JIMENEZ NIETO</t>
  </si>
  <si>
    <t>470B</t>
  </si>
  <si>
    <t>paveljn14@gmail.com</t>
  </si>
  <si>
    <t>5526757655</t>
  </si>
  <si>
    <t>49777867</t>
  </si>
  <si>
    <t>ELIZABETH MALDONADO MARTINEZ</t>
  </si>
  <si>
    <t>471A</t>
  </si>
  <si>
    <t>07/1/1998</t>
  </si>
  <si>
    <t>amorsecretook@hotmail.com</t>
  </si>
  <si>
    <t>0445547930129</t>
  </si>
  <si>
    <t>0445550326702</t>
  </si>
  <si>
    <t>Avenida del Castillo Mz. 16 Lt. 49 C.P 07170 Col. Palmatitla</t>
  </si>
  <si>
    <t>2014-04-11 17:34:50</t>
  </si>
  <si>
    <t>KATHYA FERNANDA DIAZ SANDOVAL</t>
  </si>
  <si>
    <t>614A</t>
  </si>
  <si>
    <t>07/5/1996</t>
  </si>
  <si>
    <t>kate.07sandoval@outlook.com</t>
  </si>
  <si>
    <t>5513961920</t>
  </si>
  <si>
    <t>12721875</t>
  </si>
  <si>
    <t>Calle cantera #11 col. el Manto del. Iztapalapa</t>
  </si>
  <si>
    <t>EVELYN ORTIZ VELASCO</t>
  </si>
  <si>
    <t>502</t>
  </si>
  <si>
    <t>pink_rock.eve401@yahoo.com.mx</t>
  </si>
  <si>
    <t>Calle San Jose #5, San Andres Metla, Cocotitlan, Estado de Mexico, Mexico</t>
  </si>
  <si>
    <t>ANDREA MURILLO REYES</t>
  </si>
  <si>
    <t>andypoli99@gmail.com</t>
  </si>
  <si>
    <t>andy_only97@hotmail.com</t>
  </si>
  <si>
    <t>28340103</t>
  </si>
  <si>
    <t>calle Azucenas #39 Lt.9 col. Jardines de San Lorenzo Tezonco Del. Iztapalapa C.P 09940</t>
  </si>
  <si>
    <t>2014-05-01 16:45:13</t>
  </si>
  <si>
    <t>EDNA DEL CARMEN VELASCO PERALTA</t>
  </si>
  <si>
    <t>25/3/1997</t>
  </si>
  <si>
    <t>velasperas@gmail.com</t>
  </si>
  <si>
    <t>darksideofthemoon70@hotmail.com</t>
  </si>
  <si>
    <t>5511295806</t>
  </si>
  <si>
    <t>55558104</t>
  </si>
  <si>
    <t>Callejón de la Gloria numero 16 Caltongo</t>
  </si>
  <si>
    <t>JUAN CARLOS CHAVEZ VELASCO</t>
  </si>
  <si>
    <t>505</t>
  </si>
  <si>
    <t>13/5/1997</t>
  </si>
  <si>
    <t>jcchvelasco@outlook.com</t>
  </si>
  <si>
    <t>juancarlos1908@live.com.mx</t>
  </si>
  <si>
    <t>0445529608653</t>
  </si>
  <si>
    <t>0445561119151</t>
  </si>
  <si>
    <t>2do callejon de josefa ortiz de dominguez no.10a Barrio San Juan. Xochimilco</t>
  </si>
  <si>
    <t>JOEL JOSE MARTINEZ</t>
  </si>
  <si>
    <t>509</t>
  </si>
  <si>
    <t>11/3/1997</t>
  </si>
  <si>
    <t>joel_jose_413@hotmail.com</t>
  </si>
  <si>
    <t>joel.123449@hotmail.com</t>
  </si>
  <si>
    <t>21610671</t>
  </si>
  <si>
    <t>5535584998</t>
  </si>
  <si>
    <t>Cerrada San Juan #35 colonia "las mesitas" delegación Xochimilco, D.F.</t>
  </si>
  <si>
    <t>JAZMIN VAZQUEZ CABRERA</t>
  </si>
  <si>
    <t>16/9/1996</t>
  </si>
  <si>
    <t>pop_jazminprinces@hotmail.com</t>
  </si>
  <si>
    <t>5548434021</t>
  </si>
  <si>
    <t>21611556</t>
  </si>
  <si>
    <t>Privada los Ángeles N°9 Primera Sección los Cerrillos</t>
  </si>
  <si>
    <t>FLOR CRISTINA RINCON PINEDA</t>
  </si>
  <si>
    <t>16/2/1997</t>
  </si>
  <si>
    <t>kitty__florecita@hotmail.com</t>
  </si>
  <si>
    <t>cris.flor16@gmail.com</t>
  </si>
  <si>
    <t>58414141</t>
  </si>
  <si>
    <t>5524440973</t>
  </si>
  <si>
    <t>Aldama #26</t>
  </si>
  <si>
    <t>OSCAR AXEL MEZA HERNANDEZ</t>
  </si>
  <si>
    <t>25/10/1996</t>
  </si>
  <si>
    <t>axel-hiuga1@hotmail.com</t>
  </si>
  <si>
    <t>5536346849</t>
  </si>
  <si>
    <t>calle 2 de Febrero num.60 amplicacion Nativitas la Joya</t>
  </si>
  <si>
    <t>MICHEL PEREZ CAMACHO</t>
  </si>
  <si>
    <t>27/12/1996</t>
  </si>
  <si>
    <t>mich_eleti@hotmail.com</t>
  </si>
  <si>
    <t>56751698</t>
  </si>
  <si>
    <t>5547914212</t>
  </si>
  <si>
    <t>Rosales #3 Colonia Amalacahico Delegación Xochimilco</t>
  </si>
  <si>
    <t>GUILLERMO SANCHEZ DE LA CRUZ</t>
  </si>
  <si>
    <t>17/11/1997</t>
  </si>
  <si>
    <t>memosdlc@hotmail.com</t>
  </si>
  <si>
    <t>memosdlc@gmail.com</t>
  </si>
  <si>
    <t>55481283</t>
  </si>
  <si>
    <t>Av. Juarez #53 San Andres Ahuayucan, Xochimilco, Distrito Federal</t>
  </si>
  <si>
    <t>KAREN ABRIL ROBLES URIBE</t>
  </si>
  <si>
    <t>chefsitakaru@yahoo.com.mx</t>
  </si>
  <si>
    <t>uhande_shavlee@hotmail.com</t>
  </si>
  <si>
    <t>56082980</t>
  </si>
  <si>
    <t>56575940</t>
  </si>
  <si>
    <t>Avenida El Fortín Andador 7 Edificio 11 Entrada D-307 Colonia Unidad Habitacional Narciso Mendoza Villa Coapa Delegación Tlalpan C.P. 14390</t>
  </si>
  <si>
    <t>SHARON CANO PINEDA</t>
  </si>
  <si>
    <t>sharon.nsn.20@gamil.com</t>
  </si>
  <si>
    <t>canopinedas@yahoo.com.mx</t>
  </si>
  <si>
    <t>0445548029835</t>
  </si>
  <si>
    <t>56536804</t>
  </si>
  <si>
    <t>Bo. San marcos Calle Nezahualcoyotl No. 268</t>
  </si>
  <si>
    <t>RODRIGO ALEJANDRO BANOS HERNANDEZ</t>
  </si>
  <si>
    <t>559</t>
  </si>
  <si>
    <t>23/3/1996</t>
  </si>
  <si>
    <t>roco_rodri@live.com</t>
  </si>
  <si>
    <t>rodribaher@gmail.com</t>
  </si>
  <si>
    <t>5552483352</t>
  </si>
  <si>
    <t>55553346</t>
  </si>
  <si>
    <t>Acueducto #686</t>
  </si>
  <si>
    <t>2014-04-17 01:31:14</t>
  </si>
  <si>
    <t>MAURICIO VARGAS SANDOVAL</t>
  </si>
  <si>
    <t>22/9/1996</t>
  </si>
  <si>
    <t>king_varsa@hotmail.com</t>
  </si>
  <si>
    <t>varsaa.23@gmail.com</t>
  </si>
  <si>
    <t>0445531110620</t>
  </si>
  <si>
    <t>56780913</t>
  </si>
  <si>
    <t>Andador 6 Edificio "D" Departamento 21 Colonia "Alianza Popular Revolucionaria (APR)"</t>
  </si>
  <si>
    <t>2014-04-14 22:16:44</t>
  </si>
  <si>
    <t>MIGUEL ANGEL LARA FARIAS</t>
  </si>
  <si>
    <t>510A</t>
  </si>
  <si>
    <t>11/12/1996</t>
  </si>
  <si>
    <t>miguel_angel1@comunidad.unam.mx</t>
  </si>
  <si>
    <t>miguelangellarafarias@yahoo.com.mx</t>
  </si>
  <si>
    <t>0445534697654</t>
  </si>
  <si>
    <t>0445540561127</t>
  </si>
  <si>
    <t>Unión, No. 15 bis, Col: Santa Cecilia Tepetlapa, Xochimilco, México D.F., C.P: 16880</t>
  </si>
  <si>
    <t>2014-04-29 02:20:51</t>
  </si>
  <si>
    <t>FRANCISCO ANTONIO CASASOLA MENDEZ</t>
  </si>
  <si>
    <t>610</t>
  </si>
  <si>
    <t>28/12/1994</t>
  </si>
  <si>
    <t>casmen_pooh@hotmail.com</t>
  </si>
  <si>
    <t>panchocronos@gmail.com</t>
  </si>
  <si>
    <t>5512337877</t>
  </si>
  <si>
    <t>5513763483</t>
  </si>
  <si>
    <t>AV CHAPULTEPEC 176-5 COLONIA ROMA DELEGACIÓN CUAUHTÉMOC</t>
  </si>
  <si>
    <t>EDGAR ABRAHAM FRANCO LOPEZ</t>
  </si>
  <si>
    <t>560A</t>
  </si>
  <si>
    <t>07/8/1997</t>
  </si>
  <si>
    <t>francia_310@hotmail.com</t>
  </si>
  <si>
    <t>alfa04470@gmail.com</t>
  </si>
  <si>
    <t>56078274</t>
  </si>
  <si>
    <t>5547954341</t>
  </si>
  <si>
    <t>Emiliano Morales #44 Col. Presidentes Ejidales</t>
  </si>
  <si>
    <t>2014-05-05 00:19:42</t>
  </si>
  <si>
    <t>EDWIN BRIAN LUNA JIMENEZ</t>
  </si>
  <si>
    <t>561A</t>
  </si>
  <si>
    <t>18/11/1995</t>
  </si>
  <si>
    <t>zero.brian@hotmail.com</t>
  </si>
  <si>
    <t>brianluna46@gmail.com</t>
  </si>
  <si>
    <t>58423281</t>
  </si>
  <si>
    <t>0445541855156</t>
  </si>
  <si>
    <t>Prolongacion Aquiles Serdan mz 6 lt 11 Barrio San Andres Tlahuac</t>
  </si>
  <si>
    <t>AILEEN AMEYALLI PAEZ ALMARAZ</t>
  </si>
  <si>
    <t>561B</t>
  </si>
  <si>
    <t>27/6/1997</t>
  </si>
  <si>
    <t>amepaal@hotmail.com</t>
  </si>
  <si>
    <t>leticialmaraz@hotmail.com</t>
  </si>
  <si>
    <t>21562617</t>
  </si>
  <si>
    <t>0445537232193</t>
  </si>
  <si>
    <t>Camino al Reclusorio no. 2 San Mateo Xalpa Xochimilco</t>
  </si>
  <si>
    <t>EDUARDO RODRIGO GARCIA GALLEGOS</t>
  </si>
  <si>
    <t>503</t>
  </si>
  <si>
    <t>yumapumask24@hotmail.com</t>
  </si>
  <si>
    <t>kerggpawm@icloud.com</t>
  </si>
  <si>
    <t>55643648</t>
  </si>
  <si>
    <t>0445591877967</t>
  </si>
  <si>
    <t>Amsterdam, 131-30 Col. Hipódromo Condesa. Código Postal: 06100</t>
  </si>
  <si>
    <t>LUZ ELENA CONTRERAS TAHUITON</t>
  </si>
  <si>
    <t>508</t>
  </si>
  <si>
    <t>Luelcota@hotmail.com</t>
  </si>
  <si>
    <t>elena_contreras@live.com.mx</t>
  </si>
  <si>
    <t>57583058</t>
  </si>
  <si>
    <t>0445523408167</t>
  </si>
  <si>
    <t>Fernando Romàn Lugo No. 42 Col. Adolfo Lòpez Mateos . Del. Venustiano Carranza</t>
  </si>
  <si>
    <t>FABIOLA NIETO CAMACHO</t>
  </si>
  <si>
    <t>10/8/1997</t>
  </si>
  <si>
    <t>fabi_16nc@hotmail.es</t>
  </si>
  <si>
    <t>fairy16azul_@hotmail.es</t>
  </si>
  <si>
    <t>19995795</t>
  </si>
  <si>
    <t>0445530509052</t>
  </si>
  <si>
    <t>Oriente 259 #281 Colonia Agrícola Oriental, Delegación Iztacalco</t>
  </si>
  <si>
    <t>JOSHUA REYES LANDEROS</t>
  </si>
  <si>
    <t>510</t>
  </si>
  <si>
    <t>10/4/1997</t>
  </si>
  <si>
    <t>super.jrl@hotmail.com</t>
  </si>
  <si>
    <t>davisjoshua@hotmail.com</t>
  </si>
  <si>
    <t>57356889</t>
  </si>
  <si>
    <t>0445521851605</t>
  </si>
  <si>
    <t>Bugambilia #40, col palmar, Nezahualcoyotl</t>
  </si>
  <si>
    <t>AMAIRANY DARINKA SALOME SANCHEZ</t>
  </si>
  <si>
    <t>15/3/1997</t>
  </si>
  <si>
    <t>amy2473@hotmail.com</t>
  </si>
  <si>
    <t>kathiacorral@hotmail.com</t>
  </si>
  <si>
    <t>57327494</t>
  </si>
  <si>
    <t>0445510083881</t>
  </si>
  <si>
    <t>calle Vicente Guerrero num. 63 Col. Loma bonita Delegación Nezahualcoyotl</t>
  </si>
  <si>
    <t>2014-04-28 13:49:35</t>
  </si>
  <si>
    <t>LUIS RAUL CUADROS POPOCA</t>
  </si>
  <si>
    <t>14/1/1997</t>
  </si>
  <si>
    <t>raulpopoca73@gmail.com</t>
  </si>
  <si>
    <t>luisgustavcml@hotmail.com</t>
  </si>
  <si>
    <t>5551490406</t>
  </si>
  <si>
    <t>56548066</t>
  </si>
  <si>
    <t>Oriente 102 #1618 Col. Ramos Millán</t>
  </si>
  <si>
    <t>AIDE ARREOLA LOPEZ</t>
  </si>
  <si>
    <t>511</t>
  </si>
  <si>
    <t>02/1/1997</t>
  </si>
  <si>
    <t>aide-arreola97@hotmail.com</t>
  </si>
  <si>
    <t>5535150781</t>
  </si>
  <si>
    <t>22910259</t>
  </si>
  <si>
    <t>Cañetes mz. 2 lt. 2 col. San Juan Xalpa del. Iztapalapa</t>
  </si>
  <si>
    <t>2014-04-23 21:14:15</t>
  </si>
  <si>
    <t>MARISOL ARANDA JIMENEZ</t>
  </si>
  <si>
    <t>21/7/1997</t>
  </si>
  <si>
    <t>maryestreyuquita@hotmail.com</t>
  </si>
  <si>
    <t>59169927</t>
  </si>
  <si>
    <t>0445532348331</t>
  </si>
  <si>
    <t>Oriente 229 no. 379 C116 Col. Agricola Oriental, Iztacalco</t>
  </si>
  <si>
    <t>2014-04-22 12:47:36</t>
  </si>
  <si>
    <t>ANTONIO CORONEL JIMENEZ</t>
  </si>
  <si>
    <t>512</t>
  </si>
  <si>
    <t>28/2/1997</t>
  </si>
  <si>
    <t>xxcoroxx@hotmail.com</t>
  </si>
  <si>
    <t>ing.antonio.coronel@gmail.com</t>
  </si>
  <si>
    <t>56490845</t>
  </si>
  <si>
    <t>0445548449704</t>
  </si>
  <si>
    <t>Cto. Rio Fuerte #68A Fracc. Real Del Moral</t>
  </si>
  <si>
    <t>2014-05-02 22:30:48</t>
  </si>
  <si>
    <t>MAYRA CRISTINA GALLEGOS HERNANDEZ</t>
  </si>
  <si>
    <t>515</t>
  </si>
  <si>
    <t>28/5/1997</t>
  </si>
  <si>
    <t>aryam.80@hotmail. com</t>
  </si>
  <si>
    <t>26108106</t>
  </si>
  <si>
    <t>0445511874310</t>
  </si>
  <si>
    <t>Gitana #331 Col. Del Mar Tlahuac 13270 ed. 10 ddepto. 202</t>
  </si>
  <si>
    <t>TANIA ALEJANDRA TORRES PACHECO</t>
  </si>
  <si>
    <t>12/2/1997</t>
  </si>
  <si>
    <t>ttorrespacheco@gmail.com</t>
  </si>
  <si>
    <t>lcristinapacheco@yahoo.com.mx</t>
  </si>
  <si>
    <t>26031261</t>
  </si>
  <si>
    <t>55719467</t>
  </si>
  <si>
    <t>norte 180 nº 688 colonia. Pensador Mexicano C.P. 15510</t>
  </si>
  <si>
    <t>VITA MARIA DE LA PAZ MIJANGOS DELGADO</t>
  </si>
  <si>
    <t>mijangosdelgadovita@yahoo.com.mx</t>
  </si>
  <si>
    <t>mylike@hotmail.es</t>
  </si>
  <si>
    <t>5525409149</t>
  </si>
  <si>
    <t>5554322531</t>
  </si>
  <si>
    <t>calle 1862 número 2 colonia el parque, Venustiano Carranza</t>
  </si>
  <si>
    <t>ABIGAIL VALERIA REYES MARTINEZ</t>
  </si>
  <si>
    <t>516</t>
  </si>
  <si>
    <t>16/12/1997</t>
  </si>
  <si>
    <t>abbie_valeriia@hotmail.com</t>
  </si>
  <si>
    <t>any_trm@hotmail.com</t>
  </si>
  <si>
    <t>15524135</t>
  </si>
  <si>
    <t>0445510461442</t>
  </si>
  <si>
    <t>Tacubaya #141 Vicente Villada</t>
  </si>
  <si>
    <t>2014-04-28 12:58:27</t>
  </si>
  <si>
    <t>CECILIA LOPEZ URIBE</t>
  </si>
  <si>
    <t>29/11/1997</t>
  </si>
  <si>
    <t>cecy_princess2@hotmail.com</t>
  </si>
  <si>
    <t>57160089</t>
  </si>
  <si>
    <t>2014-04-25 19:19:03</t>
  </si>
  <si>
    <t>BRENDA PATRICIA RUBIO PACHECO</t>
  </si>
  <si>
    <t>517</t>
  </si>
  <si>
    <t>08/1/1997</t>
  </si>
  <si>
    <t>brend_more@hotmail.com</t>
  </si>
  <si>
    <t>pato_estrellas@hotmail.com</t>
  </si>
  <si>
    <t>5519260739</t>
  </si>
  <si>
    <t>5532335666</t>
  </si>
  <si>
    <t>av. sor juana ines de la cruz no. 770 col. benito juarez cd. nezahualcoyotl</t>
  </si>
  <si>
    <t>KARLA ALEXIS CAMERO REYES</t>
  </si>
  <si>
    <t>09/4/1997</t>
  </si>
  <si>
    <t>charleeh_reyes@hotmail.com</t>
  </si>
  <si>
    <t>karla_camero97@hotmail.com</t>
  </si>
  <si>
    <t>50033412</t>
  </si>
  <si>
    <t>5545894942</t>
  </si>
  <si>
    <t>Porfirio Diaz maz 4 lot 24 San miguel Teotongo sección Guadalupe C.P 09630</t>
  </si>
  <si>
    <t>STEFHANY SANCHEZ ORTEGA</t>
  </si>
  <si>
    <t>518</t>
  </si>
  <si>
    <t>Fanny_San13@hotmail.com</t>
  </si>
  <si>
    <t>fannysan13@icloud.com</t>
  </si>
  <si>
    <t>5539688958</t>
  </si>
  <si>
    <t>5541431242</t>
  </si>
  <si>
    <t>sur 12 y oriente 259. Canal de San juan.</t>
  </si>
  <si>
    <t>DIANA LOPEZ ANGELES</t>
  </si>
  <si>
    <t>19/8/1997</t>
  </si>
  <si>
    <t>diana.solarsailer@hotmail.com</t>
  </si>
  <si>
    <t>poli.skyler@hotmail.com</t>
  </si>
  <si>
    <t>26066705</t>
  </si>
  <si>
    <t>5548427897</t>
  </si>
  <si>
    <t>BRENDA JENNIFER ANGULO DIAZ</t>
  </si>
  <si>
    <t>554</t>
  </si>
  <si>
    <t>brenn_diaz@hotmail.com</t>
  </si>
  <si>
    <t>brenjenda@comunidad,unam.mx</t>
  </si>
  <si>
    <t>5534224128</t>
  </si>
  <si>
    <t>Av 5 Mayo 75B c203 Col. Los Angeles Apanoaya</t>
  </si>
  <si>
    <t>2014-05-10 10:11:23</t>
  </si>
  <si>
    <t>AARON CERVANTES ALVAREZ</t>
  </si>
  <si>
    <t>02/2/1997</t>
  </si>
  <si>
    <t>luisguillermocr@yahoo.com.mx</t>
  </si>
  <si>
    <t>metallicaaron@hotmail.es</t>
  </si>
  <si>
    <t>0445523007370</t>
  </si>
  <si>
    <t>55588287</t>
  </si>
  <si>
    <t>Xochitlan Sur N° 88 Mz B4 Lt 4</t>
  </si>
  <si>
    <t>SERGIO ARMANDO MORENO GUTIERREZ</t>
  </si>
  <si>
    <t>15/4/1997</t>
  </si>
  <si>
    <t>sergiomorenog15@gmail.com</t>
  </si>
  <si>
    <t>armando-117@live.com.mx</t>
  </si>
  <si>
    <t>525541947828</t>
  </si>
  <si>
    <t>Andador sur 101 c Mz 4 Lote 11 Col. Juventino Rosas delegación Iztacalco</t>
  </si>
  <si>
    <t>JUAN MANUEL CASTILLO VARGAS</t>
  </si>
  <si>
    <t>25/8/1996</t>
  </si>
  <si>
    <t>jmcv_1996@hotmail.com</t>
  </si>
  <si>
    <t>5528497159</t>
  </si>
  <si>
    <t>KATHERYN MARIANA ELIZALDE ZAPIAIN</t>
  </si>
  <si>
    <t>maryrougelondon@hotmail.com</t>
  </si>
  <si>
    <t>mariana.zapiain@hotmail.com</t>
  </si>
  <si>
    <t>5514917890</t>
  </si>
  <si>
    <t>Juan Enriquez No.67 Colonia Juan Escutia C.P. 09100</t>
  </si>
  <si>
    <t>IVAN DIDIER MONDRAGON ALONZO</t>
  </si>
  <si>
    <t>557</t>
  </si>
  <si>
    <t>15/11/1995</t>
  </si>
  <si>
    <t>minan_95@hotmail.com</t>
  </si>
  <si>
    <t>ivanma_95@comunidad.unam.mx</t>
  </si>
  <si>
    <t>41-71-71-52</t>
  </si>
  <si>
    <t>5517857607</t>
  </si>
  <si>
    <t>Sur 113 A # 746 Colonia Sector Popular, Iztapalapa, Distrito Federal</t>
  </si>
  <si>
    <t>DADDHIAT ITZAME ROMERO MORENO</t>
  </si>
  <si>
    <t>30/6/1997</t>
  </si>
  <si>
    <t>daddhiatromero@hotmail.com</t>
  </si>
  <si>
    <t>mariana700620@yahoo.com.mx</t>
  </si>
  <si>
    <t>57404635</t>
  </si>
  <si>
    <t>5531597572</t>
  </si>
  <si>
    <t>Fernando Ramirez No.159 Int.2 Col. Obrera</t>
  </si>
  <si>
    <t>MONICA PAOLA CORTES CHAVEZ</t>
  </si>
  <si>
    <t>22/10/1996</t>
  </si>
  <si>
    <t>monnica.cortes@gmail.com</t>
  </si>
  <si>
    <t>5535745094</t>
  </si>
  <si>
    <t>5534296272</t>
  </si>
  <si>
    <t>La Zanja #43, San Mateo Tlaltenango, Cuajumalpa de Morelos</t>
  </si>
  <si>
    <t>LUIS ANGEL HERNANDEZ GONZALEZ</t>
  </si>
  <si>
    <t>561</t>
  </si>
  <si>
    <t>13/9/1996</t>
  </si>
  <si>
    <t>luis_uchiga@hotmail.com</t>
  </si>
  <si>
    <t>gantzer47236@hotmail.com</t>
  </si>
  <si>
    <t>57-45-68-70</t>
  </si>
  <si>
    <t>55-60-76-61-68</t>
  </si>
  <si>
    <t>Calle Pablo García #441 Colonia Juan Escutia</t>
  </si>
  <si>
    <t>ERNESTO COLMENARES PADILLA</t>
  </si>
  <si>
    <t>564</t>
  </si>
  <si>
    <t>ernesto_olvera14@hotmail.com</t>
  </si>
  <si>
    <t>blanca-colmenares1@hotmail.com</t>
  </si>
  <si>
    <t>65882011</t>
  </si>
  <si>
    <t>5546489832</t>
  </si>
  <si>
    <t>calle santa rosa, No. 30, Colonia Vicente Villada Oriente</t>
  </si>
  <si>
    <t>MIGUEL ANGEL GARCIA MARTINEZ</t>
  </si>
  <si>
    <t>507B</t>
  </si>
  <si>
    <t>27/4/1997</t>
  </si>
  <si>
    <t>miguel_gm27@hotmail.com</t>
  </si>
  <si>
    <t>arq_agvivas@hotmail.com</t>
  </si>
  <si>
    <t>56501723</t>
  </si>
  <si>
    <t>Sur 141 Num 1713 Col Ramos Millan, Iztacalco</t>
  </si>
  <si>
    <t>FERNANDA LISSET DOMINGUEZ GARCIA</t>
  </si>
  <si>
    <t>30/12/1997</t>
  </si>
  <si>
    <t>ghfer_domga@hotmail.com</t>
  </si>
  <si>
    <t>ghferdomga@gmail.com</t>
  </si>
  <si>
    <t>26332853</t>
  </si>
  <si>
    <t>'Pablo Garcia #664.Col. Juan Escutia , Iztapalapa</t>
  </si>
  <si>
    <t>2014-05-09 12:42:56</t>
  </si>
  <si>
    <t>LUIS ENRIQUE GARRIDO LOPEZ</t>
  </si>
  <si>
    <t>20/8/1997</t>
  </si>
  <si>
    <t>garrlo20@hotmail.com</t>
  </si>
  <si>
    <t>5538905623</t>
  </si>
  <si>
    <t>castillo de chapultepec #72, colonia 2da seccion, municipio de nezahualcoyotl</t>
  </si>
  <si>
    <t>RODRIGO VILLALVA PORTILLO</t>
  </si>
  <si>
    <t>519B</t>
  </si>
  <si>
    <t>29/7/1996</t>
  </si>
  <si>
    <t>rodrigovipo@gmail.com</t>
  </si>
  <si>
    <t>5532720577</t>
  </si>
  <si>
    <t>56482196</t>
  </si>
  <si>
    <t>Rio Coatzacoalco #18 col. Paseos de Churubusco</t>
  </si>
  <si>
    <t>RUBEN IVAN LOPEZ HERNANDEZ</t>
  </si>
  <si>
    <t>551</t>
  </si>
  <si>
    <t>27/5/1997</t>
  </si>
  <si>
    <t>ivanomorrison@hotmail.com</t>
  </si>
  <si>
    <t>al7616@hotmail.com</t>
  </si>
  <si>
    <t>47457317</t>
  </si>
  <si>
    <t>5554356327</t>
  </si>
  <si>
    <t>Calle Texcoco Mz. 7 Lt. 3 Colonia Valle de Santiago, Ecatepec, Estado de México</t>
  </si>
  <si>
    <t>ANGEL DE JESUS JIMENEZ ALVAREZ</t>
  </si>
  <si>
    <t>10/7/1997</t>
  </si>
  <si>
    <t>pikachu_ang@hotmail.es</t>
  </si>
  <si>
    <t>57372774</t>
  </si>
  <si>
    <t>5527522462</t>
  </si>
  <si>
    <t>Calle 307, No. 354, Col. Nueva Atzacoalco</t>
  </si>
  <si>
    <t>ABRAHAM SOLANO SANCHEZ</t>
  </si>
  <si>
    <t>a-sanchez97@hotmail.com</t>
  </si>
  <si>
    <t>5539795135</t>
  </si>
  <si>
    <t>5540907162</t>
  </si>
  <si>
    <t>LEON BANDA LUGO</t>
  </si>
  <si>
    <t>ash2166@hotmail.com</t>
  </si>
  <si>
    <t>5546402526</t>
  </si>
  <si>
    <t>5951140670</t>
  </si>
  <si>
    <t>JAIME NAHUM ROMERO AVENDANO</t>
  </si>
  <si>
    <t>10/6/1997</t>
  </si>
  <si>
    <t>james_rna@hotmail.com</t>
  </si>
  <si>
    <t>57317187</t>
  </si>
  <si>
    <t>5543750343</t>
  </si>
  <si>
    <t>SAUL MARTINEZ RODRIGUEZ</t>
  </si>
  <si>
    <t>11/2/1997</t>
  </si>
  <si>
    <t>saulmartinez.f18@hotmail.com</t>
  </si>
  <si>
    <t>51163275</t>
  </si>
  <si>
    <t>5544652654</t>
  </si>
  <si>
    <t>DIEGO SAN AGUSTIN MORALES</t>
  </si>
  <si>
    <t>501B</t>
  </si>
  <si>
    <t>die13_gosm@hotmail.com</t>
  </si>
  <si>
    <t>5520064335</t>
  </si>
  <si>
    <t>4914675</t>
  </si>
  <si>
    <t>Av. Eduardo Molina #1600 Colonia Salvador Díaz Mirón Delegación Gustavo A. Madero D.F</t>
  </si>
  <si>
    <t>JAIME RAFAEL CORTES GARCIA</t>
  </si>
  <si>
    <t>503B</t>
  </si>
  <si>
    <t>08/3/1997</t>
  </si>
  <si>
    <t>ya_semeolvido@live.com.mx</t>
  </si>
  <si>
    <t>raffalml@hotmail.com</t>
  </si>
  <si>
    <t>5557632351</t>
  </si>
  <si>
    <t>Calle 5, No.5 Priv.Gabriel Paredes, Col.Pantitlan, Delg. Iztacalco</t>
  </si>
  <si>
    <t>DAFNE MAGALI ORDONEZ HERNANDEZ</t>
  </si>
  <si>
    <t>504A</t>
  </si>
  <si>
    <t>26/2/1997</t>
  </si>
  <si>
    <t>keyli.daf@hotmail.com</t>
  </si>
  <si>
    <t>keyli.daf@gmail.com</t>
  </si>
  <si>
    <t>26437150</t>
  </si>
  <si>
    <t>56579071</t>
  </si>
  <si>
    <t>Hortaliza No.49 Col. Granjas México Del. Iztacalco</t>
  </si>
  <si>
    <t>JIMENA ESTEFANIA CABALLERO BRAVO</t>
  </si>
  <si>
    <t>505B</t>
  </si>
  <si>
    <t>jime_sel08@hotmail.com</t>
  </si>
  <si>
    <t>jime_scrat018@hotmail.com</t>
  </si>
  <si>
    <t>5529698459</t>
  </si>
  <si>
    <t>5513658264</t>
  </si>
  <si>
    <t>Calle 23 Número 51 Colonia Campestre Guadalupana, Nezahualcóyotl, Estado de México</t>
  </si>
  <si>
    <t>CESAR ALBERTO FUENTES CACHO</t>
  </si>
  <si>
    <t>cafuentes97@gmail.com</t>
  </si>
  <si>
    <t>senseicoronaken@gmail,com</t>
  </si>
  <si>
    <t>5533316793</t>
  </si>
  <si>
    <t>26465040</t>
  </si>
  <si>
    <t>C. Periodistas No. 7 Mz. 3 Lt. 37 Col. Novela Mexicana II</t>
  </si>
  <si>
    <t>LAURA ANGELICA GAMONEDA HERNANDEZ</t>
  </si>
  <si>
    <t>507A</t>
  </si>
  <si>
    <t>12/5/1997</t>
  </si>
  <si>
    <t>lauracool12@hotmail.com</t>
  </si>
  <si>
    <t>yola_angelica@hotmail.com</t>
  </si>
  <si>
    <t>55717403</t>
  </si>
  <si>
    <t>0445536545710</t>
  </si>
  <si>
    <t>Oriente 172 num. 305 colonia moctezuma 2da seccion</t>
  </si>
  <si>
    <t>2014-04-11 18:42:52</t>
  </si>
  <si>
    <t>MIGUEL ANGEL LOPEZ GONZALEZ</t>
  </si>
  <si>
    <t>23/9/1997</t>
  </si>
  <si>
    <t>sephirot413@hotmail.com</t>
  </si>
  <si>
    <t>ginitagin04@yahoo.com.mx</t>
  </si>
  <si>
    <t>5542410769</t>
  </si>
  <si>
    <t>5542411943</t>
  </si>
  <si>
    <t>Prados del Trueno No. 40, Colonia Prados de Aragón, Nezahualcóyotl Edo. de México.</t>
  </si>
  <si>
    <t>MARIA ELENA PORTILLO SANCHEZ</t>
  </si>
  <si>
    <t>elenita_1704@hotmail.com</t>
  </si>
  <si>
    <t>justinopg@hotmail.com</t>
  </si>
  <si>
    <t>49116007</t>
  </si>
  <si>
    <t>5566162551</t>
  </si>
  <si>
    <t>Av. Progreso No. 10 int.C San Esteban Ecatitlan, municipio de Nextlalpan, Edo. México.</t>
  </si>
  <si>
    <t>JENNY GERALDINE AYALA CUEVAS</t>
  </si>
  <si>
    <t>508B</t>
  </si>
  <si>
    <t>jnn.geraldine@gmail.com</t>
  </si>
  <si>
    <t>livingdeadjenny_666@hotmail.com</t>
  </si>
  <si>
    <t>0445548083369</t>
  </si>
  <si>
    <t>57142944</t>
  </si>
  <si>
    <t>Del. Gustavo A. Madero Col: Unidad CTM El Risco, Calle: Enrique Torres Calderon #160</t>
  </si>
  <si>
    <t>MARIANA ROMERO ESQUIVEL</t>
  </si>
  <si>
    <t>13/11/1997</t>
  </si>
  <si>
    <t>marianinromeero@gmail.com</t>
  </si>
  <si>
    <t>anairamluna@hotmail.com</t>
  </si>
  <si>
    <t>0445529576129</t>
  </si>
  <si>
    <t>Texcoco, Estado de México, Colonia Gpe. Victoria, avenida Norte A, calle Mariano Jordan sin número</t>
  </si>
  <si>
    <t>RENATA VICTORIA MARTINEZ ROLDAN</t>
  </si>
  <si>
    <t>24/6/1997</t>
  </si>
  <si>
    <t>renatav.roldan@hotmail.com</t>
  </si>
  <si>
    <t>26037953</t>
  </si>
  <si>
    <t>5591905431</t>
  </si>
  <si>
    <t>Eduardo Molina #4719 Colonia Nueva tenochtitlan, delegación Gustavo A. Madero, CP:07890</t>
  </si>
  <si>
    <t>KAREN IRIDIAN ISLAS ACOSTA</t>
  </si>
  <si>
    <t>509B</t>
  </si>
  <si>
    <t>27/9/1997</t>
  </si>
  <si>
    <t>iriislas@gmail.com</t>
  </si>
  <si>
    <t>iri.rockguitar@hotmail.com</t>
  </si>
  <si>
    <t>57751083</t>
  </si>
  <si>
    <t>5513422305</t>
  </si>
  <si>
    <t>Calle Malintzin, Mz. 233,Lt.16, Cd. Azteca 2° secc, Ecatepec de Morelos, Edo. de México</t>
  </si>
  <si>
    <t>ANDREA CORTES ISLAS</t>
  </si>
  <si>
    <t>timalu21@hotmail.com</t>
  </si>
  <si>
    <t>lmislas@condumex.com.mx</t>
  </si>
  <si>
    <t>57944360</t>
  </si>
  <si>
    <t>57293306</t>
  </si>
  <si>
    <t>Calle 677 número 25 altos CTM San Juan de Aragón CP07990 Delegación GAM</t>
  </si>
  <si>
    <t>MEREDITH ANEL PEREZ CONTRERAS</t>
  </si>
  <si>
    <t>25/6/1997</t>
  </si>
  <si>
    <t>meredith.puma@comunidad.unam.mx</t>
  </si>
  <si>
    <t>cxedith18@yahoo.com.mx</t>
  </si>
  <si>
    <t>57832002</t>
  </si>
  <si>
    <t>5521777566</t>
  </si>
  <si>
    <t>Calle Estado de Guerrero no. 8 Col. Providencia</t>
  </si>
  <si>
    <t>PALOMA YIREH AGUILAR LOPEZ</t>
  </si>
  <si>
    <t>05/11/1997</t>
  </si>
  <si>
    <t>palomallo.pa@gmail.com</t>
  </si>
  <si>
    <t>elpjoy@hotmail.com</t>
  </si>
  <si>
    <t>25939982</t>
  </si>
  <si>
    <t>5530244115</t>
  </si>
  <si>
    <t>D.F Del. Venustiano Carranza Col. 20 de Noviembre Calle. Estampados No.69</t>
  </si>
  <si>
    <t>VANIA CECILIA SANCHEZ RODRIGUEZ</t>
  </si>
  <si>
    <t>vania_gobglin@hotmail.com</t>
  </si>
  <si>
    <t>vania.sanchez17@gmail.com</t>
  </si>
  <si>
    <t>57711466</t>
  </si>
  <si>
    <t>Calle Benito Juárez número 13 colonia Pueblo San Juan de Aragón</t>
  </si>
  <si>
    <t>OSCAR RIVERA ESCAMILLA</t>
  </si>
  <si>
    <t>558B</t>
  </si>
  <si>
    <t>07/9/1997</t>
  </si>
  <si>
    <t>oscar_re07@hotmail.com</t>
  </si>
  <si>
    <t>oscar_re07@comunidad.unam.mx</t>
  </si>
  <si>
    <t>19970882</t>
  </si>
  <si>
    <t>58792618</t>
  </si>
  <si>
    <t>Narcisos Mz.23 Lt.12 Int.12 Col.San Francisco Coacalco Edo. Mexico, Mexico</t>
  </si>
  <si>
    <t>LUIS LUDWIG SALAS ALANIS</t>
  </si>
  <si>
    <t>553</t>
  </si>
  <si>
    <t>31/3/1995</t>
  </si>
  <si>
    <t>thedrumervrz@hotmail.com</t>
  </si>
  <si>
    <t>44370970</t>
  </si>
  <si>
    <t>plutarco elias calles #166 edif h-5 depto 001 iztapalapa, progresista</t>
  </si>
  <si>
    <t>2014-04-28 13:44:17</t>
  </si>
  <si>
    <t>ADRIANA ALVAREZ REYES</t>
  </si>
  <si>
    <t>perro_dactilo@hotmail.com</t>
  </si>
  <si>
    <t>0445531989997</t>
  </si>
  <si>
    <t>jacarandas #74 int 31 santa maria insurgentes, delegacion cuahutemoc</t>
  </si>
  <si>
    <t>2014-04-28 13:42:39</t>
  </si>
  <si>
    <t>MONTSERRAT INIESTA JALPA</t>
  </si>
  <si>
    <t>562</t>
  </si>
  <si>
    <t>17/7/1996</t>
  </si>
  <si>
    <t>montse_11@live.com.mx</t>
  </si>
  <si>
    <t>montserrat.iniestajalpa@yahoo.com.mx</t>
  </si>
  <si>
    <t>56838843</t>
  </si>
  <si>
    <t>0445535536381</t>
  </si>
  <si>
    <t>Unidad Habitacional Independencia, calle Calandria 27-6. Magdalena Contreras</t>
  </si>
  <si>
    <t>2014-05-05 00:15:14</t>
  </si>
  <si>
    <t>IVAN MANUEL LOPEZ FLORES</t>
  </si>
  <si>
    <t>14/6/1996</t>
  </si>
  <si>
    <t>patorasta_ivan@hotmail.com</t>
  </si>
  <si>
    <t>0445548396289</t>
  </si>
  <si>
    <t>Chilpa 111, int. 136, Alfonso Xlll, Álvaro Obregón, México, D.F.</t>
  </si>
  <si>
    <t>BRIGITTE JOHANNA RONDEROS RODRIGUEZ</t>
  </si>
  <si>
    <t>brigitte_swett@hotmail.com</t>
  </si>
  <si>
    <t>estefaniia_ron@hotmail.com</t>
  </si>
  <si>
    <t>55278066</t>
  </si>
  <si>
    <t>5544861834</t>
  </si>
  <si>
    <t>calle lago guija, numero 150, departamento 18, col.torre blanca, delegación Miguel Hidalgo</t>
  </si>
  <si>
    <t>ARTURO ALEJANDRO GUADARRAMA HERNANDEZ</t>
  </si>
  <si>
    <t>503A</t>
  </si>
  <si>
    <t>16/12/1996</t>
  </si>
  <si>
    <t>alexguadarrama_96@hotmail.com</t>
  </si>
  <si>
    <t>piscis_guadarrama@yahoo.com.mx</t>
  </si>
  <si>
    <t>55866087</t>
  </si>
  <si>
    <t>52950587</t>
  </si>
  <si>
    <t>Latacunga #731 col. Lindavista, Gustavo A. Madero, México, D.F. C.P. 07300</t>
  </si>
  <si>
    <t>FERNANDO ADOLFO MARQUEZ MORALES</t>
  </si>
  <si>
    <t>03/12/1996</t>
  </si>
  <si>
    <t>fernando.adolfo1@hotmail.com</t>
  </si>
  <si>
    <t>63030835</t>
  </si>
  <si>
    <t>0445540796733</t>
  </si>
  <si>
    <t>sur 140 No. 5 Int. 4 Col. 16 de septiembre código postal 11810</t>
  </si>
  <si>
    <t>DIANA IVETTE RODRIGUEZ NAVARRO</t>
  </si>
  <si>
    <t>Diana_rona@hotmail.com</t>
  </si>
  <si>
    <t>Life_care2@hotmail.com</t>
  </si>
  <si>
    <t>5511467434</t>
  </si>
  <si>
    <t>BRENDA IVETTE MONTALVO CRUZ</t>
  </si>
  <si>
    <t>504B</t>
  </si>
  <si>
    <t>09/5/1996</t>
  </si>
  <si>
    <t>princesa_ivette96@hotmail.com</t>
  </si>
  <si>
    <t>rommy_roco73@hotmail.com</t>
  </si>
  <si>
    <t>25923516</t>
  </si>
  <si>
    <t>57975820</t>
  </si>
  <si>
    <t>Volcan de Camalote Mz.45 Lt.62A San Buenaventura Ixtapaluca</t>
  </si>
  <si>
    <t>SERGIO ANTONIO SANCHEZ FERNANDEZ</t>
  </si>
  <si>
    <t>05/1/1997</t>
  </si>
  <si>
    <t>checo-puma@hotmail.com</t>
  </si>
  <si>
    <t>0445521527143</t>
  </si>
  <si>
    <t>55771522</t>
  </si>
  <si>
    <t>Lago Chapala #26 interior I-602 Col. Anahuac C.P. 11320 Del. Miguel Hidalgo. Distrito Federal</t>
  </si>
  <si>
    <t>2014-04-14 14:00:58</t>
  </si>
  <si>
    <t>ANDREA SANCHEZ SANCHEZ</t>
  </si>
  <si>
    <t>gusanito.andy@hotmail.com</t>
  </si>
  <si>
    <t>anssanchez@yahoo.com</t>
  </si>
  <si>
    <t>5529635052</t>
  </si>
  <si>
    <t>5528896370</t>
  </si>
  <si>
    <t>Privada de Nicolás Bravo #4 Col. Anáhuac C.P. 11320</t>
  </si>
  <si>
    <t>NASHELLY NATASHA SANCHEZ OLVERA</t>
  </si>
  <si>
    <t>13/3/1997</t>
  </si>
  <si>
    <t>nashellt.97@hotmail.com</t>
  </si>
  <si>
    <t>caniz_nasha@hotmail.com</t>
  </si>
  <si>
    <t>22101999</t>
  </si>
  <si>
    <t>58213476</t>
  </si>
  <si>
    <t>plaza Santa Ines 21, calle 24 de febrero colonia Francisco Sarabia, Nicolas Romero</t>
  </si>
  <si>
    <t>JUAN CARLOS LEON CRUZ</t>
  </si>
  <si>
    <t>509A</t>
  </si>
  <si>
    <t>15/2/1997</t>
  </si>
  <si>
    <t>juancarlosamerica15@hotmail.com</t>
  </si>
  <si>
    <t>impresoreslm@yahoo.com.mx</t>
  </si>
  <si>
    <t>5552529910</t>
  </si>
  <si>
    <t>52602425</t>
  </si>
  <si>
    <t>Calzada México Tacuba 269-3</t>
  </si>
  <si>
    <t>JESSICA KARINA CAMACHO ZAVALA</t>
  </si>
  <si>
    <t>24/9/1997</t>
  </si>
  <si>
    <t>jesska1997@hotmail.com</t>
  </si>
  <si>
    <t>danielcg23@hotmail.com</t>
  </si>
  <si>
    <t>53581725</t>
  </si>
  <si>
    <t>0445554988717</t>
  </si>
  <si>
    <t>Pomez #15, Col. Lomas de Cantera, Naucalpan de Juárez, Edo. de Méx.</t>
  </si>
  <si>
    <t>2014-05-03 13:08:17</t>
  </si>
  <si>
    <t>MONTSERRAT OLIVER MILLAN</t>
  </si>
  <si>
    <t>510B</t>
  </si>
  <si>
    <t>25/8/1997</t>
  </si>
  <si>
    <t>monce_oli@hotmail.com</t>
  </si>
  <si>
    <t>emi_om_dx@hotmail.com</t>
  </si>
  <si>
    <t>12-85-21-59</t>
  </si>
  <si>
    <t>56-37-76-79</t>
  </si>
  <si>
    <t>Puerto Morelos #44 Col. Ampliación Piloto. Delegación. Álvaro Obregón</t>
  </si>
  <si>
    <t>2014-05-02 21:37:34</t>
  </si>
  <si>
    <t>ROBERTO MAGALLON VAZQUEZ</t>
  </si>
  <si>
    <t>rob.tareas@hotmail.com</t>
  </si>
  <si>
    <t>arak7217@hotmail.com</t>
  </si>
  <si>
    <t>5540759168</t>
  </si>
  <si>
    <t>5523299828</t>
  </si>
  <si>
    <t>cda. Monte La Venta No. 3 Col. Loma del Padre, Cuajimalpa, Distrito Federal</t>
  </si>
  <si>
    <t>SHARON PAULINA GONZALEZ MENDOZA</t>
  </si>
  <si>
    <t>511A</t>
  </si>
  <si>
    <t>17/12/1996</t>
  </si>
  <si>
    <t>starsha_1796@hotmail.com</t>
  </si>
  <si>
    <t>54261375</t>
  </si>
  <si>
    <t>2014-04-15 20:58:51</t>
  </si>
  <si>
    <t>ANGELES JIMENEZ DIAZ CEBALLOS</t>
  </si>
  <si>
    <t>512A</t>
  </si>
  <si>
    <t>14/5/1997</t>
  </si>
  <si>
    <t>AngelesJDC@yahoo.com.mx</t>
  </si>
  <si>
    <t>angie_copito@hotmail.com</t>
  </si>
  <si>
    <t>55936514</t>
  </si>
  <si>
    <t>5554058330</t>
  </si>
  <si>
    <t>Ajusco 10 Col. Los Alpes C.P. 01010</t>
  </si>
  <si>
    <t>JULIO ADRIAN CABRERA GUZMAN</t>
  </si>
  <si>
    <t>05/12/1995</t>
  </si>
  <si>
    <t>sincerelyjuly@live.com</t>
  </si>
  <si>
    <t>5524833189</t>
  </si>
  <si>
    <t>5549613172</t>
  </si>
  <si>
    <t>Cerrada de Alcatraz lt 35 num 79</t>
  </si>
  <si>
    <t>FERNANDO EMMANUEL GRANADOS LIMA</t>
  </si>
  <si>
    <t>514A</t>
  </si>
  <si>
    <t>21/7/1996</t>
  </si>
  <si>
    <t>fernando_limon@hotmail.com</t>
  </si>
  <si>
    <t>danizz_cool@hotmail.com</t>
  </si>
  <si>
    <t>5511380629</t>
  </si>
  <si>
    <t>5525150548</t>
  </si>
  <si>
    <t>orizaba 9A san geronimo aculco</t>
  </si>
  <si>
    <t>DANIELA DONAJI LINO ORTIZ</t>
  </si>
  <si>
    <t>25/6/1996</t>
  </si>
  <si>
    <t>danylino3312@gmail.com</t>
  </si>
  <si>
    <t>5519172796</t>
  </si>
  <si>
    <t>5521791847</t>
  </si>
  <si>
    <t>Belisario Domínguez mz 130 lt 2 col. Guadalupe del moral</t>
  </si>
  <si>
    <t>ALEJANDRO BERNAL ESCUDERO</t>
  </si>
  <si>
    <t>10/5/1997</t>
  </si>
  <si>
    <t>alebescudero@hotmail.com</t>
  </si>
  <si>
    <t>normaescudero2@gmail.com</t>
  </si>
  <si>
    <t>0445525082689</t>
  </si>
  <si>
    <t>12852877</t>
  </si>
  <si>
    <t>calle 4 lt 1 mz 4 col heron proal</t>
  </si>
  <si>
    <t>GISELLE ROSAS HERNANDEZ</t>
  </si>
  <si>
    <t>514B</t>
  </si>
  <si>
    <t>08/7/1997</t>
  </si>
  <si>
    <t>rosasgiselle3@gmail.com</t>
  </si>
  <si>
    <t>giselainb26@hotmail.com</t>
  </si>
  <si>
    <t>2711141976</t>
  </si>
  <si>
    <t>27171149829</t>
  </si>
  <si>
    <t>Fernando Montes de Oca #11 Col Condesa</t>
  </si>
  <si>
    <t>ALBERTO DELGADILLO SALGADO</t>
  </si>
  <si>
    <t>515A</t>
  </si>
  <si>
    <t>19/2/1997</t>
  </si>
  <si>
    <t>alberto_ds_19@hotmail.com</t>
  </si>
  <si>
    <t>monikee@hotmail.com</t>
  </si>
  <si>
    <t>53629530</t>
  </si>
  <si>
    <t>5510516147</t>
  </si>
  <si>
    <t>Avenida de la Piedra #15 col. Ignacio López Rayón, Atizapán de Zaragoza, Edo. Méx. CP 52986</t>
  </si>
  <si>
    <t>TIBERIO ALEJANDRO RANGEL DELGADO</t>
  </si>
  <si>
    <t>515B</t>
  </si>
  <si>
    <t>07/2/1997</t>
  </si>
  <si>
    <t>alexander-07091@hotmail.com</t>
  </si>
  <si>
    <t>tiberiusspartan4@gmail.com</t>
  </si>
  <si>
    <t>5523288153</t>
  </si>
  <si>
    <t>5535050617</t>
  </si>
  <si>
    <t>Lago Nicaragua, No. 24-8 Col. Torre Blanca, Del. Miguel Hidalgo.</t>
  </si>
  <si>
    <t>FATIMA MARTINEZ LOPEZ</t>
  </si>
  <si>
    <t>bernaded_lopez@hotmail.com</t>
  </si>
  <si>
    <t>penjeda_lopez@hotmail.com</t>
  </si>
  <si>
    <t>5559958843</t>
  </si>
  <si>
    <t>5529419995</t>
  </si>
  <si>
    <t>Calle Tonatzin Manzana 2 Lote10 Colonia Popular Tepeaca C.P. 01550 Del. Alvaro Obregon</t>
  </si>
  <si>
    <t>CASANDRA MENDOZA CORONA</t>
  </si>
  <si>
    <t>08/4/1997</t>
  </si>
  <si>
    <t>casy_pre4@hotmail.com</t>
  </si>
  <si>
    <t>nuest_ss501@outlook.com</t>
  </si>
  <si>
    <t>58109096</t>
  </si>
  <si>
    <t>San Bartolo Ameyalco Cd. de Durazno Mz-49 Lt-5b C.P. 01800</t>
  </si>
  <si>
    <t>KINARY VARINIA ZUNIGA MORALES</t>
  </si>
  <si>
    <t>516B</t>
  </si>
  <si>
    <t>14/6/1997</t>
  </si>
  <si>
    <t>kinaryvarinia@hotmail.com</t>
  </si>
  <si>
    <t>z.frank832@gmail.com</t>
  </si>
  <si>
    <t>26290956</t>
  </si>
  <si>
    <t>56855849</t>
  </si>
  <si>
    <t>Bvlrd. Campo militar edificio 121 B colonia campo militar no. 1 código postal 53538 Naucalpan, Estado de México</t>
  </si>
  <si>
    <t>SARAI JUAREZ RUIZ</t>
  </si>
  <si>
    <t>601A</t>
  </si>
  <si>
    <t>18/9/1996</t>
  </si>
  <si>
    <t>sjuarez_ruiz.18@hotmail.com</t>
  </si>
  <si>
    <t>estrella_eve96@hotmail.com</t>
  </si>
  <si>
    <t>0445560648903</t>
  </si>
  <si>
    <t>26290204</t>
  </si>
  <si>
    <t>U HAB CHIHUAHUA CAMPO MILITAR 1-A EDIFICIO 47 DEPTO J C.P. 53538</t>
  </si>
  <si>
    <t>ARELI FERNANDA ACEVEDO VAZQUEZ</t>
  </si>
  <si>
    <t>554A</t>
  </si>
  <si>
    <t>03/5/1996</t>
  </si>
  <si>
    <t>fer.lavigneeverywhere@gmail.com</t>
  </si>
  <si>
    <t>dario.acevedo.garcia@hotmail.com</t>
  </si>
  <si>
    <t>5516918461</t>
  </si>
  <si>
    <t>47516749</t>
  </si>
  <si>
    <t>Calle Tamaulipas #14 Col. Cuajimalpa Del. Cuajimalpa C.P 05000</t>
  </si>
  <si>
    <t>ANEL MONSERRAT REYNOSO CUEVAS</t>
  </si>
  <si>
    <t>559B</t>
  </si>
  <si>
    <t>15/2/1996</t>
  </si>
  <si>
    <t>monse5doll@gmail.com</t>
  </si>
  <si>
    <t>Doll_wp@hotmail.com</t>
  </si>
  <si>
    <t>0447131052559</t>
  </si>
  <si>
    <t>017131312602</t>
  </si>
  <si>
    <t>CDA 1A DE OCOTE No.15 SAN JOSE DE LOS CEDROS CUAJIMALPA DE MORELOS MEXICO DF. CP. 05200</t>
  </si>
  <si>
    <t>2014-05-02 12:51:19</t>
  </si>
  <si>
    <t>DANIEL HERNANDEZ VELAZQUEZ</t>
  </si>
  <si>
    <t>15/8/1997</t>
  </si>
  <si>
    <t>danielhdzv3@hotmail.com</t>
  </si>
  <si>
    <t>danielhdzv364@gmail.com</t>
  </si>
  <si>
    <t>56539062</t>
  </si>
  <si>
    <t>0445519277423</t>
  </si>
  <si>
    <t>xochimilco,avellanas mz 18 lt4, col.santa cruz xochitepec</t>
  </si>
  <si>
    <t>OCTAVIO SAMUEL ESTEVES FRAGOSO</t>
  </si>
  <si>
    <t>sami-teves@hotmail.com</t>
  </si>
  <si>
    <t>pedidoslatina@hotmail.com</t>
  </si>
  <si>
    <t>58036375</t>
  </si>
  <si>
    <t>52342834</t>
  </si>
  <si>
    <t>Calle Tolimeca #29 Colonia Carlos Zapata Vela Delegacion Iztacalco</t>
  </si>
  <si>
    <t>MARIA DE JESUS MENDEZ HERNANDEZ</t>
  </si>
  <si>
    <t>23/7/1996</t>
  </si>
  <si>
    <t>mary.chuy96@hotmail.com</t>
  </si>
  <si>
    <t>jesusense_49@yahoo.com</t>
  </si>
  <si>
    <t>55444297</t>
  </si>
  <si>
    <t>56890345</t>
  </si>
  <si>
    <t>Retorno 31 Nùmero 27 Colonia Avante</t>
  </si>
  <si>
    <t>PATRICIO MANUEL RAMIREZ RIOS</t>
  </si>
  <si>
    <t>04/12/1996</t>
  </si>
  <si>
    <t>pato_ken@hotmail.com</t>
  </si>
  <si>
    <t>patriciarv5@hotmail.com</t>
  </si>
  <si>
    <t>58406429</t>
  </si>
  <si>
    <t>56774449</t>
  </si>
  <si>
    <t>diagonal de los olivos 95 seccion 7 mz 5 lote 9 unidad habitacional cananea del iztapalapa col el molino</t>
  </si>
  <si>
    <t>ALEJANDRA LAZARO FIGUEROA</t>
  </si>
  <si>
    <t>520</t>
  </si>
  <si>
    <t>13/12/1996</t>
  </si>
  <si>
    <t>yo131416@hotmail.com</t>
  </si>
  <si>
    <t>agustin-unam@hotmail.com</t>
  </si>
  <si>
    <t>54218950</t>
  </si>
  <si>
    <t>5544983436</t>
  </si>
  <si>
    <t>Textitlan #40 Edificio A Depto 302. Col. Santa Ursula Coapa. Del. Coyoacán. Distrito Federal</t>
  </si>
  <si>
    <t>DIEGO GABRIEL HUERTA UNDA</t>
  </si>
  <si>
    <t>524</t>
  </si>
  <si>
    <t>12/4/1996</t>
  </si>
  <si>
    <t>diegoghuertaunda@hotmail.com</t>
  </si>
  <si>
    <t>kokiriboy17@hotmail.com</t>
  </si>
  <si>
    <t>56934514</t>
  </si>
  <si>
    <t>5528424461</t>
  </si>
  <si>
    <t>calle 45 # 55 Colonia Sta Cruz Meyehualco, Delegacion Iztapalapa</t>
  </si>
  <si>
    <t>RAUL ARTURO SANCHEZ TREJO</t>
  </si>
  <si>
    <t>29/11/1996</t>
  </si>
  <si>
    <t>iturarturo@gmail.com</t>
  </si>
  <si>
    <t>i-s-art@hotmail.com</t>
  </si>
  <si>
    <t>62784932</t>
  </si>
  <si>
    <t>Reforma 360 Casa 35 C.P. 09890</t>
  </si>
  <si>
    <t>JOSE LUIS ALEJANDRO PEREZ ILLESCAS</t>
  </si>
  <si>
    <t>560</t>
  </si>
  <si>
    <t>10/6/1996</t>
  </si>
  <si>
    <t>alejandro_west27@yahoo.com.mx</t>
  </si>
  <si>
    <t>59723190</t>
  </si>
  <si>
    <t>Gerentes 65, San José Aculco, Iztapalapa 09410 Ciudad de México, D.F., Mexico</t>
  </si>
  <si>
    <t>KARLA FERNANDA RAMIREZ GONZALEZ</t>
  </si>
  <si>
    <t>502B</t>
  </si>
  <si>
    <t>ferrglive@hotmail.com</t>
  </si>
  <si>
    <t>ferrglive@gmail.com</t>
  </si>
  <si>
    <t>5550671233</t>
  </si>
  <si>
    <t>58420484</t>
  </si>
  <si>
    <t>Av. Tláhuac. #7386 Col. Santa Cecilia. Del.Tláhuac</t>
  </si>
  <si>
    <t>KARINA ZUNIGA HERNANDEZ</t>
  </si>
  <si>
    <t>508A</t>
  </si>
  <si>
    <t>31/1/1997</t>
  </si>
  <si>
    <t>karinalacatarina@hotmail.com</t>
  </si>
  <si>
    <t>55481737</t>
  </si>
  <si>
    <t>5530464099</t>
  </si>
  <si>
    <t>Cerrada Santa Rosa ·30. Santa Cecilia Tepetlapa, delegaciòn Xochimilco, D.F.</t>
  </si>
  <si>
    <t>ARLEEN ITZVANY VILLAGRANA SIMENTAL</t>
  </si>
  <si>
    <t>512B</t>
  </si>
  <si>
    <t>itz.wamba@yahoo.com.mx</t>
  </si>
  <si>
    <t>emoxa_arleengirl@hotmail.com</t>
  </si>
  <si>
    <t>5525377256</t>
  </si>
  <si>
    <t>5514745634</t>
  </si>
  <si>
    <t>calle tierra mz. 1 lt. 12 col. media luna deleg. coyoacán Mex.DF</t>
  </si>
  <si>
    <t>ERCILIA DOMINGUEZ SANCHEZ</t>
  </si>
  <si>
    <t>redheart_19@hotmail.com</t>
  </si>
  <si>
    <t>ercy.de.ahn@gmail.com</t>
  </si>
  <si>
    <t>56014745</t>
  </si>
  <si>
    <t>5550687917</t>
  </si>
  <si>
    <t>Tajín 617, int. 2, Col. Vertiz Narvarte, Del. Benito Juárez.</t>
  </si>
  <si>
    <t>HECTOR VAZQUEZ PERALTA</t>
  </si>
  <si>
    <t>14/12/1996</t>
  </si>
  <si>
    <t>6hecvperalta9@gmail.com</t>
  </si>
  <si>
    <t>colorgriss@yahoo.com.mx</t>
  </si>
  <si>
    <t>5525297038</t>
  </si>
  <si>
    <t>55945093</t>
  </si>
  <si>
    <t>Rancho Landero #24 Colonia Haciendas de Coyoacán</t>
  </si>
  <si>
    <t>RAQUEL SEOANE VAZQUEZ</t>
  </si>
  <si>
    <t>22/1/1997</t>
  </si>
  <si>
    <t>raquel_sean@hotmail.com</t>
  </si>
  <si>
    <t>littlemonster_raquelita@hotmail.com</t>
  </si>
  <si>
    <t>56914311</t>
  </si>
  <si>
    <t>0445519088067</t>
  </si>
  <si>
    <t>calle 71 #14 colonia. Unidad Habitacional Santa Cruz delegacion. Iztapalapa</t>
  </si>
  <si>
    <t>MAYRA LATIFE RON ORDONEZ</t>
  </si>
  <si>
    <t>603B</t>
  </si>
  <si>
    <t>19/4/1996</t>
  </si>
  <si>
    <t>mayra_19_46@hotmail.com</t>
  </si>
  <si>
    <t>57994048</t>
  </si>
  <si>
    <t>0445522525375</t>
  </si>
  <si>
    <t>calle 625 #85 Col. U. San Juan de Aragón</t>
  </si>
  <si>
    <t>JESUS ALEXANDRO MANUEL CHACON PEDRAZA</t>
  </si>
  <si>
    <t>06/11/1995</t>
  </si>
  <si>
    <t>socker1995@hotmail.es</t>
  </si>
  <si>
    <t>marilunadine@hotmail.com</t>
  </si>
  <si>
    <t>56644751</t>
  </si>
  <si>
    <t>5549669271</t>
  </si>
  <si>
    <t>Adriano Brouwer 18-8 Colonia: Alfonso XIII</t>
  </si>
  <si>
    <t>FERNANDA LOPEZ ESLAVA</t>
  </si>
  <si>
    <t>525B</t>
  </si>
  <si>
    <t>fercha9720@hotmail.com</t>
  </si>
  <si>
    <t>clausseslava@hotmail.com</t>
  </si>
  <si>
    <t>0445528420640</t>
  </si>
  <si>
    <t>58482145</t>
  </si>
  <si>
    <t>Cruz Blanca #19, San Miguel Topilejo, Tlalpan, Disrtito Federal, C.P. 14500</t>
  </si>
  <si>
    <t>PAOLA RAMIREZ AVENDANO</t>
  </si>
  <si>
    <t>26/1/1997</t>
  </si>
  <si>
    <t>bella041011@hotmail.com</t>
  </si>
  <si>
    <t>nikki-kat-win@hotmail.com</t>
  </si>
  <si>
    <t>5522012336</t>
  </si>
  <si>
    <t>5536333058</t>
  </si>
  <si>
    <t>Calle 12, Manzana 81, Lote 1. Colonia: José López Portillo. CP:09920</t>
  </si>
  <si>
    <t>JESSICA SANCHEZ MARTINEZ</t>
  </si>
  <si>
    <t>526A</t>
  </si>
  <si>
    <t>majema1971@hotmail.com</t>
  </si>
  <si>
    <t>jessica-star1997@hotmail.com</t>
  </si>
  <si>
    <t>56128989</t>
  </si>
  <si>
    <t>Calle. Nube Mza. 38 Lte. 16 Col. Los Angeles Delegación Iztapalapa c.p 09830</t>
  </si>
  <si>
    <t>PRISCILA ALEJANDRA THEBAR MORENO</t>
  </si>
  <si>
    <t>527A</t>
  </si>
  <si>
    <t>17/3/1997</t>
  </si>
  <si>
    <t>pris_dog708@hotmail.com</t>
  </si>
  <si>
    <t>jmoreno@farmaclik.com.mx</t>
  </si>
  <si>
    <t>5559609863</t>
  </si>
  <si>
    <t>5521840364</t>
  </si>
  <si>
    <t>Calle Villa Gatón. Mz 32B lote 7. Colonia: Desarrollo urbano Quetzalcoatl. CP: 09700. Iztapalapa. D.F.</t>
  </si>
  <si>
    <t>ARTURO SANCHEZ GUERRERO</t>
  </si>
  <si>
    <t>06/1/1997</t>
  </si>
  <si>
    <t>arturo_sanchezgro.6@hotmail.com</t>
  </si>
  <si>
    <t>artsap6@me.com</t>
  </si>
  <si>
    <t>66456398</t>
  </si>
  <si>
    <t>José Vasconcelos 39, Edificio 16 Depto 104, C.P 14429, Tlalpan, D.F</t>
  </si>
  <si>
    <t>ALMA ROSARIO PEREZ FLORES</t>
  </si>
  <si>
    <t>528B</t>
  </si>
  <si>
    <t>princess_reason@hotmail.com</t>
  </si>
  <si>
    <t>electroncita@yahoo.com.mx</t>
  </si>
  <si>
    <t>5539898156</t>
  </si>
  <si>
    <t>5539887318</t>
  </si>
  <si>
    <t>Camino Público No.31 Col.Plan de Ayala Del.Tlalpan C.P.14470</t>
  </si>
  <si>
    <t>MEDARDO YANEZ BLANCO</t>
  </si>
  <si>
    <t>28/3/1997</t>
  </si>
  <si>
    <t>yanez1625@yahoo.com.mx</t>
  </si>
  <si>
    <t>yanez1625@hotmail.com</t>
  </si>
  <si>
    <t>5563067058</t>
  </si>
  <si>
    <t>5552437577</t>
  </si>
  <si>
    <t>Calzada Tenorios #91 interior 30 C, colonia Ex hacienda de Coapa. C.P 14330 Tlalpan</t>
  </si>
  <si>
    <t>2014-04-14 17:18:10</t>
  </si>
  <si>
    <t>ANGEL URIEL HERNANDEZ CONTRERAS</t>
  </si>
  <si>
    <t>529A</t>
  </si>
  <si>
    <t>angelhdez.p5@gmail.com</t>
  </si>
  <si>
    <t>angelitow46@gmail.com</t>
  </si>
  <si>
    <t>56707336</t>
  </si>
  <si>
    <t>56972036</t>
  </si>
  <si>
    <t>Av. Ermita Iztapalapa #945 Col. Ampliacion Ricardo Flores Magon D-15</t>
  </si>
  <si>
    <t>SAMUEL NUNEZ MARTINEZ</t>
  </si>
  <si>
    <t>samu11@comunidad.unam.mx</t>
  </si>
  <si>
    <t>samuelnm3b@yahoo.com.mx</t>
  </si>
  <si>
    <t>56037671</t>
  </si>
  <si>
    <t>Tenorios 111 Depto D-203</t>
  </si>
  <si>
    <t>CAROLINA GUERRERO RAMIREZ</t>
  </si>
  <si>
    <t>cgr97@hotmail.com</t>
  </si>
  <si>
    <t>5528143019</t>
  </si>
  <si>
    <t>38715098</t>
  </si>
  <si>
    <t>Calle 61, número 72, colonia Santa Cruz Meyehualco, delegación Iztapalapa.</t>
  </si>
  <si>
    <t>CARLOS URIEL PACHECO ANTONIO</t>
  </si>
  <si>
    <t>carlos_antonio27@outlook.es</t>
  </si>
  <si>
    <t>ch.arly875@hotmail.con</t>
  </si>
  <si>
    <t>5554960172</t>
  </si>
  <si>
    <t>21610427</t>
  </si>
  <si>
    <t>calle tejones #1 colonia nativitas, tulyehualco. delegación xochimilco</t>
  </si>
  <si>
    <t>MARIO ALDAIR MONTOYA VARGAS</t>
  </si>
  <si>
    <t>13/1/1997</t>
  </si>
  <si>
    <t>aldair_mv@live.com.mx</t>
  </si>
  <si>
    <t>gab.izquierdo@hotmail.com</t>
  </si>
  <si>
    <t>5518164251</t>
  </si>
  <si>
    <t>5525344035</t>
  </si>
  <si>
    <t>Av. Centenario no. 460- B2. Col. Merced Gomez delegación Alvaro Obregon</t>
  </si>
  <si>
    <t>ARIADNA ROSAS ESTRADA</t>
  </si>
  <si>
    <t>31/8/1997</t>
  </si>
  <si>
    <t>arizz_3197@hotmail.com</t>
  </si>
  <si>
    <t>yayis_96@live.com.mx</t>
  </si>
  <si>
    <t>56190029</t>
  </si>
  <si>
    <t>59159213</t>
  </si>
  <si>
    <t>prolongacion santa tecla #40 los reyes coyoacan</t>
  </si>
  <si>
    <t>ARANTXA YAEL RUIZ MONTES</t>
  </si>
  <si>
    <t>18/7/1996</t>
  </si>
  <si>
    <t>yayis96@live.com.mx</t>
  </si>
  <si>
    <t>58495843</t>
  </si>
  <si>
    <t>5511928571</t>
  </si>
  <si>
    <t>calle texcalatlaco #10 san andres totoltepec Del. Tlalpan</t>
  </si>
  <si>
    <t>ITZEL BERNAL GALICIA</t>
  </si>
  <si>
    <t>22/3/1997</t>
  </si>
  <si>
    <t>itz_kaze.6@hotmail.com</t>
  </si>
  <si>
    <t>21610688</t>
  </si>
  <si>
    <t>GABRIELA SANDOVAL TREVINO</t>
  </si>
  <si>
    <t>529B</t>
  </si>
  <si>
    <t>monalavampira_sirens@hotmail.com</t>
  </si>
  <si>
    <t>carolinaprincess79@hotmail.com</t>
  </si>
  <si>
    <t>56314783</t>
  </si>
  <si>
    <t>0445541894569</t>
  </si>
  <si>
    <t>Cerrada 21 de Corregidora Mz35D Lt12 Colonia Ampl. Miguel Hidalgo 2da Seccion</t>
  </si>
  <si>
    <t>SHAARON MARLENE HERNANDEZ BONILLA</t>
  </si>
  <si>
    <t>531A</t>
  </si>
  <si>
    <t>01/6/1996</t>
  </si>
  <si>
    <t>fashionshaaron@hotmail.com</t>
  </si>
  <si>
    <t>5526936259</t>
  </si>
  <si>
    <t>58665959</t>
  </si>
  <si>
    <t>lago michigan mz13 lt7 Col. La turba</t>
  </si>
  <si>
    <t>ANA KAREN PICAZO AYALA</t>
  </si>
  <si>
    <t>kren.picazo@hotmail.com</t>
  </si>
  <si>
    <t>56938147</t>
  </si>
  <si>
    <t>5551580345</t>
  </si>
  <si>
    <t>Reforma comunicativa Mz 44 Lt 7 Reforma Politica</t>
  </si>
  <si>
    <t>LAURA SUSANA JUAREZ GARCIA</t>
  </si>
  <si>
    <t>16/7/1996</t>
  </si>
  <si>
    <t>harper_susa_star@hotmail.com</t>
  </si>
  <si>
    <t>56656462</t>
  </si>
  <si>
    <t>49946324</t>
  </si>
  <si>
    <t>1ra poniente manzana 21 lot. 7 col. isidro fabela</t>
  </si>
  <si>
    <t>NOELHY SAYURY SANTIAGO LOPEZ</t>
  </si>
  <si>
    <t>10/1/1997</t>
  </si>
  <si>
    <t>sayunara931@gmail.com</t>
  </si>
  <si>
    <t>5566942183</t>
  </si>
  <si>
    <t>5510215572</t>
  </si>
  <si>
    <t>col. dario martinez Mz.21 Lt.13 calle Manuel Gonzalez Valle de chalco Solidaridad</t>
  </si>
  <si>
    <t>BRENDA CAROLINA CRUZ MARTINEZ</t>
  </si>
  <si>
    <t>caro_diamante_910@hotmail.com</t>
  </si>
  <si>
    <t>57381670</t>
  </si>
  <si>
    <t>RONDA RUBI LARA HERNANDEZ</t>
  </si>
  <si>
    <t>533A</t>
  </si>
  <si>
    <t>23/3/1997</t>
  </si>
  <si>
    <t>jaderubir@hotmail.com</t>
  </si>
  <si>
    <t>rexchido55@hotmail.com</t>
  </si>
  <si>
    <t>55239732</t>
  </si>
  <si>
    <t>0445544778642</t>
  </si>
  <si>
    <t>Xochicalco 297 int. 17 col. Narvarte del. Benito Juàrez c.p. 03020</t>
  </si>
  <si>
    <t>FHERNANDA VAZQUEZ PUENTE</t>
  </si>
  <si>
    <t>535A</t>
  </si>
  <si>
    <t>fheer.puente@gmail.com</t>
  </si>
  <si>
    <t>fheer.things@outlook.es</t>
  </si>
  <si>
    <t>5538946274</t>
  </si>
  <si>
    <t>5529797595</t>
  </si>
  <si>
    <t>Antiguo Camino a Xochimilco Col. La Noria No. 35</t>
  </si>
  <si>
    <t>2014-04-21 16:36:14</t>
  </si>
  <si>
    <t>BLANCA ESTELA DIAZ RESENDIZ</t>
  </si>
  <si>
    <t>23/10/1995</t>
  </si>
  <si>
    <t>besteladiaz@hotmail.com</t>
  </si>
  <si>
    <t>55258685</t>
  </si>
  <si>
    <t>durango 9-9 bis e-101 col. roma</t>
  </si>
  <si>
    <t>DULCE GRANADOS GONZALEZ</t>
  </si>
  <si>
    <t>536A</t>
  </si>
  <si>
    <t>22/8/1997</t>
  </si>
  <si>
    <t>d.granados.g@gmail.com</t>
  </si>
  <si>
    <t>63063694</t>
  </si>
  <si>
    <t>Irritilas No 42 Pedregal de Santa Ùrsula Xitla, Tlalpan Mèxico D.F</t>
  </si>
  <si>
    <t>DORIS JACQUELINE ESCALANTE ESTRADA</t>
  </si>
  <si>
    <t>jacqiiwong@gmail.com</t>
  </si>
  <si>
    <t>dorisjee422@gmail.com</t>
  </si>
  <si>
    <t>0445514003531</t>
  </si>
  <si>
    <t>0445540076404</t>
  </si>
  <si>
    <t>Tepeite Mz.9 Lt.3 Colonia, Santisima Trinidad</t>
  </si>
  <si>
    <t>2014-04-30 14:05:08</t>
  </si>
  <si>
    <t>FLORENCIA ASTRID NARES MENDOZA</t>
  </si>
  <si>
    <t>564A</t>
  </si>
  <si>
    <t>astridnm@hotmail.com</t>
  </si>
  <si>
    <t>geornares@yahoo.com</t>
  </si>
  <si>
    <t>56846156</t>
  </si>
  <si>
    <t>5524001319</t>
  </si>
  <si>
    <t>Hacienda Valparaiso # 13 Floresta Coyoacán</t>
  </si>
  <si>
    <t>ELISA GONZALEZ MENDOZA</t>
  </si>
  <si>
    <t>566A</t>
  </si>
  <si>
    <t>07/11/1994</t>
  </si>
  <si>
    <t>elichupacheco@gmail.com</t>
  </si>
  <si>
    <t>elichapacheco@hotmail.com</t>
  </si>
  <si>
    <t>5585636557</t>
  </si>
  <si>
    <t>55 56 17 30 06</t>
  </si>
  <si>
    <t>Tecacalo Mnz 21 Lt 1 Col. Adolfo Ruíz Cortínes, Coyoacán.</t>
  </si>
  <si>
    <t>EFRAIM DE JESUS SANDOVAL</t>
  </si>
  <si>
    <t>12/8/1996</t>
  </si>
  <si>
    <t>efra1296_caz@hotmail.com</t>
  </si>
  <si>
    <t>55192030</t>
  </si>
  <si>
    <t>5521301657</t>
  </si>
  <si>
    <t>Manuel Navarrete No. 64 - 403 Colonia Algarín Del. Cuauhtémoc</t>
  </si>
  <si>
    <t>ALDO DANIEL LADRON DE GUEVARA FERNANDEZ</t>
  </si>
  <si>
    <t>569B</t>
  </si>
  <si>
    <t>29/8/1996</t>
  </si>
  <si>
    <t>aldodan_96@hotmail.com</t>
  </si>
  <si>
    <t>july3074@hotmail.com</t>
  </si>
  <si>
    <t>56717491</t>
  </si>
  <si>
    <t>5518177734</t>
  </si>
  <si>
    <t>9no and. de cafetales edif. 14-A dep. 301 CTM X Culhuacan Coyoacan D.F.</t>
  </si>
  <si>
    <t>MANUEL HEIMDAL GONZALEZ NAVA</t>
  </si>
  <si>
    <t>heimnav13@hotmail.com</t>
  </si>
  <si>
    <t>5511568393</t>
  </si>
  <si>
    <t>56103778</t>
  </si>
  <si>
    <t>Nauyaca Mz. 8 Lt. 50. Santo Domingo, Coyoacán</t>
  </si>
  <si>
    <t>DANIEL AARON ROSALES CRUZ</t>
  </si>
  <si>
    <t>558</t>
  </si>
  <si>
    <t>ms.anime_d_ani@hotmail.com</t>
  </si>
  <si>
    <t>danii9710@gmail.com</t>
  </si>
  <si>
    <t>5522281698</t>
  </si>
  <si>
    <t>533025812</t>
  </si>
  <si>
    <t>calle 31 #76 col. Maravillas Nezahualcoyotl , Edomex.</t>
  </si>
  <si>
    <t>LILIANA MORENO ROLDAN</t>
  </si>
  <si>
    <t>faridlil@live.com.mx</t>
  </si>
  <si>
    <t>lilylupin@outlook.com</t>
  </si>
  <si>
    <t>56011005</t>
  </si>
  <si>
    <t>5534890801</t>
  </si>
  <si>
    <t>Bruno Traven #30 C204 Col. Gral. Anaya Del. Benito Juárez</t>
  </si>
  <si>
    <t>ARELI MALDONADO MARTINEZ</t>
  </si>
  <si>
    <t>23/1/1997</t>
  </si>
  <si>
    <t>areli.maldonado@yahoo.com.mx</t>
  </si>
  <si>
    <t>ara3217@hotmail.com</t>
  </si>
  <si>
    <t>15580239</t>
  </si>
  <si>
    <t>22282991</t>
  </si>
  <si>
    <t>Calle 12 #43 Col. Olivar del Conde Primera Sección</t>
  </si>
  <si>
    <t>AIMEE MARGARITA MELCHUM JUAREZ</t>
  </si>
  <si>
    <t>18/3/1995</t>
  </si>
  <si>
    <t>aimee.melchum@gmail.com</t>
  </si>
  <si>
    <t>aciremagpe1@yahoo.com.mx</t>
  </si>
  <si>
    <t>0445522551347</t>
  </si>
  <si>
    <t>0445532661078</t>
  </si>
  <si>
    <t>Av.Iman Rnda.Crepúsculo 704 Edif.23B Depto 301</t>
  </si>
  <si>
    <t>MARIA JOSE ROLDAN ARALUCE</t>
  </si>
  <si>
    <t>11/12/1997</t>
  </si>
  <si>
    <t>maralucea@hotmail.com</t>
  </si>
  <si>
    <t>59144147</t>
  </si>
  <si>
    <t>5531369856</t>
  </si>
  <si>
    <t>san victorio manzana 563 lote 24 cp 04600 delegacion coyoacan colonia santa ursula coapa</t>
  </si>
  <si>
    <t>HECTOR ERNESTO GARCIA PEREZ</t>
  </si>
  <si>
    <t>gogeta_ernesto@hotmail.com</t>
  </si>
  <si>
    <t>ernesto4s@me.com</t>
  </si>
  <si>
    <t>53539717</t>
  </si>
  <si>
    <t>5541947949</t>
  </si>
  <si>
    <t>Centenario 407 depto. E-103 col. Nextengo del. Azcapotzalco cp. 02070</t>
  </si>
  <si>
    <t>2014-04-26 21:22:40</t>
  </si>
  <si>
    <t>MARTHA BEATRIZ SANTOYO SANCHEZ</t>
  </si>
  <si>
    <t>502A</t>
  </si>
  <si>
    <t>04/1/1997</t>
  </si>
  <si>
    <t>mar_bety_san97@hotmail.com</t>
  </si>
  <si>
    <t>betyboop0@hotmail.com</t>
  </si>
  <si>
    <t>55885864</t>
  </si>
  <si>
    <t>5545764051</t>
  </si>
  <si>
    <t>Juan de Dios Peza 12 interior E-201 Col. Obrera</t>
  </si>
  <si>
    <t>ROBERTO ALFREDO IBARRA PONCE DE LEON</t>
  </si>
  <si>
    <t>27/3/1997</t>
  </si>
  <si>
    <t>roberto_ibarra7@yahoo.com</t>
  </si>
  <si>
    <t>5551958595</t>
  </si>
  <si>
    <t>56705691</t>
  </si>
  <si>
    <t>IVONNE ALONDRA LEON SUAREZ</t>
  </si>
  <si>
    <t>17/3/1996</t>
  </si>
  <si>
    <t>alondrals_@hotmail.com</t>
  </si>
  <si>
    <t>landat12@yahoo.com.mx</t>
  </si>
  <si>
    <t>0445531429240</t>
  </si>
  <si>
    <t>0445513554438</t>
  </si>
  <si>
    <t>calle emperadores 87-2 Colonia Portales. Delegeación Benito Juárez. Código Postal 03300</t>
  </si>
  <si>
    <t>JIMENA ARELLANO RIVAS</t>
  </si>
  <si>
    <t>jimenaarellano@hotmail.com</t>
  </si>
  <si>
    <t>jimena.540@gmail.com</t>
  </si>
  <si>
    <t>5519046287</t>
  </si>
  <si>
    <t>56177613</t>
  </si>
  <si>
    <t>Cerrada de las flores #13 Col. Los Reyes Coyoacán C.P 04330 Del. Coyoacán México D.F</t>
  </si>
  <si>
    <t>DANIEL GUERRA VALDIVIA</t>
  </si>
  <si>
    <t>02/6/1997</t>
  </si>
  <si>
    <t>danielguerra33@hotmail.com</t>
  </si>
  <si>
    <t>danielguerra333@gmail.com</t>
  </si>
  <si>
    <t>0445543653198</t>
  </si>
  <si>
    <t>0445543653199</t>
  </si>
  <si>
    <t>And. 13 del Temoluco Edi. 16 Ent. B Depto. 304 U.H. Acueducto de Guadalupe 07270, Gustavo A. Madero</t>
  </si>
  <si>
    <t>ISABEL FERNANDA CASTRO RUIZ</t>
  </si>
  <si>
    <t>03/9/1997</t>
  </si>
  <si>
    <t>thenewglax@hotmail.com</t>
  </si>
  <si>
    <t>isacastro0319@gmail.com</t>
  </si>
  <si>
    <t>5511370303</t>
  </si>
  <si>
    <t>5535524907</t>
  </si>
  <si>
    <t>Arneses #78 Col.Minerva C.P. 09810 Del.Iztapalapa México D.F</t>
  </si>
  <si>
    <t>OLLIN CHAVEZ HERNANDEZ</t>
  </si>
  <si>
    <t>ollinchenp6@yahoo.com</t>
  </si>
  <si>
    <t>0445544592113</t>
  </si>
  <si>
    <t>Aquiles serdan Mz 140 Lt 1914 col ejidos de Santa María Aztahuacan delg. Iztapalapa</t>
  </si>
  <si>
    <t>ARENDY XANATH AVALOS DE LA ROSA</t>
  </si>
  <si>
    <t>24/5/1997</t>
  </si>
  <si>
    <t>aren_star@hotmail.com</t>
  </si>
  <si>
    <t>arendy.avalos@gmail.com</t>
  </si>
  <si>
    <t>5510076181</t>
  </si>
  <si>
    <t>58453388</t>
  </si>
  <si>
    <t>Calle: 11 Manzana: 24 Lote: 26 Colonia: José López Portillo Delegación: Iztapalapa C.P 09920</t>
  </si>
  <si>
    <t>LILLY ROXANA ARMENTA DE LOS REYES</t>
  </si>
  <si>
    <t>lirox_97@hotmail.es</t>
  </si>
  <si>
    <t>lillymanzanitagolden@hotmail.com</t>
  </si>
  <si>
    <t>5513317242</t>
  </si>
  <si>
    <t>5530469022</t>
  </si>
  <si>
    <t>Calle Benito Juarez No. 53 Colonia Lomas de San Lorenzo</t>
  </si>
  <si>
    <t>ERICKA QUETZALLI PAEZ SANCHEZ</t>
  </si>
  <si>
    <t>11/7/1997</t>
  </si>
  <si>
    <t>ery_quet@hotmail.com</t>
  </si>
  <si>
    <t>ery.quet@gmail.com</t>
  </si>
  <si>
    <t>58432490</t>
  </si>
  <si>
    <t>5540029651</t>
  </si>
  <si>
    <t>Francisco Presa 52 Col. San Sebastián. Xochimilco, D.F.</t>
  </si>
  <si>
    <t>ERIKA ARACELI CAMPA REYES</t>
  </si>
  <si>
    <t>erikacr412@hotmail.com</t>
  </si>
  <si>
    <t>erikacr412@outlook.com</t>
  </si>
  <si>
    <t>46299860</t>
  </si>
  <si>
    <t>0445513862205</t>
  </si>
  <si>
    <t>IGNACIO LOPEZS RAYON MZ 35 LT 8 CASA 9B LAS AMERICAS ECATEPEC</t>
  </si>
  <si>
    <t>LAURA YANZA CERVANTES MEZA</t>
  </si>
  <si>
    <t>laurayanzacervantesmeza@gmail.com</t>
  </si>
  <si>
    <t>domo.gore.love@gmail.com</t>
  </si>
  <si>
    <t>57751602</t>
  </si>
  <si>
    <t>57845222</t>
  </si>
  <si>
    <t>oriente 174, número 85, Colonia Moctezuma segunda sección</t>
  </si>
  <si>
    <t>CANDY ESTRADA VELAZQUEZ</t>
  </si>
  <si>
    <t>26/6/1997</t>
  </si>
  <si>
    <t>dulce-decorazon@hotmail.com</t>
  </si>
  <si>
    <t>amirosa1974@hotmail.com</t>
  </si>
  <si>
    <t>56552142</t>
  </si>
  <si>
    <t>0445549216258</t>
  </si>
  <si>
    <t>laurel 21, San Pedro Mártir, Tlalpan c.p. 14650</t>
  </si>
  <si>
    <t>VICTOR MANUEL RAMIREZ SANCHEZ</t>
  </si>
  <si>
    <t>Moose-4m@live.com</t>
  </si>
  <si>
    <t>5540844784</t>
  </si>
  <si>
    <t>Sinaloa 392 Aragon 3ra seccion esquina valle de iguala ecatepec edo mex</t>
  </si>
  <si>
    <t>MAURICIO CALLEJAS ACEVEDO</t>
  </si>
  <si>
    <t>21/3/1997</t>
  </si>
  <si>
    <t>callejacevedo@hotmail.com</t>
  </si>
  <si>
    <t>mau_calzoncillos@hotmail.com</t>
  </si>
  <si>
    <t>044552896 7791</t>
  </si>
  <si>
    <t>(55) 5601 3122</t>
  </si>
  <si>
    <t>Monrovia #818, Int. 2; Col. Portales Sur; Del. Benito Juárez; C.P: 03300</t>
  </si>
  <si>
    <t>ALIN BEATRIZ HERNANDEZ FLORES</t>
  </si>
  <si>
    <t>frapbox@gmail.com</t>
  </si>
  <si>
    <t>iee.ronin@hotmail.com</t>
  </si>
  <si>
    <t>56684829</t>
  </si>
  <si>
    <t>0445515072031</t>
  </si>
  <si>
    <t>Rosa Sur #1 bis Col. La Malinche C.P.10010</t>
  </si>
  <si>
    <t>2014-05-05 17:44:59</t>
  </si>
  <si>
    <t>GABRIELA ALEJANDRA WONG RUIZ</t>
  </si>
  <si>
    <t>14/3/1997</t>
  </si>
  <si>
    <t>gwong1403@yahoo.com.mx</t>
  </si>
  <si>
    <t>lnoriega2011@yahoo.com.mx</t>
  </si>
  <si>
    <t>10411263</t>
  </si>
  <si>
    <t>19937340</t>
  </si>
  <si>
    <t>Cond. 15-G Depto.102 Mz. 2 Unidad Villa Centroamericana Delegación Tláhuac</t>
  </si>
  <si>
    <t>LUZ ADRIANA MONROY ESQUIVEL</t>
  </si>
  <si>
    <t>05/10/1996</t>
  </si>
  <si>
    <t>luz_mon_@live.com.mx</t>
  </si>
  <si>
    <t>luuzmonroy@gmail.com</t>
  </si>
  <si>
    <t>5538665399</t>
  </si>
  <si>
    <t>57632181</t>
  </si>
  <si>
    <t>Cerrada del Naranjo numero 3 colonia tepalcates</t>
  </si>
  <si>
    <t>JUAN FRANCISCO DUARTE CAMPOS</t>
  </si>
  <si>
    <t>juan.duarte@gmail.com</t>
  </si>
  <si>
    <t>juan.duarte@hotmail.com</t>
  </si>
  <si>
    <t>55503230</t>
  </si>
  <si>
    <t>5548410898</t>
  </si>
  <si>
    <t>Av. Copilco #162 Edif. 35 Depto. 202 Col. Copilco-Universidad, Coyoacán.</t>
  </si>
  <si>
    <t>2014-05-12 00:13:42</t>
  </si>
  <si>
    <t>RUBEN JOVANY ALCANTARA FRANCO</t>
  </si>
  <si>
    <t>506A</t>
  </si>
  <si>
    <t>rubenalcantarafranco@hotmal.es</t>
  </si>
  <si>
    <t>rubenvladimir77@hotmail.com</t>
  </si>
  <si>
    <t>36867894</t>
  </si>
  <si>
    <t>5514206215</t>
  </si>
  <si>
    <t>Condominio 45 Lote 32 Colonia Fernando de Alba</t>
  </si>
  <si>
    <t>ENRIQUE ISRAEL MONROY JIMENEZ</t>
  </si>
  <si>
    <t>mjm677@hotmail.com</t>
  </si>
  <si>
    <t>5545909362</t>
  </si>
  <si>
    <t>10876048</t>
  </si>
  <si>
    <t>Calandria #405 Colonia:Benito Juárez Ciudad: Nezahualcoyotl Estado de México CP: 57000</t>
  </si>
  <si>
    <t>TANIA NAYELI CHAVEZ MANON</t>
  </si>
  <si>
    <t>taniachavez70@gmail.com</t>
  </si>
  <si>
    <t>aarmi_marco@prodigy.net.mx</t>
  </si>
  <si>
    <t>5544475234</t>
  </si>
  <si>
    <t>56190696</t>
  </si>
  <si>
    <t>San Pedro Mz:818 Lt:12 Colonia: Santa Ursula Coapa Delegación: Coyoacán CP:04600</t>
  </si>
  <si>
    <t>ANDREA ALEJANDRA MIRANDA GONZALEZ</t>
  </si>
  <si>
    <t>andyalex500@hotmail.com</t>
  </si>
  <si>
    <t>andy_ichliebedich@yahoo.com.mx</t>
  </si>
  <si>
    <t>5513963998</t>
  </si>
  <si>
    <t>55794687</t>
  </si>
  <si>
    <t>Calle Los Reyes N°60-3 Col.Barrio Los Reyes Iztacalco</t>
  </si>
  <si>
    <t>JAZMIN AMELLALY GUERRA LOPEZ</t>
  </si>
  <si>
    <t>jazzdcartoon@live.com</t>
  </si>
  <si>
    <t>patrycya@live.com.mx</t>
  </si>
  <si>
    <t>5537910544</t>
  </si>
  <si>
    <t>5542450408</t>
  </si>
  <si>
    <t>Retorno Mirador 121A CTM Culhuacan Secc. X Coyoacán Distrito Federal</t>
  </si>
  <si>
    <t>ANDREA LOPEZ ILLESCAS</t>
  </si>
  <si>
    <t>04/8/1997</t>
  </si>
  <si>
    <t>andy_lzz@outlook.com</t>
  </si>
  <si>
    <t>luci-illescas@hotmail.com</t>
  </si>
  <si>
    <t>5554036937</t>
  </si>
  <si>
    <t>5532339939</t>
  </si>
  <si>
    <t>Calzada San Antonio Abad 327 int. 302, Colonia: Algarin, Delegacion: Cuauhtemoc, Distrito Federal</t>
  </si>
  <si>
    <t>MARIA GUADALUPE DE LOS SANTOS PERALTA</t>
  </si>
  <si>
    <t>mariaguadalupedelossantos@hotmail.com</t>
  </si>
  <si>
    <t>magpedelossantos@gmail.com</t>
  </si>
  <si>
    <t>5534693854</t>
  </si>
  <si>
    <t>5548455071</t>
  </si>
  <si>
    <t>Delegación: Cuauhtemoc, Colonia: Obrera, Calle: Severo Amador # 42-6</t>
  </si>
  <si>
    <t>JESSICA DANIELA ARRIOLA SANTOS</t>
  </si>
  <si>
    <t>jessicadaniela.as@gmail.com</t>
  </si>
  <si>
    <t>danny.ars@gmail.com</t>
  </si>
  <si>
    <t>26034564</t>
  </si>
  <si>
    <t>5522560578</t>
  </si>
  <si>
    <t>Norte 166 No. 466-1 Col. Pensador Mexicano</t>
  </si>
  <si>
    <t>ARTURO MENDOZA PENA</t>
  </si>
  <si>
    <t>11/11/1996</t>
  </si>
  <si>
    <t>mcb_amp_1196@hotmail.com</t>
  </si>
  <si>
    <t>5559444677</t>
  </si>
  <si>
    <t>Textitlan #51 Col. Santa Ursula Xitla, Tlalpan</t>
  </si>
  <si>
    <t>CARLOS ALBERTO SALAS YANEZ</t>
  </si>
  <si>
    <t>c-a-sy@hotmail.com</t>
  </si>
  <si>
    <t>56795133</t>
  </si>
  <si>
    <t>0445514953387</t>
  </si>
  <si>
    <t>Calle 10 No. 134 Col. Espartaco Delegación Coyoacán México D.F</t>
  </si>
  <si>
    <t>CHANTAL CUXULTAYEL JUNCK BRAVO</t>
  </si>
  <si>
    <t>chantaljb@ymail.com</t>
  </si>
  <si>
    <t>marissabb2004@yahoo.com</t>
  </si>
  <si>
    <t>5545309798</t>
  </si>
  <si>
    <t>55822908</t>
  </si>
  <si>
    <t>Sur 105 A #314 Col. Héroes de Churubusco</t>
  </si>
  <si>
    <t>EVA MARIA QUINTERO HERNANDEZ</t>
  </si>
  <si>
    <t>12/10/1997</t>
  </si>
  <si>
    <t>Eva_12princes@hotmail.com</t>
  </si>
  <si>
    <t>5539955324</t>
  </si>
  <si>
    <t>36261670</t>
  </si>
  <si>
    <t>Calle Fausto Vega #627 Col. Escuadrón 201 Del. Iztapalapa</t>
  </si>
  <si>
    <t>MARIA FERNANDA SANDOVAL LOPEZ</t>
  </si>
  <si>
    <t>28/12/1996</t>
  </si>
  <si>
    <t>fernandasandoval_@hotmail.com</t>
  </si>
  <si>
    <t>vivilmarroquin@hotmail.com</t>
  </si>
  <si>
    <t>5549231163</t>
  </si>
  <si>
    <t>5528491741</t>
  </si>
  <si>
    <t>Ruy Gonzalez #8 Depto. 201 Delegación. Tlalpan C.P.14250</t>
  </si>
  <si>
    <t>JOSEPH AXEL TRUJILLO CHUNGA</t>
  </si>
  <si>
    <t>06/9/1997</t>
  </si>
  <si>
    <t>aiax_68@hotmail.com</t>
  </si>
  <si>
    <t>pepeyhono@hotmail.com</t>
  </si>
  <si>
    <t>25961117</t>
  </si>
  <si>
    <t>5536524951</t>
  </si>
  <si>
    <t>2ndo andador de Mariquita Sanchez J-29 depto. 302</t>
  </si>
  <si>
    <t>JOSE DE JESUS VARGAS MARTINEZ</t>
  </si>
  <si>
    <t>08/9/1996</t>
  </si>
  <si>
    <t>jose_jvm_ @hotmail.com</t>
  </si>
  <si>
    <t>osv_musica@hotmail.com</t>
  </si>
  <si>
    <t>5951044643</t>
  </si>
  <si>
    <t>5521822333</t>
  </si>
  <si>
    <t>calle 16 de septiembre # 1, Santa María Chiconcuac, estado de Mexico</t>
  </si>
  <si>
    <t>MARIANA PENA SANCHEZ</t>
  </si>
  <si>
    <t>*curemoki@hotmail.com</t>
  </si>
  <si>
    <t>*palsama58@hotmail.com</t>
  </si>
  <si>
    <t>*5518330137</t>
  </si>
  <si>
    <t>*5540269626</t>
  </si>
  <si>
    <t>*av.año de juarez #238 n.int.g-004 col. granjas san antonio del.iztapalapa c.p.09070</t>
  </si>
  <si>
    <t>ANA CAROLINA MENDEZ SANCHEZ</t>
  </si>
  <si>
    <t>23/12/1996</t>
  </si>
  <si>
    <t>mendez.s.ana.c@gmail.com</t>
  </si>
  <si>
    <t>mendez.ana002@gmail.com</t>
  </si>
  <si>
    <t>5530568722</t>
  </si>
  <si>
    <t>56595246</t>
  </si>
  <si>
    <t>Av. Universidad 1900 Ed. 44</t>
  </si>
  <si>
    <t>BIAANI LOPEZ CHAVEZ</t>
  </si>
  <si>
    <t>biaani_lcbk@live.com.mx</t>
  </si>
  <si>
    <t>malo_ch2@live.com.mx</t>
  </si>
  <si>
    <t>65488595</t>
  </si>
  <si>
    <t>5541331105</t>
  </si>
  <si>
    <t>Calle Felipe de la Garza #283 Colonia Juan Escutia</t>
  </si>
  <si>
    <t>SALVADOR PINEDA MENDEZ</t>
  </si>
  <si>
    <t>drinter_@hotmail.com</t>
  </si>
  <si>
    <t>salvador.pineda.spm@hotmail.com</t>
  </si>
  <si>
    <t>5541030203</t>
  </si>
  <si>
    <t>5845030203</t>
  </si>
  <si>
    <t>prolongacion iturbide, n°70, colonia cruztitla, tecomitl milpa alta</t>
  </si>
  <si>
    <t>FRANCISCO FELIPE SALGADO ABREU</t>
  </si>
  <si>
    <t>frankfsa6@gmail.com</t>
  </si>
  <si>
    <t>26021543</t>
  </si>
  <si>
    <t>Dr. Marquez 33</t>
  </si>
  <si>
    <t>ADA LUZ LUNA QUIRARTE</t>
  </si>
  <si>
    <t>23/11/1996</t>
  </si>
  <si>
    <t>ada_luz_96@hotmail.com</t>
  </si>
  <si>
    <t>breen</t>
  </si>
  <si>
    <t>50196655</t>
  </si>
  <si>
    <t>26524229</t>
  </si>
  <si>
    <t>hacienda de la herradura #7 colonia villa quietud</t>
  </si>
  <si>
    <t>EMANUEL DE LA CRUZ RICO</t>
  </si>
  <si>
    <t>emanuel.edlcr@gmail.com</t>
  </si>
  <si>
    <t>emanuel999@live.com.mx</t>
  </si>
  <si>
    <t>5539081939</t>
  </si>
  <si>
    <t>5545733319</t>
  </si>
  <si>
    <t>Calle Puebla #247, colonia Progreso, Álvaro Obregón, Distrito Federal</t>
  </si>
  <si>
    <t>MARIA FERNANDA CORONA RAMIREZ</t>
  </si>
  <si>
    <t>22/2/1997</t>
  </si>
  <si>
    <t>ferdiego07@hotmail.com</t>
  </si>
  <si>
    <t>mon8_2000@hotmail.com</t>
  </si>
  <si>
    <t>59244486</t>
  </si>
  <si>
    <t>5518205692</t>
  </si>
  <si>
    <t>Av. Sanchez Garces 1 Super.Mz 11 Mz 6 Lt 7D Fracc. Haciendo de los Reyes Chicoloapan de Juarez, Estado de Mexico C.P 56380</t>
  </si>
  <si>
    <t>SERGIO EDGAR FRANCO MORENO</t>
  </si>
  <si>
    <t>sedgar17i@outlook.com</t>
  </si>
  <si>
    <t>laura-mi@hotmail.com</t>
  </si>
  <si>
    <t>5518529424</t>
  </si>
  <si>
    <t>56955348</t>
  </si>
  <si>
    <t>3a Privada de Mariquita Sánchez Edificio 22 Departamento 203 colonia CTM Culhuacan VII</t>
  </si>
  <si>
    <t>BRENDA BRIZ AVILES</t>
  </si>
  <si>
    <t>breen.riz@hotmail.com</t>
  </si>
  <si>
    <t>brizmtz9@hotmail.com</t>
  </si>
  <si>
    <t>24768352</t>
  </si>
  <si>
    <t>5541413223</t>
  </si>
  <si>
    <t>4a privada de gitana mz8 lt25 colonia las arboledas delegación tlahuac c.p. 13219</t>
  </si>
  <si>
    <t>KARLA PATRICIA SERVIN OLVERA</t>
  </si>
  <si>
    <t>511B</t>
  </si>
  <si>
    <t>26/5/1997</t>
  </si>
  <si>
    <t>karpat_26@hotmail.com</t>
  </si>
  <si>
    <t>ana_dani_17@hotmail.com</t>
  </si>
  <si>
    <t>55363305</t>
  </si>
  <si>
    <t>5514611638</t>
  </si>
  <si>
    <t>Cancha de Villarreal No. 19 Int.106 Col. San Simon Ticumac Del. Benito Juarez</t>
  </si>
  <si>
    <t>2014-04-30 16:21:37</t>
  </si>
  <si>
    <t>CARLOS ADRIAN SANDOVAL CUENCA</t>
  </si>
  <si>
    <t>14/11/1996</t>
  </si>
  <si>
    <t>sandoval_cuenca@comunidad.unam.mx</t>
  </si>
  <si>
    <t>5511884659</t>
  </si>
  <si>
    <t>2014-04-10 15:12:02</t>
  </si>
  <si>
    <t>DANTE ARIEL RAYA MARTINEZ</t>
  </si>
  <si>
    <t>dantearielraya@yahoo.com.mx</t>
  </si>
  <si>
    <t>dra_gmartinezs@hotmail.com</t>
  </si>
  <si>
    <t>47568489</t>
  </si>
  <si>
    <t>57889875</t>
  </si>
  <si>
    <t>PERIFERICO SUR Nº 4091 COLONIA FUENTES DEL PEDREGAL DELEGACION TLALPAN CIUDAD DE MEXICO</t>
  </si>
  <si>
    <t>VICTOR GERARDO PEREA SANTILLAN</t>
  </si>
  <si>
    <t>vgps_vicger@hotmail.com</t>
  </si>
  <si>
    <t>26501319</t>
  </si>
  <si>
    <t>5554590274</t>
  </si>
  <si>
    <t>Hidalgo 17 San Bartolo Ameyalco. Del. Álvaro Obregón, México D.F.</t>
  </si>
  <si>
    <t>ERNESTO JOSE MOLINA BELTRAN</t>
  </si>
  <si>
    <t>ejosemolinab514@icloud.com</t>
  </si>
  <si>
    <t>jose-yoshi@hotmail.com</t>
  </si>
  <si>
    <t>5555449802</t>
  </si>
  <si>
    <t>0445551060959</t>
  </si>
  <si>
    <t>Virginia #49 B-202. Colonia Parque San Andrés. Delegación Coyoacán. México D.F.</t>
  </si>
  <si>
    <t>NORA SELIM ALVAREZ</t>
  </si>
  <si>
    <t>09/2/1997</t>
  </si>
  <si>
    <t>noritaselim@gmail.com</t>
  </si>
  <si>
    <t>noris.alvarez.espinosa@outlook.com</t>
  </si>
  <si>
    <t>46236479</t>
  </si>
  <si>
    <t>0445519117892</t>
  </si>
  <si>
    <t>Av. Tepetlapa, Edif. 8C, Depto 23. Col. Alianza Popular Revolucionaria, Del. Coyoacán</t>
  </si>
  <si>
    <t>MARIANA CARRASCO VARGAS</t>
  </si>
  <si>
    <t>552A</t>
  </si>
  <si>
    <t>14/2/1997</t>
  </si>
  <si>
    <t>mari_97mx@hotmail.com</t>
  </si>
  <si>
    <t>mariana.ca.va@gmail.com</t>
  </si>
  <si>
    <t>41683732</t>
  </si>
  <si>
    <t>5513641900</t>
  </si>
  <si>
    <t>Canal de Hierbabuena no.39-2, Col. Barrio 18, Del. Xochimilco, México, D.F.</t>
  </si>
  <si>
    <t>VERONICA DELGADO RAMIREZ</t>
  </si>
  <si>
    <t>03/2/1995</t>
  </si>
  <si>
    <t>vero_del_ram@hotmail.com</t>
  </si>
  <si>
    <t>verodelr214@gmail.com</t>
  </si>
  <si>
    <t>5520935506</t>
  </si>
  <si>
    <t>56887921</t>
  </si>
  <si>
    <t>Bruno Traven 140 int. 308. Col. General Anaya Del. Benito Juárez CP. 03340</t>
  </si>
  <si>
    <t>CYNTHIA LIZBETH JIMENEZ AREVALO</t>
  </si>
  <si>
    <t>01/11/1996</t>
  </si>
  <si>
    <t>lizbeth_l96@hotmail.com</t>
  </si>
  <si>
    <t>044-55-15-05-48-45</t>
  </si>
  <si>
    <t>ALAN CORTES GUTIERREZ</t>
  </si>
  <si>
    <t>alanrt250@gmail.com</t>
  </si>
  <si>
    <t>alan_.100@hotmail.com</t>
  </si>
  <si>
    <t>56976839</t>
  </si>
  <si>
    <t>5514945504</t>
  </si>
  <si>
    <t>Ganaderos #302 Col. Progreso del Sur Del. Iztapalapa C.P. 09810</t>
  </si>
  <si>
    <t>ABRIL SERVIN ALVARADO</t>
  </si>
  <si>
    <t>556A</t>
  </si>
  <si>
    <t>aprilsa97@hotmail.com</t>
  </si>
  <si>
    <t>57411963</t>
  </si>
  <si>
    <t>5534158028</t>
  </si>
  <si>
    <t>Av.San Antonio Abad #192-14</t>
  </si>
  <si>
    <t>MARGARITA PENA PLAZA</t>
  </si>
  <si>
    <t>plazamargarita@hotmail.com</t>
  </si>
  <si>
    <t>maggyprepa6@gmail.com</t>
  </si>
  <si>
    <t>58410550</t>
  </si>
  <si>
    <t>5549123575</t>
  </si>
  <si>
    <t>golfo de los iris manzana 54 lote 9 colonia selene delegación tláhuac</t>
  </si>
  <si>
    <t>DANIELA PACHECO LOZANO</t>
  </si>
  <si>
    <t>05/8/1997</t>
  </si>
  <si>
    <t>danie_lozano@hotmail.com</t>
  </si>
  <si>
    <t>56182922</t>
  </si>
  <si>
    <t>5560632385</t>
  </si>
  <si>
    <t>Ocelotl num. 24 Col. San Pablo Tepetlapa</t>
  </si>
  <si>
    <t>FERNANDO DE JESUS AYALA VARGAS</t>
  </si>
  <si>
    <t>fernando.ayala.vargas.556@gmail.com</t>
  </si>
  <si>
    <t>26159637</t>
  </si>
  <si>
    <t>5530715432</t>
  </si>
  <si>
    <t>Josefa Ortiz de Dominguez Mz 83 lot 578</t>
  </si>
  <si>
    <t>MONICA LIZETH BARRERA GONZALEZ</t>
  </si>
  <si>
    <t>16/10/1996</t>
  </si>
  <si>
    <t>monilizbargon@gmail.com</t>
  </si>
  <si>
    <t>mo_ce@hotmail.com</t>
  </si>
  <si>
    <t>0445549398812</t>
  </si>
  <si>
    <t>5559693241</t>
  </si>
  <si>
    <t>mandarina # 71-3 colonia Victoria de las democracias Azcapotzalco 02810</t>
  </si>
  <si>
    <t>SEBASTIAN CERVANTES ALVARADO</t>
  </si>
  <si>
    <t>559A</t>
  </si>
  <si>
    <t>12/9/1994</t>
  </si>
  <si>
    <t>cervante72@gmail.com</t>
  </si>
  <si>
    <t>sebas1294_@hotmail.com</t>
  </si>
  <si>
    <t>5516564590</t>
  </si>
  <si>
    <t>56580408</t>
  </si>
  <si>
    <t>Av. Univ #2014 Edif. El Salvador ent. B depto. 401</t>
  </si>
  <si>
    <t>ALFREDO CRUZ VALENZUELA</t>
  </si>
  <si>
    <t>25/4/1996</t>
  </si>
  <si>
    <t>alfredocruzvalenzuela@gmail.com</t>
  </si>
  <si>
    <t>alfredocrqi@yahoo.com.mx</t>
  </si>
  <si>
    <t>0445540021218</t>
  </si>
  <si>
    <t>56556763</t>
  </si>
  <si>
    <t>Calle Esmeralda Col. Roca de Cristal Lt.23 Mz.C</t>
  </si>
  <si>
    <t>2014-04-11 18:31:30</t>
  </si>
  <si>
    <t>LUIS JESUS RODRIGUEZ TREJO</t>
  </si>
  <si>
    <t>09/8/1996</t>
  </si>
  <si>
    <t>luigi.trejo10@gmail.com</t>
  </si>
  <si>
    <t>naruton110@hotmail.com</t>
  </si>
  <si>
    <t>55975329</t>
  </si>
  <si>
    <t>5521371734</t>
  </si>
  <si>
    <t>Prolongación Zarco No. 30 col. San Simón Tolnahuac. Del Cuauhtémoc. DF. CP 06920</t>
  </si>
  <si>
    <t>BIANKA SELENE GUTIERREZ PERCASTRE</t>
  </si>
  <si>
    <t>b.bg14ledger@hotmail.com</t>
  </si>
  <si>
    <t>priscila.esqueda@hotmail.com</t>
  </si>
  <si>
    <t>5530455109</t>
  </si>
  <si>
    <t>5554923558</t>
  </si>
  <si>
    <t>doctor Lucio 102 edifcio C15 interior 102 colonia Doctores del. Cuauhtemoc DF CP 06720</t>
  </si>
  <si>
    <t>REYNA GUADALUPE ROJAS SANCHEZ</t>
  </si>
  <si>
    <t>11/3/1996</t>
  </si>
  <si>
    <t>reyna.ems@hotmail.com</t>
  </si>
  <si>
    <t>5519071747</t>
  </si>
  <si>
    <t>57012180</t>
  </si>
  <si>
    <t>calle 83 No. 11; col. Puebla. Del. Venustiano Carranza. DF. CP 15020</t>
  </si>
  <si>
    <t>STEPHANY PRISCILA ESQUEDA NUNEZ</t>
  </si>
  <si>
    <t>limp_jorgbc@hotmail.com</t>
  </si>
  <si>
    <t>5548326593</t>
  </si>
  <si>
    <t>Lago de Xochimilco No. 248, Col. Evolución</t>
  </si>
  <si>
    <t>DANIEL PEREZ SOTELO</t>
  </si>
  <si>
    <t>danielin_viol_esc@hotmail.com</t>
  </si>
  <si>
    <t>dan.1234567@hotamil.com</t>
  </si>
  <si>
    <t>57833931</t>
  </si>
  <si>
    <t>51217719</t>
  </si>
  <si>
    <t>Calle 29 "A". N.58 Campestre Guadalupana. C.P. 57120. Nezahualcoyotl. Edo Mex.</t>
  </si>
  <si>
    <t>FRIDA KARIN ALVARADO RODRIGUEZ</t>
  </si>
  <si>
    <t>18/4/1997</t>
  </si>
  <si>
    <t>dianavk3@hotmail.com</t>
  </si>
  <si>
    <t>friidakariinalvarado@gmail.com</t>
  </si>
  <si>
    <t>50129913</t>
  </si>
  <si>
    <t>5591050256</t>
  </si>
  <si>
    <t>Severo Amador No.19 Int.501 Col. Obrera, Del Cuauhtémoc C.P.06800</t>
  </si>
  <si>
    <t>AMELLALLI ANDREA RIVERO REYES</t>
  </si>
  <si>
    <t>amellally97@hotmail.com</t>
  </si>
  <si>
    <t>anali639@hotmail.com</t>
  </si>
  <si>
    <t>49187451</t>
  </si>
  <si>
    <t>5541002761</t>
  </si>
  <si>
    <t>Av. La Paz S/n San Miguel Xaltocán; Municipio Nextlalpan; Edo. Mex. CP 55790</t>
  </si>
  <si>
    <t>ALONDRA FLORES LARA</t>
  </si>
  <si>
    <t>07/8/1996</t>
  </si>
  <si>
    <t>alomusical5@hotmail.es</t>
  </si>
  <si>
    <t>alo_starmusic@hotmail.com</t>
  </si>
  <si>
    <t>54410021</t>
  </si>
  <si>
    <t>5522412780</t>
  </si>
  <si>
    <t>Calle 6 No 214 col. Esperanza; Cd. Nezahualcóyotl. CP 57800</t>
  </si>
  <si>
    <t>2014-04-11 12:38:00</t>
  </si>
  <si>
    <t>FERNANDO VILLANUEVA PEREZ</t>
  </si>
  <si>
    <t>fvillanuevaperez@gmail.com</t>
  </si>
  <si>
    <t>il---migliore@hotmail.com</t>
  </si>
  <si>
    <t>5528867733</t>
  </si>
  <si>
    <t>5552100549</t>
  </si>
  <si>
    <t>José Antonio Torres No.776, Int.10 Col. Viaducto Piedad</t>
  </si>
  <si>
    <t>2014-04-11 12:24:46</t>
  </si>
  <si>
    <t>MITZY ARELI COUTINO MAGUEY</t>
  </si>
  <si>
    <t>13/2/1997</t>
  </si>
  <si>
    <t>402arelicoutino@gmail.com</t>
  </si>
  <si>
    <t>cmitzy_773@hotmail.com</t>
  </si>
  <si>
    <t>58634134</t>
  </si>
  <si>
    <t>5591888777</t>
  </si>
  <si>
    <t>Av. Aldama No. 78 col. San Lorenzo Tezonco. DelIzatpalapa. CP 09900</t>
  </si>
  <si>
    <t>2014-04-11 12:34:03</t>
  </si>
  <si>
    <t>ALEJANDRA MUNOZ GARNICA</t>
  </si>
  <si>
    <t>02/11/1995</t>
  </si>
  <si>
    <t>amuga95@yahoo.com</t>
  </si>
  <si>
    <t>angar9maximo@hotmail.com</t>
  </si>
  <si>
    <t>56900455</t>
  </si>
  <si>
    <t>5551986863</t>
  </si>
  <si>
    <t>20 de Noviembre, manzana 79, lote 920 col. Santa María Aztahuacan; del. Iztapalapa</t>
  </si>
  <si>
    <t>DIANA TERREROS GARIBAY</t>
  </si>
  <si>
    <t>16/8/1996</t>
  </si>
  <si>
    <t>dianaterreros.g@gmail.com</t>
  </si>
  <si>
    <t>402dianaterreros@gmail.com</t>
  </si>
  <si>
    <t>56705825</t>
  </si>
  <si>
    <t>5539400441</t>
  </si>
  <si>
    <t>Canal Nacional No. 1900 col. Valle del Sur, DelIztapalapa. CP 09819</t>
  </si>
  <si>
    <t>2014-04-11 12:35:54</t>
  </si>
  <si>
    <t>DANIEL HERNANDEZ MARTINEZ</t>
  </si>
  <si>
    <t>dan_hernandmart@hotmail.com</t>
  </si>
  <si>
    <t>inier_liz@hotmail.com</t>
  </si>
  <si>
    <t>57353343</t>
  </si>
  <si>
    <t>5536567312</t>
  </si>
  <si>
    <t>calle 7 N° 88 Col El sol Cd. Nezahualcóyotl Estado de México</t>
  </si>
  <si>
    <t>LUIS GUILLERMO SANTANA ROBLES</t>
  </si>
  <si>
    <t>16/9/1997</t>
  </si>
  <si>
    <t>luisguillermo97@hotmail.es</t>
  </si>
  <si>
    <t>lugui68@yahoo.com</t>
  </si>
  <si>
    <t>46222781</t>
  </si>
  <si>
    <t>0445541336726</t>
  </si>
  <si>
    <t>San Luis Potosí 127 interior 401 Colonia Roma. Delegación Cuauhtémoc. México, Distrito Federal. C.P. 06700</t>
  </si>
  <si>
    <t>VERONICA QUINTANILLA CENTENO</t>
  </si>
  <si>
    <t>veroquicen@hotmail.com</t>
  </si>
  <si>
    <t>bailarina1597@hotmail.com</t>
  </si>
  <si>
    <t>56948051</t>
  </si>
  <si>
    <t>0445545533810</t>
  </si>
  <si>
    <t>Batalla de casa blanca lote.1798 Manzana.160 colonia leyes de reforma 3ra sección.</t>
  </si>
  <si>
    <t>JESUS GABRIEL NUNEZ BUENROSTRO</t>
  </si>
  <si>
    <t>05/11/1996</t>
  </si>
  <si>
    <t>sybag11@hotmail.com</t>
  </si>
  <si>
    <t>ailedelena@gmail.com</t>
  </si>
  <si>
    <t>56961387</t>
  </si>
  <si>
    <t>5534764391</t>
  </si>
  <si>
    <t>Antonio Maura No.181. Col. Moderna</t>
  </si>
  <si>
    <t>2014-04-11 13:33:07</t>
  </si>
  <si>
    <t>AILED ELENA VALDERRABANO VEGA</t>
  </si>
  <si>
    <t>28/12/1997</t>
  </si>
  <si>
    <t>astadelaevv_281297@hotmail.com</t>
  </si>
  <si>
    <t>47522278</t>
  </si>
  <si>
    <t>5514107481</t>
  </si>
  <si>
    <t>Calle Cabo Hornos No.17 Col. Gabriel Hernández</t>
  </si>
  <si>
    <t>2014-04-11 12:59:16</t>
  </si>
  <si>
    <t>LUCIA CECILIA HUERTA RUIZ</t>
  </si>
  <si>
    <t>27/12/1997</t>
  </si>
  <si>
    <t>cecili_ta@hotmail.es</t>
  </si>
  <si>
    <t>luzraquelruiz@yahoo.com.mx</t>
  </si>
  <si>
    <t>57933951</t>
  </si>
  <si>
    <t>Hombres Ilustres #233</t>
  </si>
  <si>
    <t>FERNANDA YESENIA PEREZ PLAZA</t>
  </si>
  <si>
    <t>yezzy_fer0302@hotmail.com</t>
  </si>
  <si>
    <t>yesee_24-pp@hotmail.com</t>
  </si>
  <si>
    <t>57322698</t>
  </si>
  <si>
    <t>5514738859</t>
  </si>
  <si>
    <t>calle poniente 23 #295 Col. La Perla Cd. Nezahualcoyotl Edo. de México</t>
  </si>
  <si>
    <t>CARLOS DANIEL RIVERA REYES</t>
  </si>
  <si>
    <t>31/2/1997</t>
  </si>
  <si>
    <t>ddrrdaniel@live.com.mx</t>
  </si>
  <si>
    <t>imdanimkatycat@gmail.com</t>
  </si>
  <si>
    <t>51124600</t>
  </si>
  <si>
    <t>Calle Trece No. 27 Col. Estado De México Cd. Nezahualcóyotl</t>
  </si>
  <si>
    <t>EDUARDO FAUSTO ZUNIGA OSORIO</t>
  </si>
  <si>
    <t>04/5/1997</t>
  </si>
  <si>
    <t>eduardo-19021@hotmail.com</t>
  </si>
  <si>
    <t>fausto19021@hotmail.com</t>
  </si>
  <si>
    <t>26191743</t>
  </si>
  <si>
    <t>53979514</t>
  </si>
  <si>
    <t>Calle Allende No.33 Col.Raúl Romero, Netzahualcóyotl, Edo. México</t>
  </si>
  <si>
    <t>SONIA ELOISA BAUTISTA GOMEZ</t>
  </si>
  <si>
    <t>02/4/1997</t>
  </si>
  <si>
    <t>sonia_ebg10@hotmail.com</t>
  </si>
  <si>
    <t>sonia.baugom@gmail.com</t>
  </si>
  <si>
    <t>56856652</t>
  </si>
  <si>
    <t>5534108030</t>
  </si>
  <si>
    <t>4to. andador eje 6 sur, #89,Barrio de Santa Barbara.Delegación Iztapalapa C.P. 09000</t>
  </si>
  <si>
    <t>2014-04-10 20:18:52</t>
  </si>
  <si>
    <t>MARA PAOLA CEDILLO CORPUS</t>
  </si>
  <si>
    <t>25/2/1997</t>
  </si>
  <si>
    <t>maraa_25@live.com.mx</t>
  </si>
  <si>
    <t>monster.supermassive@live.com.mx</t>
  </si>
  <si>
    <t>5528871664</t>
  </si>
  <si>
    <t>11153956</t>
  </si>
  <si>
    <t>Puebla 28 Peñon de los Baños</t>
  </si>
  <si>
    <t>YARELI ELIZABETH ISABEL GOMEZ</t>
  </si>
  <si>
    <t>elizabeth.yare@hotmail.com</t>
  </si>
  <si>
    <t>4nantifashion@live.com.mx</t>
  </si>
  <si>
    <t>5548275714</t>
  </si>
  <si>
    <t>5549074197</t>
  </si>
  <si>
    <t>Sur 27 Mza.28 No.269 Col. Leyes de Reforma 1a. Sección</t>
  </si>
  <si>
    <t>LESLIE NAOMI RAMIREZ DIAZ</t>
  </si>
  <si>
    <t>leslie-mew-mew@hotmail.com</t>
  </si>
  <si>
    <t>veronika_dsr@hotmail.com</t>
  </si>
  <si>
    <t>49115800</t>
  </si>
  <si>
    <t>5536545082</t>
  </si>
  <si>
    <t>Calle Benito Juárez No.14 Col. Centro,San Andrés Jaltenco, Edo. de México</t>
  </si>
  <si>
    <t>VANESSA PEREZ HERNANDEZ</t>
  </si>
  <si>
    <t>19/3/1997</t>
  </si>
  <si>
    <t>dosway_1818@hotmail.es</t>
  </si>
  <si>
    <t>miabuelaesrockera@gmail.com</t>
  </si>
  <si>
    <t>5513698163</t>
  </si>
  <si>
    <t>56570354</t>
  </si>
  <si>
    <t>Azafrán 299 Colonia Granjas México Delegación Iztacalco México, D.F.</t>
  </si>
  <si>
    <t>MONICA BETZAIDA SANDOVAL CORREA</t>
  </si>
  <si>
    <t>12/1/1996</t>
  </si>
  <si>
    <t>monyyusmile@hotmail.com</t>
  </si>
  <si>
    <t>girldrauhl126@gmail.com</t>
  </si>
  <si>
    <t>5526134673</t>
  </si>
  <si>
    <t>0445532245431</t>
  </si>
  <si>
    <t>Calle Oyamel Mz 2 Lt 26 Col. Carlos Hank Gonzalez. Los reyes, la paz. Estado de México</t>
  </si>
  <si>
    <t>2014-05-05 18:06:01</t>
  </si>
  <si>
    <t>FABIAN ALBERTO GARCIA GONZALEZ</t>
  </si>
  <si>
    <t>516A</t>
  </si>
  <si>
    <t>05/7/1997</t>
  </si>
  <si>
    <t>farxo_@hotmail.com</t>
  </si>
  <si>
    <t>farxo@ovi.com</t>
  </si>
  <si>
    <t>26084900</t>
  </si>
  <si>
    <t>5560611010</t>
  </si>
  <si>
    <t>Aquiles Serdán Mz. 58 Lote 653B Col. Ejidos de Santa María Aztahuacán. Del. Iztapalapa. CP 09500</t>
  </si>
  <si>
    <t>BRANDON MONTIEL DE LA CRUZ</t>
  </si>
  <si>
    <t>brandonmontiel48@gmail.com</t>
  </si>
  <si>
    <t>BalexaC@hotmail.com</t>
  </si>
  <si>
    <t>5539747092</t>
  </si>
  <si>
    <t>5959534430</t>
  </si>
  <si>
    <t>Prolongación 2 de Marzo, San Pedro Chiconcuac, Edo.de México</t>
  </si>
  <si>
    <t>ALONDRA MORON AQUIAHUATL</t>
  </si>
  <si>
    <t>08/10/1997</t>
  </si>
  <si>
    <t>aloo_0810@hotmail.com</t>
  </si>
  <si>
    <t>alo_zombiie.ddc@hotmail.com</t>
  </si>
  <si>
    <t>57445943</t>
  </si>
  <si>
    <t>15527509</t>
  </si>
  <si>
    <t>Emilio N Acosta #124 Col. Santa Martha Acatitla Del. Iztapalapa C.P. 07510</t>
  </si>
  <si>
    <t>MARIA FERNANDA RODRIGUEZ URIBE</t>
  </si>
  <si>
    <t>clot55mx@hotmail.com</t>
  </si>
  <si>
    <t>myrva68@hotmail.com</t>
  </si>
  <si>
    <t>55820803</t>
  </si>
  <si>
    <t>5530500404</t>
  </si>
  <si>
    <t>Sur 109-A 525 col. Sector Popular. Del. Iztapalapa. CP. 09060</t>
  </si>
  <si>
    <t>LISSET MABEL MORALES LOPEZ</t>
  </si>
  <si>
    <t>lissetmabel@hotmail.com</t>
  </si>
  <si>
    <t>mabellopez@gmail.com</t>
  </si>
  <si>
    <t>50448850</t>
  </si>
  <si>
    <t>5538886875</t>
  </si>
  <si>
    <t>Av. Año de Juárez No. 157 Int. 19 col. Granjas San Antonio. Del. Iztapalapa. CP 09070</t>
  </si>
  <si>
    <t>JUAN JOSE MORALES RAMIREZ</t>
  </si>
  <si>
    <t>517A</t>
  </si>
  <si>
    <t>22/6/1995</t>
  </si>
  <si>
    <t>naujesoj_96@hotmail.com</t>
  </si>
  <si>
    <t>jjmr96@gmail.com</t>
  </si>
  <si>
    <t>56484954</t>
  </si>
  <si>
    <t>0445539419309</t>
  </si>
  <si>
    <t>Calle Av.5 No.2310 Col. Gabriel Ramos Millán</t>
  </si>
  <si>
    <t>GUADALUPE BOLANOS VELAZQUEZ</t>
  </si>
  <si>
    <t>517B</t>
  </si>
  <si>
    <t>28/12/1995</t>
  </si>
  <si>
    <t>guabove@yahoo.com</t>
  </si>
  <si>
    <t>57683815</t>
  </si>
  <si>
    <t>0445522648039</t>
  </si>
  <si>
    <t>Estafetas No. 82 Col.Postal</t>
  </si>
  <si>
    <t>LOURDES ZELTZIN GARCIA NUNEZ MARTINEZ</t>
  </si>
  <si>
    <t>551A</t>
  </si>
  <si>
    <t>luulz.dodson@gmail.com</t>
  </si>
  <si>
    <t>lulu_chimichurri@hotmail.com</t>
  </si>
  <si>
    <t>0445534690357</t>
  </si>
  <si>
    <t>57407739</t>
  </si>
  <si>
    <t>Manuel José Othon 136 Int.11 Col.Obrera, Del. Cuauhtémoc</t>
  </si>
  <si>
    <t>NORMA LUCERO RAMIREZ MONTUFAR</t>
  </si>
  <si>
    <t>11/4/1997</t>
  </si>
  <si>
    <t>luszero.97@hotmail.com</t>
  </si>
  <si>
    <t>arturo.17@hotmail.com</t>
  </si>
  <si>
    <t>5514872043</t>
  </si>
  <si>
    <t>5518117540</t>
  </si>
  <si>
    <t>José Ceballos 34 colonia San Miguel Chapultepec; Del Miguel Hidalgo CP 11850</t>
  </si>
  <si>
    <t>MARIA DEL CARMEN HUESCA COLIN</t>
  </si>
  <si>
    <t>16/7/1995</t>
  </si>
  <si>
    <t>mary_95dulce@hotmail.com</t>
  </si>
  <si>
    <t>marily95hc@hotmail.com</t>
  </si>
  <si>
    <t>57040331</t>
  </si>
  <si>
    <t>5529612766</t>
  </si>
  <si>
    <t>San Antonio Tomatlán 213, int. 201B. col. 7 de Julio. Del Venustiano Carranza CP 15390</t>
  </si>
  <si>
    <t>EDGAR ALI GOMEZ VILLASCAN</t>
  </si>
  <si>
    <t>557A</t>
  </si>
  <si>
    <t>17/9/1996</t>
  </si>
  <si>
    <t>aliswimer@hotmail.com</t>
  </si>
  <si>
    <t>raul_cobain@outlook.com</t>
  </si>
  <si>
    <t>57-56-29-04</t>
  </si>
  <si>
    <t>Sur16 A #40</t>
  </si>
  <si>
    <t>MARIANA RODRIGUEZ BONILLA</t>
  </si>
  <si>
    <t>25/9/1997</t>
  </si>
  <si>
    <t>mar25_997@hotmail.com</t>
  </si>
  <si>
    <t>56961930</t>
  </si>
  <si>
    <t>0445534446670</t>
  </si>
  <si>
    <t>Playa Nizuc no. 27 bis Col. Santiago Sur</t>
  </si>
  <si>
    <t>BRENDA MOSCO MARTINEZ</t>
  </si>
  <si>
    <t>07/12/1995</t>
  </si>
  <si>
    <t>rabiith.kuic@hotmail.com</t>
  </si>
  <si>
    <t>eamoscog@hotmail.com</t>
  </si>
  <si>
    <t>55816448</t>
  </si>
  <si>
    <t>5527220247</t>
  </si>
  <si>
    <t>Cuitlahuatl No.24, Col. Ampliación Los Reyes Culhuacán, Del. Iztapalapa</t>
  </si>
  <si>
    <t>SHARIM AMIYOXI SOLIS ELIZARRARAS</t>
  </si>
  <si>
    <t>555</t>
  </si>
  <si>
    <t>13/2/1996</t>
  </si>
  <si>
    <t>is_velvet@hotmail.com</t>
  </si>
  <si>
    <t>shasexd@gmail.com</t>
  </si>
  <si>
    <t>56375118</t>
  </si>
  <si>
    <t>5519559024</t>
  </si>
  <si>
    <t>calle 2 num 51 colonia heron proal</t>
  </si>
  <si>
    <t>ERIK ALEJANDRO JIMENEZ CHAVEZ</t>
  </si>
  <si>
    <t>08/8/1992</t>
  </si>
  <si>
    <t>alejandrote_99@msn.com</t>
  </si>
  <si>
    <t>alejandrote.99@gmail.com</t>
  </si>
  <si>
    <t>5527717817</t>
  </si>
  <si>
    <t>63809716</t>
  </si>
  <si>
    <t>Av. de las Torres #99, Col. La Angostura, Del. Alvaro Obregón, CP 01770</t>
  </si>
  <si>
    <t>ANDRES FELIPE NAVARRO ROLON</t>
  </si>
  <si>
    <t>12/2/1996</t>
  </si>
  <si>
    <t>afnrgw@gmail.com</t>
  </si>
  <si>
    <t>andresfelipenr@hotmail.com</t>
  </si>
  <si>
    <t>54234763</t>
  </si>
  <si>
    <t>0445519137471</t>
  </si>
  <si>
    <t>Av. 5 de mayo no. 727 int. 191</t>
  </si>
  <si>
    <t>TANIA ROJAS MELENDEZ</t>
  </si>
  <si>
    <t>29/2/1996</t>
  </si>
  <si>
    <t>tanis2902@hotmail.com</t>
  </si>
  <si>
    <t>tanis2902@gmail.com</t>
  </si>
  <si>
    <t>54255740</t>
  </si>
  <si>
    <t>0445515115204</t>
  </si>
  <si>
    <t>10 de mayo, número 34,colonia las cruces de San Bernabé, delegación Magdalena Contreras</t>
  </si>
  <si>
    <t>ALFREDO IVAN SALAZAR CORTEZ</t>
  </si>
  <si>
    <t>02/5/1996</t>
  </si>
  <si>
    <t>ivn.salazar@yahoo.com</t>
  </si>
  <si>
    <t>ryuk_isc@hotmail.com</t>
  </si>
  <si>
    <t>55 85 65 35 53</t>
  </si>
  <si>
    <t>56 15 98 30</t>
  </si>
  <si>
    <t>DíasOrdaz #42 Col.BarrioNorte</t>
  </si>
  <si>
    <t>MAGALI VAZQUEZ MOCTEZUMA</t>
  </si>
  <si>
    <t>19/3/1996</t>
  </si>
  <si>
    <t>magycat@hotmail.com</t>
  </si>
  <si>
    <t>5511996106</t>
  </si>
  <si>
    <t>56375924</t>
  </si>
  <si>
    <t>Axoxcotle s/n, Colonia San Miguel Xicalco, tlatpan, 14490, DF</t>
  </si>
  <si>
    <t>AURA ALEJANDRIA CUEVAS ROSAS</t>
  </si>
  <si>
    <t>21/9/1995</t>
  </si>
  <si>
    <t>star18_girls@hotmail.com</t>
  </si>
  <si>
    <t>5513392654</t>
  </si>
  <si>
    <t>56951638</t>
  </si>
  <si>
    <t>Col. Fuego Nuevo Calle Aguila Llanera Mz. 1 Lt.20</t>
  </si>
  <si>
    <t>FRANCISCO EDUARDO HERRERA GARCIA</t>
  </si>
  <si>
    <t>565</t>
  </si>
  <si>
    <t>18/1/1996</t>
  </si>
  <si>
    <t>frankeduar.10@hotmail.com</t>
  </si>
  <si>
    <t>cronopiandome@gmail.com</t>
  </si>
  <si>
    <t>5548456460</t>
  </si>
  <si>
    <t>591255638</t>
  </si>
  <si>
    <t>Calle Saratoga 617 Col Portales Del. Benito Juarez CP03300</t>
  </si>
  <si>
    <t>MARIA FERNANDA GUERRERO NIEVES</t>
  </si>
  <si>
    <t>21/8/1996</t>
  </si>
  <si>
    <t>pumas2021@hotmail.com</t>
  </si>
  <si>
    <t>feergn@icloud.com</t>
  </si>
  <si>
    <t>0445551016334</t>
  </si>
  <si>
    <t>565204999</t>
  </si>
  <si>
    <t>calle pachuca #86 col san jeronimo aculco c.p.10400 delegacion magdalena contreras</t>
  </si>
  <si>
    <t>LUIS ANTONIO GARCIA SANCHEZ</t>
  </si>
  <si>
    <t>28/1/1996</t>
  </si>
  <si>
    <t>luis-gladiador-23@hotmail.com</t>
  </si>
  <si>
    <t>0445519014120</t>
  </si>
  <si>
    <t>58453272</t>
  </si>
  <si>
    <t>Rio ganges #52 col. Valle de san lorenzo Del. Iztapalapa</t>
  </si>
  <si>
    <t>FRANCISCO JAVIER GONZALEZ LUNA</t>
  </si>
  <si>
    <t>28/8/1995</t>
  </si>
  <si>
    <t>grtpaco@gmail.com</t>
  </si>
  <si>
    <t>5516115235</t>
  </si>
  <si>
    <t>5525671603</t>
  </si>
  <si>
    <t>Estacion Allende Mz 75 LT1 Col. Estacion Tlahuac</t>
  </si>
  <si>
    <t>CLAUDIO FUENTES RUIZ</t>
  </si>
  <si>
    <t>09/7/1996</t>
  </si>
  <si>
    <t>claudio2025_1@hotmail.com</t>
  </si>
  <si>
    <t>59154456</t>
  </si>
  <si>
    <t>5536520064</t>
  </si>
  <si>
    <t>Dr.Barragan 738 int 305 col. narvarte oriente del. Benito Juarez</t>
  </si>
  <si>
    <t>JOSE ANTONIO ROMERO HERNANDEZ</t>
  </si>
  <si>
    <t>16/6/1995</t>
  </si>
  <si>
    <t>iron_maiden16695@hotmail.com</t>
  </si>
  <si>
    <t>vasir_sombris666@hotmail.com</t>
  </si>
  <si>
    <t>21476768</t>
  </si>
  <si>
    <t>5522145435</t>
  </si>
  <si>
    <t>3ra Cerrada de Bosques de los Abetos Manzana 72 Lote 68 Vivienda 4 Fraccionamiento Los Héroes Tecámac</t>
  </si>
  <si>
    <t>KARLA FERNANDA CORONA DE LA GARZA</t>
  </si>
  <si>
    <t>04/9/1996</t>
  </si>
  <si>
    <t>karla_phaet@hotmail.com</t>
  </si>
  <si>
    <t>56605349</t>
  </si>
  <si>
    <t>0445551588002</t>
  </si>
  <si>
    <t>Rosa Reina #6 Col. Molino de Rosas</t>
  </si>
  <si>
    <t>SAMUEL EMILIO LOPEZ MERLOS</t>
  </si>
  <si>
    <t>29/7/1997</t>
  </si>
  <si>
    <t>salo_14@hotmail.es</t>
  </si>
  <si>
    <t>56721340</t>
  </si>
  <si>
    <t>San Andrés Tetepilco calle Porto Alegre 305 edificio F departamento 106</t>
  </si>
  <si>
    <t>2014-04-25 11:36:46</t>
  </si>
  <si>
    <t>KAREN ELIZABETH FRIAS BECERRIL</t>
  </si>
  <si>
    <t>25/7/1997</t>
  </si>
  <si>
    <t>karenlizy_97@yahoo.com.mx</t>
  </si>
  <si>
    <t>liamfrias@hotmail.com</t>
  </si>
  <si>
    <t>5538279677</t>
  </si>
  <si>
    <t>62635523</t>
  </si>
  <si>
    <t>luiscabrera410intdeph-5col.SanJeronimodel.MagdalenaContreras</t>
  </si>
  <si>
    <t>JOSE IVAN PALMA BALBUENA</t>
  </si>
  <si>
    <t>16/11/1995</t>
  </si>
  <si>
    <t>*ivanpumas4056@hotmail.com</t>
  </si>
  <si>
    <t>*5535869683</t>
  </si>
  <si>
    <t>*colonia lomas de padierna calle hopelchen entre acance y chemax</t>
  </si>
  <si>
    <t>JOSELYN ROJAS GUADARRAMA</t>
  </si>
  <si>
    <t>jose.rojas1997.5@gmail.com</t>
  </si>
  <si>
    <t>teacherluzma@hotmail.com</t>
  </si>
  <si>
    <t>56608507</t>
  </si>
  <si>
    <t>5532733537</t>
  </si>
  <si>
    <t>Unidad habitacional edificio f-33 entrada 6 departameto 42 lomas de plateros Albaro Obregon 01480</t>
  </si>
  <si>
    <t>MONICA COLIN DIAZ</t>
  </si>
  <si>
    <t>12/5/1996</t>
  </si>
  <si>
    <t>monica.cod@hotmail.com</t>
  </si>
  <si>
    <t>57146988</t>
  </si>
  <si>
    <t>Av. Palmas número 150 colonia el Rosal</t>
  </si>
  <si>
    <t>2014-04-22 18:38:22</t>
  </si>
  <si>
    <t>NADIA KARINA CARPIO CRUZ</t>
  </si>
  <si>
    <t>07/1/1997</t>
  </si>
  <si>
    <t>nadiia-carpio@hotmail.com</t>
  </si>
  <si>
    <t>tribfiscal@hotmail.com</t>
  </si>
  <si>
    <t>57840940</t>
  </si>
  <si>
    <t>5527592562</t>
  </si>
  <si>
    <t>Ret. 3 de Ignacio Zaragoza no. 67 Col. Jardín Balbuena. Del. Venustiano Carranza</t>
  </si>
  <si>
    <t>DANIELA CASTRO DE SANTIAGO</t>
  </si>
  <si>
    <t>04/3/1996</t>
  </si>
  <si>
    <t>dany-789@hotmail.com</t>
  </si>
  <si>
    <t>edna-pretty@live.com.mx</t>
  </si>
  <si>
    <t>0445591940300</t>
  </si>
  <si>
    <t>0445522534973</t>
  </si>
  <si>
    <t>Santa Cruz ·167-8. Col. Portales. Del. Benito Juárez.</t>
  </si>
  <si>
    <t>ELIZABETH FLORES GUZMAN</t>
  </si>
  <si>
    <t>28/9/1996</t>
  </si>
  <si>
    <t>ita_eli@hotmail.com</t>
  </si>
  <si>
    <t>eli-cha-otaku@hotmail.com</t>
  </si>
  <si>
    <t>22233063</t>
  </si>
  <si>
    <t>Andador 1 manzana 8 lote 30 jalalpa</t>
  </si>
  <si>
    <t>FERNANDA JURADO MOLINA</t>
  </si>
  <si>
    <t>20/12/1996</t>
  </si>
  <si>
    <t>a313114656@yahoo.com.mx</t>
  </si>
  <si>
    <t>jurado.fernanda@hotmail.com</t>
  </si>
  <si>
    <t>55988322</t>
  </si>
  <si>
    <t>5541794640</t>
  </si>
  <si>
    <t>Periferico sur #1581 int C-208 col. Alfonso XIII C.P 01460</t>
  </si>
  <si>
    <t>OLIVIA CRISTINA SANCHEZ LOPEZ</t>
  </si>
  <si>
    <t>cris.sl.08@hotmail.com</t>
  </si>
  <si>
    <t>56015504</t>
  </si>
  <si>
    <t>Pirineos 85; Col. Portales Sur; Delegación Benito Juárez</t>
  </si>
  <si>
    <t>2014-04-22 13:04:31</t>
  </si>
  <si>
    <t>EDNA ELISA PEREZ TORRES</t>
  </si>
  <si>
    <t>edgar_eduardo_tp@hotmail.com</t>
  </si>
  <si>
    <t>5547738996</t>
  </si>
  <si>
    <t>5513649453</t>
  </si>
  <si>
    <t>Unidad Hab. Lomas de Plateros. Edif. F-14, entrada 1, depto 4</t>
  </si>
  <si>
    <t>MARLENE IVETTE CUEVAS SANTILLAN</t>
  </si>
  <si>
    <t>26/7/1996</t>
  </si>
  <si>
    <t>pop_angel@live.com.mx</t>
  </si>
  <si>
    <t>a313261080@yahoo.com.mx</t>
  </si>
  <si>
    <t>10569021</t>
  </si>
  <si>
    <t>5528645426</t>
  </si>
  <si>
    <t>HAYDEE ARACELI HUERTA CABALLERO</t>
  </si>
  <si>
    <t>24/8/1997</t>
  </si>
  <si>
    <t>haydeearaceli@hotmail.es</t>
  </si>
  <si>
    <t>dessitacaballero@gmail.com</t>
  </si>
  <si>
    <t>26505041</t>
  </si>
  <si>
    <t>5510708590</t>
  </si>
  <si>
    <t>Calle Rafael Checa 76. Santa Rosa Xochiac</t>
  </si>
  <si>
    <t>2014-04-21 21:16:06</t>
  </si>
  <si>
    <t>ANDREA BERENICE MONDRAGON LIMON</t>
  </si>
  <si>
    <t>lovelyclown@hotmail.com</t>
  </si>
  <si>
    <t>a313303904@yahoo.com.mx</t>
  </si>
  <si>
    <t>5526665498</t>
  </si>
  <si>
    <t>56640147</t>
  </si>
  <si>
    <t>Av. Sta. Lucía 810 Sendero Tierra y Libertad Casa 5 Del. Álvaro Obregón Col. Olivar del conde</t>
  </si>
  <si>
    <t>LAURA OLVERA HERNANDEZ</t>
  </si>
  <si>
    <t>laura_lauchis@hotmail.com</t>
  </si>
  <si>
    <t>lauralauchis@gmail.com</t>
  </si>
  <si>
    <t>5513553439</t>
  </si>
  <si>
    <t>56434262</t>
  </si>
  <si>
    <t>Calle Cerro de la Estrella 317 int. 3 Colonia Campestre Churubusco Delegación Coyoacán</t>
  </si>
  <si>
    <t>LOURDES PEREZ FRANCO</t>
  </si>
  <si>
    <t>lufra75@live.com.mx</t>
  </si>
  <si>
    <t>lufra_75@live.com.mx</t>
  </si>
  <si>
    <t>56378128</t>
  </si>
  <si>
    <t>0445536662321</t>
  </si>
  <si>
    <t>Málaga #75-301</t>
  </si>
  <si>
    <t>2014-04-12 14:05:54</t>
  </si>
  <si>
    <t>MAYRA JIMENA GOMEZ MEJIA</t>
  </si>
  <si>
    <t>mays_happy_girl@hotmail.com</t>
  </si>
  <si>
    <t>oly_saturno8@hotmail.com</t>
  </si>
  <si>
    <t>5545248869</t>
  </si>
  <si>
    <t>56377237</t>
  </si>
  <si>
    <t>Retorno Circuito Carlos Madrazo, mza 15 lt18 Del. Álvaro Obregón</t>
  </si>
  <si>
    <t>CESAR ERNESTO DIAZ HERNANDEZ</t>
  </si>
  <si>
    <t>505A</t>
  </si>
  <si>
    <t>residentevil5_1997@hotmail.com</t>
  </si>
  <si>
    <t>5539040112</t>
  </si>
  <si>
    <t>53293443</t>
  </si>
  <si>
    <t>Antonio Solis #65 Int.101B Col.Obrera Del.Cuauhtemoc C.P.06800</t>
  </si>
  <si>
    <t>GONZALO MARTINEZ DOMINGUEZ</t>
  </si>
  <si>
    <t>08/2/1997</t>
  </si>
  <si>
    <t>gonzalomtzd@yahoo.com.mx</t>
  </si>
  <si>
    <t>gonzalomtzdmgz@gmail.com</t>
  </si>
  <si>
    <t>44277125</t>
  </si>
  <si>
    <t>0445559068330</t>
  </si>
  <si>
    <t>Calle Rosa Negra #89 Colonia Molino de Rosas entre Tiziano y Rosa de Castilla CP: 01470</t>
  </si>
  <si>
    <t>EMELIN ALONDRA CHAVEZ ESTRADA</t>
  </si>
  <si>
    <t>22/4/1997</t>
  </si>
  <si>
    <t>j.acsonsoyaudas@hotmail.com</t>
  </si>
  <si>
    <t>am97dany@hotmail.com</t>
  </si>
  <si>
    <t>55168975</t>
  </si>
  <si>
    <t>5554140392</t>
  </si>
  <si>
    <t>Unidad Molino de Sto. Domingo, calle Diamante C2 No. 2, Álvaro Obregón</t>
  </si>
  <si>
    <t>DANIEL ACOLTZI AMADOR</t>
  </si>
  <si>
    <t>j.acsonsoyaudas@htomail.com</t>
  </si>
  <si>
    <t>55275623</t>
  </si>
  <si>
    <t>5525754304</t>
  </si>
  <si>
    <t>Rio Yapura No. 120 int 405B, Miguel Hidalgo</t>
  </si>
  <si>
    <t>SANTIAGO VAZQUEZ RODRIGUEZ</t>
  </si>
  <si>
    <t>11/6/1997</t>
  </si>
  <si>
    <t>svr238@hotmail.com</t>
  </si>
  <si>
    <t>mrs06@yahoo.com</t>
  </si>
  <si>
    <t>52592369</t>
  </si>
  <si>
    <t>55937592</t>
  </si>
  <si>
    <t>Camino a Santa Fe 1231 Ed. 6A, dep. 404</t>
  </si>
  <si>
    <t>JUAN MANUEL MILLAN CHAVEZ</t>
  </si>
  <si>
    <t>c313192371@yahoo.com.mx</t>
  </si>
  <si>
    <t>56353828</t>
  </si>
  <si>
    <t>0457121236908</t>
  </si>
  <si>
    <t>Delegacion Alvaro Obregon, Colonia las aguilas calle cerrada de escollo</t>
  </si>
  <si>
    <t>2014-04-24 00:31:44</t>
  </si>
  <si>
    <t>FERNANDA CARBAJAL CARBONEY</t>
  </si>
  <si>
    <t>19/7/1997</t>
  </si>
  <si>
    <t>carbajalcarboney@gmail.com</t>
  </si>
  <si>
    <t>ecarboney@hotmail.com</t>
  </si>
  <si>
    <t>59144508</t>
  </si>
  <si>
    <t>0445514950715</t>
  </si>
  <si>
    <t>Av Centenario, UH Lomas de Plateros H12 ent 2 depto 2. Alvaro Obregon 01480</t>
  </si>
  <si>
    <t>SAGRARIO MONSERRAT AVIN HERNANDEZ</t>
  </si>
  <si>
    <t>20/3/1997</t>
  </si>
  <si>
    <t>sagra_avin09@hotmail.com</t>
  </si>
  <si>
    <t>adri_1231@yahoo.com</t>
  </si>
  <si>
    <t>5531145220</t>
  </si>
  <si>
    <t>5523008102</t>
  </si>
  <si>
    <t>Del. Álvaro Obregón Av. Centenario No. 1080 Ed. 12 Dpto. 302 C.P: 01619</t>
  </si>
  <si>
    <t>VALERIA ADAME JIMENEZ</t>
  </si>
  <si>
    <t>513B</t>
  </si>
  <si>
    <t>iloveoreos_96@hotmail.com</t>
  </si>
  <si>
    <t>veronicanj@hotmail.com</t>
  </si>
  <si>
    <t>5518662962</t>
  </si>
  <si>
    <t>5533402923</t>
  </si>
  <si>
    <t>Tintoreto #99 int 7 col. Noche Buena Del. Benito Juárez C.P. 03710</t>
  </si>
  <si>
    <t>DANIELA VARGAS ROMERO</t>
  </si>
  <si>
    <t>dani_vargs@hotmail.com</t>
  </si>
  <si>
    <t>dinodanonino_vargs@hotmail.com</t>
  </si>
  <si>
    <t>58481741</t>
  </si>
  <si>
    <t>5544493507</t>
  </si>
  <si>
    <t>priv. de Zaragoza No. 9 San Miguel Topilejo Del. tlalpan C.P. 14500</t>
  </si>
  <si>
    <t>BRENDA RODRIGUEZ COBOS</t>
  </si>
  <si>
    <t>brenchrfk@hotmail.com</t>
  </si>
  <si>
    <t>cobos.silvia.23@gmail.com</t>
  </si>
  <si>
    <t>5535501733</t>
  </si>
  <si>
    <t>5545568408</t>
  </si>
  <si>
    <t>Av.Revolución #1070 Col.San José Insurgentes Mixcoac C.P.03900 Del.Benito Juarez</t>
  </si>
  <si>
    <t>ANA GEORGINA MAURICIO MALDONADO</t>
  </si>
  <si>
    <t>30/12/1996</t>
  </si>
  <si>
    <t>gina-mauricio96@live.com</t>
  </si>
  <si>
    <t>alejandra.m@yahoo.com.mx</t>
  </si>
  <si>
    <t>56301295</t>
  </si>
  <si>
    <t>0445559456320</t>
  </si>
  <si>
    <t>Tecoh 89 col. pedregal de san nicolas</t>
  </si>
  <si>
    <t>EDUARDO ALEJANDRO BECERRIL MILLAN</t>
  </si>
  <si>
    <t>521B</t>
  </si>
  <si>
    <t>defensa-central@hotmail.com</t>
  </si>
  <si>
    <t>g313298875@hotmail.com</t>
  </si>
  <si>
    <t>5549651077</t>
  </si>
  <si>
    <t>551667009</t>
  </si>
  <si>
    <t>Chilenos 21, Colonia Martires de Tacubaya, Delegaciòn Alvaro Obregon.</t>
  </si>
  <si>
    <t>2014-04-29 10:14:43</t>
  </si>
  <si>
    <t>ANA PRISCILA MARTINEZ HERNANDEZ</t>
  </si>
  <si>
    <t>tinezmar1964@yahoo.com</t>
  </si>
  <si>
    <t>tinezmar@yahoo.com</t>
  </si>
  <si>
    <t>58106669</t>
  </si>
  <si>
    <t>0445530092021</t>
  </si>
  <si>
    <t>calle Jose luis cuevas #53 Del. Alvaro Obregon col. santa rosa xochiac c.p 01830</t>
  </si>
  <si>
    <t>2014-05-02 16:34:01</t>
  </si>
  <si>
    <t>JUAN CATALAN MEDINA</t>
  </si>
  <si>
    <t>25/5/1997</t>
  </si>
  <si>
    <t>bananojcm15@gmail.com</t>
  </si>
  <si>
    <t>tira_aceite_catalan@hotmail.com</t>
  </si>
  <si>
    <t>56007795</t>
  </si>
  <si>
    <t>5539864008</t>
  </si>
  <si>
    <t>Calle:Guadalupe victoria MZ:8 Lot:40 Col: Guadalupe del moral Del: Iztapalapa</t>
  </si>
  <si>
    <t>2014-04-29 10:20:16</t>
  </si>
  <si>
    <t>ARTURO YAFTE ROMAN MUNOZ</t>
  </si>
  <si>
    <t>552B</t>
  </si>
  <si>
    <t>artroman28@gmail.com</t>
  </si>
  <si>
    <t>5520916479</t>
  </si>
  <si>
    <t>15180967</t>
  </si>
  <si>
    <t>san marcos #13 colonia corpus christy</t>
  </si>
  <si>
    <t>2014-04-24 12:33:29</t>
  </si>
  <si>
    <t>JORGE OCIEL RODRIGUEZ TORRES</t>
  </si>
  <si>
    <t>10/8/1996</t>
  </si>
  <si>
    <t>jorgerodriguez441@gmail.com</t>
  </si>
  <si>
    <t>chidoociel@hotmail.com</t>
  </si>
  <si>
    <t>5518165624</t>
  </si>
  <si>
    <t>5521198592</t>
  </si>
  <si>
    <t>calle sabinoz mz 14 lt 13 colonia bosques del pedregal</t>
  </si>
  <si>
    <t>RAUL ALBERTO AGUIRRE FELIX</t>
  </si>
  <si>
    <t>562A</t>
  </si>
  <si>
    <t>09/11/1994</t>
  </si>
  <si>
    <t>rocklove_99@hotmail.com</t>
  </si>
  <si>
    <t>0445534031110</t>
  </si>
  <si>
    <t>degollado # 7 col. guerrero delegacion cuahutemoc codigo postal06300</t>
  </si>
  <si>
    <t>ANDREA MARCELA CONTRERAS PANAMENO</t>
  </si>
  <si>
    <t>04/2/1996</t>
  </si>
  <si>
    <t>sandy_contre.1@hotmail.com</t>
  </si>
  <si>
    <t>mldecontreras@hotmail.com</t>
  </si>
  <si>
    <t>55248176</t>
  </si>
  <si>
    <t>5530331120</t>
  </si>
  <si>
    <t>Patricio Sanz 1645, Colonia Del Valle Sur, Delegación Benito Juárez, México D.F. C.P.: 3100</t>
  </si>
  <si>
    <t>ALAN JEAN DELGADO SANCHEZ</t>
  </si>
  <si>
    <t>07/4/1996</t>
  </si>
  <si>
    <t>alanjean777@hotmail.com</t>
  </si>
  <si>
    <t>5540936396</t>
  </si>
  <si>
    <t>5539839219</t>
  </si>
  <si>
    <t>Del.Alvaro Obregon, Col. Piloto A. Lopez , Calle Puerto Topolobampo #68, C.P.01290</t>
  </si>
  <si>
    <t>EDGAR BECERRIL ARENAS</t>
  </si>
  <si>
    <t>18/10/1997</t>
  </si>
  <si>
    <t>bece10@decamana.com</t>
  </si>
  <si>
    <t>56315860</t>
  </si>
  <si>
    <t>5559450943</t>
  </si>
  <si>
    <t>kaua mz981 lt 15 col pedregal de san nicolas c.p. 14100</t>
  </si>
  <si>
    <t>JUAN ANTONIO HERRERA GONZALEZ</t>
  </si>
  <si>
    <t>yorchfuture13@hotmail.com</t>
  </si>
  <si>
    <t>j13rocker@hotmail.com</t>
  </si>
  <si>
    <t>56437531</t>
  </si>
  <si>
    <t>54236733</t>
  </si>
  <si>
    <t>Calle 29, No. 49. Olivar del Conde, 2da secciòn. Àlvaro Obregòn. C.P. 01400</t>
  </si>
  <si>
    <t>ANDREA ALEJANDRA LOPEZ FRANCISCO</t>
  </si>
  <si>
    <t>566</t>
  </si>
  <si>
    <t>21/9/1996</t>
  </si>
  <si>
    <t>lofandrea_96@hotmail.com</t>
  </si>
  <si>
    <t>51152291</t>
  </si>
  <si>
    <t>Calle 4, #285, Edificio D-203, Col. Agrícola Pantitlán, Del. Iztacalco</t>
  </si>
  <si>
    <t>2014-04-22 22:34:27</t>
  </si>
  <si>
    <t>NORMA VIOLETA ZARCO RAMIREZ</t>
  </si>
  <si>
    <t>501A</t>
  </si>
  <si>
    <t>violetaa_97@hotmail.com</t>
  </si>
  <si>
    <t>normiscool97@hotmail.com</t>
  </si>
  <si>
    <t>16761719</t>
  </si>
  <si>
    <t>5511432021</t>
  </si>
  <si>
    <t>Cda. Oyameles, Mz.2, Lote 39, casa 20, Arboledas de San Miguel, Cuautitlan Izcalli, Edo. de Mexico</t>
  </si>
  <si>
    <t>2014-04-28 12:58:07</t>
  </si>
  <si>
    <t>CARLOS ANTONIO RODRIGUEZ KUSHELEVICH</t>
  </si>
  <si>
    <t>carokushel@hotmail.com</t>
  </si>
  <si>
    <t>lucykus@hotmail.com</t>
  </si>
  <si>
    <t>55972662</t>
  </si>
  <si>
    <t>0445533972018</t>
  </si>
  <si>
    <t>Tollan #126 colonia La Raza</t>
  </si>
  <si>
    <t>2014-04-28 12:59:35</t>
  </si>
  <si>
    <t>JOSE ISAAC BARRERA MENDEZ</t>
  </si>
  <si>
    <t>05/6/1997</t>
  </si>
  <si>
    <t>crisaac56@hotmail.com</t>
  </si>
  <si>
    <t>5534901459</t>
  </si>
  <si>
    <t>Av. Adolfo Lopez Mateos Mzna.64 Lt. 20 Col. Zona Escolar GAM</t>
  </si>
  <si>
    <t>2014-04-28 13:15:54</t>
  </si>
  <si>
    <t>ALEXIS HUMBERTO GOMEZ MONTOYA</t>
  </si>
  <si>
    <t>humbertogotreta@hotmail.com</t>
  </si>
  <si>
    <t>humbertogotreta@gmail.com</t>
  </si>
  <si>
    <t>5531498400</t>
  </si>
  <si>
    <t>15421373</t>
  </si>
  <si>
    <t>Independencia No. 23</t>
  </si>
  <si>
    <t>JAQUELINE ROMERO SOLIS</t>
  </si>
  <si>
    <t>jaqkaz.rozo.9703@gmail.com</t>
  </si>
  <si>
    <t>jaqkaz_rozo@hotmail.com</t>
  </si>
  <si>
    <t>57801904</t>
  </si>
  <si>
    <t>5517562780</t>
  </si>
  <si>
    <t>Calle Amnistía Mz. L Lote 26 Colonia Solidaridad 90</t>
  </si>
  <si>
    <t>2014-04-26 15:25:19</t>
  </si>
  <si>
    <t>XIMENA CASTILLO IBARRA</t>
  </si>
  <si>
    <t>506B</t>
  </si>
  <si>
    <t>ximena.castilloibarra@hotmail.com</t>
  </si>
  <si>
    <t>luiscast06@hotmail.com</t>
  </si>
  <si>
    <t>5522295243</t>
  </si>
  <si>
    <t>5559141760</t>
  </si>
  <si>
    <t>Calle La Presa Número 18C Cofradía San Miguel Cuautitlán Izcallí Estado de México</t>
  </si>
  <si>
    <t>LAURA ANGELICA GODINEZ MEJIA</t>
  </si>
  <si>
    <t>angiestarlightgirl@gmail.com</t>
  </si>
  <si>
    <t>angielovestar@hotmail.com</t>
  </si>
  <si>
    <t>26176566</t>
  </si>
  <si>
    <t>(55)27365703</t>
  </si>
  <si>
    <t>Valle del Miño no. 98. Valle de Aragón 3era sección. Ecatepec. Edo. Mex</t>
  </si>
  <si>
    <t>GUILLERMO MARTINEZ MARTINEZ</t>
  </si>
  <si>
    <t>30/8/1997</t>
  </si>
  <si>
    <t>memomtzmtz@live.com.mx</t>
  </si>
  <si>
    <t>rtr.rtr28memo@gmail.com</t>
  </si>
  <si>
    <t>5549150992</t>
  </si>
  <si>
    <t>58977131</t>
  </si>
  <si>
    <t>Avenida Manuel Morelos Numero 22, Colonia Immex II, Tultitlán, Estado De México.</t>
  </si>
  <si>
    <t>BEATRIZ BANUELOS CALDERON</t>
  </si>
  <si>
    <t>e_beeth_74@hotmail.com</t>
  </si>
  <si>
    <t>e.beeth.74@gmail.com</t>
  </si>
  <si>
    <t>0445529149635</t>
  </si>
  <si>
    <t>57500992</t>
  </si>
  <si>
    <t>Chalchihuitl no. 282, Col. Santa Isabel Tola, Delegación Gustavo A. Madero, Código Postal 07010, México D.F</t>
  </si>
  <si>
    <t>DENISSE TORRES CALDERON</t>
  </si>
  <si>
    <t>16/5/1997</t>
  </si>
  <si>
    <t>denisse.tc_tauro@hotmail.com</t>
  </si>
  <si>
    <t>torres-calderon@hotmail.com</t>
  </si>
  <si>
    <t>58251729</t>
  </si>
  <si>
    <t>0445534436749</t>
  </si>
  <si>
    <t>Golfo de Finlandia 71-B. Colonia Lomas Lindas, Atizapan de Zaragoza, Estado de México.</t>
  </si>
  <si>
    <t>MELISSA DEL CARMEN RODRIGUEZ ROMERO</t>
  </si>
  <si>
    <t>melycmrlr@gmail.com</t>
  </si>
  <si>
    <t>melycmrlr@hotmail.com</t>
  </si>
  <si>
    <t>66473957</t>
  </si>
  <si>
    <t>57181031</t>
  </si>
  <si>
    <t>Cañada Acahuitzilco Mz. 252 Lt. 2477 Col. Lázaro Cárdenas, Tlalnepantla, Edo. México C.P.54189</t>
  </si>
  <si>
    <t>ANA PAULA YANEZ BRAND</t>
  </si>
  <si>
    <t>anapybrand@gmail.com</t>
  </si>
  <si>
    <t>ana_pauprincess@hotmail.com</t>
  </si>
  <si>
    <t>55377796</t>
  </si>
  <si>
    <t>5566930647</t>
  </si>
  <si>
    <t>Huateca 55, Col. Industrial</t>
  </si>
  <si>
    <t>JAZMIN ARIADNA RAMIREZ NOYOLA</t>
  </si>
  <si>
    <t>16/3/1997</t>
  </si>
  <si>
    <t>jaz1616@hotmail.com</t>
  </si>
  <si>
    <t>nr.juani@yahoo.com</t>
  </si>
  <si>
    <t>26348908</t>
  </si>
  <si>
    <t>0445541743995</t>
  </si>
  <si>
    <t>Condominio 65, casa 41. Fracc. Santa Elena, Cuautitlán, México.</t>
  </si>
  <si>
    <t>2014-04-14 20:38:11</t>
  </si>
  <si>
    <t>ENRIQUE CHIMAL JUAREZ</t>
  </si>
  <si>
    <t>18/8/1997</t>
  </si>
  <si>
    <t>quiquechimal@hotmail.com</t>
  </si>
  <si>
    <t>quiquechimal@gmail.com</t>
  </si>
  <si>
    <t>5530095324</t>
  </si>
  <si>
    <t>58650627</t>
  </si>
  <si>
    <t>Avenida Insurgentes Norte 1877 Int. 203 Colonia Tepeyac-Insurgentes</t>
  </si>
  <si>
    <t>ALAN GOMEZ PEREZ</t>
  </si>
  <si>
    <t>alan.gom.per@hotmail.com</t>
  </si>
  <si>
    <t>alancitobol@hotmail.com</t>
  </si>
  <si>
    <t>5511378227</t>
  </si>
  <si>
    <t>5527125812</t>
  </si>
  <si>
    <t>Anahuac #8 Colonia El Arenal, Tlalnepantla de Baz, Estado de México</t>
  </si>
  <si>
    <t>URIEL EDUARDO HERNANDEZ ESPINOZA</t>
  </si>
  <si>
    <t>eduardo_uhe@yahoo.com.mx</t>
  </si>
  <si>
    <t>57704041</t>
  </si>
  <si>
    <t>57873637</t>
  </si>
  <si>
    <t>Calle 7. Col. Obrera Jajalpa #121, Ecatepec Edo. Méx. CP 55090</t>
  </si>
  <si>
    <t>VIANEY LORENZANA MARTINEZ</t>
  </si>
  <si>
    <t>l.jonas_13@hotmail.com</t>
  </si>
  <si>
    <t>l.jb_13@yahoo.com.mx</t>
  </si>
  <si>
    <t>55 3114 6369</t>
  </si>
  <si>
    <t>55 2081 5305</t>
  </si>
  <si>
    <t>ESMERALDA PAOLA HERNANDEZ TREJO</t>
  </si>
  <si>
    <t>hernandez.esmeraldap@gmail.com</t>
  </si>
  <si>
    <t>lila-_azul@hotmail.com</t>
  </si>
  <si>
    <t>57558016</t>
  </si>
  <si>
    <t>5551528522</t>
  </si>
  <si>
    <t>Ignacio Zaragoza Mz. 7 Lt. 4 Col. Heroes de la Independencia. Ecatepec de Morelos. Estado de Mexico.</t>
  </si>
  <si>
    <t>TANIA BELEN GAYOSSO DOMINGUEZ</t>
  </si>
  <si>
    <t>518B</t>
  </si>
  <si>
    <t>09/3/1997</t>
  </si>
  <si>
    <t>taniagd09@gmail.com</t>
  </si>
  <si>
    <t>kim3e_23@hotmail.com</t>
  </si>
  <si>
    <t>5537011537</t>
  </si>
  <si>
    <t>Calle San José s/n Col. Jardines de Acuitlapilco, Municipio de Chimalhuacan Estado de México</t>
  </si>
  <si>
    <t>MARJA CECILIA PEREZ HUERTA</t>
  </si>
  <si>
    <t>marjacecilia@hotmail.com</t>
  </si>
  <si>
    <t>moncaconti@hotmail.com</t>
  </si>
  <si>
    <t>59165429</t>
  </si>
  <si>
    <t>53471583</t>
  </si>
  <si>
    <t>Zacamixtle No.120 Col. Petrolera</t>
  </si>
  <si>
    <t>NIDIA IVONNE PALACIOS ARREOLA</t>
  </si>
  <si>
    <t>ivonne1036@gmail.com</t>
  </si>
  <si>
    <t>ivonne_pink10@hotmail.com</t>
  </si>
  <si>
    <t>58948768</t>
  </si>
  <si>
    <t>0445531211968</t>
  </si>
  <si>
    <t>Eje2, mz11, lt 27, #2 Lomas de Cartagena, Tultitlan, Estado de México</t>
  </si>
  <si>
    <t>MIGUEL ANGEL CASTANEDA ESCOBAR</t>
  </si>
  <si>
    <t>midey_uchiha@live.com.mx</t>
  </si>
  <si>
    <t>5522673463</t>
  </si>
  <si>
    <t>JESSICA AMANDA ROCHA SABAH</t>
  </si>
  <si>
    <t>09/11/1997</t>
  </si>
  <si>
    <t>jessy.s_tv@hotmail.com</t>
  </si>
  <si>
    <t>59386408</t>
  </si>
  <si>
    <t>0445534218973</t>
  </si>
  <si>
    <t>Hacienda Ojo de Agua paseo de los plateros mz. 14 lt. 39, tecamac, edo.Mex. Mexico</t>
  </si>
  <si>
    <t>EDGAR IVAN RODRIGUEZ CRUZ</t>
  </si>
  <si>
    <t>eirc_1505@hotmail.com</t>
  </si>
  <si>
    <t>27331517</t>
  </si>
  <si>
    <t>0445516945599</t>
  </si>
  <si>
    <t>Armadillos no.19 Club de Golf Lomas de Lindavista El Copal Tlalnepantla de Baz</t>
  </si>
  <si>
    <t>MARIA JOSE CANO GARCIA</t>
  </si>
  <si>
    <t>marijose_memorex@hotmail.com</t>
  </si>
  <si>
    <t>55473022</t>
  </si>
  <si>
    <t>5527060207</t>
  </si>
  <si>
    <t>Sabino #237 col. Santa Marìa la Ribera cp.06400</t>
  </si>
  <si>
    <t>ALEXIS QUINTERO MORALES</t>
  </si>
  <si>
    <t>danger23vdlm@hotmail.com</t>
  </si>
  <si>
    <t>5548455569</t>
  </si>
  <si>
    <t>53092204</t>
  </si>
  <si>
    <t>unidad habitacional El Tenayo, edificio B1-5 Depto 501 Tlalnepantla Estado de México</t>
  </si>
  <si>
    <t>2014-04-28 10:52:47</t>
  </si>
  <si>
    <t>EDITH DANIELA GASCA DIAZ</t>
  </si>
  <si>
    <t>06/10/1997</t>
  </si>
  <si>
    <t>chalequin.10@hotmail.com</t>
  </si>
  <si>
    <t>sandy.lauradf@yahoo.com.mx</t>
  </si>
  <si>
    <t>10851729</t>
  </si>
  <si>
    <t>0445548859949</t>
  </si>
  <si>
    <t>Lago Mayor No 86 Col Anahuac Delegacion Miguel Hidalgo</t>
  </si>
  <si>
    <t>ERICK FRANCO GUTIERREZ MEJIA</t>
  </si>
  <si>
    <t>551B</t>
  </si>
  <si>
    <t>erickfranco.gm@gmail.com</t>
  </si>
  <si>
    <t>erickfranco.gm@comunidad.unam.mx</t>
  </si>
  <si>
    <t>0445518755398</t>
  </si>
  <si>
    <t>Cerro de la Silla, #84. Colonia Dr. Jorge Jiménez Cantú. Tlalnepantla, Estado de México. C.P. 54190</t>
  </si>
  <si>
    <t>ARTURO ALLENDE TREJO</t>
  </si>
  <si>
    <t>30/1/1997</t>
  </si>
  <si>
    <t>allende_arturo30@hotmail.com</t>
  </si>
  <si>
    <t>irma_italia.981010@live.com.mx</t>
  </si>
  <si>
    <t>15413882</t>
  </si>
  <si>
    <t>57911161</t>
  </si>
  <si>
    <t>Libertad Sur No. 64 Santa Clara Coatitla, Ecatepec, Estado de México</t>
  </si>
  <si>
    <t>ALVARO EDUARDO SANCHEZ ONECIMO</t>
  </si>
  <si>
    <t>snoppy-619@hotmail.com</t>
  </si>
  <si>
    <t>what_therock@hotmail.com</t>
  </si>
  <si>
    <t>15411517</t>
  </si>
  <si>
    <t>5511437229</t>
  </si>
  <si>
    <t>AVENIDA MORELOS #24 EDIFICIO 8 DEPARTAMENTO 102</t>
  </si>
  <si>
    <t>BENJAMIN ISRAEL GUTIERREZ ESTANON</t>
  </si>
  <si>
    <t>benjaz_virgo24@icloud.com</t>
  </si>
  <si>
    <t>benjamin.24dga@outlook.com</t>
  </si>
  <si>
    <t>27330498</t>
  </si>
  <si>
    <t>57150975</t>
  </si>
  <si>
    <t>coyuca 1713 colonia san felipe de jesus delegacion gustavo a. madero cp. 07510</t>
  </si>
  <si>
    <t>ADRIANA LIZETH MENESES ANGELES</t>
  </si>
  <si>
    <t>555B</t>
  </si>
  <si>
    <t>10/3/1997</t>
  </si>
  <si>
    <t>adr1997@hotmail.com</t>
  </si>
  <si>
    <t>carlitosmeneses@hotmail.com</t>
  </si>
  <si>
    <t>53101483</t>
  </si>
  <si>
    <t>0445512454149</t>
  </si>
  <si>
    <t>Tulipanes #26 fraccionamiento Valle Hermoso Tlalnepantla Estado de México.</t>
  </si>
  <si>
    <t>YESSICA EDELHEID ALARCON JIMENEZ</t>
  </si>
  <si>
    <t>cinderella_fashionista@hotmail.com</t>
  </si>
  <si>
    <t>15175743</t>
  </si>
  <si>
    <t>0445560637620</t>
  </si>
  <si>
    <t>Tallo num. 2 Col. San Pablo Tepetlapa. Del. Coyoacán</t>
  </si>
  <si>
    <t>CHRISTOPHER CHAN SOTO</t>
  </si>
  <si>
    <t>28/8/1997</t>
  </si>
  <si>
    <t>chriss.chan28@gmail.com</t>
  </si>
  <si>
    <t>roberto.chan@emc.com</t>
  </si>
  <si>
    <t>(55)59384549</t>
  </si>
  <si>
    <t>(55)55836122</t>
  </si>
  <si>
    <t>Manuel Gonzalez 82,118 Nonoalco Tlatelolco, Delegación Cuauhtemoc, D.F</t>
  </si>
  <si>
    <t>CLAUDIA MARIANA HERNANDEZ CASTILLO</t>
  </si>
  <si>
    <t>400A</t>
  </si>
  <si>
    <t>17/10/1997</t>
  </si>
  <si>
    <t>claudiamhc13@hotmail.es</t>
  </si>
  <si>
    <t>Claudia.hdz@iCloud.com</t>
  </si>
  <si>
    <t>5528937719</t>
  </si>
  <si>
    <t>166679446</t>
  </si>
  <si>
    <t>Francisco Zamora #32 colonia San Fernando</t>
  </si>
  <si>
    <t>2014-05-13 11:24:17</t>
  </si>
  <si>
    <t>MARIA ALEJANDRA GALINDO CANON</t>
  </si>
  <si>
    <t>605</t>
  </si>
  <si>
    <t>18/9/1995</t>
  </si>
  <si>
    <t>alejandragalindocan@yahoo.com.mx</t>
  </si>
  <si>
    <t>aleeja95@hotmail.com</t>
  </si>
  <si>
    <t>56031421</t>
  </si>
  <si>
    <t>5511535252</t>
  </si>
  <si>
    <t>Ejido San Pedro Martir #11 Col. San Francisco Culhuacan</t>
  </si>
  <si>
    <t>DULCE MARIA PIMENTEL RODRIGUEZ</t>
  </si>
  <si>
    <t>27/10/1995</t>
  </si>
  <si>
    <t>dulceazul27@hotmail.com</t>
  </si>
  <si>
    <t>dulceazul27@gmail.com</t>
  </si>
  <si>
    <t>0445524405630</t>
  </si>
  <si>
    <t>0445529973866</t>
  </si>
  <si>
    <t>RIO N°10 NUEVO RENACIMIENTO DE AXALCO, TLALPAN, DISTRITO FEDERAL</t>
  </si>
  <si>
    <t>KAREN CID PEREZ</t>
  </si>
  <si>
    <t>02/10/1996</t>
  </si>
  <si>
    <t>addyfoto1@hotmail.com</t>
  </si>
  <si>
    <t>nena.coty96@hotmail.com</t>
  </si>
  <si>
    <t>58636874</t>
  </si>
  <si>
    <t>5541867070</t>
  </si>
  <si>
    <t>U.H. villas del D.D.F cond 1- D- 101 Del. Tláhuac</t>
  </si>
  <si>
    <t>FABIOLA DE LA ROSA GODOY</t>
  </si>
  <si>
    <t>19/10/1996</t>
  </si>
  <si>
    <t>fabidelarosha@outlook.com</t>
  </si>
  <si>
    <t>fabi.zhalala@hotmail.com</t>
  </si>
  <si>
    <t>58417699</t>
  </si>
  <si>
    <t>5548952043</t>
  </si>
  <si>
    <t>Calle Miguel Negrete ,Cda. Tezontaltitla #6 C.P. 13300 Col. Santiago Zapotitlan Del. Tláhuac, México D.F.</t>
  </si>
  <si>
    <t>ALEXA PAOLA GALVAN DEL TORO</t>
  </si>
  <si>
    <t>14/4/1996</t>
  </si>
  <si>
    <t>stwizy@gmail.com</t>
  </si>
  <si>
    <t>palex_galvan@outlook.com</t>
  </si>
  <si>
    <t>5528839034</t>
  </si>
  <si>
    <t>56129637</t>
  </si>
  <si>
    <t>Primera de Jesus Rodríguez, Unidad Habitacional Vicente Guerrero SMz 7 Mz 2 Lt 36</t>
  </si>
  <si>
    <t>YESENIA CATALINA LOPEZ MORALES</t>
  </si>
  <si>
    <t>19/12/1995</t>
  </si>
  <si>
    <t>lopez.yesenia@live.com</t>
  </si>
  <si>
    <t>sierralex11@hotmail.com</t>
  </si>
  <si>
    <t>15474256</t>
  </si>
  <si>
    <t>5534550660</t>
  </si>
  <si>
    <t>Jimenez Mza. 20 Lot. 6, cerrillos 2da sección Tulyehualco Xochimilco. C.P. 16780</t>
  </si>
  <si>
    <t>JULIETA MAGANA BECERRIL</t>
  </si>
  <si>
    <t>12/7/1996</t>
  </si>
  <si>
    <t>chule.1296@hotmail.com</t>
  </si>
  <si>
    <t>magana_alfonso@hotmail.com</t>
  </si>
  <si>
    <t>53349942</t>
  </si>
  <si>
    <t>5518145565</t>
  </si>
  <si>
    <t>5 de mayo numero 106 barrio xaltocan</t>
  </si>
  <si>
    <t>ITZEL ADALI MEDINA SOLARES</t>
  </si>
  <si>
    <t>24/10/1995</t>
  </si>
  <si>
    <t>adalimedina24@gmail.com</t>
  </si>
  <si>
    <t>piojitoada_24@hotmail.com</t>
  </si>
  <si>
    <t>58436690</t>
  </si>
  <si>
    <t>5522695112</t>
  </si>
  <si>
    <t>Gpe. Victoria #18 San Gregorio Atlapulco, Xochimilco D.F.</t>
  </si>
  <si>
    <t>LIBNY ALEJANDRA OLIVARES CHAVARRIA</t>
  </si>
  <si>
    <t>20/10/1995</t>
  </si>
  <si>
    <t>princess_of_egypt26@hotmail.com</t>
  </si>
  <si>
    <t>lib101olivares@gmail.com</t>
  </si>
  <si>
    <t>21575614</t>
  </si>
  <si>
    <t>0445545194979</t>
  </si>
  <si>
    <t>Prolongación Ignacio Zaragoza N° 52, Santa Cruz Acalpixca</t>
  </si>
  <si>
    <t>ERIKA MARIBEL PEREZ CALDERON</t>
  </si>
  <si>
    <t>09/10/1995</t>
  </si>
  <si>
    <t>erikacalderon.ot@gmail.com</t>
  </si>
  <si>
    <t>56413905</t>
  </si>
  <si>
    <t>0445533816378</t>
  </si>
  <si>
    <t>Tepozanes #72, Col. Ampliación San Marcos, Xochimilco, D.F.</t>
  </si>
  <si>
    <t>DALIA GUADALUPE PENA PORTILLA</t>
  </si>
  <si>
    <t>dalia_luna10@hotmail.com</t>
  </si>
  <si>
    <t>toono20@hotmail.com</t>
  </si>
  <si>
    <t>0445530838354</t>
  </si>
  <si>
    <t>0445536791019</t>
  </si>
  <si>
    <t>escudo nacional *8 colonia nativitas</t>
  </si>
  <si>
    <t>HECTOR LUIS DANIEL CHAVEZ MUNOZ</t>
  </si>
  <si>
    <t>08/12/1995</t>
  </si>
  <si>
    <t>ponypower60@hotmail.com</t>
  </si>
  <si>
    <t>mrpowergym@hotmail.com</t>
  </si>
  <si>
    <t>58322571</t>
  </si>
  <si>
    <t>5542206140</t>
  </si>
  <si>
    <t>tecaltitla mz 2 lt 2 1ra amplacion santiago iztapalapa df</t>
  </si>
  <si>
    <t>MELISA YUSIN TORRES OCANA</t>
  </si>
  <si>
    <t>21/3/1996</t>
  </si>
  <si>
    <t>melisa21_azul@hotmail.com</t>
  </si>
  <si>
    <t>caatymaares@hotmail.com</t>
  </si>
  <si>
    <t>5511960959</t>
  </si>
  <si>
    <t>21566652</t>
  </si>
  <si>
    <t>primera cerrada de monte carmelo número 8 san lucas xochimanca xochimilco</t>
  </si>
  <si>
    <t>ALMA BEATRIZ VEGA MERCADO</t>
  </si>
  <si>
    <t>15/6/1996</t>
  </si>
  <si>
    <t>soulbetty@hotmail.com</t>
  </si>
  <si>
    <t>betty_sweet_love@hotmail.com</t>
  </si>
  <si>
    <t>0445530758510</t>
  </si>
  <si>
    <t>56536571</t>
  </si>
  <si>
    <t>CERRADA ORQUIDIA N°20, CAMINO REAL A XOCHITEPEC, AMPLIACIÓN TEPEPAN, XOCHIMILCO, DISTRITO FEDERAL</t>
  </si>
  <si>
    <t>CASANDRA CARREON BLAS</t>
  </si>
  <si>
    <t>19/9/1995</t>
  </si>
  <si>
    <t>cas_blas@hotmail.com</t>
  </si>
  <si>
    <t>blas_f66@yahoo.com.mx</t>
  </si>
  <si>
    <t>54857641</t>
  </si>
  <si>
    <t>0445560598236</t>
  </si>
  <si>
    <t>Constitución No.1 San Francisco Tlalnepantla</t>
  </si>
  <si>
    <t>BRENDA LUCIA AVILES CASTILLO</t>
  </si>
  <si>
    <t>09/4/1996</t>
  </si>
  <si>
    <t>brendaluestrella_96@hotmail.com</t>
  </si>
  <si>
    <t>56929762</t>
  </si>
  <si>
    <t>56914041</t>
  </si>
  <si>
    <t>calle 39 no. 96 colonia santa cruz meyehualco</t>
  </si>
  <si>
    <t>MARIA ELENA GOMEZ CRUZ</t>
  </si>
  <si>
    <t>ma_y_elena@hotmail.com</t>
  </si>
  <si>
    <t>migueldiazmar@hotmail.com</t>
  </si>
  <si>
    <t>5534122735</t>
  </si>
  <si>
    <t>25860076</t>
  </si>
  <si>
    <t>Calle Constitución lt. 96 A Colonia Citlali</t>
  </si>
  <si>
    <t>EDNA PAOLA CASTANEDA ALAMO</t>
  </si>
  <si>
    <t>zedniz@hotmail.com</t>
  </si>
  <si>
    <t>58440687</t>
  </si>
  <si>
    <t>58445721</t>
  </si>
  <si>
    <t>Guadalajara no. 70 Col. San Mateo Delegación Milpa Alta</t>
  </si>
  <si>
    <t>MIGUEL ANTONIO DIAZ MARMOLEJO</t>
  </si>
  <si>
    <t>22/7/1996</t>
  </si>
  <si>
    <t>5528445934</t>
  </si>
  <si>
    <t>5523273203</t>
  </si>
  <si>
    <t>Morelos #33 San Pablo Oztotepec, Milpa Alta.</t>
  </si>
  <si>
    <t>ANAKAREN JIMENEZ MEDINA</t>
  </si>
  <si>
    <t>28/8/1996</t>
  </si>
  <si>
    <t>anita_37super@hotmail.es</t>
  </si>
  <si>
    <t>girlnanes_0804@hotmail.com</t>
  </si>
  <si>
    <t>5525194033</t>
  </si>
  <si>
    <t>58447979</t>
  </si>
  <si>
    <t>Av.Buena vista no.46 barrio San mateo</t>
  </si>
  <si>
    <t>TANIA MEDINA SANCHEZ</t>
  </si>
  <si>
    <t>taammss@hotmail.com</t>
  </si>
  <si>
    <t>gerard.mald@gmail.com</t>
  </si>
  <si>
    <t>0445544735312</t>
  </si>
  <si>
    <t>58445112</t>
  </si>
  <si>
    <t>Hidalgo S/N Santa Ana Tlacotenco Delegación Milpa Alta DF</t>
  </si>
  <si>
    <t>ALMA ANGELICA BRAVO VICENTE</t>
  </si>
  <si>
    <t>25/11/1995</t>
  </si>
  <si>
    <t>angy_k14@hotmail.com</t>
  </si>
  <si>
    <t>5522993015</t>
  </si>
  <si>
    <t>Calle Belen numero 56 colonia Amalacachico</t>
  </si>
  <si>
    <t>METZLI CHAVEZ CRUZ</t>
  </si>
  <si>
    <t>29/5/1996</t>
  </si>
  <si>
    <t>athena29@hotmail.es</t>
  </si>
  <si>
    <t>metz29@comunidad.unam.mx</t>
  </si>
  <si>
    <t>25942900</t>
  </si>
  <si>
    <t>21611004</t>
  </si>
  <si>
    <t>Mártires de Río Blanco, Manzana 6, Lote 1, Colonia Cerrillos Primera Sección, Delegación Xochimilco</t>
  </si>
  <si>
    <t>ALFREDO EMMANUEL CARREON MARTINEZ</t>
  </si>
  <si>
    <t>freed2468@hotmail.com</t>
  </si>
  <si>
    <t>emi2468@hotmail.com</t>
  </si>
  <si>
    <t>0445591631228</t>
  </si>
  <si>
    <t>58432125</t>
  </si>
  <si>
    <t>San Gregorio Atlapulco Hidalgo Num: 86</t>
  </si>
  <si>
    <t>DIANA LAURA FERNANDEZ CHAVEZ</t>
  </si>
  <si>
    <t>28/7/1996</t>
  </si>
  <si>
    <t>diana28961913@hotmail.com</t>
  </si>
  <si>
    <t>58434754</t>
  </si>
  <si>
    <t>0445512399460</t>
  </si>
  <si>
    <t>Prolongación Guadalupe Victoria #13 San Gregorio Atlapulco</t>
  </si>
  <si>
    <t>MITZI GARCIA TORRES</t>
  </si>
  <si>
    <t>mitzi_love_@hotmail.com</t>
  </si>
  <si>
    <t>mitzi_gtm@yahoo.com.mx</t>
  </si>
  <si>
    <t>5531146280</t>
  </si>
  <si>
    <t>5520704747</t>
  </si>
  <si>
    <t>Av. peña alta, esquina con durango, colonia peña alta #385 del. Tlahuac</t>
  </si>
  <si>
    <t>CHISTOPHER JOJANI LOZANO FERRER</t>
  </si>
  <si>
    <t>01/11/1995</t>
  </si>
  <si>
    <t>chistopher_lozano@hotmail.com</t>
  </si>
  <si>
    <t>morrison_escorpion01@hotmail.com</t>
  </si>
  <si>
    <t>5527625438</t>
  </si>
  <si>
    <t>5544971367</t>
  </si>
  <si>
    <t>calle altavista M-41 L-1 Aplacion Tepepan Delegacion Xochimilco</t>
  </si>
  <si>
    <t>JANETH LETICIA DIAZ SOTO</t>
  </si>
  <si>
    <t>08/4/1996</t>
  </si>
  <si>
    <t>0445548773410</t>
  </si>
  <si>
    <t>15391210</t>
  </si>
  <si>
    <t>5 de febrero #14 int.B San Andres Totoltepec, Tlalpan C.P 14400</t>
  </si>
  <si>
    <t>GERARDO MALDONADO ZUNIGA</t>
  </si>
  <si>
    <t>55280959</t>
  </si>
  <si>
    <t>0445560871719</t>
  </si>
  <si>
    <t>Av. de las Torres #173 colonia Ampliación Miguel Hidalgo Delegación Tlalpan</t>
  </si>
  <si>
    <t>CATALINA MARES SAAVEDRA</t>
  </si>
  <si>
    <t>29/3/1996</t>
  </si>
  <si>
    <t>caatymaares.96@gmail.com</t>
  </si>
  <si>
    <t>56536667</t>
  </si>
  <si>
    <t>0445523437419</t>
  </si>
  <si>
    <t>Rincón de la Hacienda #92, Bosque Residencial del Sur</t>
  </si>
  <si>
    <t>DIEGO ARMANDO GUZMAN VILLALBA</t>
  </si>
  <si>
    <t>609</t>
  </si>
  <si>
    <t>diariuk@hotmail.com</t>
  </si>
  <si>
    <t>sivim@hotmail.com</t>
  </si>
  <si>
    <t>58502986</t>
  </si>
  <si>
    <t>58633774</t>
  </si>
  <si>
    <t>calle 12 manzana 26 lote 3 colonia jose lopez portillo</t>
  </si>
  <si>
    <t>JULIO ALONSO MUNGUIA MARTINEZ</t>
  </si>
  <si>
    <t>611</t>
  </si>
  <si>
    <t>alons07_julio@hotmail.com</t>
  </si>
  <si>
    <t>15092605</t>
  </si>
  <si>
    <t>Calle Evaristo Morales Mz. 3 Num 12 colonia Lomas de Tonalco</t>
  </si>
  <si>
    <t>JONATHAN ABEL NIETO LABANA</t>
  </si>
  <si>
    <t>27/12/1995</t>
  </si>
  <si>
    <t>jonathan_kiba_nieto@yahoo.com.mx</t>
  </si>
  <si>
    <t>jonathan.kiba.nieto@gmail.com</t>
  </si>
  <si>
    <t>25941072</t>
  </si>
  <si>
    <t>0445531401492</t>
  </si>
  <si>
    <t>Av. Aquiles Serdan 390 A Col. La Guadalupita, Tulyehualco, Xochimilco</t>
  </si>
  <si>
    <t>GABRIELA ALEJANDRA ORTIZ FLORES</t>
  </si>
  <si>
    <t>15/10/1995</t>
  </si>
  <si>
    <t>gaof_95@hotmail.com</t>
  </si>
  <si>
    <t>gaof.95@gmail.com</t>
  </si>
  <si>
    <t>54890339</t>
  </si>
  <si>
    <t>5514879082</t>
  </si>
  <si>
    <t>Camino a San Mateo #119</t>
  </si>
  <si>
    <t>IGNACIO OSMAR CERVANTES GONZALEZ</t>
  </si>
  <si>
    <t>03/12/1994</t>
  </si>
  <si>
    <t>osmagoku@hotmail.com</t>
  </si>
  <si>
    <t>osmar.11@comunidad.unam.mx</t>
  </si>
  <si>
    <t>21561054</t>
  </si>
  <si>
    <t>5516554440</t>
  </si>
  <si>
    <t>Monte Tlaxala no. 6. San Lucas Xochimanca, Xochimilco, D.F.</t>
  </si>
  <si>
    <t>TANIA MICHELLE ARELLANO LOPEZ</t>
  </si>
  <si>
    <t>20/1/1996</t>
  </si>
  <si>
    <t>taniamichellearellano@gmail.com</t>
  </si>
  <si>
    <t>contazae@hotmail.com</t>
  </si>
  <si>
    <t>54265527</t>
  </si>
  <si>
    <t>55-26-79-66-89</t>
  </si>
  <si>
    <t>Canal Tlamama no.17 Col. Barrio 18 Del.Xochimilco C.P: 16034</t>
  </si>
  <si>
    <t>ELIZABETH VILLEGAS NAJERA</t>
  </si>
  <si>
    <t>10/2/1996</t>
  </si>
  <si>
    <t>ely-sniff@live.com</t>
  </si>
  <si>
    <t>liznajera_1108@hotmail.com</t>
  </si>
  <si>
    <t>5529203415</t>
  </si>
  <si>
    <t>5528944004</t>
  </si>
  <si>
    <t>Chabacano 21 PB, Colonia Las Peritas Tepepan, Xochimilco. CP: 16010, México D.F</t>
  </si>
  <si>
    <t>JESICA ITZEL SORIA BERNAL</t>
  </si>
  <si>
    <t>15/8/1996</t>
  </si>
  <si>
    <t>soria.jesica@yahoo.commx</t>
  </si>
  <si>
    <t>love_hurts_3@hotmail.com</t>
  </si>
  <si>
    <t>21611050</t>
  </si>
  <si>
    <t>5539280681</t>
  </si>
  <si>
    <t>Calle Calyecac Lote 2 Manzana 21 Colonia Cristo Rey</t>
  </si>
  <si>
    <t>MARIA SALOME AYALA GONZALEZ</t>
  </si>
  <si>
    <t>24/2/1996</t>
  </si>
  <si>
    <t>asukamisato_@hotmail.com</t>
  </si>
  <si>
    <t>56752714</t>
  </si>
  <si>
    <t>0445512388777</t>
  </si>
  <si>
    <t>Avenida de las Torres #108 Colonia Santa María Tepepan, Delegación Xochimilco</t>
  </si>
  <si>
    <t>JORGE VALLADARES SANCHEZ</t>
  </si>
  <si>
    <t>23/4/1996</t>
  </si>
  <si>
    <t>jorge-56@live.com.mx</t>
  </si>
  <si>
    <t>jorch1996@gmail.com</t>
  </si>
  <si>
    <t>58466857</t>
  </si>
  <si>
    <t>5514998801</t>
  </si>
  <si>
    <t>3° Cda. de arenal xaxalco mz.1 lt 7</t>
  </si>
  <si>
    <t>ANA KAREN TORRES REYNOSO</t>
  </si>
  <si>
    <t>anakaren199625@yahoo.com.mx</t>
  </si>
  <si>
    <t>anakaren1996@live.com.mx</t>
  </si>
  <si>
    <t>58445837</t>
  </si>
  <si>
    <t>0445528484059</t>
  </si>
  <si>
    <t>Matamoros #43, San Agustin Ohtenco, Milpa Alta, DF</t>
  </si>
  <si>
    <t>KARLA URIBE REYES</t>
  </si>
  <si>
    <t>karlauribe13@yahoo.com.mx</t>
  </si>
  <si>
    <t>karlis_u.r.01@hotmail.com</t>
  </si>
  <si>
    <t>58443265</t>
  </si>
  <si>
    <t>58441494</t>
  </si>
  <si>
    <t>Av. México Número 72 Barrio Santa Martha Milpa Alta Distrito Federeal</t>
  </si>
  <si>
    <t>ALMA FERNANDEZ GONZALEZ</t>
  </si>
  <si>
    <t>10/3/1996</t>
  </si>
  <si>
    <t>soul_almitha103@hotmail.com</t>
  </si>
  <si>
    <t>jorafepe@hotmail.com</t>
  </si>
  <si>
    <t>46220866</t>
  </si>
  <si>
    <t>0445585536180</t>
  </si>
  <si>
    <t>Gardenia 36 interior 15 Barrio Xaltocan Xochimilco</t>
  </si>
  <si>
    <t>MONSERRAT HERNANDEZ SOTO</t>
  </si>
  <si>
    <t>mariposa-578@hotmail.com</t>
  </si>
  <si>
    <t>karime-0509@hotmail.com</t>
  </si>
  <si>
    <t>58468056</t>
  </si>
  <si>
    <t>0445539359082</t>
  </si>
  <si>
    <t>Calle Bocote Mz.2 Lt.5 Colonia Tlaxopan 2° Sección</t>
  </si>
  <si>
    <t>LESSLIE ELIZABETH LAZCANO UGALDE</t>
  </si>
  <si>
    <t>23/8/1996</t>
  </si>
  <si>
    <t>phanditha_xoxo@hotmail.com</t>
  </si>
  <si>
    <t>phanditha.xoxo@gmail.com</t>
  </si>
  <si>
    <t>58440114</t>
  </si>
  <si>
    <t>58441418</t>
  </si>
  <si>
    <t>Av. México Número 40 Barrio Santa Martha Milpa Alta Distrito Federal</t>
  </si>
  <si>
    <t>DIEGO HERNANDEZ MARTINEZ</t>
  </si>
  <si>
    <t>16/5/1996</t>
  </si>
  <si>
    <t>lepo1605@gmail.com</t>
  </si>
  <si>
    <t>dhz65@hotmail.com</t>
  </si>
  <si>
    <t>5523108046</t>
  </si>
  <si>
    <t>50346867</t>
  </si>
  <si>
    <t>5a cerrada de union mz5 lt3 colonia san jose buenavista</t>
  </si>
  <si>
    <t>SILVIA AIME HEREDIA AYALA</t>
  </si>
  <si>
    <t>612</t>
  </si>
  <si>
    <t>14/9/1996</t>
  </si>
  <si>
    <t>drake.aime@gmail.com</t>
  </si>
  <si>
    <t>drake_aime@hotmail.es</t>
  </si>
  <si>
    <t>0445549130147</t>
  </si>
  <si>
    <t>56446648</t>
  </si>
  <si>
    <t>Homun Mz.250 lt. 9</t>
  </si>
  <si>
    <t>CESAR ALBERTO GARCES JIMENEZ</t>
  </si>
  <si>
    <t>11/11/1995</t>
  </si>
  <si>
    <t>cesmak04@hotmail.com</t>
  </si>
  <si>
    <t>cesargar2007@hotmail.com</t>
  </si>
  <si>
    <t>63032405</t>
  </si>
  <si>
    <t>5528871914</t>
  </si>
  <si>
    <t>Av. Norte del Comercio No. 3 San Juan Ixtayopan, Tlahuac</t>
  </si>
  <si>
    <t>MARIAN XIMENA QUAN ROSAS</t>
  </si>
  <si>
    <t>652</t>
  </si>
  <si>
    <t>anrima_tsuki@live.com.mx</t>
  </si>
  <si>
    <t>marn_99@hotmail.com</t>
  </si>
  <si>
    <t>5547784029</t>
  </si>
  <si>
    <t>5534265362</t>
  </si>
  <si>
    <t>Prolongación Rio Antiguo #21 Santiago Tepalcatlalpan, xochimilco, México Df</t>
  </si>
  <si>
    <t>BRAULIO JOSUE BALLESTEROS HERNANDEZ</t>
  </si>
  <si>
    <t>26/3/1996</t>
  </si>
  <si>
    <t>death_note2603@hotmail.com</t>
  </si>
  <si>
    <t>javierballea@yahoo.com</t>
  </si>
  <si>
    <t>55483238</t>
  </si>
  <si>
    <t>5545563326</t>
  </si>
  <si>
    <t>priv. de tulipanes n8 san lorenzo atemoaya xochimilco DF</t>
  </si>
  <si>
    <t>ALEJANDRO VELASCO LUVIANO</t>
  </si>
  <si>
    <t>655</t>
  </si>
  <si>
    <t>08/5/1996</t>
  </si>
  <si>
    <t>velasco_luviano@yahoo.com.mx</t>
  </si>
  <si>
    <t>hanibal_37k@hotmail.com</t>
  </si>
  <si>
    <t>0445545451523</t>
  </si>
  <si>
    <t>58442231</t>
  </si>
  <si>
    <t>Calle.Aquiles Serdan 5. Delg. Milpa Alta Col. San Pedro Atocpan. CP. 12200</t>
  </si>
  <si>
    <t>ERICK LOZANO REYES</t>
  </si>
  <si>
    <t>660</t>
  </si>
  <si>
    <t>01/8/1996</t>
  </si>
  <si>
    <t>over_1996@hotmail.com</t>
  </si>
  <si>
    <t>overwonder@gmail.com</t>
  </si>
  <si>
    <t>5529118495</t>
  </si>
  <si>
    <t>21615769</t>
  </si>
  <si>
    <t>prolongacion emiliano zapa manzana 15 lote 1 colonia tierra y libertad, delegacion tlahuac</t>
  </si>
  <si>
    <t>JESSICA BARRIOS FLORES</t>
  </si>
  <si>
    <t>604A</t>
  </si>
  <si>
    <t>12/6/1996</t>
  </si>
  <si>
    <t>jesibarrios@hotmail.com</t>
  </si>
  <si>
    <t>58440095</t>
  </si>
  <si>
    <t>prol. Nuevo México #110 San Jeronimo Miacatlán, Milpa alta D.F</t>
  </si>
  <si>
    <t>ALEJANDRO HERNANDEZ ROSALES</t>
  </si>
  <si>
    <t>654A</t>
  </si>
  <si>
    <t>goyapumasuniversidad@hotmail.com</t>
  </si>
  <si>
    <t>15099339</t>
  </si>
  <si>
    <t>5560704405</t>
  </si>
  <si>
    <t>calle adelaida n°2A barrio de san lorenzo xochimilco distrito federal</t>
  </si>
  <si>
    <t>LUISA FERNANDA ROJO SOSA</t>
  </si>
  <si>
    <t>654B</t>
  </si>
  <si>
    <t>17/9/1995</t>
  </si>
  <si>
    <t>luisarojo16@outlook.com</t>
  </si>
  <si>
    <t>clau_s.z@hotmail.com</t>
  </si>
  <si>
    <t>21560226</t>
  </si>
  <si>
    <t>5541875479</t>
  </si>
  <si>
    <t>Calle clavel mz 8 lt 7 col mixica st Inés xochimilco</t>
  </si>
  <si>
    <t>2014-05-04 23:35:41</t>
  </si>
  <si>
    <t>LAURA ALEJANDRA HERNANDEZ LOPEZ</t>
  </si>
  <si>
    <t>alenova_25@hotmail.es</t>
  </si>
  <si>
    <t>iram_68@hotmail.com</t>
  </si>
  <si>
    <t>0445531157793</t>
  </si>
  <si>
    <t>26333149</t>
  </si>
  <si>
    <t>3ra cerrada de José María Paras no142 col. Juan Escutia del. Iztapalapa</t>
  </si>
  <si>
    <t>HELENA PATRICIA LEYVA ARCINIEGA</t>
  </si>
  <si>
    <t>29/1/1996</t>
  </si>
  <si>
    <t>hele_acuario@hotmail.com</t>
  </si>
  <si>
    <t>5534899079</t>
  </si>
  <si>
    <t>22325387</t>
  </si>
  <si>
    <t>Calle Juan Enríquez Número 437 Colonia Juan Escutia Delegación Iztapalapa</t>
  </si>
  <si>
    <t>2014-04-14 23:14:24</t>
  </si>
  <si>
    <t>KARLA VIANEY ALMARAZ MACUIL</t>
  </si>
  <si>
    <t>620</t>
  </si>
  <si>
    <t>karla_vianey@hotmail.es</t>
  </si>
  <si>
    <t>5522282254</t>
  </si>
  <si>
    <t>calle cucaracha #362 colonia benito juarez municipio nezahualcoyotl estado de mexico</t>
  </si>
  <si>
    <t>ALEJANDRO LOPEZ HERNANDEZ</t>
  </si>
  <si>
    <t>aleespazx@gmail.com</t>
  </si>
  <si>
    <t>aleespa@hotmail.com</t>
  </si>
  <si>
    <t>65495237</t>
  </si>
  <si>
    <t>0445540385923</t>
  </si>
  <si>
    <t>Villa Federal N 6 Col. Hank Gonzalez Iztapalapa</t>
  </si>
  <si>
    <t>2014-04-24 01:26:32</t>
  </si>
  <si>
    <t>DANIEL IVAN ACEVEDO JIMENEZ</t>
  </si>
  <si>
    <t>654</t>
  </si>
  <si>
    <t>02/2/1996</t>
  </si>
  <si>
    <t>daniel_acevedo96@hotmail.com</t>
  </si>
  <si>
    <t>maryjs71@hotmail.com</t>
  </si>
  <si>
    <t>5513933936</t>
  </si>
  <si>
    <t>5541813261</t>
  </si>
  <si>
    <t>Rio Urique #4 Frac. Real del Moral</t>
  </si>
  <si>
    <t>NAHUM ISAAC GARCIA HERNANDEZ</t>
  </si>
  <si>
    <t>661</t>
  </si>
  <si>
    <t>09/2/1996</t>
  </si>
  <si>
    <t>atwn@comunidad.unam.mx</t>
  </si>
  <si>
    <t>atwn96@gmail.com</t>
  </si>
  <si>
    <t>63612563</t>
  </si>
  <si>
    <t>5534957819</t>
  </si>
  <si>
    <t>retorno 52 de cecilio robelo edificio 2 depto. 3245 col. jardin balbuena del. Venustiano Carranza</t>
  </si>
  <si>
    <t>ARIEL ARELI ALVAREZ REYES</t>
  </si>
  <si>
    <t>662</t>
  </si>
  <si>
    <t>26/11/1994</t>
  </si>
  <si>
    <t>ari.arielle11@gmail.com</t>
  </si>
  <si>
    <t>5536625215</t>
  </si>
  <si>
    <t>MARISOL MARLENE JIMENEZ JIMENEZ</t>
  </si>
  <si>
    <t>603A</t>
  </si>
  <si>
    <t>marilovetwilight@gmail.com</t>
  </si>
  <si>
    <t>mari_lovetwilight@hotmail.com</t>
  </si>
  <si>
    <t>26338648</t>
  </si>
  <si>
    <t>045550553234</t>
  </si>
  <si>
    <t>Super Manzana 1 Mz. 22 Edificio 1 Letra C</t>
  </si>
  <si>
    <t>2014-05-03 14:23:44</t>
  </si>
  <si>
    <t>BIANCA MARIELA GONZALEZ HERNANDEZ</t>
  </si>
  <si>
    <t>616A</t>
  </si>
  <si>
    <t>quantum_2842@hotmail.com</t>
  </si>
  <si>
    <t>linda_chan_11@hotmail.com</t>
  </si>
  <si>
    <t>15510401</t>
  </si>
  <si>
    <t>5585777347</t>
  </si>
  <si>
    <t>Calle Santa Cruz, Manzana 171 A, Lote 22, Colonia Tenorios, Iztapalapa, DF.</t>
  </si>
  <si>
    <t>ERIN ALEXIA MEDINA PEREZ</t>
  </si>
  <si>
    <t>617B</t>
  </si>
  <si>
    <t>13/2/1995</t>
  </si>
  <si>
    <t>e.alexia@outlook.com</t>
  </si>
  <si>
    <t>pizzaparallevar@hotmail.es</t>
  </si>
  <si>
    <t>55889350</t>
  </si>
  <si>
    <t>0445529700541</t>
  </si>
  <si>
    <t>5 de febrero 223 #3 col. Obrera Del. Cuauhtémoc</t>
  </si>
  <si>
    <t>JOB ISAAC ROJAS LARA</t>
  </si>
  <si>
    <t>651</t>
  </si>
  <si>
    <t>oscarin_rl@hotmail.com</t>
  </si>
  <si>
    <t>5534169926</t>
  </si>
  <si>
    <t>5531902910</t>
  </si>
  <si>
    <t>MELISA NATALIA CASTRO MERCADO</t>
  </si>
  <si>
    <t>meli_cat095@hotmail.com</t>
  </si>
  <si>
    <t>mauricio.castro.medina@gmail.com</t>
  </si>
  <si>
    <t>55772498</t>
  </si>
  <si>
    <t>0445539665117</t>
  </si>
  <si>
    <t>Continental 101 col. Tepeyac Insurgentes Gustavo A. Madero C.D 07020</t>
  </si>
  <si>
    <t>KAREN ANDREA PINON GARCIA</t>
  </si>
  <si>
    <t>653</t>
  </si>
  <si>
    <t>26/6/1996</t>
  </si>
  <si>
    <t>karen-zucoziita@hotmail.com</t>
  </si>
  <si>
    <t>5528974418</t>
  </si>
  <si>
    <t>91480620</t>
  </si>
  <si>
    <t>tlaxcaltecas mz123 lt27 2ª seccion de ciudad azteca</t>
  </si>
  <si>
    <t>2014-04-28 15:46:44</t>
  </si>
  <si>
    <t>JOSUE ISAI PUENTES ARRIOLA</t>
  </si>
  <si>
    <t>11/8/1996</t>
  </si>
  <si>
    <t>isaigaribay@outlook.com</t>
  </si>
  <si>
    <t>iss_sod@hotmail.com</t>
  </si>
  <si>
    <t>58300373</t>
  </si>
  <si>
    <t>5513714955</t>
  </si>
  <si>
    <t>Joaquín Beltran lote 11A, manzana 75, Granjas Valle de Guadalupe 1a sección, Ecatepec de Morelos, México, CP 55270</t>
  </si>
  <si>
    <t>NALLELY RIVERA VIDALS</t>
  </si>
  <si>
    <t>26/9/1996</t>
  </si>
  <si>
    <t>morefck_thatworld@live.com.mx</t>
  </si>
  <si>
    <t>59161979</t>
  </si>
  <si>
    <t>5591953291</t>
  </si>
  <si>
    <t>VICTOR HUGO VENEGAS RODRIGUEZ</t>
  </si>
  <si>
    <t>602A</t>
  </si>
  <si>
    <t>hugoo_monster@hotmail.com</t>
  </si>
  <si>
    <t>5566378384</t>
  </si>
  <si>
    <t>5540647299</t>
  </si>
  <si>
    <t>Sahuayo #39 Colonia Janitzio C.P. 15200</t>
  </si>
  <si>
    <t>MARCO ANTONIO OLIVERA ESLAVA</t>
  </si>
  <si>
    <t>olivereitus_16@hotmail.com</t>
  </si>
  <si>
    <t>casandra_02041996@hotmail.com</t>
  </si>
  <si>
    <t>55298185</t>
  </si>
  <si>
    <t>57898318</t>
  </si>
  <si>
    <t>Barragán No. 38 Col. Martin Carrera</t>
  </si>
  <si>
    <t>2014-04-11 09:01:19</t>
  </si>
  <si>
    <t>ANGIE TRINIDAD VAZQUEZ APARICIO</t>
  </si>
  <si>
    <t>606A</t>
  </si>
  <si>
    <t>06/2/1996</t>
  </si>
  <si>
    <t>angie_nintendo@hotmail.com</t>
  </si>
  <si>
    <t>itzel_baby_star@hotmail.com</t>
  </si>
  <si>
    <t>44268879</t>
  </si>
  <si>
    <t>5528186293</t>
  </si>
  <si>
    <t>Pensador Mexicano, sin numero, col arbolitos, ecatepec</t>
  </si>
  <si>
    <t>ITZEL RAMIREZ OLMOS</t>
  </si>
  <si>
    <t>03/10/1995</t>
  </si>
  <si>
    <t>angie_nitendo@hotmail.com</t>
  </si>
  <si>
    <t>5523373014</t>
  </si>
  <si>
    <t>57029174</t>
  </si>
  <si>
    <t>Diaz de Leon 65, Edif A, Dep 202, Del Cuauhtemoc, Col Centro</t>
  </si>
  <si>
    <t>DIANA NOHELI SINSUN MEDINA</t>
  </si>
  <si>
    <t>609B</t>
  </si>
  <si>
    <t>11/1/1996</t>
  </si>
  <si>
    <t>esponja_inteligente@hotmail.com</t>
  </si>
  <si>
    <t>5549256872</t>
  </si>
  <si>
    <t>62772764</t>
  </si>
  <si>
    <t>CABO GRIS 104 COL. GABRIEL HERNÁNDEZ G.A.M</t>
  </si>
  <si>
    <t>2014-04-13 20:30:43</t>
  </si>
  <si>
    <t>TABATA BERENICE BARRERA BELLO</t>
  </si>
  <si>
    <t>657A</t>
  </si>
  <si>
    <t>10/5/1996</t>
  </si>
  <si>
    <t>behania_hp@hotmail.com</t>
  </si>
  <si>
    <t>tabata.bello@yahoo.com</t>
  </si>
  <si>
    <t>25923504</t>
  </si>
  <si>
    <t>0445560693796</t>
  </si>
  <si>
    <t>Paseo de la arcada Mz 45 Lt.36 A San Buenaventura Ixtapaluca Edo. de Mexico</t>
  </si>
  <si>
    <t>CASSANDRA JACQUELINE MORALES VALLARTA</t>
  </si>
  <si>
    <t>613</t>
  </si>
  <si>
    <t>cassy_mova99@hotmail.com</t>
  </si>
  <si>
    <t>0445564135795</t>
  </si>
  <si>
    <t>58151054</t>
  </si>
  <si>
    <t>Calle Miguel Allende Lote 12 Manzana 8 Colonia San Fernando</t>
  </si>
  <si>
    <t>ABRAHAM FLORES DIAZ</t>
  </si>
  <si>
    <t>abraham.17_95 @hotmail.com</t>
  </si>
  <si>
    <t>5548366398</t>
  </si>
  <si>
    <t>56541042</t>
  </si>
  <si>
    <t>rio cazones edf.23 depto.202 paseso de churubusco iztapalapa</t>
  </si>
  <si>
    <t>OSVALDO MENDEZ MONROY</t>
  </si>
  <si>
    <t>02/9/1996</t>
  </si>
  <si>
    <t>tuzaz_sito@hotmail.com</t>
  </si>
  <si>
    <t>gamers-205@hotmail.com</t>
  </si>
  <si>
    <t>58151013</t>
  </si>
  <si>
    <t>5516471827</t>
  </si>
  <si>
    <t>Cuajimalpa, San Jose de los Cedros, Calle Ocote C.P. 05200 NO EXT.40 INT C-101</t>
  </si>
  <si>
    <t>JOSE RAMON MEJIA MENDEZ</t>
  </si>
  <si>
    <t>jrm-1396@hotmail.com</t>
  </si>
  <si>
    <t>55709810</t>
  </si>
  <si>
    <t>Cale pino 6 colonia santa fe 01210</t>
  </si>
  <si>
    <t>LUIS PATRICIO HERNANDEZ VEGA</t>
  </si>
  <si>
    <t>30/9/1995</t>
  </si>
  <si>
    <t>patohv_@hotmail.com</t>
  </si>
  <si>
    <t>5514953922</t>
  </si>
  <si>
    <t>85965512</t>
  </si>
  <si>
    <t>merida #248-int1 col roma c.p 06700</t>
  </si>
  <si>
    <t>GUILLERMO DANIEL RAMIREZ MORALES</t>
  </si>
  <si>
    <t>27/1/1996</t>
  </si>
  <si>
    <t>sweet_cruel_world@hotmail.com</t>
  </si>
  <si>
    <t>65483186</t>
  </si>
  <si>
    <t>5512448044</t>
  </si>
  <si>
    <t>Mar de Noruega, No 14B, Col. Lomas Lindas, Estado de Mexico</t>
  </si>
  <si>
    <t>CAROLINA GARCIA RAMIREZ</t>
  </si>
  <si>
    <t>caritoboista@gmail.com</t>
  </si>
  <si>
    <t>carymoxitath@hotmail.com</t>
  </si>
  <si>
    <t>52713998</t>
  </si>
  <si>
    <t>5544703898</t>
  </si>
  <si>
    <t>Calle 10 número 21 A-806 colonia san Pedro de los pinos delegación Álvaro Obregón</t>
  </si>
  <si>
    <t>2014-05-05 22:08:49</t>
  </si>
  <si>
    <t>CARLOS MANUEL SERRANO CAMPOS</t>
  </si>
  <si>
    <t>Carlos_c_m_s_c@hotmail.com</t>
  </si>
  <si>
    <t>Cocofantasmas@yahoo.com</t>
  </si>
  <si>
    <t>52917524</t>
  </si>
  <si>
    <t>52905962</t>
  </si>
  <si>
    <t>Calle monte bello 5 col.palo solo, huixquilucan, Estado de México</t>
  </si>
  <si>
    <t>2014-04-28 18:55:13</t>
  </si>
  <si>
    <t>ANDREA LILIA LOPEZ HERNANDEZ</t>
  </si>
  <si>
    <t>11/6/1996</t>
  </si>
  <si>
    <t>andylilia4@hotmail.com</t>
  </si>
  <si>
    <t>wichoneitor_99@hotmail.com</t>
  </si>
  <si>
    <t>0445522688495</t>
  </si>
  <si>
    <t>0445525031180</t>
  </si>
  <si>
    <t>Laguna de San Cristobal 195 int 8</t>
  </si>
  <si>
    <t>ANDERENI BASIA PINEDA NAVARRETE</t>
  </si>
  <si>
    <t>604B</t>
  </si>
  <si>
    <t>05/3/1996</t>
  </si>
  <si>
    <t>andereni_agua@hotmail.com</t>
  </si>
  <si>
    <t>55826436</t>
  </si>
  <si>
    <t>5545638520</t>
  </si>
  <si>
    <t>Roberto Gomez #516 Col. Escuadrón 201</t>
  </si>
  <si>
    <t>ROCIO VILLALOBOS TORRIJOS</t>
  </si>
  <si>
    <t>24/5/1996</t>
  </si>
  <si>
    <t>roci_best15@hotmail.com</t>
  </si>
  <si>
    <t>leopoldovilla@hotmail.com</t>
  </si>
  <si>
    <t>55153903</t>
  </si>
  <si>
    <t>0445549136215</t>
  </si>
  <si>
    <t>progreso No. 35 Int. A, colonia Escandón, delegación Miguel Hidalgo, C.P 11800</t>
  </si>
  <si>
    <t>2014-04-30 23:00:34</t>
  </si>
  <si>
    <t>MICHELLE BADALLO OLACHEA</t>
  </si>
  <si>
    <t>605A</t>
  </si>
  <si>
    <t>milkilita620@hotmail.com</t>
  </si>
  <si>
    <t>falso2_two@hotmail.com</t>
  </si>
  <si>
    <t>28 73 05 40</t>
  </si>
  <si>
    <t>044 55 44975843</t>
  </si>
  <si>
    <t>Av. Alquiles Serdán, número 191. Colonia Ángel Zimbrón, Delegación Azcapotzalco</t>
  </si>
  <si>
    <t>DULCE VANIA HINOJOSA ZUNIGA</t>
  </si>
  <si>
    <t>19/1/1995</t>
  </si>
  <si>
    <t>dulydie@hotmail.com</t>
  </si>
  <si>
    <t>57764906</t>
  </si>
  <si>
    <t>0445534053958</t>
  </si>
  <si>
    <t>Calle Iztaccihuatl mz 237 lt 45 A Ecatepec de Morelos, EdoMex</t>
  </si>
  <si>
    <t>SONIA JUAREZ CHAVEZ</t>
  </si>
  <si>
    <t>04/1/1995</t>
  </si>
  <si>
    <t>SoniahJC244@hotmail.com</t>
  </si>
  <si>
    <t>5531214504</t>
  </si>
  <si>
    <t>55250371</t>
  </si>
  <si>
    <t>Cerrada de San Cristóbal Num.7 Int. 7 Col. Roma Norte</t>
  </si>
  <si>
    <t>RAUL EMMANUEL ROLDAN JUAREZ</t>
  </si>
  <si>
    <t>606B</t>
  </si>
  <si>
    <t>11/5/1996</t>
  </si>
  <si>
    <t>bullis_11@hotmail.com</t>
  </si>
  <si>
    <t>5534488011</t>
  </si>
  <si>
    <t>Batalla de Celaya, Area 12 Edif:E, Depto 6. Lomas de Sotelo, Distrito Federal</t>
  </si>
  <si>
    <t>KAREN CASTRO MARTINEZ</t>
  </si>
  <si>
    <t>609A</t>
  </si>
  <si>
    <t>09/12/1995</t>
  </si>
  <si>
    <t>kren_1209@hotmail.com</t>
  </si>
  <si>
    <t>5518154609</t>
  </si>
  <si>
    <t>55802314</t>
  </si>
  <si>
    <t>presa solis#53 dep 303 col.Irrigacion del.Miguel HIdalgo</t>
  </si>
  <si>
    <t>ARTURO GONZALEZ TOMASZEWSKA</t>
  </si>
  <si>
    <t>655A</t>
  </si>
  <si>
    <t>08/7/1991</t>
  </si>
  <si>
    <t>312166092z@gmail.com</t>
  </si>
  <si>
    <t>rhcp-10@hotmail.com</t>
  </si>
  <si>
    <t>5529601556</t>
  </si>
  <si>
    <t>5513388606</t>
  </si>
  <si>
    <t>MEDELLIN 351 COL. ROMA SUR</t>
  </si>
  <si>
    <t>TAMARA HERNANDEZ MANJARREZ</t>
  </si>
  <si>
    <t>659A</t>
  </si>
  <si>
    <t>angie_mq@hotmail.com</t>
  </si>
  <si>
    <t>angiemanjarrez77@gmail.com</t>
  </si>
  <si>
    <t>55887776</t>
  </si>
  <si>
    <t>56051562</t>
  </si>
  <si>
    <t>Manuel Caballero #18 int.506 Col. Obrera Del. Cuauhtémoc</t>
  </si>
  <si>
    <t>VALERIA CAMACHO BECERRIL</t>
  </si>
  <si>
    <t>661B</t>
  </si>
  <si>
    <t>28/6/1993</t>
  </si>
  <si>
    <t>valecamachobe@gmail.com</t>
  </si>
  <si>
    <t>phabby33@hotmail.com</t>
  </si>
  <si>
    <t>55355634</t>
  </si>
  <si>
    <t>0445531382082</t>
  </si>
  <si>
    <t>Barcelona #19 col. Juarez del. Cuauhtémoc</t>
  </si>
  <si>
    <t>DERIAN HIRAM CRUZ OCAMPO</t>
  </si>
  <si>
    <t>06/1/1996</t>
  </si>
  <si>
    <t>aquio.stone@gmail.com</t>
  </si>
  <si>
    <t>derianhjess@hotmail.com</t>
  </si>
  <si>
    <t>5511933027</t>
  </si>
  <si>
    <t>53192894</t>
  </si>
  <si>
    <t>Av. El rosario #35F col tierra nueva cp 02130 Azcapotzalco</t>
  </si>
  <si>
    <t>MARIA FERNANDA GONZALEZ ROLDAN</t>
  </si>
  <si>
    <t>26/1/1995</t>
  </si>
  <si>
    <t>marifer_012695@hotmail.com</t>
  </si>
  <si>
    <t>63664303</t>
  </si>
  <si>
    <t>55516564</t>
  </si>
  <si>
    <t>Av tlahuac 4718 unidad viva sur edificio L-501</t>
  </si>
  <si>
    <t>JUAN ANTONIO SALVADOR EVANGELISTA</t>
  </si>
  <si>
    <t>05/1/1996</t>
  </si>
  <si>
    <t>tonnyash@hotmail.com</t>
  </si>
  <si>
    <t>56701822</t>
  </si>
  <si>
    <t>5531474101</t>
  </si>
  <si>
    <t>santa anita #30 San Francisco Culhuacan</t>
  </si>
  <si>
    <t>MARTIN HERNANDEZ AGUIRRE</t>
  </si>
  <si>
    <t>17/8/1996</t>
  </si>
  <si>
    <t>maheag@hotmail.com</t>
  </si>
  <si>
    <t>mahelu@hotmail.com</t>
  </si>
  <si>
    <t>65885687</t>
  </si>
  <si>
    <t>5547681769</t>
  </si>
  <si>
    <t>callejon de las flores no 65</t>
  </si>
  <si>
    <t>2014-04-24 14:41:06</t>
  </si>
  <si>
    <t>BRENDA MARTINEZ MAYA</t>
  </si>
  <si>
    <t>18/4/1995</t>
  </si>
  <si>
    <t>cookie_brend@yahoo.com.mx</t>
  </si>
  <si>
    <t>15172438</t>
  </si>
  <si>
    <t>0445513072034</t>
  </si>
  <si>
    <t>Mixtecas mz 93 lt 4 col Ajusco Coyoacan</t>
  </si>
  <si>
    <t>2014-04-30 00:45:55</t>
  </si>
  <si>
    <t>MAURICIO ALEJANDRO AVILA LOMBARDINI</t>
  </si>
  <si>
    <t>663</t>
  </si>
  <si>
    <t>alejandrolombardini@hotmail.com</t>
  </si>
  <si>
    <t>alexlomb_96@hotmail.com</t>
  </si>
  <si>
    <t>0445529634700</t>
  </si>
  <si>
    <t>0445548425738</t>
  </si>
  <si>
    <t>hacienda Vistahermosa no.129 colonia Villaquietud</t>
  </si>
  <si>
    <t>IRMA ALEYDIS TEOS LOPEZ</t>
  </si>
  <si>
    <t>602B</t>
  </si>
  <si>
    <t>15/3/1996</t>
  </si>
  <si>
    <t>irmisley@hotmail.com</t>
  </si>
  <si>
    <t>flores_oretgab@yahoo.com.mx</t>
  </si>
  <si>
    <t>21576494</t>
  </si>
  <si>
    <t>0445527576583</t>
  </si>
  <si>
    <t>Prol. Acolco #69 Santa Cruz Acalpixca, Xochimilco DF</t>
  </si>
  <si>
    <t>MARIA DE LOS ANGELES URRUTIA GALICIA</t>
  </si>
  <si>
    <t>607A</t>
  </si>
  <si>
    <t>merry_angiielina@hotmail.com</t>
  </si>
  <si>
    <t>a_n_yeles@hotmail.com</t>
  </si>
  <si>
    <t>66494582</t>
  </si>
  <si>
    <t>5515031036</t>
  </si>
  <si>
    <t>buenavista #18 col. santa ursula coapa, c.p. 04650, coyoacan</t>
  </si>
  <si>
    <t>2014-04-20 10:14:22</t>
  </si>
  <si>
    <t>MARA CITLALLI NIETO MUCINO</t>
  </si>
  <si>
    <t>610B</t>
  </si>
  <si>
    <t>10/9/1996</t>
  </si>
  <si>
    <t>mara.nieto96@gmail.com</t>
  </si>
  <si>
    <t>moshaestrella96@gmail.com</t>
  </si>
  <si>
    <t>0445518544519</t>
  </si>
  <si>
    <t>55959419</t>
  </si>
  <si>
    <t>pasionarias 10 unidad independencia</t>
  </si>
  <si>
    <t>MARCOS DANIEL CRUZ CHAVEZ</t>
  </si>
  <si>
    <t>mark.stalen-two@hotmail.com</t>
  </si>
  <si>
    <t>marcosdaniel.tj@outlook.com</t>
  </si>
  <si>
    <t>(55) 5840-4993</t>
  </si>
  <si>
    <t>(044) 5559037865</t>
  </si>
  <si>
    <t>CALLE 15 MZ. 83 LT. 21, COL. JOSÉ LÓPEZ PORTILLO, 09920, IZTAPALAPA, MÉXICO, D. F.</t>
  </si>
  <si>
    <t>2014-04-11 22:32:41</t>
  </si>
  <si>
    <t>PAOLA FLORES ORDONEZ</t>
  </si>
  <si>
    <t>611B</t>
  </si>
  <si>
    <t>blueflowers_10@yahoo.com.mx</t>
  </si>
  <si>
    <t>palolla_oi@hotmail.com</t>
  </si>
  <si>
    <t>56848706</t>
  </si>
  <si>
    <t>56779399</t>
  </si>
  <si>
    <t>Calz. Del hueso 151 edif.2 entrada B depto 202</t>
  </si>
  <si>
    <t>ALEJANDRA GABRIELA PEREZ BARRERA</t>
  </si>
  <si>
    <t>18/2/1995</t>
  </si>
  <si>
    <t>gabbspz1518@hotmail.com</t>
  </si>
  <si>
    <t>gabpzba@hotmail.com</t>
  </si>
  <si>
    <t>21606946</t>
  </si>
  <si>
    <t>0445559525508</t>
  </si>
  <si>
    <t>calle don pascuale mza. 15 lte. 9 col. agricola metropolitana delegacion tlahuac</t>
  </si>
  <si>
    <t>DIANA GUADALUPE HERRERA REMIGIO</t>
  </si>
  <si>
    <t>620A</t>
  </si>
  <si>
    <t>12/12/1995</t>
  </si>
  <si>
    <t>princesas-95@hotmail.com</t>
  </si>
  <si>
    <t>princesas_95@yahoo.com.mx</t>
  </si>
  <si>
    <t>57733596</t>
  </si>
  <si>
    <t>0445519290352</t>
  </si>
  <si>
    <t>Av. Emilio Azcarraga V. Unidad Habitacional Cabeza de Juárez III Edificio 7 - 302 Col. Radiodifusión C.P: 09280</t>
  </si>
  <si>
    <t>MIRIAM GUADALUPE CARRANZA GOVEA</t>
  </si>
  <si>
    <t>624A</t>
  </si>
  <si>
    <t>05/9/1995</t>
  </si>
  <si>
    <t>mirilu_cza@hotmail.com</t>
  </si>
  <si>
    <t>miriam_govea@hotmail.com</t>
  </si>
  <si>
    <t>55812164</t>
  </si>
  <si>
    <t>55822833</t>
  </si>
  <si>
    <t>Javier Mart{inez Valle No. 430 Col. Escuadrón 201 Del. Iztapalapa</t>
  </si>
  <si>
    <t>2014-04-16 23:46:02</t>
  </si>
  <si>
    <t>GABRIELA RUIZ SOSA</t>
  </si>
  <si>
    <t>625A</t>
  </si>
  <si>
    <t>skypink_gars@hotmail.com</t>
  </si>
  <si>
    <t>luigui_rs@hotmail.com</t>
  </si>
  <si>
    <t>56076757</t>
  </si>
  <si>
    <t>0445539981324</t>
  </si>
  <si>
    <t>Monzon 409, edificio-H depto-3 / Colonia: Granjas Estrella Del. Iztapalapa</t>
  </si>
  <si>
    <t>2014-05-04 13:07:12</t>
  </si>
  <si>
    <t>FERNANDA ROLDAN GONZALEZ</t>
  </si>
  <si>
    <t>626A</t>
  </si>
  <si>
    <t>feyfer_24@hotmail.com</t>
  </si>
  <si>
    <t>froldanramirez@yahoo.com.mx</t>
  </si>
  <si>
    <t>5513553790</t>
  </si>
  <si>
    <t>56661331</t>
  </si>
  <si>
    <t>Sor Juana Inés de la Cruz 144 17-1 col. Miguel Hidalgo, Tlalpan</t>
  </si>
  <si>
    <t>2014-04-27 21:37:46</t>
  </si>
  <si>
    <t>CARLOS ALEJANDRO ESQUILDO UVALDO</t>
  </si>
  <si>
    <t>ale_esquildo@live.com.mx</t>
  </si>
  <si>
    <t>56438919</t>
  </si>
  <si>
    <t>Calle Jesús Rocha Lt. 15 Mz. 3 Col. Olivar Del Conde</t>
  </si>
  <si>
    <t>SUSANA ARACELI GUADALUPE ZAMORA SANTOS</t>
  </si>
  <si>
    <t>631A</t>
  </si>
  <si>
    <t>susaguada@hotmail.com</t>
  </si>
  <si>
    <t>5526674097</t>
  </si>
  <si>
    <t>mixtecas mza 92 lte 23</t>
  </si>
  <si>
    <t>RODRIGO JULIAN CHAVEZ LOPEZ</t>
  </si>
  <si>
    <t>670A</t>
  </si>
  <si>
    <t>rjchavez96@hotmail.com</t>
  </si>
  <si>
    <t>5517048342</t>
  </si>
  <si>
    <t>26121186</t>
  </si>
  <si>
    <t>retorno 2 avenida del taller edif. 134 #8 del. venustiano carranza col. jardin balbuena</t>
  </si>
  <si>
    <t>BRENDA SARAHI ESTRADA CHAVEZ</t>
  </si>
  <si>
    <t>05/2/1996</t>
  </si>
  <si>
    <t>deldog52@hotmail.com</t>
  </si>
  <si>
    <t>echavez@gruporimsa.com.mx</t>
  </si>
  <si>
    <t>5529689738</t>
  </si>
  <si>
    <t>5540534118</t>
  </si>
  <si>
    <t>Pajares #195 col.Progreso del Sur</t>
  </si>
  <si>
    <t>CLAUDIA ALEJANDRA ORTIZ OJEDA</t>
  </si>
  <si>
    <t>klaawfckyou@hotmail.com</t>
  </si>
  <si>
    <t>kat_ortiz74@hotmail.com</t>
  </si>
  <si>
    <t>0445548681341</t>
  </si>
  <si>
    <t>55284153</t>
  </si>
  <si>
    <t>Av. Imán #660 Privada de la Alborada Edificio 40 Departamento 701 Col. Pedregal del Maurel C.P. 04720</t>
  </si>
  <si>
    <t>GRETEL YOLOTZIN GONZALEZ MARTINEZ</t>
  </si>
  <si>
    <t>09/9/1996</t>
  </si>
  <si>
    <t>YOLOTZIN_GIRL@HOTMAIL.COM</t>
  </si>
  <si>
    <t>GRET_YOLOTZIN@HOTMAIL.COM</t>
  </si>
  <si>
    <t>54852349</t>
  </si>
  <si>
    <t>5518312389</t>
  </si>
  <si>
    <t>PROLONGACIÒN 5 DE MAYO NO 62</t>
  </si>
  <si>
    <t>2014-04-24 13:01:46</t>
  </si>
  <si>
    <t>ANA LAURA GONZALEZ VALENTIN</t>
  </si>
  <si>
    <t>608A</t>
  </si>
  <si>
    <t>anix_gv@yahoo.com.mx</t>
  </si>
  <si>
    <t>anayalegv@yahoo.com.mx</t>
  </si>
  <si>
    <t>5510458719</t>
  </si>
  <si>
    <t>5536539103</t>
  </si>
  <si>
    <t>calle san isauro mz. 566 lt. 19 col. santa ursula coapa</t>
  </si>
  <si>
    <t>CASANDRA SAHORI HERNANDEZ MALDONADO</t>
  </si>
  <si>
    <t>19/11/1995</t>
  </si>
  <si>
    <t>casandra.hernandez@comunidad.unam.mx</t>
  </si>
  <si>
    <t>(044)5544834075</t>
  </si>
  <si>
    <t>(044)5547637482</t>
  </si>
  <si>
    <t>Calle 10 de Mayo, número 32, Col. Las Cruces</t>
  </si>
  <si>
    <t>BRENDA PATRICIA CALDERON GUTIERREZ</t>
  </si>
  <si>
    <t>brendapcg_111@hotmail.com</t>
  </si>
  <si>
    <t>gumyola@yahoo.com.mx</t>
  </si>
  <si>
    <t>5538812353</t>
  </si>
  <si>
    <t>5548114722</t>
  </si>
  <si>
    <t>primera cerrada de fiscales no. 2 colonia Sifón</t>
  </si>
  <si>
    <t>NAYIVE REYNA LOPEZ SALAZAR</t>
  </si>
  <si>
    <t>31/8/1996</t>
  </si>
  <si>
    <t>nayi_funny@hotmail.com</t>
  </si>
  <si>
    <t>salazarnayive@gmail.com</t>
  </si>
  <si>
    <t>5539929889</t>
  </si>
  <si>
    <t>58467865</t>
  </si>
  <si>
    <t>M-7 LT-69 Col. seccion XVI Belisario Dominguez</t>
  </si>
  <si>
    <t>VICTORIA JIMENEZ SANTIAGO</t>
  </si>
  <si>
    <t>30/7/1996</t>
  </si>
  <si>
    <t>crazy_by_puepl@hotmail.com</t>
  </si>
  <si>
    <t>56191301</t>
  </si>
  <si>
    <t>0445535725704</t>
  </si>
  <si>
    <t>Amatl, 278A, CP 04369</t>
  </si>
  <si>
    <t>KATHERINE ELIZABETH CORONA TORRES</t>
  </si>
  <si>
    <t>elict48@gmail.com</t>
  </si>
  <si>
    <t>elict48@hotmail.com</t>
  </si>
  <si>
    <t>66471922</t>
  </si>
  <si>
    <t>5591097709</t>
  </si>
  <si>
    <t>CALLE RAMON CORONA #4 COL. SANTA MARIA AZTAHUACAN DEL. IZTAPALAPA CP 09500</t>
  </si>
  <si>
    <t>INGRID VALDES GONZALEZ</t>
  </si>
  <si>
    <t>613B</t>
  </si>
  <si>
    <t>03/12/1995</t>
  </si>
  <si>
    <t>ingrid.valdes@hotmail.com</t>
  </si>
  <si>
    <t>arge.zarate@hotmail.com</t>
  </si>
  <si>
    <t>5543846809</t>
  </si>
  <si>
    <t>5534335412</t>
  </si>
  <si>
    <t>Calle Mar de la Tranquilidad Mzn.110 Lt. 2 Colonia Selene Del. Tlahuac C.P 13420</t>
  </si>
  <si>
    <t>RUBEN ABRAHAM PAREDES JIMENEZ</t>
  </si>
  <si>
    <t>11/7/1996</t>
  </si>
  <si>
    <t>ruseto@comunidad.unam.mx</t>
  </si>
  <si>
    <t>ratedrubenstar@hotmail.com</t>
  </si>
  <si>
    <t>55326073</t>
  </si>
  <si>
    <t>0445548468695</t>
  </si>
  <si>
    <t>Censos 24 A, Colonia El Retoño, Delegacion Iztapalapa.</t>
  </si>
  <si>
    <t>VALERIA CORTES LOZADA</t>
  </si>
  <si>
    <t>615A</t>
  </si>
  <si>
    <t>20/12/1995</t>
  </si>
  <si>
    <t>sweet_chocolate_music@hotmail.com</t>
  </si>
  <si>
    <t>v_music2530@hotmail.com</t>
  </si>
  <si>
    <t>56117136</t>
  </si>
  <si>
    <t>5540121837</t>
  </si>
  <si>
    <t>Avenida Río San Borja manzana 19 Lote 33 Colonia Golondrinas Delegación Alvaro Obregón México D.F. Código Postal 01270</t>
  </si>
  <si>
    <t>ALEJANDRA PAOLA LEYVA MONTES</t>
  </si>
  <si>
    <t>618A</t>
  </si>
  <si>
    <t>11/9/1994</t>
  </si>
  <si>
    <t>lapoupee_star@hotmail.com</t>
  </si>
  <si>
    <t>5527236364</t>
  </si>
  <si>
    <t>anillo de circunvalacion 117 col. atlantida del. coyoacan</t>
  </si>
  <si>
    <t>2014-04-14 10:35:59</t>
  </si>
  <si>
    <t>PATRICIA PADILLA VALENCIA</t>
  </si>
  <si>
    <t>618B</t>
  </si>
  <si>
    <t>pattpadilla_2207@hotmail.com</t>
  </si>
  <si>
    <t>patt_diva@hotmail.com</t>
  </si>
  <si>
    <t>56441995</t>
  </si>
  <si>
    <t>5528189141</t>
  </si>
  <si>
    <t>sisal manzana 183 lote 4 colonia pedregal de san nicolas</t>
  </si>
  <si>
    <t>2014-04-22 12:18:45</t>
  </si>
  <si>
    <t>JOSE EULISES SANDOVAL ARMENTA</t>
  </si>
  <si>
    <t>655B</t>
  </si>
  <si>
    <t>24/4/1995</t>
  </si>
  <si>
    <t>vivaelrap2011@gmail.com</t>
  </si>
  <si>
    <t>vivaelrap2010@hotmail.com</t>
  </si>
  <si>
    <t>0445519041020</t>
  </si>
  <si>
    <t>5517088070</t>
  </si>
  <si>
    <t>CALLE PONIENTE 23 LOTE 1 MANZANA 24 SAN MIGUEL XICO III SECCCION VALLE DE CHALCO SOLIDARIDAD ESTADO DE MEXICO.</t>
  </si>
  <si>
    <t>YASER SANCHEZ GAMA</t>
  </si>
  <si>
    <t>04/7/1996</t>
  </si>
  <si>
    <t>yaserroma@hotmail.com</t>
  </si>
  <si>
    <t>56100613</t>
  </si>
  <si>
    <t>Anacahuita 272A</t>
  </si>
  <si>
    <t>HELSINKY CONAKRY AGUILAR MEDRANO</t>
  </si>
  <si>
    <t>19/6/1995</t>
  </si>
  <si>
    <t>helsinky_bubulubu@hotmail.com</t>
  </si>
  <si>
    <t>gina.pipich@hotmail.com</t>
  </si>
  <si>
    <t>56507462</t>
  </si>
  <si>
    <t>5538250378</t>
  </si>
  <si>
    <t>Azafrán No. 463 edif. 2 int. 5 Col. Granjas México; del. Iztacalco. CP. 08400</t>
  </si>
  <si>
    <t>DIANA WITRAGO CALDERON</t>
  </si>
  <si>
    <t>witragod8@gmail.com</t>
  </si>
  <si>
    <t>gabywitrago@gmail.com</t>
  </si>
  <si>
    <t>56482765</t>
  </si>
  <si>
    <t>56996998</t>
  </si>
  <si>
    <t>calle León Guzmán 19 manzana 18. colonia Campamento 2 de octubre, del. Izatacalco CP08930</t>
  </si>
  <si>
    <t>JAVIER ACOSTA PACHECO</t>
  </si>
  <si>
    <t>656</t>
  </si>
  <si>
    <t>30/10/1996</t>
  </si>
  <si>
    <t>javy-_-acosta@hotmail.com</t>
  </si>
  <si>
    <t>javss.acosta@gmail.com</t>
  </si>
  <si>
    <t>5514990473</t>
  </si>
  <si>
    <t>57794416</t>
  </si>
  <si>
    <t>Calle San Raúl No.911, Col. Santa Úrsula, Del.Coyoacán</t>
  </si>
  <si>
    <t>BETSABE SARABIA SUAREZ</t>
  </si>
  <si>
    <t>15/5/1996</t>
  </si>
  <si>
    <t>betsy_kudai@hotmail.com</t>
  </si>
  <si>
    <t>betsabe.s.s@hotmail.com</t>
  </si>
  <si>
    <t>57971634</t>
  </si>
  <si>
    <t>5530180565</t>
  </si>
  <si>
    <t>calle Villa Obregón 156 col. Metropolitana 3a sección. Cd. Nezahualcóyotl. CP 57750</t>
  </si>
  <si>
    <t>NAIBI ALICIA ORTIZ DOMINGUEZ</t>
  </si>
  <si>
    <t>18/4/1996</t>
  </si>
  <si>
    <t>nai_vm1810@hotmail.com</t>
  </si>
  <si>
    <t>star_musical_zac@hotmail.com</t>
  </si>
  <si>
    <t>31823122</t>
  </si>
  <si>
    <t>5539270571</t>
  </si>
  <si>
    <t>Manuel Siliceo S,Mza.5, Mz.2 Lt.5 Col. Campanento 2 de Octubre</t>
  </si>
  <si>
    <t>ANGELICA MEJORADA ACOSTA</t>
  </si>
  <si>
    <t>19/7/1995</t>
  </si>
  <si>
    <t>angiie.19@hotmail.com</t>
  </si>
  <si>
    <t>angie_estrellita1995@hotmail.com</t>
  </si>
  <si>
    <t>57636548</t>
  </si>
  <si>
    <t>5520105859</t>
  </si>
  <si>
    <t>Sur 20-B No.74, Col. Agrícola Oriental</t>
  </si>
  <si>
    <t>JONATHAN GILBERTO RODRIGUEZ RAMIREZ</t>
  </si>
  <si>
    <t>09/3/1996</t>
  </si>
  <si>
    <t>crazyjohnprepa7@live.com..mx</t>
  </si>
  <si>
    <t>chiquia_moxa@hotmail.com</t>
  </si>
  <si>
    <t>5514871611</t>
  </si>
  <si>
    <t>56146160</t>
  </si>
  <si>
    <t>2º de sabadino jaime sobre soto y gamma, AG46 ED2 Dpto 13, unidad vicente guerrero, iztapalapa</t>
  </si>
  <si>
    <t>JESUS YAHEL LUNA FINEZA</t>
  </si>
  <si>
    <t>04/8/1995</t>
  </si>
  <si>
    <t>yahel.lunafineza@gmail.com</t>
  </si>
  <si>
    <t>yahelification@yahoo.com.mx</t>
  </si>
  <si>
    <t>63150439</t>
  </si>
  <si>
    <t>5533323341</t>
  </si>
  <si>
    <t>Calle 12, Manzana 12, Lote 3, Auris 3, San Vicente Chicoloapan, Estado de México</t>
  </si>
  <si>
    <t>MARIAN RODRIGUEZ ABAD</t>
  </si>
  <si>
    <t>613A</t>
  </si>
  <si>
    <t>23/1/1996</t>
  </si>
  <si>
    <t>hsm-marian@hotmail.com</t>
  </si>
  <si>
    <t>mikeylove666@hotmail.com</t>
  </si>
  <si>
    <t>55176238</t>
  </si>
  <si>
    <t>5519030353</t>
  </si>
  <si>
    <t>Iridio #76 Col. Valle Gómez, Del. Venustiano Carranza.</t>
  </si>
  <si>
    <t>MARIA BETSAIDE ESPINDOLA DOMINGUEZ</t>
  </si>
  <si>
    <t>603</t>
  </si>
  <si>
    <t>17/5/1996</t>
  </si>
  <si>
    <t>maria.es.dom@gmail.com</t>
  </si>
  <si>
    <t>nena_chiq17@hotmail.com</t>
  </si>
  <si>
    <t>52591635</t>
  </si>
  <si>
    <t>Trueno #115 col. el árbol. Del. Álvaro Obregón CP: 01250</t>
  </si>
  <si>
    <t>ARANTXA ESTIBALITZ ROMERO FRANYUTTI</t>
  </si>
  <si>
    <t>zutsu100@hotmail.com</t>
  </si>
  <si>
    <t>ararofran@hotmail.com</t>
  </si>
  <si>
    <t>5534841650</t>
  </si>
  <si>
    <t>5513354286</t>
  </si>
  <si>
    <t>Calzada de la Charrería #62 int. 403 Colinas del Sur</t>
  </si>
  <si>
    <t>LESLIE ARIADNA BRAVO PALMA</t>
  </si>
  <si>
    <t>604</t>
  </si>
  <si>
    <t>07/7/1995</t>
  </si>
  <si>
    <t>lovee9507@gmail.com</t>
  </si>
  <si>
    <t>jpdelarosa06@gmail.com</t>
  </si>
  <si>
    <t>15570076</t>
  </si>
  <si>
    <t>5514773519</t>
  </si>
  <si>
    <t>Puente cuadritos #20 San Nicolas Totolapan. La Magdalena Contreras, Mexico D.F. Cp.10900</t>
  </si>
  <si>
    <t>2014-04-24 18:28:17</t>
  </si>
  <si>
    <t>DAVID ALEJANDRO VAZQUEZ MUNOZ</t>
  </si>
  <si>
    <t>608</t>
  </si>
  <si>
    <t>02/6/1995</t>
  </si>
  <si>
    <t>David-5656@hotmail.com</t>
  </si>
  <si>
    <t>Alejandrodavm@gmail.com</t>
  </si>
  <si>
    <t>56961593</t>
  </si>
  <si>
    <t>0445531101226</t>
  </si>
  <si>
    <t>Víctor Hugo no.28 Col. Niños Héroes de Chapultepec Del. Benito Juárez</t>
  </si>
  <si>
    <t>LETICIA AMAIRANI PEREZ CERVANTES</t>
  </si>
  <si>
    <t>30/5/1996</t>
  </si>
  <si>
    <t>leticia_amaris@hotmail.com</t>
  </si>
  <si>
    <t>63613170</t>
  </si>
  <si>
    <t>5529887968</t>
  </si>
  <si>
    <t>calle privada de la cantera numero 6 manzana a colonia Estado de Hidalgo</t>
  </si>
  <si>
    <t>NORMA ANGELICA GONZALEZ JAIMES</t>
  </si>
  <si>
    <t>13/1/1996</t>
  </si>
  <si>
    <t>angieglezjaimes@gmail.com</t>
  </si>
  <si>
    <t>0445513046587</t>
  </si>
  <si>
    <t>ANGELICA SARAHI JUAREZ NUNEZ</t>
  </si>
  <si>
    <t>20/6/1996</t>
  </si>
  <si>
    <t>angieta@outlook.es</t>
  </si>
  <si>
    <t>53360318</t>
  </si>
  <si>
    <t>Rastro #407 Col. El Rosedal. Coyoacán</t>
  </si>
  <si>
    <t>BRAYAN MICHAEL AGUILAR VELAZQUEZ</t>
  </si>
  <si>
    <t>03/4/1996</t>
  </si>
  <si>
    <t>escrob_96@hotmail.com</t>
  </si>
  <si>
    <t>bryanvz@gmail.com</t>
  </si>
  <si>
    <t>5514467801</t>
  </si>
  <si>
    <t>15180150</t>
  </si>
  <si>
    <t>2da cerrada de Ladera #1 col. Barrio Norte; Delegación Álvaro Obregón.</t>
  </si>
  <si>
    <t>TABATHA DANIELA CORONA OSORIO</t>
  </si>
  <si>
    <t>guellitas_0511@hotmail.com</t>
  </si>
  <si>
    <t>taetzecori_1312@hotmail.com</t>
  </si>
  <si>
    <t>5525740651</t>
  </si>
  <si>
    <t>56601692</t>
  </si>
  <si>
    <t>Av. 5 de mayo 290 mnz. 8B lote 18 col Mereced Gómez, del. Álvaro Obregón</t>
  </si>
  <si>
    <t>JORGE ALBERTO GONZALEZ SIERRA</t>
  </si>
  <si>
    <t>milchito01@hotmail.com</t>
  </si>
  <si>
    <t>patsiesa@hotmail.com</t>
  </si>
  <si>
    <t>56 60 19 20</t>
  </si>
  <si>
    <t>55 31 20 59 90</t>
  </si>
  <si>
    <t>Rosa Trepadora #109 int. 2, Col. Molino de Rosas. Delegación Álvaro Obregón</t>
  </si>
  <si>
    <t>ZAIRA GUADALUPE MONCAYO NUNEZ</t>
  </si>
  <si>
    <t>zayi_mn@hotmail.com</t>
  </si>
  <si>
    <t>56359528</t>
  </si>
  <si>
    <t>KARLA IVONNE NORIA AGUIRRE</t>
  </si>
  <si>
    <t>09/1/1996</t>
  </si>
  <si>
    <t>lisi_bom96@hotmail.com</t>
  </si>
  <si>
    <t>anama.ai@hotmail.com</t>
  </si>
  <si>
    <t>55638098</t>
  </si>
  <si>
    <t>5528842297</t>
  </si>
  <si>
    <t>Júpiter no. 26 Col. Reacomodo el Cuernito</t>
  </si>
  <si>
    <t>ANA PAOLA RODRIGUEZ GRANADOS</t>
  </si>
  <si>
    <t>30/4/1996</t>
  </si>
  <si>
    <t>anapao_3004@hotmail.com</t>
  </si>
  <si>
    <t>anapao.3004@gmail.com</t>
  </si>
  <si>
    <t>56-37-57-82</t>
  </si>
  <si>
    <t>56-37-74-71</t>
  </si>
  <si>
    <t>Llano Dorado Mz. 7 Lte. 4 Col. Llano Redondo Del. Álvaro Obregón CP. 01540</t>
  </si>
  <si>
    <t>ROSA ISELA RENDON MEZA</t>
  </si>
  <si>
    <t>23/6/1996</t>
  </si>
  <si>
    <t>yuleni.56@hotmail.com</t>
  </si>
  <si>
    <t>56436056</t>
  </si>
  <si>
    <t>Lopez Villalobos Mz.33 Lt.1 #128 Alvaro Obregon Cp. 01270</t>
  </si>
  <si>
    <t>ANGEL PAVEL RAMIREZ ACEVEDO</t>
  </si>
  <si>
    <t>paveljordan@hotmail.com</t>
  </si>
  <si>
    <t>mpamela11@hotmail.com</t>
  </si>
  <si>
    <t>5521802350</t>
  </si>
  <si>
    <t>12852872</t>
  </si>
  <si>
    <t>av. centenario 1119 edificio k departamento 202</t>
  </si>
  <si>
    <t>OSWALDO FRAUSTO GONZALEZ</t>
  </si>
  <si>
    <t>03/3/1996</t>
  </si>
  <si>
    <t>frausto-osw-pumas@hotmail.com</t>
  </si>
  <si>
    <t>ozwafg@gmail.com</t>
  </si>
  <si>
    <t>5514009883</t>
  </si>
  <si>
    <t>56316940</t>
  </si>
  <si>
    <t>Benito Juárez 13, col. La magdalena del. Magdalena Contreras cp. 10910, D. F.</t>
  </si>
  <si>
    <t>IRIS ALICIA TREJO RUIZ</t>
  </si>
  <si>
    <t>10/1/1996</t>
  </si>
  <si>
    <t>irisranita@hotmail.com</t>
  </si>
  <si>
    <t>iris.trejo.r18@gmail.com</t>
  </si>
  <si>
    <t>58106828</t>
  </si>
  <si>
    <t>17183858</t>
  </si>
  <si>
    <t>2da. cerrada de Tenango No.21</t>
  </si>
  <si>
    <t>KARLA FABIOLA VARGUEZ CERVANTES</t>
  </si>
  <si>
    <t>11/12/1995</t>
  </si>
  <si>
    <t>orquidealisfab@gmail.com</t>
  </si>
  <si>
    <t>brush_karla@hotmail.com</t>
  </si>
  <si>
    <t>59138069</t>
  </si>
  <si>
    <t>5585738062</t>
  </si>
  <si>
    <t>Tetiz #61</t>
  </si>
  <si>
    <t>ANALI MIGUELES LOZANO</t>
  </si>
  <si>
    <t>anamigueeles@gmail.com</t>
  </si>
  <si>
    <t>55276471</t>
  </si>
  <si>
    <t>0445531985500</t>
  </si>
  <si>
    <t>Cda. Lago San Pedro, No. 65 Col. 5 de mayo. Del. Miguel Hidalgo. C.P 11470</t>
  </si>
  <si>
    <t>JANNETTE GONZALEZ GALVAN</t>
  </si>
  <si>
    <t>12/4/1995</t>
  </si>
  <si>
    <t>jannyglez_galv12@hotmail.com</t>
  </si>
  <si>
    <t>beba_chikistrikis@hotmail.com</t>
  </si>
  <si>
    <t>5564211789</t>
  </si>
  <si>
    <t>56959857</t>
  </si>
  <si>
    <t>Francisca García Batle edif: 3A int:101 Colonia: CTM VIII Culhuacan Delegación: Coyoacán</t>
  </si>
  <si>
    <t>JESUS ENRIQUE GUZMAN RIVERA</t>
  </si>
  <si>
    <t>01/6/1995</t>
  </si>
  <si>
    <t>enrique1695@gmail.com</t>
  </si>
  <si>
    <t>10569442</t>
  </si>
  <si>
    <t>calle 23 # 44 Col. Olivar del conde, Segunda sección</t>
  </si>
  <si>
    <t>LUIS ALBERTO PALANCARES ESPINOSA</t>
  </si>
  <si>
    <t>luispoderaguila@hotmail.com</t>
  </si>
  <si>
    <t>26148649</t>
  </si>
  <si>
    <t>0445523612802</t>
  </si>
  <si>
    <t>Jilguero No.25 Col.Bellavista Del.Alvaro Obregón, México, D.F.</t>
  </si>
  <si>
    <t>ARMANDO DIAZ VALDEPENA</t>
  </si>
  <si>
    <t>29/6/1996</t>
  </si>
  <si>
    <t>adiaz005@hotmail.com</t>
  </si>
  <si>
    <t>estudiante-15@hotmail.com</t>
  </si>
  <si>
    <t>5566959977</t>
  </si>
  <si>
    <t>59247489</t>
  </si>
  <si>
    <t>Av. 5 de Mayo #201 interior 3 Colonia Merced Gomez</t>
  </si>
  <si>
    <t>BIANCA DENNYS MENESES RIZO</t>
  </si>
  <si>
    <t>bdmr825@hotmail.com</t>
  </si>
  <si>
    <t>kamykuran@gmail.com</t>
  </si>
  <si>
    <t>5548535594</t>
  </si>
  <si>
    <t>calle 9 numero 35 Col. Herón Proal Del. Álvaro Obregón</t>
  </si>
  <si>
    <t>ITZEL MENDOZA ALVARADO</t>
  </si>
  <si>
    <t>09/7/1995</t>
  </si>
  <si>
    <t>ich.itzel@gmail.com</t>
  </si>
  <si>
    <t>5510728610</t>
  </si>
  <si>
    <t>Cda Tecamachalco no43 col. reforma social. cp 11650</t>
  </si>
  <si>
    <t>LUCERO MENDOZA ALVARADO</t>
  </si>
  <si>
    <t>luceromalv@gmail.com</t>
  </si>
  <si>
    <t>LUISA FERNANDA CASTILLO RODRIGUEZ</t>
  </si>
  <si>
    <t>19/5/1996</t>
  </si>
  <si>
    <t>crabs_ferp@hotmail.com</t>
  </si>
  <si>
    <t>gatitastar_19@hotmail.com</t>
  </si>
  <si>
    <t>52732502</t>
  </si>
  <si>
    <t>26149636</t>
  </si>
  <si>
    <t>manzana 1 gpo1 casa 3 unidad habitacional santa fe imss</t>
  </si>
  <si>
    <t>DIEGO EDUARDO RODRIGUEZ URIBE</t>
  </si>
  <si>
    <t>623</t>
  </si>
  <si>
    <t>17/5/1995</t>
  </si>
  <si>
    <t>diego.p8@outlook.com</t>
  </si>
  <si>
    <t>leo.1795@hotmail.com</t>
  </si>
  <si>
    <t>55982497</t>
  </si>
  <si>
    <t>5559954237</t>
  </si>
  <si>
    <t>Artiguenses, no.6, Col. La presa, C.P. 01270</t>
  </si>
  <si>
    <t>LUIS ANTONIO RUIZ VELAZQUEZ</t>
  </si>
  <si>
    <t>06/4/1995</t>
  </si>
  <si>
    <t>sid2persa@gmail.com</t>
  </si>
  <si>
    <t>sid2persa@hotmail.com</t>
  </si>
  <si>
    <t>0445541775577</t>
  </si>
  <si>
    <t>26155183</t>
  </si>
  <si>
    <t>tepetates 7 san nicolas totolapan magdalena contreras distrito federal</t>
  </si>
  <si>
    <t>DIEGO IGNACIO FIGUEROA FIGUEROA</t>
  </si>
  <si>
    <t>24/9/1994</t>
  </si>
  <si>
    <t>digiff@hotmail.com</t>
  </si>
  <si>
    <t>ntiegko@comunidad.unam.mx</t>
  </si>
  <si>
    <t>5518383572</t>
  </si>
  <si>
    <t>54234319</t>
  </si>
  <si>
    <t>Gerifalte Mz.4 Lt. 14 Col. Ave Real C.P. 01550</t>
  </si>
  <si>
    <t>VALERIA MARTINEZ GUERRERO</t>
  </si>
  <si>
    <t>605B</t>
  </si>
  <si>
    <t>27/1/1995</t>
  </si>
  <si>
    <t>should_27@hotmail.com</t>
  </si>
  <si>
    <t>vale.deutschland@gmail.com</t>
  </si>
  <si>
    <t>55855091</t>
  </si>
  <si>
    <t>55855090</t>
  </si>
  <si>
    <t>Memetla No.9 Col.San Bernabé Ocotepec</t>
  </si>
  <si>
    <t>2014-05-04 00:37:04</t>
  </si>
  <si>
    <t>LINDSAY ARIADNA CONCHA MORA</t>
  </si>
  <si>
    <t>lin_ari_96@hotmail.com</t>
  </si>
  <si>
    <t>56642883</t>
  </si>
  <si>
    <t>0445554622076</t>
  </si>
  <si>
    <t>Alpes no. 65 int. 6 Col. Los Alpes Del. Álvaro Obregón</t>
  </si>
  <si>
    <t>DANIELA ESCOBAR ALVARADO</t>
  </si>
  <si>
    <t>03/6/1996</t>
  </si>
  <si>
    <t>danielaesal@hotmail.com</t>
  </si>
  <si>
    <t>rosy.alma@hotmail.com</t>
  </si>
  <si>
    <t>54233055</t>
  </si>
  <si>
    <t>56371732</t>
  </si>
  <si>
    <t>Andador 5, Manzana 5, Lote 122, Colonia Villa Progresista, C.P 01540</t>
  </si>
  <si>
    <t>FERNANDA GONZALEZ GAMINO</t>
  </si>
  <si>
    <t>fer.glzgam@hotmail.com</t>
  </si>
  <si>
    <t>emi_rock_power@hotmail.com</t>
  </si>
  <si>
    <t>5539753563</t>
  </si>
  <si>
    <t>54897182</t>
  </si>
  <si>
    <t>México, Distrito Federal , Delegación Xochimilco,Colonia Barrio 18 , Canal de la virgen no.9</t>
  </si>
  <si>
    <t>ANAID IRACEMA VAZQUEZ ALVAREZ</t>
  </si>
  <si>
    <t>653B</t>
  </si>
  <si>
    <t>27/5/1996</t>
  </si>
  <si>
    <t>ame_cari@hotmail.com</t>
  </si>
  <si>
    <t>ingnachovazquezdiaz@hotmail.com</t>
  </si>
  <si>
    <t>57560038</t>
  </si>
  <si>
    <t>5531142501</t>
  </si>
  <si>
    <t>CALLE 2 N° 372 AC 602 COL. CUCHILLA PANTITLAN CP.15610</t>
  </si>
  <si>
    <t>JULIETA VALENZO MOLINA</t>
  </si>
  <si>
    <t>25/11/1994</t>
  </si>
  <si>
    <t>kotoko_july@hotmail.com</t>
  </si>
  <si>
    <t>ulicommx@hotmail.com</t>
  </si>
  <si>
    <t>5549687822</t>
  </si>
  <si>
    <t>56159220</t>
  </si>
  <si>
    <t>Calle Neptuno Mza.6 Lote 11 Colonia Reacomodo el Cuernito</t>
  </si>
  <si>
    <t>JONATAN EMMANUEL FLORES BONILLA</t>
  </si>
  <si>
    <t>656A</t>
  </si>
  <si>
    <t>05/5/1996</t>
  </si>
  <si>
    <t>jonaemm@me.com</t>
  </si>
  <si>
    <t>jonaemm0505@gmail.com</t>
  </si>
  <si>
    <t>0445523077139</t>
  </si>
  <si>
    <t>54236574</t>
  </si>
  <si>
    <t>teotihuacan mz ñ lote 11 col. tlacuitlapa</t>
  </si>
  <si>
    <t>DELIA ISABEL ALVAREZ ZAMUDIO</t>
  </si>
  <si>
    <t>delia_az@live.com</t>
  </si>
  <si>
    <t>mylife_mystyle@live.com.mx</t>
  </si>
  <si>
    <t>5526960666</t>
  </si>
  <si>
    <t>55211018</t>
  </si>
  <si>
    <t>Articuo 123 #77 interior 10 col. Centro del. Cuauhtémoc C.P. 06050 México D.F.</t>
  </si>
  <si>
    <t>DIANA VERONICA RUIZ PALACIOS</t>
  </si>
  <si>
    <t>30/3/1996</t>
  </si>
  <si>
    <t>vivoenunmundocuadradocolorrosaconfloresgaysyponystrasvestis@hotmail.com</t>
  </si>
  <si>
    <t>dvrpjaamxever@hotmail.com</t>
  </si>
  <si>
    <t>55670523</t>
  </si>
  <si>
    <t>0445531318893</t>
  </si>
  <si>
    <t>Calle 21 #69 Col.Pro-hogar Azcapotzalco México D.F.</t>
  </si>
  <si>
    <t>KEVIN ALONSO GARCIA CRUZ</t>
  </si>
  <si>
    <t>05/6/1996</t>
  </si>
  <si>
    <t>kevin_agcp@hotmail.com</t>
  </si>
  <si>
    <t>kevin_alonso.garcia@hotmail.com</t>
  </si>
  <si>
    <t>57502022</t>
  </si>
  <si>
    <t>5511446962</t>
  </si>
  <si>
    <t>La Huasteca 389-4 col. Tepeyac Insurgentes Delegación Gustavo A. Madero</t>
  </si>
  <si>
    <t>JOSE JAVIER DUENAS SANCHEZ</t>
  </si>
  <si>
    <t>jav_chevy4@hotmail.com</t>
  </si>
  <si>
    <t>57370970</t>
  </si>
  <si>
    <t>0445548496761</t>
  </si>
  <si>
    <t>Prosperidad A 122 Col. Campestre Aragón México DF GAM</t>
  </si>
  <si>
    <t>LESLIE YOSSELIN CARRANZA GUZMAN</t>
  </si>
  <si>
    <t>28/2/1996</t>
  </si>
  <si>
    <t>sakurita.crazylezs@gmail.com</t>
  </si>
  <si>
    <t>kolitas_less5@hotmail.com</t>
  </si>
  <si>
    <t>015558926043</t>
  </si>
  <si>
    <t>0445529039955</t>
  </si>
  <si>
    <t>Calle Amado Nervo 18 Barrio de Guadalupe, Tultepec, Estado de México</t>
  </si>
  <si>
    <t>2014-04-12 14:24:07</t>
  </si>
  <si>
    <t>JOSE FRANCISCO TORREBLANCA NAVA</t>
  </si>
  <si>
    <t>dark1522@gmail.com</t>
  </si>
  <si>
    <t>franciscojftn2006@hotmail.com</t>
  </si>
  <si>
    <t>53674001</t>
  </si>
  <si>
    <t>Vallejo #1268 Subconjunto F-11 Depto 402, col. Santa Rosa, Distrito Federal.</t>
  </si>
  <si>
    <t>2014-04-11 00:48:26</t>
  </si>
  <si>
    <t>ALEJANDRA VAZQUEZ HERRERA</t>
  </si>
  <si>
    <t>xmikisf-a2x@hotmail.com</t>
  </si>
  <si>
    <t>alejandra:3095@yahoo.com</t>
  </si>
  <si>
    <t>91525835</t>
  </si>
  <si>
    <t>58822195</t>
  </si>
  <si>
    <t>ALDO EMIR MARTINEZ SARABIA</t>
  </si>
  <si>
    <t>25/2/1996</t>
  </si>
  <si>
    <t>aldo.no@hotmail.com</t>
  </si>
  <si>
    <t>emir.no@hotmail.com</t>
  </si>
  <si>
    <t>015949562190</t>
  </si>
  <si>
    <t>015949562780</t>
  </si>
  <si>
    <t>Talteltipac Núm. 3 Purificacion San Juan Teotihuacan Estado de México</t>
  </si>
  <si>
    <t>ALONDRA FELICITAS MEJIA ALBA</t>
  </si>
  <si>
    <t>ali.andthemoon@gmail.com</t>
  </si>
  <si>
    <t>onlyrockon@hotmail.com</t>
  </si>
  <si>
    <t>63615479</t>
  </si>
  <si>
    <t>5548012767</t>
  </si>
  <si>
    <t>Opatas #1 Col Tezozomoc Del Azcapotzalco DF</t>
  </si>
  <si>
    <t>ERICK MOISES NOLASCO GONZALEZ</t>
  </si>
  <si>
    <t>moy_hht@hotmail.com</t>
  </si>
  <si>
    <t>moisesnolasco.408@gmail.com</t>
  </si>
  <si>
    <t>0445549082691</t>
  </si>
  <si>
    <t>0445531248304</t>
  </si>
  <si>
    <t>Avenida Joaquín Montenegro, Número 43, Barrio San Antonio el Cuadro, Tultepec, Estado de México</t>
  </si>
  <si>
    <t>KARLA IVONNE BAUTISTA PEREZ</t>
  </si>
  <si>
    <t>karliibautista@gmail.com</t>
  </si>
  <si>
    <t>prmarisolc@yahoo.com.mx</t>
  </si>
  <si>
    <t>59362216</t>
  </si>
  <si>
    <t>59361730</t>
  </si>
  <si>
    <t>Corregidora 19 Edificio B Col. Santa Anita Del. Iztacalco C.P. 08300 México, D.F.</t>
  </si>
  <si>
    <t>HECTOR CABRERA LARIOS</t>
  </si>
  <si>
    <t>cabreralhector@hotmail.com</t>
  </si>
  <si>
    <t>57722968</t>
  </si>
  <si>
    <t>matamoros 11 int. c-104, col. guerrero, Del. Cuauhtémoc, México D.F</t>
  </si>
  <si>
    <t>FRANCISCO JAVIER ARREDONDO JIMENEZ</t>
  </si>
  <si>
    <t>607B</t>
  </si>
  <si>
    <t>14/5/1996</t>
  </si>
  <si>
    <t>franciscojaj@live.com</t>
  </si>
  <si>
    <t>paqirrin@gmail.com</t>
  </si>
  <si>
    <t>5525361959</t>
  </si>
  <si>
    <t>22075581</t>
  </si>
  <si>
    <t>Jose loreto fabela no. 78 colonia La comunidad, Tlalnepantla, Estado de Mèxico</t>
  </si>
  <si>
    <t>ANDREA SANCHEZ CRUZ</t>
  </si>
  <si>
    <t>26/5/1996</t>
  </si>
  <si>
    <t>andrea.sca510@hotmail.com</t>
  </si>
  <si>
    <t>tinkerbel_sca@hotmail.com</t>
  </si>
  <si>
    <t>59960716</t>
  </si>
  <si>
    <t>55870222</t>
  </si>
  <si>
    <t>Isla San Marcos N.44, Colonia Prado Vallejo, Tlalnepantla, México</t>
  </si>
  <si>
    <t>AIDA NATASHA MORALES SANCHEZ</t>
  </si>
  <si>
    <t>07/11/1996</t>
  </si>
  <si>
    <t>nata_faal@hotmail.com</t>
  </si>
  <si>
    <t>aidabba@hotmail.com</t>
  </si>
  <si>
    <t>5540641798</t>
  </si>
  <si>
    <t>5522787219</t>
  </si>
  <si>
    <t>Calle 245A entre sur 8 y sur 12 #6 Col. Agricola Oriental Del. Iztacalco</t>
  </si>
  <si>
    <t>FRANCELIA BAHENA VELAZQUEZ</t>
  </si>
  <si>
    <t>09/10/1996</t>
  </si>
  <si>
    <t>francelia.bahena@gmail.com</t>
  </si>
  <si>
    <t>fulanita_num1@hotmail.com</t>
  </si>
  <si>
    <t>5543848662</t>
  </si>
  <si>
    <t>58651046</t>
  </si>
  <si>
    <t>Fuente de Platino #4D Colonia Rincón de las Fuentes, Coacalco, Estado de México</t>
  </si>
  <si>
    <t>MARISOL MORALES RAYMUNDO</t>
  </si>
  <si>
    <t>615B</t>
  </si>
  <si>
    <t>06/6/1996</t>
  </si>
  <si>
    <t>moralesrmarisol@gmail.com</t>
  </si>
  <si>
    <t>joselynerex@live.com.mx</t>
  </si>
  <si>
    <t>5531536279</t>
  </si>
  <si>
    <t>Avenida R1, Manzana 67 Lote 8 Colonia Granjas Valle de Guadalupe</t>
  </si>
  <si>
    <t>GABRIELA ROMERO MUNOZ</t>
  </si>
  <si>
    <t>19/7/1996</t>
  </si>
  <si>
    <t>gabrielamu_19@hotmail.com</t>
  </si>
  <si>
    <t>55269360</t>
  </si>
  <si>
    <t>53679293</t>
  </si>
  <si>
    <t>Degollado no. 248 Col. Buenavista Del. Cuauhtémoc</t>
  </si>
  <si>
    <t>2014-04-11 00:00:50</t>
  </si>
  <si>
    <t>KARLA JACQUELINE BECERRA ALVARADO</t>
  </si>
  <si>
    <t>616B</t>
  </si>
  <si>
    <t>12/9/1996</t>
  </si>
  <si>
    <t>mr.gardenias@hotmail.com</t>
  </si>
  <si>
    <t>moon.fraise-eau.cherry@hotmail.com</t>
  </si>
  <si>
    <t>53920971</t>
  </si>
  <si>
    <t>0445591956424</t>
  </si>
  <si>
    <t>calle 26 num 72 col. Santa Rosa</t>
  </si>
  <si>
    <t>DIANA BELEN CHAVEZ JUAREZ</t>
  </si>
  <si>
    <t>619A</t>
  </si>
  <si>
    <t>belenmars@live.com</t>
  </si>
  <si>
    <t>mr._zombie_onix@hotmail.com</t>
  </si>
  <si>
    <t>5531371398</t>
  </si>
  <si>
    <t>(591) 9175859</t>
  </si>
  <si>
    <t>calle Dalias Mz.20 Lt.19 C.T.C. Pinturas, Zumpango, Edo. de México, México</t>
  </si>
  <si>
    <t>CARLA JANETTE VARGAS HUERTA</t>
  </si>
  <si>
    <t>13/10/1996</t>
  </si>
  <si>
    <t>u2-boy-cotber-war@hotmail.com</t>
  </si>
  <si>
    <t>JUAN DIAZ VALDEZ</t>
  </si>
  <si>
    <t>653A</t>
  </si>
  <si>
    <t>23/5/1995</t>
  </si>
  <si>
    <t>jdvaldez95hotmail.com</t>
  </si>
  <si>
    <t>jdv_killerhotmail.com</t>
  </si>
  <si>
    <t>0445522203769</t>
  </si>
  <si>
    <t>55557913908</t>
  </si>
  <si>
    <t>cerrada luis de la rosa presidentes ejidales ·28 coyoacan distrito federal</t>
  </si>
  <si>
    <t>JESUS ADRIAN TELLEZ TAPIA</t>
  </si>
  <si>
    <t>06/7/1996</t>
  </si>
  <si>
    <t>tellez_tapia06@hotmail.com</t>
  </si>
  <si>
    <t>tellez.tapia06@gmail.com</t>
  </si>
  <si>
    <t>22073650</t>
  </si>
  <si>
    <t>0445548548508</t>
  </si>
  <si>
    <t>Col. La casilda Calle Prlongacion Apango Mz. 16 Lt 01</t>
  </si>
  <si>
    <t>ANGELICA TELLEZ HERRERA</t>
  </si>
  <si>
    <t>09/3/1995</t>
  </si>
  <si>
    <t>t.a.a.g.i@hotmail.com</t>
  </si>
  <si>
    <t>mangelicaha@yahoo.com</t>
  </si>
  <si>
    <t>0445552154262</t>
  </si>
  <si>
    <t>55885071</t>
  </si>
  <si>
    <t>rafael angel de la peña 148 col obrera del cuauhtemoc cod postal 06800</t>
  </si>
  <si>
    <t>DAVID EDUARDO RUIZ VILLEDA</t>
  </si>
  <si>
    <t>david_erv@hotmail.com</t>
  </si>
  <si>
    <t>57947592</t>
  </si>
  <si>
    <t>CINTHYA MICHELLE JARAMILLO HERNANDEZ</t>
  </si>
  <si>
    <t>01/12/1996</t>
  </si>
  <si>
    <t>elishum12@hotmail.com</t>
  </si>
  <si>
    <t>dianahdhd@hotmail.com</t>
  </si>
  <si>
    <t>0445530873525</t>
  </si>
  <si>
    <t>0445540442586</t>
  </si>
  <si>
    <t>Calzada de tlatilco 155, col. Tlatilco, delegación azcapotzalco</t>
  </si>
  <si>
    <t>De Jesus Sebastian Vanessa</t>
  </si>
  <si>
    <t>01-07-1996</t>
  </si>
  <si>
    <t>vans-100.girl@hotmail.com</t>
  </si>
  <si>
    <t>vanessadjs@hotmail.com</t>
  </si>
  <si>
    <t>58433937</t>
  </si>
  <si>
    <t>5549035325</t>
  </si>
  <si>
    <t>Cuacontle no. 37B. Col. La Asunción. San Gregorio Atlapulco. Xochimilco DFm</t>
  </si>
  <si>
    <t>Lorena Ortega Zaragoza</t>
  </si>
  <si>
    <t>28/11/1994</t>
  </si>
  <si>
    <t>l.lewis_28@hotmail.com</t>
  </si>
  <si>
    <t>-</t>
  </si>
  <si>
    <t>58411066</t>
  </si>
  <si>
    <t>Las Puertas Numero 7 interior 1 Col. Las Puertas, Tlahuac D.F.</t>
  </si>
  <si>
    <t>Gustavo Moreno Flores</t>
  </si>
  <si>
    <t>31/01/1993</t>
  </si>
  <si>
    <t>riuk.kira@hotmail.com</t>
  </si>
  <si>
    <t>gocroz@gmail.com</t>
  </si>
  <si>
    <t>62797654</t>
  </si>
  <si>
    <t>5545952375</t>
  </si>
  <si>
    <t>Mijas No.96 Col. Cerro de la Estrella, Delegación Iztapalapa</t>
  </si>
  <si>
    <t>Karla Marlene Cortés Vieyra</t>
  </si>
  <si>
    <t>27/01/1995</t>
  </si>
  <si>
    <t>karla_marlene27@hotmail.com</t>
  </si>
  <si>
    <t>5523198342</t>
  </si>
  <si>
    <t>Mijangos Delgado Maria Fernanda</t>
  </si>
  <si>
    <t>f-ersi@hotmail.com</t>
  </si>
  <si>
    <t>47554605</t>
  </si>
  <si>
    <t>0445554322531</t>
  </si>
  <si>
    <t>Calle 1862, #2, Col. Del Parque, C.P 15960</t>
  </si>
  <si>
    <t>González Galindo Nora Sofía</t>
  </si>
  <si>
    <t>sofmerfull@gmail.com</t>
  </si>
  <si>
    <t>sofi_unnuevoespacio@hotmail.com</t>
  </si>
  <si>
    <t>59141287</t>
  </si>
  <si>
    <t>04455528256875</t>
  </si>
  <si>
    <t>Delegación Iztapalapa,Colonia Dr.Alfonso Ortíz Tirado , Calle Circuito Plaza Tenexpa Número 40 C.P. 09020</t>
  </si>
  <si>
    <t>Oros Torres Rosa María</t>
  </si>
  <si>
    <t>rosa.oros.94@hotmail.com</t>
  </si>
  <si>
    <t>5558558844</t>
  </si>
  <si>
    <t>Zafiro 36-B Conjunto La Paz, Los Reyes La Paz, Edo. de México</t>
  </si>
  <si>
    <t>Lopez Lefranc Lizyosary Adanae</t>
  </si>
  <si>
    <t>18/01/1997</t>
  </si>
  <si>
    <t>lizy_lefranc@hotmail.com</t>
  </si>
  <si>
    <t>5522352242</t>
  </si>
  <si>
    <t>5541875550</t>
  </si>
  <si>
    <t>Calle 5 Numero 215 Interior 2. Colonia Pantitlan. Entre Av. Norte y Xochimilco. Iztacalco. D.F.</t>
  </si>
  <si>
    <t>Chávez Ortiz Bruno</t>
  </si>
  <si>
    <t>bruno_light28@hotmail.com</t>
  </si>
  <si>
    <t>57715529</t>
  </si>
  <si>
    <t>0445531415956</t>
  </si>
  <si>
    <t>Damasco 114 D-201, Col. Romero Rubio, Del. Venustiano Carranza</t>
  </si>
  <si>
    <t>Rubio Pacheco Viviana Betzabeth</t>
  </si>
  <si>
    <t>vivian72@live.com.mx</t>
  </si>
  <si>
    <t>5540059086</t>
  </si>
  <si>
    <t>Domicilio Av. Sor Juana #770 Edo. Mexico municipio Nezahualcoyotl cp. 57000</t>
  </si>
  <si>
    <t>Ruíz Alanís María Fernanda</t>
  </si>
  <si>
    <t>princessfer_ssc@hotmail.com</t>
  </si>
  <si>
    <t>5537029125</t>
  </si>
  <si>
    <t>5533985122</t>
  </si>
  <si>
    <t>Norte 180 No.643 Col. Pensador Mexicano</t>
  </si>
  <si>
    <t>Mosqueda Martínez Carmen Elizabeth</t>
  </si>
  <si>
    <t>12/11/1995</t>
  </si>
  <si>
    <t>armstrongdropd_x@hotmail.co.uk</t>
  </si>
  <si>
    <t>elliebellum@gmail.com</t>
  </si>
  <si>
    <t>62853337</t>
  </si>
  <si>
    <t>0445554108824</t>
  </si>
  <si>
    <t>Calle 27 No. 84-A Campestre Guadalupana, Nezahualcoyotl, Estado de México.</t>
  </si>
  <si>
    <t>Aróstegui Cruz Catalina Areli</t>
  </si>
  <si>
    <t>03/7/1996</t>
  </si>
  <si>
    <t>caty_arostegui@hotmail.com</t>
  </si>
  <si>
    <t>anluari@hotmail.com</t>
  </si>
  <si>
    <t>59861070</t>
  </si>
  <si>
    <t>5512664759</t>
  </si>
  <si>
    <t>Calle 5 de mayo, colonia la Era, delegación Iztapalapa</t>
  </si>
  <si>
    <t>Sánchez Medina Consuelo de Maria</t>
  </si>
  <si>
    <t>457</t>
  </si>
  <si>
    <t>rossmery_ro@hotmail.com</t>
  </si>
  <si>
    <t>stephyglam@hotmail.com</t>
  </si>
  <si>
    <t>5539906977</t>
  </si>
  <si>
    <t>5527058856</t>
  </si>
  <si>
    <t>Del. Coyocan, México D.F. Colonia Alianza Popular Revolucionaria. Calle "O" 32B</t>
  </si>
  <si>
    <t>Arteaga Valdivia Hugo Ignacio</t>
  </si>
  <si>
    <t>18/09/1997</t>
  </si>
  <si>
    <t>hugoiav@hotmail.com</t>
  </si>
  <si>
    <t>46227008</t>
  </si>
  <si>
    <t>La Quemada 313, 302. Colonia Narvarte, Delegación Benito Juárez</t>
  </si>
  <si>
    <t>Castro Molina Sirenia Alejandra</t>
  </si>
  <si>
    <t>sacm30@hotmail.com</t>
  </si>
  <si>
    <t>sireniacm30@gmail.com</t>
  </si>
  <si>
    <t>26503331</t>
  </si>
  <si>
    <t>0445525325339</t>
  </si>
  <si>
    <t>Calzada al desierto de los leones, no.22, colonia santa rosa xochiac, del. alvaro obregon, c.p. 01830, mexico df</t>
  </si>
  <si>
    <t>González Medina Marcela</t>
  </si>
  <si>
    <t>marcegm18@live.com</t>
  </si>
  <si>
    <t>59387023</t>
  </si>
  <si>
    <t>0445521456699</t>
  </si>
  <si>
    <t>Calzada de la Hacienda Mz. 23 Lt. 15 #30 Colonia Ojo de Agua. Tecámac, Edo. de México. C.P 55770</t>
  </si>
  <si>
    <t>García Martínez Brenda</t>
  </si>
  <si>
    <t>brenda_mat5@hotmail.com</t>
  </si>
  <si>
    <t>brengabeli@yahoo.com</t>
  </si>
  <si>
    <t>55344280247</t>
  </si>
  <si>
    <t>Ex. Convento de Churubusco #320 col. Evolución. Nezahualcóyolt, México</t>
  </si>
  <si>
    <t>Severo Martínez Paulina</t>
  </si>
  <si>
    <t>payuprincess@hotmail.com</t>
  </si>
  <si>
    <t>carsonkatherine91@gmail.com</t>
  </si>
  <si>
    <t>0445521165288</t>
  </si>
  <si>
    <t>Maestranza Lt. 13 Mz. O Col.Huixquilucan Edo. México cp.52765</t>
  </si>
  <si>
    <t>Duarte Aguirre Aida</t>
  </si>
  <si>
    <t>504</t>
  </si>
  <si>
    <t>12/7/1997</t>
  </si>
  <si>
    <t>dooscooby@prodigy.net.mx</t>
  </si>
  <si>
    <t>15444068</t>
  </si>
  <si>
    <t>0445509458869</t>
  </si>
  <si>
    <t>calle Ramos Millán col. Niños Héroes D.F departamento G101</t>
  </si>
  <si>
    <t>SOLIS JIMENEZ TAMARA</t>
  </si>
  <si>
    <t>24/8/1996</t>
  </si>
  <si>
    <t>tamce_24@yahoo.com.mx</t>
  </si>
  <si>
    <t>5544640753</t>
  </si>
  <si>
    <t>5523021853</t>
  </si>
  <si>
    <t>CALLE LAGO GUIJA No 27 COL. PIRULES CP.57510 CD. NEZAHUALCOYOTL ESTADO DE MÉXICO</t>
  </si>
  <si>
    <t>Montesinos Sánchez Ailyn Julieta</t>
  </si>
  <si>
    <t>30/07/1998</t>
  </si>
  <si>
    <t>julieta_monsan@hotmail.com</t>
  </si>
  <si>
    <t>Ai-Jo_Lynch@hotmail.com</t>
  </si>
  <si>
    <t>41181208</t>
  </si>
  <si>
    <t>59766757</t>
  </si>
  <si>
    <t>Villa de Ayala, Mz. 9, Lt. 10, Col. Alfredo del Mazo, Ixtapaluca, Edo. De México, CódigoPostal: 56570.</t>
  </si>
  <si>
    <t>Rivera Ibarra Juan Luis</t>
  </si>
  <si>
    <t>juanluisrivera2@hotmail.com</t>
  </si>
  <si>
    <t>56322816</t>
  </si>
  <si>
    <t>Av. Tlahuac 1132 a 04</t>
  </si>
  <si>
    <t>Domínguez Liborio José Daniel</t>
  </si>
  <si>
    <t>402josedl@gmail.com</t>
  </si>
  <si>
    <t>57630376</t>
  </si>
  <si>
    <t>Calle sur 12 #614, colonia Agrícola oriental, Delegación Iztacalco, Ciudad de México, CP 08500</t>
  </si>
  <si>
    <t>DE LA PEÑA LEAL HÉCTOR</t>
  </si>
  <si>
    <t>tetorleal98@hotmail.com</t>
  </si>
  <si>
    <t>57404063</t>
  </si>
  <si>
    <t>Francisco Ayala No.177 Col. Ampliaciòn Asturias Del. Cuauhtèmoc Mèxico, Distrito Federal</t>
  </si>
  <si>
    <t>Francisco Javier Valdez Franco</t>
  </si>
  <si>
    <t>Pacoco_25@hotmail.com</t>
  </si>
  <si>
    <t>5545377771</t>
  </si>
  <si>
    <t>5530802665</t>
  </si>
  <si>
    <t>Ingenio San Gabriel #37 Delegación Tlalpan</t>
  </si>
  <si>
    <t>González Vázquez Mitzi Andrea</t>
  </si>
  <si>
    <t>22/11/1996</t>
  </si>
  <si>
    <t>SI</t>
  </si>
  <si>
    <t>andremos1996@hotmail.com</t>
  </si>
  <si>
    <t>sabuko_no_gaara@hotmail.com</t>
  </si>
  <si>
    <t>57896220</t>
  </si>
  <si>
    <t>57026123</t>
  </si>
  <si>
    <t>Calle 2 No. 7 Int. 301, Co. Revolución, C.P: 15460, Delegación V. Carranza</t>
  </si>
  <si>
    <t>Vargas Aguilar Arturo</t>
  </si>
  <si>
    <t>aguilabond@comunidad.unam.mx</t>
  </si>
  <si>
    <t>5560288044</t>
  </si>
  <si>
    <t>Ignacio allende Mz 2 Lt 7 Carlos Hank Gonzalez Edo México</t>
  </si>
  <si>
    <t>García Rueda Laura Itzel</t>
  </si>
  <si>
    <t>qookiemoon@hotmail.com</t>
  </si>
  <si>
    <t>53918737</t>
  </si>
  <si>
    <t>5510697366</t>
  </si>
  <si>
    <t>Av. Tlalnepantla Tenayuca #300. Colonia "Valle Ceylán". Fraccionamiento "Colina de las Palmas". CP.: 54150</t>
  </si>
  <si>
    <t>Lara Hernández Gladys Lizett</t>
  </si>
  <si>
    <t>17/1/1997</t>
  </si>
  <si>
    <t>cherries_joe@hotmail.com</t>
  </si>
  <si>
    <t>lizhdz162@outlook.com</t>
  </si>
  <si>
    <t>5554729814</t>
  </si>
  <si>
    <t>5512372401</t>
  </si>
  <si>
    <t>Norte 21 num 162 col Moctezuma 2da sección</t>
  </si>
  <si>
    <t>Guerra Sánchez Cristina Fernanda</t>
  </si>
  <si>
    <t>26/12/1996</t>
  </si>
  <si>
    <t>psycris_fer@yahoo.com.mx</t>
  </si>
  <si>
    <t>infantatoca@yahoo.com.mx</t>
  </si>
  <si>
    <t>59423408</t>
  </si>
  <si>
    <t>56910133</t>
  </si>
  <si>
    <t>Laurel # 2 Colonia Miguel de la Madrid, código postal: 09698, Iztapalapa</t>
  </si>
  <si>
    <t>Gutiérrez Castellanos Yuliana Valeria</t>
  </si>
  <si>
    <t>610a</t>
  </si>
  <si>
    <t>yuli_ana140496@live.com.mx</t>
  </si>
  <si>
    <t>0445510153307</t>
  </si>
  <si>
    <t>C. 17 #88 Col. Ignacio Zaragoza Delegación Venunstiano Carranza C.P. 15000</t>
  </si>
  <si>
    <t>Sitompul Katia Sondang</t>
  </si>
  <si>
    <t>ksondaing@yahoo.com.mx</t>
  </si>
  <si>
    <t>5542595762</t>
  </si>
  <si>
    <t>(55) 52771246</t>
  </si>
  <si>
    <t>Calle Barranquilla no. 13 dept. 001 Col. Daniel Garza.</t>
  </si>
  <si>
    <t>Borja Juárez Yeferson</t>
  </si>
  <si>
    <t>21/07/1998</t>
  </si>
  <si>
    <t>naruto_yeferson@hotmail.com</t>
  </si>
  <si>
    <t>56707433</t>
  </si>
  <si>
    <t>5531172513</t>
  </si>
  <si>
    <t>Retorno 109 Numero 6 Colonia Unidad Modelo, Delegación Iztapalapa</t>
  </si>
  <si>
    <t>Hernández Pérez Mayra Gabriela</t>
  </si>
  <si>
    <t>553A</t>
  </si>
  <si>
    <t>04/1/1996</t>
  </si>
  <si>
    <t>mayraghp04@gmail.com</t>
  </si>
  <si>
    <t>24526521</t>
  </si>
  <si>
    <t>5549145437</t>
  </si>
  <si>
    <t>Carretera México- Toluca, Km 15 Granjas de Palo Alto, segundo andador No. 27, código postal 05118.</t>
  </si>
  <si>
    <t>Romero Aja Stephania De Monserrat</t>
  </si>
  <si>
    <t>23/06/1997</t>
  </si>
  <si>
    <t>montecitosagrado@hotmail.com</t>
  </si>
  <si>
    <t>heymonsewazza@hotmail.com</t>
  </si>
  <si>
    <t>26437464</t>
  </si>
  <si>
    <t>0445545848452</t>
  </si>
  <si>
    <t>Ret.13 Avenida.Fray Servando N.17 Depto.4 Col.Jardin Balbuena</t>
  </si>
  <si>
    <t>Colón Ventura Jazmín</t>
  </si>
  <si>
    <t>612A</t>
  </si>
  <si>
    <t>15/01/1996</t>
  </si>
  <si>
    <t>jazmin_615@live.com.mx</t>
  </si>
  <si>
    <t>jazzcv15@gmail.com</t>
  </si>
  <si>
    <t>0445540025964</t>
  </si>
  <si>
    <t>26424006</t>
  </si>
  <si>
    <t>Ignacio Comonfort No. 20 Colonia Emiliano Zapata, Los Reyes La Paz, Estado de México. C.P. 56490</t>
  </si>
  <si>
    <t>ZENDEJAS HERNANDEZ PAOLA BETSABE</t>
  </si>
  <si>
    <t>01/9/1996</t>
  </si>
  <si>
    <t>betsazh_5771@hotmail.com</t>
  </si>
  <si>
    <t>dream_rajel@hotmail.com</t>
  </si>
  <si>
    <t>31822956</t>
  </si>
  <si>
    <t>0445513003191</t>
  </si>
  <si>
    <t>Literatos, No. 23, Col. Nueva Rosita, C.P. 09420</t>
  </si>
  <si>
    <t>Ríos Chirino Emilio Juvenal</t>
  </si>
  <si>
    <t>565A</t>
  </si>
  <si>
    <t>05/9/1996</t>
  </si>
  <si>
    <t>chirinoalfa@gmail.com</t>
  </si>
  <si>
    <t>53395828</t>
  </si>
  <si>
    <t>5560928670</t>
  </si>
  <si>
    <t>Av. Universidad #2014 edificio. Guyana depto. 604 Col. Copilco c.p. 04350</t>
  </si>
  <si>
    <t>Betanzos Gonzalez Cesar Santiago</t>
  </si>
  <si>
    <t>26/02/1997</t>
  </si>
  <si>
    <t>dragonben26@hotmail.com</t>
  </si>
  <si>
    <t>danielaho@hotmail.es</t>
  </si>
  <si>
    <t>0445517971775</t>
  </si>
  <si>
    <t>57586889</t>
  </si>
  <si>
    <t>calle 11 numero 121 Col. Nezahualcoyotl</t>
  </si>
  <si>
    <t>Chavez Glatt Maria Fernanda</t>
  </si>
  <si>
    <t>623A</t>
  </si>
  <si>
    <t>chavglatt@hotmail.com</t>
  </si>
  <si>
    <t>56610520</t>
  </si>
  <si>
    <t>jose de teresa 235, colonia campestre</t>
  </si>
  <si>
    <t>Pérez Avendaño Diamante</t>
  </si>
  <si>
    <t>12/11/1996</t>
  </si>
  <si>
    <t>natzuki_110@hotmail.com</t>
  </si>
  <si>
    <t>55142928</t>
  </si>
  <si>
    <t>Nápoles 57, int. 2, Col. Juárez, Del. Cuauhtémoc</t>
  </si>
  <si>
    <t>Rea Morones Fernando</t>
  </si>
  <si>
    <t>04/09/1997</t>
  </si>
  <si>
    <t>fernandoreamorones@hotmail.com</t>
  </si>
  <si>
    <t>ferchandorea@gmail.com</t>
  </si>
  <si>
    <t>56118993</t>
  </si>
  <si>
    <t>Goya 875 PB Av. Patriotismo Col. Mixcoac Delg. Benito Juárez</t>
  </si>
  <si>
    <t>Trejo Cruz Itzel Estefanía</t>
  </si>
  <si>
    <t>17/06/1996</t>
  </si>
  <si>
    <t>itzellaloquiz@hotmail.com</t>
  </si>
  <si>
    <t>itzel.trejo1@gmail.com</t>
  </si>
  <si>
    <t>0445518029599</t>
  </si>
  <si>
    <t>15514891</t>
  </si>
  <si>
    <t>Av. De las Torres Mz. 1 Lt. 5 C. P. 09609. Del. Iztapalapa, col. 2da Ampliación Santiago Acahualtepec. México D. F.</t>
  </si>
  <si>
    <t>ZUÑIGA LUGO ANAIS MILENA</t>
  </si>
  <si>
    <t>28/09/1997</t>
  </si>
  <si>
    <t>campana 35 dep 301, col. insurgentes mixcoac, deleg. benito Juárez, CP 03920</t>
  </si>
  <si>
    <t>Cortés Sánchez Ana Karen</t>
  </si>
  <si>
    <t>07/08/1996</t>
  </si>
  <si>
    <t>fckngfreak_anie@hotmail.com</t>
  </si>
  <si>
    <t>0445530705358</t>
  </si>
  <si>
    <t>55901384</t>
  </si>
  <si>
    <t>Estafetas 8 Col.Postal Del.Benito Juárez</t>
  </si>
  <si>
    <t>Flores Miranda Erika Grisel</t>
  </si>
  <si>
    <t>24/01/1995</t>
  </si>
  <si>
    <t>erika.miranda.miranda@gmail.com</t>
  </si>
  <si>
    <t>fredytercero@live.com.mx</t>
  </si>
  <si>
    <t>5523376339</t>
  </si>
  <si>
    <t>5537102612</t>
  </si>
  <si>
    <t>Ahorro postal numero 76 interior 302 Colonia Josefa Ortiz de Dominguez Cp 03430</t>
  </si>
  <si>
    <t>Madariaga Rivera Simon Moises</t>
  </si>
  <si>
    <t>665A</t>
  </si>
  <si>
    <t>31/08/1996</t>
  </si>
  <si>
    <t>moysiete@hotmail.com</t>
  </si>
  <si>
    <t>simon_g7@comunidad.unam.mx</t>
  </si>
  <si>
    <t>56506619</t>
  </si>
  <si>
    <t>0445527702156</t>
  </si>
  <si>
    <t>Sur 187, No.6, Int. 201, C.P: 08400, Del. Iztacalco, Col. Granjas México, D.F.</t>
  </si>
  <si>
    <t>Ramírez Garduño Damaris</t>
  </si>
  <si>
    <t>23/04/1996</t>
  </si>
  <si>
    <t>502damaris@gmail.com</t>
  </si>
  <si>
    <t>linda_dama@live.com.mx</t>
  </si>
  <si>
    <t>56907530</t>
  </si>
  <si>
    <t>5528561202</t>
  </si>
  <si>
    <t>2da cerrada de Aldama Nº 18 Colonia Las Peñas</t>
  </si>
  <si>
    <t>Rocha Fuso Luis Axel</t>
  </si>
  <si>
    <t>24/04/1996</t>
  </si>
  <si>
    <t>axel.rochaf@hotmail.com</t>
  </si>
  <si>
    <t>5513418228</t>
  </si>
  <si>
    <t>Bosques de Gabón 99A CP 57170</t>
  </si>
  <si>
    <t>Rivera peña Kathia Ailed</t>
  </si>
  <si>
    <t>06/03/1996</t>
  </si>
  <si>
    <t>kathis_06@hotmail.com</t>
  </si>
  <si>
    <t>cha&amp;#8206;rly_river20@yahoo.com.mx</t>
  </si>
  <si>
    <t>5545151886</t>
  </si>
  <si>
    <t>Bosques de nogales mz. 23 lt. 182 san buenaventura ixtapaluca edo. De Mexico</t>
  </si>
  <si>
    <t>Torres Román Ana Laura</t>
  </si>
  <si>
    <t>08/05/1997</t>
  </si>
  <si>
    <t>analauratorresr@live.com.mx</t>
  </si>
  <si>
    <t>adela.rf@hotmail.es</t>
  </si>
  <si>
    <t>55483161</t>
  </si>
  <si>
    <t>5545340690</t>
  </si>
  <si>
    <t>Calle Ginckobiloba Número 29, Colonia San Lorenzo Atemoaya, Xochimilco, DF</t>
  </si>
  <si>
    <t>González Sierra Jorge Alberto</t>
  </si>
  <si>
    <t>56601920</t>
  </si>
  <si>
    <t>Rosa Trepadora 109 int. 2 Col Molino de Rosas. Delegación Álvaro Obregón</t>
  </si>
  <si>
    <t>Ángel Duran Frida Diana</t>
  </si>
  <si>
    <t>07/9/1995</t>
  </si>
  <si>
    <t>dianafad@hotmail.com</t>
  </si>
  <si>
    <t>54263456</t>
  </si>
  <si>
    <t>5534511950</t>
  </si>
  <si>
    <t>Bilbao 499 edificio B departamento 3</t>
  </si>
  <si>
    <t>Izaguirre Delgado Gabriela Andrea</t>
  </si>
  <si>
    <t>gaby_18_izaguirre@hotmail.com</t>
  </si>
  <si>
    <t>55373241</t>
  </si>
  <si>
    <t>0445551534843</t>
  </si>
  <si>
    <t>Schumann #62 Colonia Vallejo</t>
  </si>
  <si>
    <t>Calzada Gomez Elia Montserralt</t>
  </si>
  <si>
    <t>elipink-cg@hotmail.com</t>
  </si>
  <si>
    <t>41992388</t>
  </si>
  <si>
    <t>Av. NuEVO lEON #793 ,Bo. Caltongo ,Xochimilco, Df.</t>
  </si>
  <si>
    <t>García Gonzalez Bryan Daniel</t>
  </si>
  <si>
    <t>bryan_banban@hotmail.com</t>
  </si>
  <si>
    <t>63625859</t>
  </si>
  <si>
    <t>5540687941</t>
  </si>
  <si>
    <t>Col. campestre guadalupana calle 16 #32</t>
  </si>
  <si>
    <t>2014-04-11 10:47:31</t>
  </si>
  <si>
    <t>Ruíz Zamora David Martín</t>
  </si>
  <si>
    <t>25/4/1997</t>
  </si>
  <si>
    <t>davidrposh@hotmail.com</t>
  </si>
  <si>
    <t>58433729</t>
  </si>
  <si>
    <t>5551889814</t>
  </si>
  <si>
    <t>Av. Hidalgo #40 San Gregorio Atlapulco. C.P 16600. Delegación Xochimilco, Distrito Federal</t>
  </si>
  <si>
    <t>2014-04-11 11:13:02</t>
  </si>
  <si>
    <t>AVILA MARTINEZ ALFREDO</t>
  </si>
  <si>
    <t>alfredo.mcr@hotmail.com</t>
  </si>
  <si>
    <t>57182971</t>
  </si>
  <si>
    <t>0445539900901</t>
  </si>
  <si>
    <t>2014-04-11 11:14:33</t>
  </si>
  <si>
    <t>MARTINEZ ALVAREZ JESUS ANTONIO</t>
  </si>
  <si>
    <t>28/7/1995</t>
  </si>
  <si>
    <t>rydyer_r23@hotmail.com</t>
  </si>
  <si>
    <t>56331562</t>
  </si>
  <si>
    <t>0445545455443</t>
  </si>
  <si>
    <t>2014-04-11 11:15:45</t>
  </si>
  <si>
    <t>HERNANDEZ HELGUERA JUAN CARLOS</t>
  </si>
  <si>
    <t>rock-indie1@hotmail.com</t>
  </si>
  <si>
    <t>30917367</t>
  </si>
  <si>
    <t>5541322642</t>
  </si>
  <si>
    <t>2014-04-11 11:16:59</t>
  </si>
  <si>
    <t>PALACIOS FLORES ABRIL</t>
  </si>
  <si>
    <t>03/8/1995</t>
  </si>
  <si>
    <t>arishilton98@hotmail.com</t>
  </si>
  <si>
    <t>5511402003</t>
  </si>
  <si>
    <t>2014-04-11 11:18:01</t>
  </si>
  <si>
    <t>RAMIREZ MENDOZA OSCAR EDUARDO</t>
  </si>
  <si>
    <t>oz.kr@live.com.mx</t>
  </si>
  <si>
    <t>63658720</t>
  </si>
  <si>
    <t>5518440423</t>
  </si>
  <si>
    <t>2014-04-11 11:19:10</t>
  </si>
  <si>
    <t>Darío Benítez Mata</t>
  </si>
  <si>
    <t>26/10/1997</t>
  </si>
  <si>
    <t>dariobm1@hotmail.com</t>
  </si>
  <si>
    <t>bmgraph@prodigy.net.mx</t>
  </si>
  <si>
    <t>56149018</t>
  </si>
  <si>
    <t>0445514171706</t>
  </si>
  <si>
    <t>Domicilio: Calle 2 Jesús Rodríguez, #40, SM7 M6, Vicente Guerrero, Iztapalapa, 09200</t>
  </si>
  <si>
    <t>2014-04-21 11:18:46</t>
  </si>
  <si>
    <t>Estrada Reza Sandra María de Jesús</t>
  </si>
  <si>
    <t>610A</t>
  </si>
  <si>
    <t>23/07/1996</t>
  </si>
  <si>
    <t>sandramilcosas@hotmail.com</t>
  </si>
  <si>
    <t>58152956</t>
  </si>
  <si>
    <t>5519737362</t>
  </si>
  <si>
    <t>México, D. F.,Delegacion Cuajimalpa, Calle cerrada de Encino #35, Colonia: San Jose de los Cedros</t>
  </si>
  <si>
    <t>2014-04-21 14:10:31</t>
  </si>
  <si>
    <t>Espinosa Brito Danna Eden</t>
  </si>
  <si>
    <t>23/04/1997</t>
  </si>
  <si>
    <t>blusky1355@hotmail.com</t>
  </si>
  <si>
    <t>almiux5566@hotmail.com</t>
  </si>
  <si>
    <t>59155445</t>
  </si>
  <si>
    <t>Calle 13 No.55 Unidad habitacional Santa Cruz Meyehualco, Iztapalapa, D.F.</t>
  </si>
  <si>
    <t>2014-04-21 14:12:18</t>
  </si>
  <si>
    <t>Reyes Rodríguez Vidal Efrén</t>
  </si>
  <si>
    <t>519</t>
  </si>
  <si>
    <t>09/02/1997</t>
  </si>
  <si>
    <t>vidal_secret@hotmail.com</t>
  </si>
  <si>
    <t>41593756</t>
  </si>
  <si>
    <t>Calle Lago Chapala 26. Colonia Anahuac. Delegación Miguel Hidalgo. Interior F-603</t>
  </si>
  <si>
    <t>2014-04-21 14:25:20</t>
  </si>
  <si>
    <t>Rubio De la Rosa Daniela</t>
  </si>
  <si>
    <t>29/12/1997</t>
  </si>
  <si>
    <t>danishcka_xd@hotmail.com</t>
  </si>
  <si>
    <t>krosa27@hotmail.com</t>
  </si>
  <si>
    <t>56600577</t>
  </si>
  <si>
    <t>5525699202</t>
  </si>
  <si>
    <t>Unidad Lomas de Plateros, Calle: Francisco P. Miranda, Edif G4, Entrada 5, Dep. 22, CP 01480, Del. Álvaro Obregón.</t>
  </si>
  <si>
    <t>2014-04-21 14:31:22</t>
  </si>
  <si>
    <t>Castillo Gómez Lilian</t>
  </si>
  <si>
    <t>601B</t>
  </si>
  <si>
    <t>27/06/1996</t>
  </si>
  <si>
    <t>q-kiss_27@hotmail.com</t>
  </si>
  <si>
    <t>cuquis.lili@gmail.com</t>
  </si>
  <si>
    <t>57855184</t>
  </si>
  <si>
    <t>0445530475974</t>
  </si>
  <si>
    <t>Oriente 168 numero 238 interior 3 Colonia Moctezuma segunda sección C.P 155530 Del. Venustiano Carranza</t>
  </si>
  <si>
    <t>2014-04-24 10:14:47</t>
  </si>
  <si>
    <t>Cervantes Gutiérrez Karen Montserrat</t>
  </si>
  <si>
    <t>31/07/1997</t>
  </si>
  <si>
    <t>kaarmontse@gmail.com</t>
  </si>
  <si>
    <t>karen_monce_princess@hotmail.com</t>
  </si>
  <si>
    <t>5531363422</t>
  </si>
  <si>
    <t>Av fundidora de monterrey numero 185 interior 2, colonia industrial delegación Gustavo A. Madero</t>
  </si>
  <si>
    <t>2014-04-24 10:16:24</t>
  </si>
  <si>
    <t>Flores García Rafael Enrique</t>
  </si>
  <si>
    <t>16/08/1997</t>
  </si>
  <si>
    <t>refg1608@hotmail.com</t>
  </si>
  <si>
    <t>refgjr@gmail.com</t>
  </si>
  <si>
    <t>53861229</t>
  </si>
  <si>
    <t>0445544759863</t>
  </si>
  <si>
    <t>Golfo de Tehuantepec. #167. Departamento No. 2. Col. Altamirano. C.P. 11240. Del. Miguel Hidalgo</t>
  </si>
  <si>
    <t>2014-04-24 10:18:24</t>
  </si>
  <si>
    <t>2014-04-24 17:53:57</t>
  </si>
  <si>
    <t>Martínez Alcalá Mariana</t>
  </si>
  <si>
    <t>418marianama@gmail.com</t>
  </si>
  <si>
    <t>star-bubble09@hotmail.com</t>
  </si>
  <si>
    <t>57008296</t>
  </si>
  <si>
    <t>5528577017</t>
  </si>
  <si>
    <t>Calle xanixa mz. 11c Lote 47 Colonia Arenal 4ta. sección Delegación Venustiano Carranza 15640</t>
  </si>
  <si>
    <t>2014-04-28 10:25:49</t>
  </si>
  <si>
    <t>Matías Molina Fernanda Xiadani</t>
  </si>
  <si>
    <t>6/12/1996</t>
  </si>
  <si>
    <t>fernandamatiasmolina@gmail.com</t>
  </si>
  <si>
    <t>xiadani.matias@gmail.com</t>
  </si>
  <si>
    <t>51144028</t>
  </si>
  <si>
    <t>51140733</t>
  </si>
  <si>
    <t>Calle Alheña, Manzana 24, Lote 23 B, Colonia Prizo 1</t>
  </si>
  <si>
    <t>2014-04-28 10:27:29</t>
  </si>
  <si>
    <t>2014-04-28 10:28:00</t>
  </si>
  <si>
    <t>Salazar Cárdenas Daniel Antonio</t>
  </si>
  <si>
    <t>ekchaniel_96@hotmail.com</t>
  </si>
  <si>
    <t>55734834</t>
  </si>
  <si>
    <t>0445518202838</t>
  </si>
  <si>
    <t>Benito Juarez #176 casa 9 Delegación Tlalpan Colonia Miguel Hidalgo</t>
  </si>
  <si>
    <t>2014-04-28 10:29:53</t>
  </si>
  <si>
    <t>Montero Soster Eduardo Abraham</t>
  </si>
  <si>
    <t>28/6/1995</t>
  </si>
  <si>
    <t>abraham_montero@live.com.mx</t>
  </si>
  <si>
    <t>5551727576</t>
  </si>
  <si>
    <t>Mineros 68 Col. Morelos, Del, Venustiano Carrranza</t>
  </si>
  <si>
    <t>2014-04-28 10:31:19</t>
  </si>
  <si>
    <t>Cruz Cuba Ana Karen</t>
  </si>
  <si>
    <t>22/4/1996</t>
  </si>
  <si>
    <t>karen_domokun_zombie@hotmail.com</t>
  </si>
  <si>
    <t>57306275</t>
  </si>
  <si>
    <t>0445591853873</t>
  </si>
  <si>
    <t>Calle Cecilia #187 Col. Benito Juarez Cd. Nezahualcoyotl</t>
  </si>
  <si>
    <t>2014-05-02 10:50:14</t>
  </si>
  <si>
    <t>García Kim Marian</t>
  </si>
  <si>
    <t>513.05.14.mgarcia@gmail.com</t>
  </si>
  <si>
    <t>56775238</t>
  </si>
  <si>
    <t>Col. Alianza Popular Revolucionaria, Calle: B, Edif. 25, Depto. 33</t>
  </si>
  <si>
    <t>2014-05-13 11:05:43</t>
  </si>
  <si>
    <t>Manzano García Ilse Janette</t>
  </si>
  <si>
    <t>5/10/1997</t>
  </si>
  <si>
    <t>janette-05010.princess@live.com.mx</t>
  </si>
  <si>
    <t>56463727</t>
  </si>
  <si>
    <t>Calle Sur 89 247, Unidad Xopa Edif. F2 depto 201 Col. Cacama Del. Iztapalapa</t>
  </si>
  <si>
    <t>2014-05-02 13:07:38</t>
  </si>
  <si>
    <t>Castelán Castillo David Daniel</t>
  </si>
  <si>
    <t>04-01-1996</t>
  </si>
  <si>
    <t>david_pumas5@hotmail.com</t>
  </si>
  <si>
    <t>0445513557497</t>
  </si>
  <si>
    <t>58417013</t>
  </si>
  <si>
    <t>Av. Juan de dios peza 161, col. Santiago Zapotitlan, cp: 13300 delegación Tlahuac.</t>
  </si>
  <si>
    <t>2014-05-02 13:12:26</t>
  </si>
  <si>
    <t>Lopez Lemus Ingrid Naxelly</t>
  </si>
  <si>
    <t>659</t>
  </si>
  <si>
    <t>18/12/96</t>
  </si>
  <si>
    <t>inaxelly@gmail.com</t>
  </si>
  <si>
    <t>57007796</t>
  </si>
  <si>
    <t>55425716</t>
  </si>
  <si>
    <t>oriente255, #439-a, colonia agricola oriental, delegacion iztacalco</t>
  </si>
  <si>
    <t>2014-05-05 11:25:13</t>
  </si>
  <si>
    <t>Gutierrez Bernal Lia Karime</t>
  </si>
  <si>
    <t>06/11/1997</t>
  </si>
  <si>
    <t>liakarime_0611@hotmail.com</t>
  </si>
  <si>
    <t>5522048461</t>
  </si>
  <si>
    <t>57396334</t>
  </si>
  <si>
    <t>Calzada de Guadalupe 244 Interior 27, Colonia Vallejo, Delegación Gustavo A Madero.</t>
  </si>
  <si>
    <t>2014-05-13 11:46:52</t>
  </si>
  <si>
    <t>Cestellos Acosta Sebastián</t>
  </si>
  <si>
    <t>06/01/1998</t>
  </si>
  <si>
    <t>s.cestel@gmail.com</t>
  </si>
  <si>
    <t>sebas_cestellos@hotmail.com</t>
  </si>
  <si>
    <t>65454615</t>
  </si>
  <si>
    <t>62965000</t>
  </si>
  <si>
    <t>Niños Héroes De Chapultepec #54-103 colonia Niños Héroes de Chapultepec Delegacion Benito Juarez</t>
  </si>
  <si>
    <t>2014-05-05 11:33:19</t>
  </si>
  <si>
    <t>Cortés Aguilar Mayra Estefanía</t>
  </si>
  <si>
    <t>12/09/1998</t>
  </si>
  <si>
    <t>estefany_coragui@hotmail.com</t>
  </si>
  <si>
    <t>63154289</t>
  </si>
  <si>
    <t>5531201983</t>
  </si>
  <si>
    <t>Av. del taller retorno 24, edificio 38D interior 15</t>
  </si>
  <si>
    <t>2014-05-16 15:28:48</t>
  </si>
  <si>
    <t>Horas Mediateca</t>
  </si>
  <si>
    <t>Sin inscripción</t>
  </si>
  <si>
    <t>No registrado</t>
  </si>
  <si>
    <t>Final</t>
  </si>
  <si>
    <t>SATISFACTORIO</t>
  </si>
  <si>
    <t>NO SATISFACTORIO</t>
  </si>
  <si>
    <t>Intermedio</t>
  </si>
  <si>
    <t>NP</t>
  </si>
  <si>
    <t>Inicial</t>
  </si>
  <si>
    <t>4°</t>
  </si>
  <si>
    <t>5°</t>
  </si>
  <si>
    <t>6°</t>
  </si>
  <si>
    <t>Calificación</t>
  </si>
  <si>
    <t>Calificación &gt;=8, &gt;=3hrs Mediateca, Final Satisfactorio +ENP7 y 4</t>
  </si>
  <si>
    <t>Calificación &gt;=8, + o - 3hrs Mediateca, Final Satisfactorio +ENP7 y 4</t>
  </si>
  <si>
    <t>Avanzados??</t>
  </si>
  <si>
    <t>Pirron Casillas Andrés Julio</t>
  </si>
  <si>
    <t>Khamalbhe@hotmail.com</t>
  </si>
  <si>
    <t>Santa Cruz Esq. Fernando Montes de Oca #97 Edif.3 Dept. 001</t>
  </si>
  <si>
    <t>Relación de alumnos que participaron en el concurso LGTSA 2014</t>
  </si>
  <si>
    <t>Total</t>
  </si>
  <si>
    <t>Relación de alumnos que participaron en el concurso LGTSA 2012</t>
  </si>
  <si>
    <t>Relación de alumnos que participaron en el concurso LGTSA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</si>
</sst>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color theme="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19" fillId="0" borderId="10" xfId="0" applyFont="1" applyBorder="1"/>
    <xf numFmtId="0" fontId="18" fillId="0" borderId="10" xfId="0" applyNumberFormat="1" applyFont="1" applyBorder="1"/>
    <xf numFmtId="0" fontId="18" fillId="0" borderId="10" xfId="0" applyFont="1" applyBorder="1"/>
    <xf numFmtId="0" fontId="0" fillId="0" borderId="10" xfId="0" applyBorder="1"/>
    <xf numFmtId="0" fontId="19" fillId="0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11" xfId="0" applyFont="1" applyFill="1" applyBorder="1"/>
    <xf numFmtId="0" fontId="19" fillId="0" borderId="12" xfId="0" applyFont="1" applyBorder="1"/>
    <xf numFmtId="0" fontId="0" fillId="0" borderId="12" xfId="0" applyBorder="1"/>
    <xf numFmtId="0" fontId="19" fillId="0" borderId="10" xfId="0" applyFont="1" applyFill="1" applyBorder="1"/>
    <xf numFmtId="0" fontId="0" fillId="0" borderId="0" xfId="0" applyBorder="1"/>
    <xf numFmtId="0" fontId="18" fillId="33" borderId="10" xfId="0" applyNumberFormat="1" applyFont="1" applyFill="1" applyBorder="1"/>
    <xf numFmtId="0" fontId="18" fillId="33" borderId="10" xfId="0" applyFont="1" applyFill="1" applyBorder="1"/>
    <xf numFmtId="0" fontId="0" fillId="33" borderId="10" xfId="0" applyFill="1" applyBorder="1"/>
    <xf numFmtId="0" fontId="0" fillId="33" borderId="0" xfId="0" applyFill="1"/>
    <xf numFmtId="0" fontId="18" fillId="34" borderId="10" xfId="0" applyNumberFormat="1" applyFont="1" applyFill="1" applyBorder="1"/>
    <xf numFmtId="0" fontId="18" fillId="34" borderId="10" xfId="0" applyFont="1" applyFill="1" applyBorder="1"/>
    <xf numFmtId="0" fontId="0" fillId="34" borderId="10" xfId="0" applyFill="1" applyBorder="1"/>
    <xf numFmtId="0" fontId="0" fillId="34" borderId="0" xfId="0" applyFill="1"/>
    <xf numFmtId="0" fontId="20" fillId="0" borderId="13" xfId="0" applyFont="1" applyBorder="1" applyAlignment="1">
      <alignment vertical="center" wrapText="1"/>
    </xf>
    <xf numFmtId="0" fontId="21" fillId="0" borderId="13" xfId="0" applyFont="1" applyFill="1" applyBorder="1" applyAlignment="1">
      <alignment vertical="center" wrapText="1"/>
    </xf>
    <xf numFmtId="0" fontId="18" fillId="0" borderId="11" xfId="0" applyFont="1" applyFill="1" applyBorder="1"/>
    <xf numFmtId="14" fontId="0" fillId="0" borderId="0" xfId="0" applyNumberFormat="1"/>
    <xf numFmtId="0" fontId="18" fillId="0" borderId="11" xfId="0" quotePrefix="1" applyFont="1" applyFill="1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8"/>
  <sheetViews>
    <sheetView topLeftCell="F1" workbookViewId="0">
      <selection activeCell="U1" sqref="U1"/>
    </sheetView>
  </sheetViews>
  <sheetFormatPr baseColWidth="10" defaultRowHeight="15" x14ac:dyDescent="0.25"/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7476</v>
      </c>
      <c r="Q1" s="2" t="s">
        <v>7484</v>
      </c>
      <c r="R1" s="2" t="s">
        <v>7482</v>
      </c>
      <c r="S1" s="2" t="s">
        <v>7479</v>
      </c>
    </row>
    <row r="2" spans="1:19" x14ac:dyDescent="0.25">
      <c r="A2" s="3">
        <v>314000565</v>
      </c>
      <c r="B2" s="4" t="s">
        <v>15</v>
      </c>
      <c r="C2" s="4" t="s">
        <v>29</v>
      </c>
      <c r="D2" s="4" t="s">
        <v>30</v>
      </c>
      <c r="E2" s="4" t="s">
        <v>18</v>
      </c>
      <c r="F2" s="4" t="s">
        <v>31</v>
      </c>
      <c r="G2" s="4" t="s">
        <v>20</v>
      </c>
      <c r="H2" s="4" t="s">
        <v>32</v>
      </c>
      <c r="I2" s="4" t="s">
        <v>33</v>
      </c>
      <c r="J2" s="4" t="s">
        <v>34</v>
      </c>
      <c r="K2" s="4" t="s">
        <v>35</v>
      </c>
      <c r="L2" s="4" t="s">
        <v>36</v>
      </c>
      <c r="M2" s="4" t="s">
        <v>26</v>
      </c>
      <c r="N2" s="4" t="s">
        <v>27</v>
      </c>
      <c r="O2" s="4" t="s">
        <v>28</v>
      </c>
      <c r="P2" s="5">
        <v>12</v>
      </c>
      <c r="Q2" s="5">
        <v>45</v>
      </c>
      <c r="R2" s="5" t="s">
        <v>7480</v>
      </c>
      <c r="S2" s="5" t="s">
        <v>7480</v>
      </c>
    </row>
    <row r="3" spans="1:19" x14ac:dyDescent="0.25">
      <c r="A3" s="3">
        <v>314124944</v>
      </c>
      <c r="B3" s="4" t="s">
        <v>15</v>
      </c>
      <c r="C3" s="4" t="s">
        <v>37</v>
      </c>
      <c r="D3" s="4" t="s">
        <v>30</v>
      </c>
      <c r="E3" s="4" t="s">
        <v>18</v>
      </c>
      <c r="F3" s="4" t="s">
        <v>38</v>
      </c>
      <c r="G3" s="4" t="s">
        <v>20</v>
      </c>
      <c r="H3" s="4" t="s">
        <v>39</v>
      </c>
      <c r="I3" s="5"/>
      <c r="J3" s="4" t="s">
        <v>40</v>
      </c>
      <c r="K3" s="5"/>
      <c r="L3" s="4" t="s">
        <v>41</v>
      </c>
      <c r="M3" s="4" t="s">
        <v>26</v>
      </c>
      <c r="N3" s="4" t="s">
        <v>42</v>
      </c>
      <c r="O3" s="4" t="s">
        <v>28</v>
      </c>
      <c r="P3" s="5">
        <v>45</v>
      </c>
      <c r="Q3" s="5">
        <v>45</v>
      </c>
      <c r="R3" s="5" t="s">
        <v>7480</v>
      </c>
      <c r="S3" s="5" t="s">
        <v>7480</v>
      </c>
    </row>
    <row r="4" spans="1:19" x14ac:dyDescent="0.25">
      <c r="A4" s="3">
        <v>314206396</v>
      </c>
      <c r="B4" s="4" t="s">
        <v>15</v>
      </c>
      <c r="C4" s="4" t="s">
        <v>56</v>
      </c>
      <c r="D4" s="4" t="s">
        <v>57</v>
      </c>
      <c r="E4" s="4" t="s">
        <v>18</v>
      </c>
      <c r="F4" s="4" t="s">
        <v>58</v>
      </c>
      <c r="G4" s="4" t="s">
        <v>20</v>
      </c>
      <c r="H4" s="4" t="s">
        <v>59</v>
      </c>
      <c r="I4" s="4" t="s">
        <v>60</v>
      </c>
      <c r="J4" s="4" t="s">
        <v>61</v>
      </c>
      <c r="K4" s="4" t="s">
        <v>62</v>
      </c>
      <c r="L4" s="4" t="s">
        <v>63</v>
      </c>
      <c r="M4" s="4" t="s">
        <v>26</v>
      </c>
      <c r="N4" s="4" t="s">
        <v>42</v>
      </c>
      <c r="O4" s="4" t="s">
        <v>28</v>
      </c>
      <c r="P4" s="5">
        <v>10</v>
      </c>
      <c r="Q4" s="5">
        <v>45</v>
      </c>
      <c r="R4" s="5" t="s">
        <v>7480</v>
      </c>
      <c r="S4" s="5" t="s">
        <v>7480</v>
      </c>
    </row>
    <row r="5" spans="1:19" x14ac:dyDescent="0.25">
      <c r="A5" s="3">
        <v>314223463</v>
      </c>
      <c r="B5" s="4" t="s">
        <v>15</v>
      </c>
      <c r="C5" s="4" t="s">
        <v>64</v>
      </c>
      <c r="D5" s="4" t="s">
        <v>57</v>
      </c>
      <c r="E5" s="4" t="s">
        <v>18</v>
      </c>
      <c r="F5" s="4" t="s">
        <v>65</v>
      </c>
      <c r="G5" s="4" t="s">
        <v>20</v>
      </c>
      <c r="H5" s="4" t="s">
        <v>66</v>
      </c>
      <c r="I5" s="4" t="s">
        <v>66</v>
      </c>
      <c r="J5" s="4" t="s">
        <v>67</v>
      </c>
      <c r="K5" s="4" t="s">
        <v>68</v>
      </c>
      <c r="L5" s="4" t="s">
        <v>69</v>
      </c>
      <c r="M5" s="4" t="s">
        <v>26</v>
      </c>
      <c r="N5" s="4" t="s">
        <v>42</v>
      </c>
      <c r="O5" s="4" t="s">
        <v>28</v>
      </c>
      <c r="P5" s="5">
        <v>37</v>
      </c>
      <c r="Q5" s="5">
        <v>45</v>
      </c>
      <c r="R5" s="5" t="s">
        <v>7480</v>
      </c>
      <c r="S5" s="5" t="s">
        <v>7480</v>
      </c>
    </row>
    <row r="6" spans="1:19" x14ac:dyDescent="0.25">
      <c r="A6" s="3">
        <v>314033974</v>
      </c>
      <c r="B6" s="4" t="s">
        <v>15</v>
      </c>
      <c r="C6" s="4" t="s">
        <v>70</v>
      </c>
      <c r="D6" s="4" t="s">
        <v>71</v>
      </c>
      <c r="E6" s="4" t="s">
        <v>18</v>
      </c>
      <c r="F6" s="4" t="s">
        <v>72</v>
      </c>
      <c r="G6" s="4" t="s">
        <v>20</v>
      </c>
      <c r="H6" s="4" t="s">
        <v>73</v>
      </c>
      <c r="I6" s="4" t="s">
        <v>73</v>
      </c>
      <c r="J6" s="4" t="s">
        <v>74</v>
      </c>
      <c r="K6" s="4" t="s">
        <v>75</v>
      </c>
      <c r="L6" s="4" t="s">
        <v>76</v>
      </c>
      <c r="M6" s="4" t="s">
        <v>28</v>
      </c>
      <c r="N6" s="4" t="s">
        <v>77</v>
      </c>
      <c r="O6" s="4" t="s">
        <v>28</v>
      </c>
      <c r="P6" s="5">
        <v>24</v>
      </c>
      <c r="Q6" s="5">
        <v>42</v>
      </c>
      <c r="R6" s="5" t="s">
        <v>7480</v>
      </c>
      <c r="S6" s="5" t="s">
        <v>7480</v>
      </c>
    </row>
    <row r="7" spans="1:19" x14ac:dyDescent="0.25">
      <c r="A7" s="3">
        <v>314126993</v>
      </c>
      <c r="B7" s="4" t="s">
        <v>15</v>
      </c>
      <c r="C7" s="4" t="s">
        <v>78</v>
      </c>
      <c r="D7" s="4" t="s">
        <v>71</v>
      </c>
      <c r="E7" s="4" t="s">
        <v>18</v>
      </c>
      <c r="F7" s="4" t="s">
        <v>79</v>
      </c>
      <c r="G7" s="4" t="s">
        <v>20</v>
      </c>
      <c r="H7" s="4" t="s">
        <v>80</v>
      </c>
      <c r="I7" s="4" t="s">
        <v>81</v>
      </c>
      <c r="J7" s="4" t="s">
        <v>82</v>
      </c>
      <c r="K7" s="4" t="s">
        <v>83</v>
      </c>
      <c r="L7" s="4" t="s">
        <v>84</v>
      </c>
      <c r="M7" s="4" t="s">
        <v>28</v>
      </c>
      <c r="N7" s="4" t="s">
        <v>85</v>
      </c>
      <c r="O7" s="4" t="s">
        <v>28</v>
      </c>
      <c r="P7" s="5">
        <v>26</v>
      </c>
      <c r="Q7" s="5">
        <v>24</v>
      </c>
      <c r="R7" s="5" t="s">
        <v>7480</v>
      </c>
      <c r="S7" s="5" t="s">
        <v>7480</v>
      </c>
    </row>
    <row r="8" spans="1:19" x14ac:dyDescent="0.25">
      <c r="A8" s="3">
        <v>314129169</v>
      </c>
      <c r="B8" s="4" t="s">
        <v>15</v>
      </c>
      <c r="C8" s="4" t="s">
        <v>86</v>
      </c>
      <c r="D8" s="4" t="s">
        <v>87</v>
      </c>
      <c r="E8" s="4" t="s">
        <v>18</v>
      </c>
      <c r="F8" s="4" t="s">
        <v>88</v>
      </c>
      <c r="G8" s="4" t="s">
        <v>20</v>
      </c>
      <c r="H8" s="4" t="s">
        <v>89</v>
      </c>
      <c r="I8" s="4" t="s">
        <v>90</v>
      </c>
      <c r="J8" s="4" t="s">
        <v>91</v>
      </c>
      <c r="K8" s="5"/>
      <c r="L8" s="5"/>
      <c r="M8" s="4" t="s">
        <v>26</v>
      </c>
      <c r="N8" s="4" t="s">
        <v>42</v>
      </c>
      <c r="O8" s="4" t="s">
        <v>28</v>
      </c>
      <c r="P8" s="5">
        <v>19</v>
      </c>
      <c r="Q8" s="5">
        <v>41</v>
      </c>
      <c r="R8" s="5" t="s">
        <v>7480</v>
      </c>
      <c r="S8" s="5" t="s">
        <v>7480</v>
      </c>
    </row>
    <row r="9" spans="1:19" x14ac:dyDescent="0.25">
      <c r="A9" s="3">
        <v>314164180</v>
      </c>
      <c r="B9" s="4" t="s">
        <v>15</v>
      </c>
      <c r="C9" s="4" t="s">
        <v>101</v>
      </c>
      <c r="D9" s="4" t="s">
        <v>93</v>
      </c>
      <c r="E9" s="4" t="s">
        <v>18</v>
      </c>
      <c r="F9" s="4" t="s">
        <v>102</v>
      </c>
      <c r="G9" s="4" t="s">
        <v>20</v>
      </c>
      <c r="H9" s="4" t="s">
        <v>103</v>
      </c>
      <c r="I9" s="4" t="s">
        <v>104</v>
      </c>
      <c r="J9" s="4" t="s">
        <v>105</v>
      </c>
      <c r="K9" s="4" t="s">
        <v>106</v>
      </c>
      <c r="L9" s="4" t="s">
        <v>107</v>
      </c>
      <c r="M9" s="4" t="s">
        <v>26</v>
      </c>
      <c r="N9" s="4" t="s">
        <v>42</v>
      </c>
      <c r="O9" s="4" t="s">
        <v>28</v>
      </c>
      <c r="P9" s="5">
        <v>38</v>
      </c>
      <c r="Q9" s="5">
        <v>45</v>
      </c>
      <c r="R9" s="5" t="s">
        <v>7480</v>
      </c>
      <c r="S9" s="5" t="s">
        <v>7480</v>
      </c>
    </row>
    <row r="10" spans="1:19" x14ac:dyDescent="0.25">
      <c r="A10" s="3">
        <v>314112143</v>
      </c>
      <c r="B10" s="4" t="s">
        <v>15</v>
      </c>
      <c r="C10" s="4" t="s">
        <v>108</v>
      </c>
      <c r="D10" s="4" t="s">
        <v>109</v>
      </c>
      <c r="E10" s="4" t="s">
        <v>18</v>
      </c>
      <c r="F10" s="4" t="s">
        <v>110</v>
      </c>
      <c r="G10" s="4" t="s">
        <v>20</v>
      </c>
      <c r="H10" s="4" t="s">
        <v>111</v>
      </c>
      <c r="I10" s="4" t="s">
        <v>112</v>
      </c>
      <c r="J10" s="4" t="s">
        <v>113</v>
      </c>
      <c r="K10" s="4" t="s">
        <v>114</v>
      </c>
      <c r="L10" s="4" t="s">
        <v>115</v>
      </c>
      <c r="M10" s="4" t="s">
        <v>26</v>
      </c>
      <c r="N10" s="4" t="s">
        <v>27</v>
      </c>
      <c r="O10" s="4" t="s">
        <v>28</v>
      </c>
      <c r="P10" s="5">
        <v>20</v>
      </c>
      <c r="Q10" s="5" t="e">
        <v>#N/A</v>
      </c>
      <c r="R10" s="5" t="s">
        <v>7480</v>
      </c>
      <c r="S10" s="5" t="s">
        <v>7480</v>
      </c>
    </row>
    <row r="11" spans="1:19" x14ac:dyDescent="0.25">
      <c r="A11" s="3">
        <v>314166524</v>
      </c>
      <c r="B11" s="4" t="s">
        <v>15</v>
      </c>
      <c r="C11" s="4" t="s">
        <v>116</v>
      </c>
      <c r="D11" s="4" t="s">
        <v>109</v>
      </c>
      <c r="E11" s="4" t="s">
        <v>18</v>
      </c>
      <c r="F11" s="4" t="s">
        <v>117</v>
      </c>
      <c r="G11" s="4" t="s">
        <v>20</v>
      </c>
      <c r="H11" s="4" t="s">
        <v>118</v>
      </c>
      <c r="I11" s="4" t="s">
        <v>119</v>
      </c>
      <c r="J11" s="4" t="s">
        <v>120</v>
      </c>
      <c r="K11" s="4" t="s">
        <v>121</v>
      </c>
      <c r="L11" s="4" t="s">
        <v>122</v>
      </c>
      <c r="M11" s="4" t="s">
        <v>26</v>
      </c>
      <c r="N11" s="4" t="s">
        <v>27</v>
      </c>
      <c r="O11" s="4" t="s">
        <v>28</v>
      </c>
      <c r="P11" s="5">
        <v>20</v>
      </c>
      <c r="Q11" s="5">
        <v>6</v>
      </c>
      <c r="R11" s="5" t="s">
        <v>7480</v>
      </c>
      <c r="S11" s="5" t="s">
        <v>7480</v>
      </c>
    </row>
    <row r="12" spans="1:19" x14ac:dyDescent="0.25">
      <c r="A12" s="3">
        <v>314131197</v>
      </c>
      <c r="B12" s="4" t="s">
        <v>15</v>
      </c>
      <c r="C12" s="4" t="s">
        <v>123</v>
      </c>
      <c r="D12" s="4" t="s">
        <v>124</v>
      </c>
      <c r="E12" s="4" t="s">
        <v>18</v>
      </c>
      <c r="F12" s="4" t="s">
        <v>125</v>
      </c>
      <c r="G12" s="4" t="s">
        <v>20</v>
      </c>
      <c r="H12" s="4" t="s">
        <v>126</v>
      </c>
      <c r="I12" s="4" t="s">
        <v>127</v>
      </c>
      <c r="J12" s="4" t="s">
        <v>128</v>
      </c>
      <c r="K12" s="4" t="s">
        <v>129</v>
      </c>
      <c r="L12" s="4" t="s">
        <v>130</v>
      </c>
      <c r="M12" s="4" t="s">
        <v>26</v>
      </c>
      <c r="N12" s="4" t="s">
        <v>27</v>
      </c>
      <c r="O12" s="4" t="s">
        <v>28</v>
      </c>
      <c r="P12" s="5">
        <v>16</v>
      </c>
      <c r="Q12" s="5">
        <v>40</v>
      </c>
      <c r="R12" s="5" t="s">
        <v>7480</v>
      </c>
      <c r="S12" s="5" t="s">
        <v>7480</v>
      </c>
    </row>
    <row r="13" spans="1:19" x14ac:dyDescent="0.25">
      <c r="A13" s="3">
        <v>314081298</v>
      </c>
      <c r="B13" s="4" t="s">
        <v>15</v>
      </c>
      <c r="C13" s="4" t="s">
        <v>131</v>
      </c>
      <c r="D13" s="4" t="s">
        <v>132</v>
      </c>
      <c r="E13" s="4" t="s">
        <v>18</v>
      </c>
      <c r="F13" s="4" t="s">
        <v>133</v>
      </c>
      <c r="G13" s="4" t="s">
        <v>20</v>
      </c>
      <c r="H13" s="4" t="s">
        <v>134</v>
      </c>
      <c r="I13" s="4" t="s">
        <v>135</v>
      </c>
      <c r="J13" s="4" t="s">
        <v>136</v>
      </c>
      <c r="K13" s="4" t="s">
        <v>137</v>
      </c>
      <c r="L13" s="4" t="s">
        <v>138</v>
      </c>
      <c r="M13" s="4" t="s">
        <v>26</v>
      </c>
      <c r="N13" s="4" t="s">
        <v>42</v>
      </c>
      <c r="O13" s="4" t="s">
        <v>28</v>
      </c>
      <c r="P13" s="5">
        <v>17</v>
      </c>
      <c r="Q13" s="5">
        <v>18</v>
      </c>
      <c r="R13" s="5" t="s">
        <v>7480</v>
      </c>
      <c r="S13" s="5" t="s">
        <v>7480</v>
      </c>
    </row>
    <row r="14" spans="1:19" x14ac:dyDescent="0.25">
      <c r="A14" s="3">
        <v>314307132</v>
      </c>
      <c r="B14" s="4" t="s">
        <v>15</v>
      </c>
      <c r="C14" s="4" t="s">
        <v>139</v>
      </c>
      <c r="D14" s="4" t="s">
        <v>132</v>
      </c>
      <c r="E14" s="4" t="s">
        <v>18</v>
      </c>
      <c r="F14" s="4" t="s">
        <v>140</v>
      </c>
      <c r="G14" s="4" t="s">
        <v>20</v>
      </c>
      <c r="H14" s="4" t="s">
        <v>141</v>
      </c>
      <c r="I14" s="5"/>
      <c r="J14" s="4" t="s">
        <v>142</v>
      </c>
      <c r="K14" s="4" t="s">
        <v>143</v>
      </c>
      <c r="L14" s="4" t="s">
        <v>144</v>
      </c>
      <c r="M14" s="4" t="s">
        <v>28</v>
      </c>
      <c r="N14" s="4" t="s">
        <v>145</v>
      </c>
      <c r="O14" s="4" t="s">
        <v>28</v>
      </c>
      <c r="P14" s="5">
        <v>50</v>
      </c>
      <c r="Q14" s="5">
        <v>24</v>
      </c>
      <c r="R14" s="5" t="s">
        <v>7480</v>
      </c>
      <c r="S14" s="5" t="s">
        <v>7480</v>
      </c>
    </row>
    <row r="15" spans="1:19" x14ac:dyDescent="0.25">
      <c r="A15" s="3">
        <v>314307156</v>
      </c>
      <c r="B15" s="4" t="s">
        <v>15</v>
      </c>
      <c r="C15" s="4" t="s">
        <v>146</v>
      </c>
      <c r="D15" s="4" t="s">
        <v>132</v>
      </c>
      <c r="E15" s="4" t="s">
        <v>18</v>
      </c>
      <c r="F15" s="4" t="s">
        <v>79</v>
      </c>
      <c r="G15" s="4" t="s">
        <v>20</v>
      </c>
      <c r="H15" s="4" t="s">
        <v>147</v>
      </c>
      <c r="I15" s="4" t="s">
        <v>148</v>
      </c>
      <c r="J15" s="4" t="s">
        <v>149</v>
      </c>
      <c r="K15" s="4" t="s">
        <v>150</v>
      </c>
      <c r="L15" s="4" t="s">
        <v>151</v>
      </c>
      <c r="M15" s="4" t="s">
        <v>26</v>
      </c>
      <c r="N15" s="4" t="s">
        <v>42</v>
      </c>
      <c r="O15" s="4" t="s">
        <v>28</v>
      </c>
      <c r="P15" s="5">
        <v>78</v>
      </c>
      <c r="Q15" s="5">
        <v>22</v>
      </c>
      <c r="R15" s="5" t="s">
        <v>7480</v>
      </c>
      <c r="S15" s="5" t="s">
        <v>7480</v>
      </c>
    </row>
    <row r="16" spans="1:19" x14ac:dyDescent="0.25">
      <c r="A16" s="3">
        <v>314308160</v>
      </c>
      <c r="B16" s="4" t="s">
        <v>15</v>
      </c>
      <c r="C16" s="4" t="s">
        <v>152</v>
      </c>
      <c r="D16" s="4" t="s">
        <v>132</v>
      </c>
      <c r="E16" s="4" t="s">
        <v>18</v>
      </c>
      <c r="F16" s="4" t="s">
        <v>153</v>
      </c>
      <c r="G16" s="4" t="s">
        <v>20</v>
      </c>
      <c r="H16" s="4" t="s">
        <v>154</v>
      </c>
      <c r="I16" s="4" t="s">
        <v>155</v>
      </c>
      <c r="J16" s="4" t="s">
        <v>156</v>
      </c>
      <c r="K16" s="4" t="s">
        <v>157</v>
      </c>
      <c r="L16" s="4" t="s">
        <v>158</v>
      </c>
      <c r="M16" s="4" t="s">
        <v>26</v>
      </c>
      <c r="N16" s="4" t="s">
        <v>42</v>
      </c>
      <c r="O16" s="4" t="s">
        <v>28</v>
      </c>
      <c r="P16" s="5">
        <v>40</v>
      </c>
      <c r="Q16" s="5">
        <v>23</v>
      </c>
      <c r="R16" s="5" t="s">
        <v>7480</v>
      </c>
      <c r="S16" s="5" t="s">
        <v>7480</v>
      </c>
    </row>
    <row r="17" spans="1:19" x14ac:dyDescent="0.25">
      <c r="A17" s="3">
        <v>314325897</v>
      </c>
      <c r="B17" s="4" t="s">
        <v>15</v>
      </c>
      <c r="C17" s="4" t="s">
        <v>166</v>
      </c>
      <c r="D17" s="4" t="s">
        <v>132</v>
      </c>
      <c r="E17" s="4" t="s">
        <v>18</v>
      </c>
      <c r="F17" s="4" t="s">
        <v>167</v>
      </c>
      <c r="G17" s="4" t="s">
        <v>20</v>
      </c>
      <c r="H17" s="4" t="s">
        <v>168</v>
      </c>
      <c r="I17" s="4" t="s">
        <v>168</v>
      </c>
      <c r="J17" s="4" t="s">
        <v>169</v>
      </c>
      <c r="K17" s="4" t="s">
        <v>170</v>
      </c>
      <c r="L17" s="4" t="s">
        <v>171</v>
      </c>
      <c r="M17" s="4" t="s">
        <v>26</v>
      </c>
      <c r="N17" s="4" t="s">
        <v>42</v>
      </c>
      <c r="O17" s="4" t="s">
        <v>28</v>
      </c>
      <c r="P17" s="5">
        <v>20</v>
      </c>
      <c r="Q17" s="5">
        <v>22</v>
      </c>
      <c r="R17" s="5" t="s">
        <v>7480</v>
      </c>
      <c r="S17" s="5" t="s">
        <v>7480</v>
      </c>
    </row>
    <row r="18" spans="1:19" x14ac:dyDescent="0.25">
      <c r="A18" s="3">
        <v>314330204</v>
      </c>
      <c r="B18" s="4" t="s">
        <v>15</v>
      </c>
      <c r="C18" s="4" t="s">
        <v>179</v>
      </c>
      <c r="D18" s="4" t="s">
        <v>132</v>
      </c>
      <c r="E18" s="4" t="s">
        <v>18</v>
      </c>
      <c r="F18" s="4" t="s">
        <v>180</v>
      </c>
      <c r="G18" s="4" t="s">
        <v>20</v>
      </c>
      <c r="H18" s="4" t="s">
        <v>181</v>
      </c>
      <c r="I18" s="4" t="s">
        <v>182</v>
      </c>
      <c r="J18" s="4" t="s">
        <v>183</v>
      </c>
      <c r="K18" s="4" t="s">
        <v>184</v>
      </c>
      <c r="L18" s="4" t="s">
        <v>185</v>
      </c>
      <c r="M18" s="4" t="s">
        <v>28</v>
      </c>
      <c r="N18" s="4" t="s">
        <v>186</v>
      </c>
      <c r="O18" s="4" t="s">
        <v>28</v>
      </c>
      <c r="P18" s="5">
        <v>20</v>
      </c>
      <c r="Q18" s="5" t="e">
        <v>#N/A</v>
      </c>
      <c r="R18" s="5" t="s">
        <v>7480</v>
      </c>
      <c r="S18" s="5" t="s">
        <v>7480</v>
      </c>
    </row>
    <row r="19" spans="1:19" x14ac:dyDescent="0.25">
      <c r="A19" s="3">
        <v>314034256</v>
      </c>
      <c r="B19" s="4" t="s">
        <v>15</v>
      </c>
      <c r="C19" s="4" t="s">
        <v>187</v>
      </c>
      <c r="D19" s="4" t="s">
        <v>188</v>
      </c>
      <c r="E19" s="4" t="s">
        <v>18</v>
      </c>
      <c r="F19" s="4" t="s">
        <v>189</v>
      </c>
      <c r="G19" s="4" t="s">
        <v>20</v>
      </c>
      <c r="H19" s="4" t="s">
        <v>190</v>
      </c>
      <c r="I19" s="5"/>
      <c r="J19" s="4" t="s">
        <v>191</v>
      </c>
      <c r="K19" s="4" t="s">
        <v>192</v>
      </c>
      <c r="L19" s="4" t="s">
        <v>193</v>
      </c>
      <c r="M19" s="4" t="s">
        <v>26</v>
      </c>
      <c r="N19" s="4" t="s">
        <v>42</v>
      </c>
      <c r="O19" s="4" t="s">
        <v>28</v>
      </c>
      <c r="P19" s="5">
        <v>12</v>
      </c>
      <c r="Q19" s="5">
        <v>25</v>
      </c>
      <c r="R19" s="5" t="s">
        <v>7480</v>
      </c>
      <c r="S19" s="5" t="s">
        <v>7480</v>
      </c>
    </row>
    <row r="20" spans="1:19" x14ac:dyDescent="0.25">
      <c r="A20" s="3">
        <v>314051660</v>
      </c>
      <c r="B20" s="4" t="s">
        <v>15</v>
      </c>
      <c r="C20" s="4" t="s">
        <v>194</v>
      </c>
      <c r="D20" s="4" t="s">
        <v>188</v>
      </c>
      <c r="E20" s="4" t="s">
        <v>18</v>
      </c>
      <c r="F20" s="4" t="s">
        <v>195</v>
      </c>
      <c r="G20" s="4" t="s">
        <v>20</v>
      </c>
      <c r="H20" s="4" t="s">
        <v>196</v>
      </c>
      <c r="I20" s="4" t="s">
        <v>197</v>
      </c>
      <c r="J20" s="4" t="s">
        <v>198</v>
      </c>
      <c r="K20" s="4" t="s">
        <v>199</v>
      </c>
      <c r="L20" s="4" t="s">
        <v>200</v>
      </c>
      <c r="M20" s="4" t="s">
        <v>26</v>
      </c>
      <c r="N20" s="4" t="s">
        <v>42</v>
      </c>
      <c r="O20" s="4" t="s">
        <v>28</v>
      </c>
      <c r="P20" s="5">
        <v>30</v>
      </c>
      <c r="Q20" s="5">
        <v>26</v>
      </c>
      <c r="R20" s="5" t="s">
        <v>7480</v>
      </c>
      <c r="S20" s="5" t="s">
        <v>7480</v>
      </c>
    </row>
    <row r="21" spans="1:19" x14ac:dyDescent="0.25">
      <c r="A21" s="3">
        <v>314080394</v>
      </c>
      <c r="B21" s="4" t="s">
        <v>15</v>
      </c>
      <c r="C21" s="4" t="s">
        <v>201</v>
      </c>
      <c r="D21" s="4" t="s">
        <v>188</v>
      </c>
      <c r="E21" s="4" t="s">
        <v>18</v>
      </c>
      <c r="F21" s="4" t="s">
        <v>202</v>
      </c>
      <c r="G21" s="4" t="s">
        <v>20</v>
      </c>
      <c r="H21" s="4" t="s">
        <v>203</v>
      </c>
      <c r="I21" s="4" t="s">
        <v>204</v>
      </c>
      <c r="J21" s="4" t="s">
        <v>205</v>
      </c>
      <c r="K21" s="4" t="s">
        <v>206</v>
      </c>
      <c r="L21" s="4" t="s">
        <v>207</v>
      </c>
      <c r="M21" s="4" t="s">
        <v>26</v>
      </c>
      <c r="N21" s="4" t="s">
        <v>42</v>
      </c>
      <c r="O21" s="4" t="s">
        <v>28</v>
      </c>
      <c r="P21" s="5">
        <v>17</v>
      </c>
      <c r="Q21" s="5">
        <v>26</v>
      </c>
      <c r="R21" s="5" t="s">
        <v>7480</v>
      </c>
      <c r="S21" s="5" t="s">
        <v>7480</v>
      </c>
    </row>
    <row r="22" spans="1:19" x14ac:dyDescent="0.25">
      <c r="A22" s="3">
        <v>314165620</v>
      </c>
      <c r="B22" s="4" t="s">
        <v>15</v>
      </c>
      <c r="C22" s="4" t="s">
        <v>208</v>
      </c>
      <c r="D22" s="4" t="s">
        <v>188</v>
      </c>
      <c r="E22" s="4" t="s">
        <v>18</v>
      </c>
      <c r="F22" s="4" t="s">
        <v>209</v>
      </c>
      <c r="G22" s="4" t="s">
        <v>20</v>
      </c>
      <c r="H22" s="4" t="s">
        <v>210</v>
      </c>
      <c r="I22" s="4" t="s">
        <v>211</v>
      </c>
      <c r="J22" s="4" t="s">
        <v>212</v>
      </c>
      <c r="K22" s="4" t="s">
        <v>213</v>
      </c>
      <c r="L22" s="4" t="s">
        <v>214</v>
      </c>
      <c r="M22" s="4" t="s">
        <v>26</v>
      </c>
      <c r="N22" s="4" t="s">
        <v>42</v>
      </c>
      <c r="O22" s="4" t="s">
        <v>28</v>
      </c>
      <c r="P22" s="5">
        <v>14</v>
      </c>
      <c r="Q22" s="5">
        <v>26</v>
      </c>
      <c r="R22" s="5" t="s">
        <v>7480</v>
      </c>
      <c r="S22" s="5" t="s">
        <v>7480</v>
      </c>
    </row>
    <row r="23" spans="1:19" x14ac:dyDescent="0.25">
      <c r="A23" s="3">
        <v>314222552</v>
      </c>
      <c r="B23" s="4" t="s">
        <v>15</v>
      </c>
      <c r="C23" s="4" t="s">
        <v>215</v>
      </c>
      <c r="D23" s="4" t="s">
        <v>188</v>
      </c>
      <c r="E23" s="4" t="s">
        <v>18</v>
      </c>
      <c r="F23" s="4" t="s">
        <v>216</v>
      </c>
      <c r="G23" s="4" t="s">
        <v>20</v>
      </c>
      <c r="H23" s="4" t="s">
        <v>211</v>
      </c>
      <c r="I23" s="4" t="s">
        <v>210</v>
      </c>
      <c r="J23" s="4" t="s">
        <v>217</v>
      </c>
      <c r="K23" s="4" t="s">
        <v>218</v>
      </c>
      <c r="L23" s="4" t="s">
        <v>219</v>
      </c>
      <c r="M23" s="4" t="s">
        <v>26</v>
      </c>
      <c r="N23" s="4" t="s">
        <v>42</v>
      </c>
      <c r="O23" s="4" t="s">
        <v>28</v>
      </c>
      <c r="P23" s="5">
        <v>17</v>
      </c>
      <c r="Q23" s="5">
        <v>26</v>
      </c>
      <c r="R23" s="5" t="s">
        <v>7480</v>
      </c>
      <c r="S23" s="5" t="s">
        <v>7480</v>
      </c>
    </row>
    <row r="24" spans="1:19" x14ac:dyDescent="0.25">
      <c r="A24" s="3">
        <v>314343648</v>
      </c>
      <c r="B24" s="4" t="s">
        <v>15</v>
      </c>
      <c r="C24" s="4" t="s">
        <v>227</v>
      </c>
      <c r="D24" s="4" t="s">
        <v>188</v>
      </c>
      <c r="E24" s="4" t="s">
        <v>18</v>
      </c>
      <c r="F24" s="4" t="s">
        <v>228</v>
      </c>
      <c r="G24" s="4" t="s">
        <v>20</v>
      </c>
      <c r="H24" s="4" t="s">
        <v>229</v>
      </c>
      <c r="I24" s="4" t="s">
        <v>230</v>
      </c>
      <c r="J24" s="4" t="s">
        <v>231</v>
      </c>
      <c r="K24" s="4" t="s">
        <v>232</v>
      </c>
      <c r="L24" s="4" t="s">
        <v>233</v>
      </c>
      <c r="M24" s="4" t="s">
        <v>28</v>
      </c>
      <c r="N24" s="4" t="s">
        <v>234</v>
      </c>
      <c r="O24" s="4" t="s">
        <v>28</v>
      </c>
      <c r="P24" s="5">
        <v>11</v>
      </c>
      <c r="Q24" s="5">
        <v>26</v>
      </c>
      <c r="R24" s="5" t="s">
        <v>7480</v>
      </c>
      <c r="S24" s="5" t="s">
        <v>7480</v>
      </c>
    </row>
    <row r="25" spans="1:19" x14ac:dyDescent="0.25">
      <c r="A25" s="3">
        <v>314185815</v>
      </c>
      <c r="B25" s="4" t="s">
        <v>15</v>
      </c>
      <c r="C25" s="4" t="s">
        <v>235</v>
      </c>
      <c r="D25" s="4" t="s">
        <v>236</v>
      </c>
      <c r="E25" s="4" t="s">
        <v>18</v>
      </c>
      <c r="F25" s="4" t="s">
        <v>237</v>
      </c>
      <c r="G25" s="4" t="s">
        <v>20</v>
      </c>
      <c r="H25" s="4" t="s">
        <v>238</v>
      </c>
      <c r="I25" s="4" t="s">
        <v>239</v>
      </c>
      <c r="J25" s="4" t="s">
        <v>240</v>
      </c>
      <c r="K25" s="4" t="s">
        <v>241</v>
      </c>
      <c r="L25" s="4" t="s">
        <v>242</v>
      </c>
      <c r="M25" s="4" t="s">
        <v>26</v>
      </c>
      <c r="N25" s="4" t="s">
        <v>42</v>
      </c>
      <c r="O25" s="4" t="s">
        <v>28</v>
      </c>
      <c r="P25" s="5">
        <v>15</v>
      </c>
      <c r="Q25" s="5">
        <v>22</v>
      </c>
      <c r="R25" s="5" t="s">
        <v>7480</v>
      </c>
      <c r="S25" s="5" t="s">
        <v>7480</v>
      </c>
    </row>
    <row r="26" spans="1:19" x14ac:dyDescent="0.25">
      <c r="A26" s="3">
        <v>314092573</v>
      </c>
      <c r="B26" s="4" t="s">
        <v>15</v>
      </c>
      <c r="C26" s="4" t="s">
        <v>251</v>
      </c>
      <c r="D26" s="4" t="s">
        <v>244</v>
      </c>
      <c r="E26" s="4" t="s">
        <v>18</v>
      </c>
      <c r="F26" s="4" t="s">
        <v>252</v>
      </c>
      <c r="G26" s="4" t="s">
        <v>20</v>
      </c>
      <c r="H26" s="4" t="s">
        <v>253</v>
      </c>
      <c r="I26" s="4" t="s">
        <v>254</v>
      </c>
      <c r="J26" s="4" t="s">
        <v>255</v>
      </c>
      <c r="K26" s="4" t="s">
        <v>256</v>
      </c>
      <c r="L26" s="4" t="s">
        <v>257</v>
      </c>
      <c r="M26" s="4" t="s">
        <v>26</v>
      </c>
      <c r="N26" s="4" t="s">
        <v>42</v>
      </c>
      <c r="O26" s="4" t="s">
        <v>28</v>
      </c>
      <c r="P26" s="5">
        <v>10</v>
      </c>
      <c r="Q26" s="5">
        <v>20</v>
      </c>
      <c r="R26" s="5" t="s">
        <v>7480</v>
      </c>
      <c r="S26" s="5" t="s">
        <v>7480</v>
      </c>
    </row>
    <row r="27" spans="1:19" x14ac:dyDescent="0.25">
      <c r="A27" s="3">
        <v>314044778</v>
      </c>
      <c r="B27" s="4" t="s">
        <v>344</v>
      </c>
      <c r="C27" s="4" t="s">
        <v>353</v>
      </c>
      <c r="D27" s="4" t="s">
        <v>354</v>
      </c>
      <c r="E27" s="4" t="s">
        <v>18</v>
      </c>
      <c r="F27" s="4" t="s">
        <v>355</v>
      </c>
      <c r="G27" s="4" t="s">
        <v>20</v>
      </c>
      <c r="H27" s="4" t="s">
        <v>356</v>
      </c>
      <c r="I27" s="5"/>
      <c r="J27" s="4" t="s">
        <v>357</v>
      </c>
      <c r="K27" s="5"/>
      <c r="L27" s="4" t="s">
        <v>358</v>
      </c>
      <c r="M27" s="4" t="s">
        <v>26</v>
      </c>
      <c r="N27" s="4" t="s">
        <v>27</v>
      </c>
      <c r="O27" s="4" t="s">
        <v>28</v>
      </c>
      <c r="P27" s="5">
        <v>33</v>
      </c>
      <c r="Q27" s="5">
        <v>41</v>
      </c>
      <c r="R27" s="5" t="s">
        <v>7480</v>
      </c>
      <c r="S27" s="5" t="s">
        <v>7480</v>
      </c>
    </row>
    <row r="28" spans="1:19" x14ac:dyDescent="0.25">
      <c r="A28" s="3">
        <v>314088857</v>
      </c>
      <c r="B28" s="4" t="s">
        <v>344</v>
      </c>
      <c r="C28" s="4" t="s">
        <v>369</v>
      </c>
      <c r="D28" s="4" t="s">
        <v>354</v>
      </c>
      <c r="E28" s="4" t="s">
        <v>18</v>
      </c>
      <c r="F28" s="4" t="s">
        <v>370</v>
      </c>
      <c r="G28" s="4" t="s">
        <v>20</v>
      </c>
      <c r="H28" s="4" t="s">
        <v>371</v>
      </c>
      <c r="I28" s="5"/>
      <c r="J28" s="4" t="s">
        <v>372</v>
      </c>
      <c r="K28" s="5"/>
      <c r="L28" s="4" t="s">
        <v>373</v>
      </c>
      <c r="M28" s="4" t="s">
        <v>26</v>
      </c>
      <c r="N28" s="4" t="s">
        <v>42</v>
      </c>
      <c r="O28" s="4" t="s">
        <v>28</v>
      </c>
      <c r="P28" s="5">
        <v>28</v>
      </c>
      <c r="Q28" s="5" t="e">
        <v>#N/A</v>
      </c>
      <c r="R28" s="5" t="s">
        <v>7480</v>
      </c>
      <c r="S28" s="5" t="s">
        <v>7480</v>
      </c>
    </row>
    <row r="29" spans="1:19" x14ac:dyDescent="0.25">
      <c r="A29" s="3">
        <v>314214618</v>
      </c>
      <c r="B29" s="4" t="s">
        <v>344</v>
      </c>
      <c r="C29" s="4" t="s">
        <v>379</v>
      </c>
      <c r="D29" s="4" t="s">
        <v>354</v>
      </c>
      <c r="E29" s="4" t="s">
        <v>18</v>
      </c>
      <c r="F29" s="4" t="s">
        <v>380</v>
      </c>
      <c r="G29" s="4" t="s">
        <v>20</v>
      </c>
      <c r="H29" s="4" t="s">
        <v>381</v>
      </c>
      <c r="I29" s="5"/>
      <c r="J29" s="4" t="s">
        <v>382</v>
      </c>
      <c r="K29" s="5"/>
      <c r="L29" s="4" t="s">
        <v>383</v>
      </c>
      <c r="M29" s="4" t="s">
        <v>26</v>
      </c>
      <c r="N29" s="4" t="s">
        <v>27</v>
      </c>
      <c r="O29" s="4" t="s">
        <v>28</v>
      </c>
      <c r="P29" s="5">
        <v>34</v>
      </c>
      <c r="Q29" s="5">
        <v>24</v>
      </c>
      <c r="R29" s="5" t="s">
        <v>7480</v>
      </c>
      <c r="S29" s="5" t="s">
        <v>7480</v>
      </c>
    </row>
    <row r="30" spans="1:19" x14ac:dyDescent="0.25">
      <c r="A30" s="3">
        <v>314227605</v>
      </c>
      <c r="B30" s="4" t="s">
        <v>344</v>
      </c>
      <c r="C30" s="4" t="s">
        <v>384</v>
      </c>
      <c r="D30" s="4" t="s">
        <v>354</v>
      </c>
      <c r="E30" s="4" t="s">
        <v>18</v>
      </c>
      <c r="F30" s="4" t="s">
        <v>365</v>
      </c>
      <c r="G30" s="4" t="s">
        <v>20</v>
      </c>
      <c r="H30" s="4" t="s">
        <v>385</v>
      </c>
      <c r="I30" s="5"/>
      <c r="J30" s="4" t="s">
        <v>386</v>
      </c>
      <c r="K30" s="5"/>
      <c r="L30" s="4" t="s">
        <v>387</v>
      </c>
      <c r="M30" s="4" t="s">
        <v>26</v>
      </c>
      <c r="N30" s="4" t="s">
        <v>42</v>
      </c>
      <c r="O30" s="4" t="s">
        <v>28</v>
      </c>
      <c r="P30" s="5">
        <v>27</v>
      </c>
      <c r="Q30" s="5">
        <v>25</v>
      </c>
      <c r="R30" s="5" t="s">
        <v>7480</v>
      </c>
      <c r="S30" s="5" t="s">
        <v>7480</v>
      </c>
    </row>
    <row r="31" spans="1:19" x14ac:dyDescent="0.25">
      <c r="A31" s="3">
        <v>314228626</v>
      </c>
      <c r="B31" s="4" t="s">
        <v>344</v>
      </c>
      <c r="C31" s="4" t="s">
        <v>388</v>
      </c>
      <c r="D31" s="4" t="s">
        <v>124</v>
      </c>
      <c r="E31" s="4" t="s">
        <v>18</v>
      </c>
      <c r="F31" s="4" t="s">
        <v>389</v>
      </c>
      <c r="G31" s="4" t="s">
        <v>20</v>
      </c>
      <c r="H31" s="4" t="s">
        <v>390</v>
      </c>
      <c r="I31" s="4" t="s">
        <v>391</v>
      </c>
      <c r="J31" s="4" t="s">
        <v>392</v>
      </c>
      <c r="K31" s="4" t="s">
        <v>393</v>
      </c>
      <c r="L31" s="4" t="s">
        <v>394</v>
      </c>
      <c r="M31" s="4" t="s">
        <v>26</v>
      </c>
      <c r="N31" s="4" t="s">
        <v>42</v>
      </c>
      <c r="O31" s="4" t="s">
        <v>28</v>
      </c>
      <c r="P31" s="5">
        <v>28</v>
      </c>
      <c r="Q31" s="5">
        <v>19</v>
      </c>
      <c r="R31" s="5" t="s">
        <v>7480</v>
      </c>
      <c r="S31" s="5" t="s">
        <v>7480</v>
      </c>
    </row>
    <row r="32" spans="1:19" x14ac:dyDescent="0.25">
      <c r="A32" s="3">
        <v>314311810</v>
      </c>
      <c r="B32" s="4" t="s">
        <v>344</v>
      </c>
      <c r="C32" s="4" t="s">
        <v>395</v>
      </c>
      <c r="D32" s="4" t="s">
        <v>124</v>
      </c>
      <c r="E32" s="4" t="s">
        <v>18</v>
      </c>
      <c r="F32" s="4" t="s">
        <v>396</v>
      </c>
      <c r="G32" s="4" t="s">
        <v>20</v>
      </c>
      <c r="H32" s="4" t="s">
        <v>397</v>
      </c>
      <c r="I32" s="4" t="s">
        <v>398</v>
      </c>
      <c r="J32" s="4" t="s">
        <v>399</v>
      </c>
      <c r="K32" s="4" t="s">
        <v>400</v>
      </c>
      <c r="L32" s="4" t="s">
        <v>401</v>
      </c>
      <c r="M32" s="4" t="s">
        <v>26</v>
      </c>
      <c r="N32" s="4" t="s">
        <v>42</v>
      </c>
      <c r="O32" s="4" t="s">
        <v>28</v>
      </c>
      <c r="P32" s="5">
        <v>26</v>
      </c>
      <c r="Q32" s="5">
        <v>45</v>
      </c>
      <c r="R32" s="5" t="s">
        <v>7480</v>
      </c>
      <c r="S32" s="5" t="s">
        <v>7480</v>
      </c>
    </row>
    <row r="33" spans="1:19" x14ac:dyDescent="0.25">
      <c r="A33" s="3">
        <v>314333470</v>
      </c>
      <c r="B33" s="4" t="s">
        <v>344</v>
      </c>
      <c r="C33" s="4" t="s">
        <v>402</v>
      </c>
      <c r="D33" s="4" t="s">
        <v>124</v>
      </c>
      <c r="E33" s="4" t="s">
        <v>18</v>
      </c>
      <c r="F33" s="4" t="s">
        <v>403</v>
      </c>
      <c r="G33" s="4" t="s">
        <v>20</v>
      </c>
      <c r="H33" s="4" t="s">
        <v>404</v>
      </c>
      <c r="I33" s="4" t="s">
        <v>405</v>
      </c>
      <c r="J33" s="4" t="s">
        <v>406</v>
      </c>
      <c r="K33" s="4" t="s">
        <v>407</v>
      </c>
      <c r="L33" s="4" t="s">
        <v>408</v>
      </c>
      <c r="M33" s="4" t="s">
        <v>26</v>
      </c>
      <c r="N33" s="4" t="s">
        <v>42</v>
      </c>
      <c r="O33" s="4" t="s">
        <v>28</v>
      </c>
      <c r="P33" s="5">
        <v>20</v>
      </c>
      <c r="Q33" s="5">
        <v>45</v>
      </c>
      <c r="R33" s="5" t="s">
        <v>7480</v>
      </c>
      <c r="S33" s="5" t="s">
        <v>7480</v>
      </c>
    </row>
    <row r="34" spans="1:19" x14ac:dyDescent="0.25">
      <c r="A34" s="3">
        <v>314333676</v>
      </c>
      <c r="B34" s="4" t="s">
        <v>344</v>
      </c>
      <c r="C34" s="4" t="s">
        <v>409</v>
      </c>
      <c r="D34" s="4" t="s">
        <v>124</v>
      </c>
      <c r="E34" s="4" t="s">
        <v>18</v>
      </c>
      <c r="F34" s="4" t="s">
        <v>410</v>
      </c>
      <c r="G34" s="4" t="s">
        <v>20</v>
      </c>
      <c r="H34" s="4" t="s">
        <v>411</v>
      </c>
      <c r="I34" s="4" t="s">
        <v>412</v>
      </c>
      <c r="J34" s="4" t="s">
        <v>413</v>
      </c>
      <c r="K34" s="4" t="s">
        <v>414</v>
      </c>
      <c r="L34" s="4" t="s">
        <v>415</v>
      </c>
      <c r="M34" s="4" t="s">
        <v>26</v>
      </c>
      <c r="N34" s="4" t="s">
        <v>42</v>
      </c>
      <c r="O34" s="4" t="s">
        <v>28</v>
      </c>
      <c r="P34" s="5">
        <v>21</v>
      </c>
      <c r="Q34" s="5">
        <v>45</v>
      </c>
      <c r="R34" s="5" t="s">
        <v>7480</v>
      </c>
      <c r="S34" s="5" t="s">
        <v>7480</v>
      </c>
    </row>
    <row r="35" spans="1:19" x14ac:dyDescent="0.25">
      <c r="A35" s="3">
        <v>314353098</v>
      </c>
      <c r="B35" s="4" t="s">
        <v>344</v>
      </c>
      <c r="C35" s="4" t="s">
        <v>416</v>
      </c>
      <c r="D35" s="4" t="s">
        <v>124</v>
      </c>
      <c r="E35" s="4" t="s">
        <v>18</v>
      </c>
      <c r="F35" s="4" t="s">
        <v>417</v>
      </c>
      <c r="G35" s="4" t="s">
        <v>20</v>
      </c>
      <c r="H35" s="4" t="s">
        <v>418</v>
      </c>
      <c r="I35" s="4" t="s">
        <v>419</v>
      </c>
      <c r="J35" s="4" t="s">
        <v>420</v>
      </c>
      <c r="K35" s="4" t="s">
        <v>421</v>
      </c>
      <c r="L35" s="4" t="s">
        <v>422</v>
      </c>
      <c r="M35" s="4" t="s">
        <v>26</v>
      </c>
      <c r="N35" s="4" t="s">
        <v>42</v>
      </c>
      <c r="O35" s="4" t="s">
        <v>28</v>
      </c>
      <c r="P35" s="5">
        <v>24</v>
      </c>
      <c r="Q35" s="5">
        <v>44</v>
      </c>
      <c r="R35" s="5" t="s">
        <v>7480</v>
      </c>
      <c r="S35" s="5" t="s">
        <v>7480</v>
      </c>
    </row>
    <row r="36" spans="1:19" x14ac:dyDescent="0.25">
      <c r="A36" s="3">
        <v>314046019</v>
      </c>
      <c r="B36" s="4" t="s">
        <v>344</v>
      </c>
      <c r="C36" s="4" t="s">
        <v>423</v>
      </c>
      <c r="D36" s="4" t="s">
        <v>424</v>
      </c>
      <c r="E36" s="4" t="s">
        <v>18</v>
      </c>
      <c r="F36" s="4" t="s">
        <v>425</v>
      </c>
      <c r="G36" s="4" t="s">
        <v>20</v>
      </c>
      <c r="H36" s="4" t="s">
        <v>426</v>
      </c>
      <c r="I36" s="4" t="s">
        <v>427</v>
      </c>
      <c r="J36" s="4" t="s">
        <v>428</v>
      </c>
      <c r="K36" s="4" t="s">
        <v>429</v>
      </c>
      <c r="L36" s="4" t="s">
        <v>430</v>
      </c>
      <c r="M36" s="4" t="s">
        <v>26</v>
      </c>
      <c r="N36" s="4" t="s">
        <v>27</v>
      </c>
      <c r="O36" s="4" t="s">
        <v>28</v>
      </c>
      <c r="P36" s="5">
        <v>32</v>
      </c>
      <c r="Q36" s="5">
        <v>44</v>
      </c>
      <c r="R36" s="5" t="s">
        <v>7480</v>
      </c>
      <c r="S36" s="5" t="s">
        <v>7480</v>
      </c>
    </row>
    <row r="37" spans="1:19" x14ac:dyDescent="0.25">
      <c r="A37" s="3">
        <v>314183103</v>
      </c>
      <c r="B37" s="4" t="s">
        <v>344</v>
      </c>
      <c r="C37" s="4" t="s">
        <v>431</v>
      </c>
      <c r="D37" s="4" t="s">
        <v>424</v>
      </c>
      <c r="E37" s="4" t="s">
        <v>18</v>
      </c>
      <c r="F37" s="4" t="s">
        <v>432</v>
      </c>
      <c r="G37" s="4" t="s">
        <v>20</v>
      </c>
      <c r="H37" s="4" t="s">
        <v>433</v>
      </c>
      <c r="I37" s="4" t="s">
        <v>434</v>
      </c>
      <c r="J37" s="4" t="s">
        <v>435</v>
      </c>
      <c r="K37" s="4" t="s">
        <v>436</v>
      </c>
      <c r="L37" s="4" t="s">
        <v>437</v>
      </c>
      <c r="M37" s="4" t="s">
        <v>28</v>
      </c>
      <c r="N37" s="4" t="s">
        <v>438</v>
      </c>
      <c r="O37" s="4" t="s">
        <v>28</v>
      </c>
      <c r="P37" s="5">
        <v>29</v>
      </c>
      <c r="Q37" s="5">
        <v>44</v>
      </c>
      <c r="R37" s="5" t="s">
        <v>7480</v>
      </c>
      <c r="S37" s="5" t="s">
        <v>7480</v>
      </c>
    </row>
    <row r="38" spans="1:19" x14ac:dyDescent="0.25">
      <c r="A38" s="3">
        <v>314278944</v>
      </c>
      <c r="B38" s="4" t="s">
        <v>344</v>
      </c>
      <c r="C38" s="4" t="s">
        <v>439</v>
      </c>
      <c r="D38" s="4" t="s">
        <v>424</v>
      </c>
      <c r="E38" s="4" t="s">
        <v>18</v>
      </c>
      <c r="F38" s="4" t="s">
        <v>440</v>
      </c>
      <c r="G38" s="4" t="s">
        <v>20</v>
      </c>
      <c r="H38" s="4" t="s">
        <v>441</v>
      </c>
      <c r="I38" s="4" t="s">
        <v>442</v>
      </c>
      <c r="J38" s="4" t="s">
        <v>443</v>
      </c>
      <c r="K38" s="4" t="s">
        <v>444</v>
      </c>
      <c r="L38" s="4" t="s">
        <v>445</v>
      </c>
      <c r="M38" s="4" t="s">
        <v>26</v>
      </c>
      <c r="N38" s="4" t="s">
        <v>27</v>
      </c>
      <c r="O38" s="4" t="s">
        <v>28</v>
      </c>
      <c r="P38" s="5">
        <v>32</v>
      </c>
      <c r="Q38" s="5">
        <v>45</v>
      </c>
      <c r="R38" s="5" t="s">
        <v>7480</v>
      </c>
      <c r="S38" s="5" t="s">
        <v>7480</v>
      </c>
    </row>
    <row r="39" spans="1:19" x14ac:dyDescent="0.25">
      <c r="A39" s="3">
        <v>111001660</v>
      </c>
      <c r="B39" s="4" t="s">
        <v>344</v>
      </c>
      <c r="C39" s="4" t="s">
        <v>454</v>
      </c>
      <c r="D39" s="4" t="s">
        <v>236</v>
      </c>
      <c r="E39" s="4" t="s">
        <v>18</v>
      </c>
      <c r="F39" s="4" t="s">
        <v>455</v>
      </c>
      <c r="G39" s="4" t="s">
        <v>20</v>
      </c>
      <c r="H39" s="4" t="s">
        <v>456</v>
      </c>
      <c r="I39" s="4" t="s">
        <v>457</v>
      </c>
      <c r="J39" s="4" t="s">
        <v>458</v>
      </c>
      <c r="K39" s="4" t="s">
        <v>459</v>
      </c>
      <c r="L39" s="4" t="s">
        <v>460</v>
      </c>
      <c r="M39" s="4" t="s">
        <v>26</v>
      </c>
      <c r="N39" s="4" t="s">
        <v>27</v>
      </c>
      <c r="O39" s="4" t="s">
        <v>28</v>
      </c>
      <c r="P39" s="5">
        <v>14</v>
      </c>
      <c r="Q39" s="5" t="e">
        <v>#N/A</v>
      </c>
      <c r="R39" s="5" t="s">
        <v>7480</v>
      </c>
      <c r="S39" s="5" t="s">
        <v>7480</v>
      </c>
    </row>
    <row r="40" spans="1:19" x14ac:dyDescent="0.25">
      <c r="A40" s="3">
        <v>314131111</v>
      </c>
      <c r="B40" s="4" t="s">
        <v>344</v>
      </c>
      <c r="C40" s="4" t="s">
        <v>469</v>
      </c>
      <c r="D40" s="4" t="s">
        <v>470</v>
      </c>
      <c r="E40" s="4" t="s">
        <v>18</v>
      </c>
      <c r="F40" s="4" t="s">
        <v>471</v>
      </c>
      <c r="G40" s="4" t="s">
        <v>20</v>
      </c>
      <c r="H40" s="4" t="s">
        <v>472</v>
      </c>
      <c r="I40" s="4" t="s">
        <v>473</v>
      </c>
      <c r="J40" s="4" t="s">
        <v>474</v>
      </c>
      <c r="K40" s="4" t="s">
        <v>475</v>
      </c>
      <c r="L40" s="4" t="s">
        <v>476</v>
      </c>
      <c r="M40" s="4" t="s">
        <v>26</v>
      </c>
      <c r="N40" s="4" t="s">
        <v>27</v>
      </c>
      <c r="O40" s="4" t="s">
        <v>28</v>
      </c>
      <c r="P40" s="5">
        <v>42</v>
      </c>
      <c r="Q40" s="5">
        <v>44</v>
      </c>
      <c r="R40" s="5" t="s">
        <v>7480</v>
      </c>
      <c r="S40" s="5" t="s">
        <v>7480</v>
      </c>
    </row>
    <row r="41" spans="1:19" x14ac:dyDescent="0.25">
      <c r="A41" s="3">
        <v>314212786</v>
      </c>
      <c r="B41" s="4" t="s">
        <v>344</v>
      </c>
      <c r="C41" s="4" t="s">
        <v>483</v>
      </c>
      <c r="D41" s="4" t="s">
        <v>484</v>
      </c>
      <c r="E41" s="4" t="s">
        <v>18</v>
      </c>
      <c r="F41" s="4" t="s">
        <v>485</v>
      </c>
      <c r="G41" s="4" t="s">
        <v>20</v>
      </c>
      <c r="H41" s="4" t="s">
        <v>486</v>
      </c>
      <c r="I41" s="4" t="s">
        <v>487</v>
      </c>
      <c r="J41" s="4" t="s">
        <v>488</v>
      </c>
      <c r="K41" s="4" t="s">
        <v>489</v>
      </c>
      <c r="L41" s="4" t="s">
        <v>490</v>
      </c>
      <c r="M41" s="4" t="s">
        <v>26</v>
      </c>
      <c r="N41" s="4" t="s">
        <v>42</v>
      </c>
      <c r="O41" s="4" t="s">
        <v>28</v>
      </c>
      <c r="P41" s="5">
        <v>21</v>
      </c>
      <c r="Q41" s="5">
        <v>21</v>
      </c>
      <c r="R41" s="5" t="s">
        <v>7480</v>
      </c>
      <c r="S41" s="5" t="s">
        <v>7480</v>
      </c>
    </row>
    <row r="42" spans="1:19" x14ac:dyDescent="0.25">
      <c r="A42" s="3">
        <v>314250162</v>
      </c>
      <c r="B42" s="4" t="s">
        <v>344</v>
      </c>
      <c r="C42" s="4" t="s">
        <v>491</v>
      </c>
      <c r="D42" s="4" t="s">
        <v>492</v>
      </c>
      <c r="E42" s="4" t="s">
        <v>18</v>
      </c>
      <c r="F42" s="4" t="s">
        <v>493</v>
      </c>
      <c r="G42" s="4" t="s">
        <v>20</v>
      </c>
      <c r="H42" s="4" t="s">
        <v>494</v>
      </c>
      <c r="I42" s="4" t="s">
        <v>495</v>
      </c>
      <c r="J42" s="4" t="s">
        <v>496</v>
      </c>
      <c r="K42" s="4" t="s">
        <v>497</v>
      </c>
      <c r="L42" s="4" t="s">
        <v>498</v>
      </c>
      <c r="M42" s="4" t="s">
        <v>26</v>
      </c>
      <c r="N42" s="4" t="s">
        <v>42</v>
      </c>
      <c r="O42" s="4" t="s">
        <v>28</v>
      </c>
      <c r="P42" s="5">
        <v>11</v>
      </c>
      <c r="Q42" s="5">
        <v>22</v>
      </c>
      <c r="R42" s="5" t="s">
        <v>7480</v>
      </c>
      <c r="S42" s="5" t="s">
        <v>7480</v>
      </c>
    </row>
    <row r="43" spans="1:19" x14ac:dyDescent="0.25">
      <c r="A43" s="3">
        <v>314312192</v>
      </c>
      <c r="B43" s="4" t="s">
        <v>344</v>
      </c>
      <c r="C43" s="4" t="s">
        <v>499</v>
      </c>
      <c r="D43" s="4" t="s">
        <v>500</v>
      </c>
      <c r="E43" s="4" t="s">
        <v>18</v>
      </c>
      <c r="F43" s="4" t="s">
        <v>501</v>
      </c>
      <c r="G43" s="4" t="s">
        <v>20</v>
      </c>
      <c r="H43" s="4" t="s">
        <v>502</v>
      </c>
      <c r="I43" s="4" t="s">
        <v>503</v>
      </c>
      <c r="J43" s="4" t="s">
        <v>504</v>
      </c>
      <c r="K43" s="4" t="s">
        <v>505</v>
      </c>
      <c r="L43" s="4" t="s">
        <v>506</v>
      </c>
      <c r="M43" s="4" t="s">
        <v>26</v>
      </c>
      <c r="N43" s="4" t="s">
        <v>42</v>
      </c>
      <c r="O43" s="4" t="s">
        <v>28</v>
      </c>
      <c r="P43" s="5">
        <v>20</v>
      </c>
      <c r="Q43" s="5">
        <v>40</v>
      </c>
      <c r="R43" s="5" t="s">
        <v>7480</v>
      </c>
      <c r="S43" s="5" t="s">
        <v>7480</v>
      </c>
    </row>
    <row r="44" spans="1:19" x14ac:dyDescent="0.25">
      <c r="A44" s="3">
        <v>314345659</v>
      </c>
      <c r="B44" s="4" t="s">
        <v>344</v>
      </c>
      <c r="C44" s="4" t="s">
        <v>507</v>
      </c>
      <c r="D44" s="4" t="s">
        <v>500</v>
      </c>
      <c r="E44" s="4" t="s">
        <v>18</v>
      </c>
      <c r="F44" s="4" t="s">
        <v>508</v>
      </c>
      <c r="G44" s="4" t="s">
        <v>20</v>
      </c>
      <c r="H44" s="4" t="s">
        <v>509</v>
      </c>
      <c r="I44" s="4" t="s">
        <v>510</v>
      </c>
      <c r="J44" s="4" t="s">
        <v>511</v>
      </c>
      <c r="K44" s="4" t="s">
        <v>512</v>
      </c>
      <c r="L44" s="4" t="s">
        <v>513</v>
      </c>
      <c r="M44" s="4" t="s">
        <v>26</v>
      </c>
      <c r="N44" s="4" t="s">
        <v>27</v>
      </c>
      <c r="O44" s="4" t="s">
        <v>28</v>
      </c>
      <c r="P44" s="5">
        <v>23</v>
      </c>
      <c r="Q44" s="5">
        <v>40</v>
      </c>
      <c r="R44" s="5" t="s">
        <v>7480</v>
      </c>
      <c r="S44" s="5" t="s">
        <v>7480</v>
      </c>
    </row>
    <row r="45" spans="1:19" x14ac:dyDescent="0.25">
      <c r="A45" s="3">
        <v>111004087</v>
      </c>
      <c r="B45" s="4" t="s">
        <v>344</v>
      </c>
      <c r="C45" s="4" t="s">
        <v>514</v>
      </c>
      <c r="D45" s="4" t="s">
        <v>515</v>
      </c>
      <c r="E45" s="4" t="s">
        <v>18</v>
      </c>
      <c r="F45" s="4" t="s">
        <v>516</v>
      </c>
      <c r="G45" s="4" t="s">
        <v>20</v>
      </c>
      <c r="H45" s="4" t="s">
        <v>517</v>
      </c>
      <c r="I45" s="4" t="s">
        <v>518</v>
      </c>
      <c r="J45" s="4" t="s">
        <v>519</v>
      </c>
      <c r="K45" s="4" t="s">
        <v>520</v>
      </c>
      <c r="L45" s="4" t="s">
        <v>521</v>
      </c>
      <c r="M45" s="4" t="s">
        <v>28</v>
      </c>
      <c r="N45" s="4" t="s">
        <v>522</v>
      </c>
      <c r="O45" s="4" t="s">
        <v>28</v>
      </c>
      <c r="P45" s="5">
        <v>23</v>
      </c>
      <c r="Q45" s="5" t="e">
        <v>#N/A</v>
      </c>
      <c r="R45" s="5" t="s">
        <v>7480</v>
      </c>
      <c r="S45" s="5" t="s">
        <v>7480</v>
      </c>
    </row>
    <row r="46" spans="1:19" x14ac:dyDescent="0.25">
      <c r="A46" s="3">
        <v>314052612</v>
      </c>
      <c r="B46" s="4" t="s">
        <v>344</v>
      </c>
      <c r="C46" s="4" t="s">
        <v>523</v>
      </c>
      <c r="D46" s="4" t="s">
        <v>524</v>
      </c>
      <c r="E46" s="4" t="s">
        <v>18</v>
      </c>
      <c r="F46" s="4" t="s">
        <v>525</v>
      </c>
      <c r="G46" s="4" t="s">
        <v>20</v>
      </c>
      <c r="H46" s="4" t="s">
        <v>526</v>
      </c>
      <c r="I46" s="4" t="s">
        <v>527</v>
      </c>
      <c r="J46" s="4" t="s">
        <v>528</v>
      </c>
      <c r="K46" s="4" t="s">
        <v>529</v>
      </c>
      <c r="L46" s="4" t="s">
        <v>530</v>
      </c>
      <c r="M46" s="4" t="s">
        <v>26</v>
      </c>
      <c r="N46" s="4" t="s">
        <v>42</v>
      </c>
      <c r="O46" s="4" t="s">
        <v>28</v>
      </c>
      <c r="P46" s="5">
        <v>17</v>
      </c>
      <c r="Q46" s="5">
        <v>39</v>
      </c>
      <c r="R46" s="5" t="s">
        <v>7480</v>
      </c>
      <c r="S46" s="5" t="s">
        <v>7480</v>
      </c>
    </row>
    <row r="47" spans="1:19" x14ac:dyDescent="0.25">
      <c r="A47" s="3">
        <v>314097602</v>
      </c>
      <c r="B47" s="4" t="s">
        <v>695</v>
      </c>
      <c r="C47" s="4" t="s">
        <v>710</v>
      </c>
      <c r="D47" s="4" t="s">
        <v>17</v>
      </c>
      <c r="E47" s="4" t="s">
        <v>18</v>
      </c>
      <c r="F47" s="4" t="s">
        <v>711</v>
      </c>
      <c r="G47" s="4" t="s">
        <v>20</v>
      </c>
      <c r="H47" s="4" t="s">
        <v>712</v>
      </c>
      <c r="I47" s="5"/>
      <c r="J47" s="4" t="s">
        <v>713</v>
      </c>
      <c r="K47" s="4" t="s">
        <v>714</v>
      </c>
      <c r="L47" s="5"/>
      <c r="M47" s="4" t="s">
        <v>26</v>
      </c>
      <c r="N47" s="4" t="s">
        <v>27</v>
      </c>
      <c r="O47" s="4" t="s">
        <v>28</v>
      </c>
      <c r="P47" s="5">
        <v>20</v>
      </c>
      <c r="Q47" s="5">
        <v>25</v>
      </c>
      <c r="R47" s="5" t="s">
        <v>7480</v>
      </c>
      <c r="S47" s="5" t="s">
        <v>7480</v>
      </c>
    </row>
    <row r="48" spans="1:19" x14ac:dyDescent="0.25">
      <c r="A48" s="3">
        <v>314107956</v>
      </c>
      <c r="B48" s="4" t="s">
        <v>695</v>
      </c>
      <c r="C48" s="4" t="s">
        <v>715</v>
      </c>
      <c r="D48" s="4" t="s">
        <v>17</v>
      </c>
      <c r="E48" s="4" t="s">
        <v>18</v>
      </c>
      <c r="F48" s="4" t="s">
        <v>716</v>
      </c>
      <c r="G48" s="4" t="s">
        <v>20</v>
      </c>
      <c r="H48" s="4" t="s">
        <v>717</v>
      </c>
      <c r="I48" s="4" t="s">
        <v>718</v>
      </c>
      <c r="J48" s="4" t="s">
        <v>719</v>
      </c>
      <c r="K48" s="4" t="s">
        <v>720</v>
      </c>
      <c r="L48" s="5"/>
      <c r="M48" s="4" t="s">
        <v>26</v>
      </c>
      <c r="N48" s="4" t="s">
        <v>27</v>
      </c>
      <c r="O48" s="4" t="s">
        <v>28</v>
      </c>
      <c r="P48" s="5">
        <v>26</v>
      </c>
      <c r="Q48" s="5" t="e">
        <v>#N/A</v>
      </c>
      <c r="R48" s="5" t="s">
        <v>7480</v>
      </c>
      <c r="S48" s="5" t="s">
        <v>7480</v>
      </c>
    </row>
    <row r="49" spans="1:19" x14ac:dyDescent="0.25">
      <c r="A49" s="3">
        <v>314075413</v>
      </c>
      <c r="B49" s="4" t="s">
        <v>695</v>
      </c>
      <c r="C49" s="4" t="s">
        <v>767</v>
      </c>
      <c r="D49" s="4" t="s">
        <v>57</v>
      </c>
      <c r="E49" s="4" t="s">
        <v>18</v>
      </c>
      <c r="F49" s="4" t="s">
        <v>768</v>
      </c>
      <c r="G49" s="4" t="s">
        <v>20</v>
      </c>
      <c r="H49" s="4" t="s">
        <v>769</v>
      </c>
      <c r="I49" s="5"/>
      <c r="J49" s="4" t="s">
        <v>770</v>
      </c>
      <c r="K49" s="5"/>
      <c r="L49" s="4" t="s">
        <v>771</v>
      </c>
      <c r="M49" s="4" t="s">
        <v>26</v>
      </c>
      <c r="N49" s="4" t="s">
        <v>27</v>
      </c>
      <c r="O49" s="4" t="s">
        <v>28</v>
      </c>
      <c r="P49" s="5">
        <v>33</v>
      </c>
      <c r="Q49" s="5">
        <v>45</v>
      </c>
      <c r="R49" s="5" t="s">
        <v>7480</v>
      </c>
      <c r="S49" s="5" t="s">
        <v>7480</v>
      </c>
    </row>
    <row r="50" spans="1:19" x14ac:dyDescent="0.25">
      <c r="A50" s="3">
        <v>314146487</v>
      </c>
      <c r="B50" s="4" t="s">
        <v>695</v>
      </c>
      <c r="C50" s="4" t="s">
        <v>779</v>
      </c>
      <c r="D50" s="4" t="s">
        <v>57</v>
      </c>
      <c r="E50" s="4" t="s">
        <v>18</v>
      </c>
      <c r="F50" s="4" t="s">
        <v>780</v>
      </c>
      <c r="G50" s="4" t="s">
        <v>20</v>
      </c>
      <c r="H50" s="4" t="s">
        <v>781</v>
      </c>
      <c r="I50" s="4" t="s">
        <v>782</v>
      </c>
      <c r="J50" s="4" t="s">
        <v>783</v>
      </c>
      <c r="K50" s="4" t="s">
        <v>784</v>
      </c>
      <c r="L50" s="4" t="s">
        <v>785</v>
      </c>
      <c r="M50" s="4" t="s">
        <v>26</v>
      </c>
      <c r="N50" s="4" t="s">
        <v>27</v>
      </c>
      <c r="O50" s="4" t="s">
        <v>28</v>
      </c>
      <c r="P50" s="5">
        <v>29</v>
      </c>
      <c r="Q50" s="5">
        <v>45</v>
      </c>
      <c r="R50" s="5" t="s">
        <v>7480</v>
      </c>
      <c r="S50" s="5" t="s">
        <v>7480</v>
      </c>
    </row>
    <row r="51" spans="1:19" x14ac:dyDescent="0.25">
      <c r="A51" s="3">
        <v>314120269</v>
      </c>
      <c r="B51" s="4" t="s">
        <v>695</v>
      </c>
      <c r="C51" s="4" t="s">
        <v>786</v>
      </c>
      <c r="D51" s="4" t="s">
        <v>787</v>
      </c>
      <c r="E51" s="4" t="s">
        <v>18</v>
      </c>
      <c r="F51" s="4" t="s">
        <v>463</v>
      </c>
      <c r="G51" s="4" t="s">
        <v>20</v>
      </c>
      <c r="H51" s="4" t="s">
        <v>788</v>
      </c>
      <c r="I51" s="4" t="s">
        <v>789</v>
      </c>
      <c r="J51" s="4" t="s">
        <v>790</v>
      </c>
      <c r="K51" s="5"/>
      <c r="L51" s="4" t="s">
        <v>791</v>
      </c>
      <c r="M51" s="4" t="s">
        <v>28</v>
      </c>
      <c r="N51" s="4" t="s">
        <v>792</v>
      </c>
      <c r="O51" s="4" t="s">
        <v>28</v>
      </c>
      <c r="P51" s="5">
        <v>29</v>
      </c>
      <c r="Q51" s="5">
        <v>44</v>
      </c>
      <c r="R51" s="5" t="s">
        <v>7480</v>
      </c>
      <c r="S51" s="5" t="s">
        <v>7480</v>
      </c>
    </row>
    <row r="52" spans="1:19" x14ac:dyDescent="0.25">
      <c r="A52" s="3">
        <v>314177359</v>
      </c>
      <c r="B52" s="4" t="s">
        <v>695</v>
      </c>
      <c r="C52" s="4" t="s">
        <v>793</v>
      </c>
      <c r="D52" s="4" t="s">
        <v>787</v>
      </c>
      <c r="E52" s="4" t="s">
        <v>18</v>
      </c>
      <c r="F52" s="4" t="s">
        <v>794</v>
      </c>
      <c r="G52" s="4" t="s">
        <v>20</v>
      </c>
      <c r="H52" s="4" t="s">
        <v>795</v>
      </c>
      <c r="I52" s="4" t="s">
        <v>796</v>
      </c>
      <c r="J52" s="4" t="s">
        <v>797</v>
      </c>
      <c r="K52" s="4" t="s">
        <v>798</v>
      </c>
      <c r="L52" s="4" t="s">
        <v>799</v>
      </c>
      <c r="M52" s="4" t="s">
        <v>26</v>
      </c>
      <c r="N52" s="4" t="s">
        <v>42</v>
      </c>
      <c r="O52" s="4" t="s">
        <v>28</v>
      </c>
      <c r="P52" s="5">
        <v>21</v>
      </c>
      <c r="Q52" s="5">
        <v>43</v>
      </c>
      <c r="R52" s="5" t="s">
        <v>7480</v>
      </c>
      <c r="S52" s="5" t="s">
        <v>7480</v>
      </c>
    </row>
    <row r="53" spans="1:19" x14ac:dyDescent="0.25">
      <c r="A53" s="3">
        <v>314321222</v>
      </c>
      <c r="B53" s="4" t="s">
        <v>695</v>
      </c>
      <c r="C53" s="4" t="s">
        <v>800</v>
      </c>
      <c r="D53" s="4" t="s">
        <v>787</v>
      </c>
      <c r="E53" s="4" t="s">
        <v>18</v>
      </c>
      <c r="F53" s="4" t="s">
        <v>801</v>
      </c>
      <c r="G53" s="4" t="s">
        <v>20</v>
      </c>
      <c r="H53" s="4" t="s">
        <v>802</v>
      </c>
      <c r="I53" s="4" t="s">
        <v>803</v>
      </c>
      <c r="J53" s="4" t="s">
        <v>804</v>
      </c>
      <c r="K53" s="4" t="s">
        <v>805</v>
      </c>
      <c r="L53" s="4" t="s">
        <v>806</v>
      </c>
      <c r="M53" s="4" t="s">
        <v>28</v>
      </c>
      <c r="N53" s="4" t="s">
        <v>807</v>
      </c>
      <c r="O53" s="4" t="s">
        <v>28</v>
      </c>
      <c r="P53" s="5">
        <v>22</v>
      </c>
      <c r="Q53" s="5">
        <v>45</v>
      </c>
      <c r="R53" s="5" t="s">
        <v>7480</v>
      </c>
      <c r="S53" s="5" t="s">
        <v>7480</v>
      </c>
    </row>
    <row r="54" spans="1:19" x14ac:dyDescent="0.25">
      <c r="A54" s="3">
        <v>314331562</v>
      </c>
      <c r="B54" s="4" t="s">
        <v>695</v>
      </c>
      <c r="C54" s="4" t="s">
        <v>808</v>
      </c>
      <c r="D54" s="4" t="s">
        <v>787</v>
      </c>
      <c r="E54" s="4" t="s">
        <v>18</v>
      </c>
      <c r="F54" s="4" t="s">
        <v>646</v>
      </c>
      <c r="G54" s="4" t="s">
        <v>20</v>
      </c>
      <c r="H54" s="4" t="s">
        <v>809</v>
      </c>
      <c r="I54" s="4" t="s">
        <v>810</v>
      </c>
      <c r="J54" s="4" t="s">
        <v>811</v>
      </c>
      <c r="K54" s="4" t="s">
        <v>812</v>
      </c>
      <c r="L54" s="4" t="s">
        <v>813</v>
      </c>
      <c r="M54" s="4" t="s">
        <v>26</v>
      </c>
      <c r="N54" s="4" t="s">
        <v>27</v>
      </c>
      <c r="O54" s="4" t="s">
        <v>28</v>
      </c>
      <c r="P54" s="5">
        <v>29.05</v>
      </c>
      <c r="Q54" s="5">
        <v>45</v>
      </c>
      <c r="R54" s="5" t="s">
        <v>7480</v>
      </c>
      <c r="S54" s="5" t="s">
        <v>7480</v>
      </c>
    </row>
    <row r="55" spans="1:19" x14ac:dyDescent="0.25">
      <c r="A55" s="3">
        <v>314235288</v>
      </c>
      <c r="B55" s="4" t="s">
        <v>695</v>
      </c>
      <c r="C55" s="4" t="s">
        <v>828</v>
      </c>
      <c r="D55" s="4" t="s">
        <v>93</v>
      </c>
      <c r="E55" s="4" t="s">
        <v>18</v>
      </c>
      <c r="F55" s="4" t="s">
        <v>829</v>
      </c>
      <c r="G55" s="4" t="s">
        <v>20</v>
      </c>
      <c r="H55" s="4" t="s">
        <v>830</v>
      </c>
      <c r="I55" s="4" t="s">
        <v>831</v>
      </c>
      <c r="J55" s="4" t="s">
        <v>832</v>
      </c>
      <c r="K55" s="5"/>
      <c r="L55" s="4" t="s">
        <v>833</v>
      </c>
      <c r="M55" s="4" t="s">
        <v>26</v>
      </c>
      <c r="N55" s="4" t="s">
        <v>42</v>
      </c>
      <c r="O55" s="4" t="s">
        <v>28</v>
      </c>
      <c r="P55" s="5">
        <v>29.1</v>
      </c>
      <c r="Q55" s="5">
        <v>42</v>
      </c>
      <c r="R55" s="5" t="s">
        <v>7480</v>
      </c>
      <c r="S55" s="5" t="s">
        <v>7480</v>
      </c>
    </row>
    <row r="56" spans="1:19" x14ac:dyDescent="0.25">
      <c r="A56" s="3">
        <v>314048910</v>
      </c>
      <c r="B56" s="4" t="s">
        <v>695</v>
      </c>
      <c r="C56" s="4" t="s">
        <v>840</v>
      </c>
      <c r="D56" s="4" t="s">
        <v>124</v>
      </c>
      <c r="E56" s="4" t="s">
        <v>18</v>
      </c>
      <c r="F56" s="4" t="s">
        <v>167</v>
      </c>
      <c r="G56" s="4" t="s">
        <v>20</v>
      </c>
      <c r="H56" s="4" t="s">
        <v>841</v>
      </c>
      <c r="I56" s="5"/>
      <c r="J56" s="4" t="s">
        <v>842</v>
      </c>
      <c r="K56" s="4" t="s">
        <v>843</v>
      </c>
      <c r="L56" s="4" t="s">
        <v>844</v>
      </c>
      <c r="M56" s="4" t="s">
        <v>26</v>
      </c>
      <c r="N56" s="4" t="s">
        <v>27</v>
      </c>
      <c r="O56" s="4" t="s">
        <v>28</v>
      </c>
      <c r="P56" s="5">
        <v>41</v>
      </c>
      <c r="Q56" s="5">
        <v>40</v>
      </c>
      <c r="R56" s="5" t="s">
        <v>7480</v>
      </c>
      <c r="S56" s="5" t="s">
        <v>7480</v>
      </c>
    </row>
    <row r="57" spans="1:19" x14ac:dyDescent="0.25">
      <c r="A57" s="3">
        <v>314191339</v>
      </c>
      <c r="B57" s="4" t="s">
        <v>695</v>
      </c>
      <c r="C57" s="4" t="s">
        <v>845</v>
      </c>
      <c r="D57" s="4" t="s">
        <v>124</v>
      </c>
      <c r="E57" s="4" t="s">
        <v>18</v>
      </c>
      <c r="F57" s="4" t="s">
        <v>698</v>
      </c>
      <c r="G57" s="4" t="s">
        <v>20</v>
      </c>
      <c r="H57" s="4" t="s">
        <v>846</v>
      </c>
      <c r="I57" s="4" t="s">
        <v>847</v>
      </c>
      <c r="J57" s="4" t="s">
        <v>848</v>
      </c>
      <c r="K57" s="4" t="s">
        <v>849</v>
      </c>
      <c r="L57" s="4" t="s">
        <v>850</v>
      </c>
      <c r="M57" s="4" t="s">
        <v>26</v>
      </c>
      <c r="N57" s="4" t="s">
        <v>27</v>
      </c>
      <c r="O57" s="4" t="s">
        <v>28</v>
      </c>
      <c r="P57" s="5">
        <v>29</v>
      </c>
      <c r="Q57" s="5">
        <v>41</v>
      </c>
      <c r="R57" s="5" t="s">
        <v>7480</v>
      </c>
      <c r="S57" s="5" t="s">
        <v>7480</v>
      </c>
    </row>
    <row r="58" spans="1:19" x14ac:dyDescent="0.25">
      <c r="A58" s="3">
        <v>314239781</v>
      </c>
      <c r="B58" s="4" t="s">
        <v>695</v>
      </c>
      <c r="C58" s="4" t="s">
        <v>851</v>
      </c>
      <c r="D58" s="4" t="s">
        <v>124</v>
      </c>
      <c r="E58" s="4" t="s">
        <v>18</v>
      </c>
      <c r="F58" s="4" t="s">
        <v>852</v>
      </c>
      <c r="G58" s="4" t="s">
        <v>20</v>
      </c>
      <c r="H58" s="4" t="s">
        <v>853</v>
      </c>
      <c r="I58" s="5"/>
      <c r="J58" s="4" t="s">
        <v>854</v>
      </c>
      <c r="K58" s="4" t="s">
        <v>855</v>
      </c>
      <c r="L58" s="4" t="s">
        <v>856</v>
      </c>
      <c r="M58" s="4" t="s">
        <v>26</v>
      </c>
      <c r="N58" s="4" t="s">
        <v>42</v>
      </c>
      <c r="O58" s="4" t="s">
        <v>28</v>
      </c>
      <c r="P58" s="5">
        <v>24</v>
      </c>
      <c r="Q58" s="5">
        <v>44</v>
      </c>
      <c r="R58" s="5" t="s">
        <v>7480</v>
      </c>
      <c r="S58" s="5" t="s">
        <v>7480</v>
      </c>
    </row>
    <row r="59" spans="1:19" x14ac:dyDescent="0.25">
      <c r="A59" s="3">
        <v>314309703</v>
      </c>
      <c r="B59" s="4" t="s">
        <v>695</v>
      </c>
      <c r="C59" s="4" t="s">
        <v>857</v>
      </c>
      <c r="D59" s="4" t="s">
        <v>124</v>
      </c>
      <c r="E59" s="4" t="s">
        <v>18</v>
      </c>
      <c r="F59" s="4" t="s">
        <v>858</v>
      </c>
      <c r="G59" s="4" t="s">
        <v>20</v>
      </c>
      <c r="H59" s="4" t="s">
        <v>859</v>
      </c>
      <c r="I59" s="4" t="s">
        <v>860</v>
      </c>
      <c r="J59" s="4" t="s">
        <v>861</v>
      </c>
      <c r="K59" s="4" t="s">
        <v>862</v>
      </c>
      <c r="L59" s="4" t="s">
        <v>863</v>
      </c>
      <c r="M59" s="4" t="s">
        <v>26</v>
      </c>
      <c r="N59" s="4" t="s">
        <v>42</v>
      </c>
      <c r="O59" s="4" t="s">
        <v>28</v>
      </c>
      <c r="P59" s="5">
        <v>24</v>
      </c>
      <c r="Q59" s="5">
        <v>42</v>
      </c>
      <c r="R59" s="5" t="s">
        <v>7480</v>
      </c>
      <c r="S59" s="5" t="s">
        <v>7480</v>
      </c>
    </row>
    <row r="60" spans="1:19" x14ac:dyDescent="0.25">
      <c r="A60" s="3">
        <v>314320115</v>
      </c>
      <c r="B60" s="4" t="s">
        <v>695</v>
      </c>
      <c r="C60" s="4" t="s">
        <v>864</v>
      </c>
      <c r="D60" s="4" t="s">
        <v>124</v>
      </c>
      <c r="E60" s="4" t="s">
        <v>18</v>
      </c>
      <c r="F60" s="4" t="s">
        <v>865</v>
      </c>
      <c r="G60" s="4" t="s">
        <v>20</v>
      </c>
      <c r="H60" s="4" t="s">
        <v>866</v>
      </c>
      <c r="I60" s="5"/>
      <c r="J60" s="4" t="s">
        <v>867</v>
      </c>
      <c r="K60" s="5"/>
      <c r="L60" s="4" t="s">
        <v>868</v>
      </c>
      <c r="M60" s="4" t="s">
        <v>26</v>
      </c>
      <c r="N60" s="4" t="s">
        <v>42</v>
      </c>
      <c r="O60" s="4" t="s">
        <v>28</v>
      </c>
      <c r="P60" s="5">
        <v>26</v>
      </c>
      <c r="Q60" s="5">
        <v>41</v>
      </c>
      <c r="R60" s="5" t="s">
        <v>7480</v>
      </c>
      <c r="S60" s="5" t="s">
        <v>7480</v>
      </c>
    </row>
    <row r="61" spans="1:19" x14ac:dyDescent="0.25">
      <c r="A61" s="3">
        <v>314225876</v>
      </c>
      <c r="B61" s="4" t="s">
        <v>695</v>
      </c>
      <c r="C61" s="4" t="s">
        <v>876</v>
      </c>
      <c r="D61" s="4" t="s">
        <v>447</v>
      </c>
      <c r="E61" s="4" t="s">
        <v>18</v>
      </c>
      <c r="F61" s="4" t="s">
        <v>877</v>
      </c>
      <c r="G61" s="4" t="s">
        <v>20</v>
      </c>
      <c r="H61" s="4" t="s">
        <v>878</v>
      </c>
      <c r="I61" s="4" t="s">
        <v>879</v>
      </c>
      <c r="J61" s="4" t="s">
        <v>880</v>
      </c>
      <c r="K61" s="4" t="s">
        <v>881</v>
      </c>
      <c r="L61" s="4" t="s">
        <v>882</v>
      </c>
      <c r="M61" s="4" t="s">
        <v>28</v>
      </c>
      <c r="N61" s="4" t="s">
        <v>883</v>
      </c>
      <c r="O61" s="4" t="s">
        <v>28</v>
      </c>
      <c r="P61" s="5">
        <v>20</v>
      </c>
      <c r="Q61" s="5">
        <v>25</v>
      </c>
      <c r="R61" s="5" t="s">
        <v>7480</v>
      </c>
      <c r="S61" s="5" t="s">
        <v>7480</v>
      </c>
    </row>
    <row r="62" spans="1:19" x14ac:dyDescent="0.25">
      <c r="A62" s="3">
        <v>314054214</v>
      </c>
      <c r="B62" s="4" t="s">
        <v>695</v>
      </c>
      <c r="C62" s="4" t="s">
        <v>884</v>
      </c>
      <c r="D62" s="4" t="s">
        <v>885</v>
      </c>
      <c r="E62" s="4" t="s">
        <v>18</v>
      </c>
      <c r="F62" s="4" t="s">
        <v>886</v>
      </c>
      <c r="G62" s="4" t="s">
        <v>20</v>
      </c>
      <c r="H62" s="4" t="s">
        <v>887</v>
      </c>
      <c r="I62" s="5"/>
      <c r="J62" s="4" t="s">
        <v>888</v>
      </c>
      <c r="K62" s="4" t="s">
        <v>889</v>
      </c>
      <c r="L62" s="4" t="s">
        <v>890</v>
      </c>
      <c r="M62" s="4" t="s">
        <v>26</v>
      </c>
      <c r="N62" s="4" t="s">
        <v>27</v>
      </c>
      <c r="O62" s="4" t="s">
        <v>28</v>
      </c>
      <c r="P62" s="5">
        <v>22</v>
      </c>
      <c r="Q62" s="5">
        <v>38</v>
      </c>
      <c r="R62" s="5" t="s">
        <v>7480</v>
      </c>
      <c r="S62" s="5" t="s">
        <v>7480</v>
      </c>
    </row>
    <row r="63" spans="1:19" x14ac:dyDescent="0.25">
      <c r="A63" s="3">
        <v>314053822</v>
      </c>
      <c r="B63" s="4" t="s">
        <v>695</v>
      </c>
      <c r="C63" s="4" t="s">
        <v>891</v>
      </c>
      <c r="D63" s="4" t="s">
        <v>188</v>
      </c>
      <c r="E63" s="4" t="s">
        <v>18</v>
      </c>
      <c r="F63" s="4" t="s">
        <v>566</v>
      </c>
      <c r="G63" s="4" t="s">
        <v>20</v>
      </c>
      <c r="H63" s="4" t="s">
        <v>892</v>
      </c>
      <c r="I63" s="4" t="s">
        <v>893</v>
      </c>
      <c r="J63" s="4" t="s">
        <v>894</v>
      </c>
      <c r="K63" s="4" t="s">
        <v>895</v>
      </c>
      <c r="L63" s="4" t="s">
        <v>896</v>
      </c>
      <c r="M63" s="4" t="s">
        <v>26</v>
      </c>
      <c r="N63" s="4" t="s">
        <v>27</v>
      </c>
      <c r="O63" s="4" t="s">
        <v>28</v>
      </c>
      <c r="P63" s="5">
        <v>23</v>
      </c>
      <c r="Q63" s="5">
        <v>28</v>
      </c>
      <c r="R63" s="5" t="s">
        <v>7480</v>
      </c>
      <c r="S63" s="5" t="s">
        <v>7480</v>
      </c>
    </row>
    <row r="64" spans="1:19" x14ac:dyDescent="0.25">
      <c r="A64" s="3">
        <v>314233356</v>
      </c>
      <c r="B64" s="4" t="s">
        <v>695</v>
      </c>
      <c r="C64" s="4" t="s">
        <v>905</v>
      </c>
      <c r="D64" s="4" t="s">
        <v>188</v>
      </c>
      <c r="E64" s="4" t="s">
        <v>18</v>
      </c>
      <c r="F64" s="4" t="s">
        <v>906</v>
      </c>
      <c r="G64" s="4" t="s">
        <v>20</v>
      </c>
      <c r="H64" s="4" t="s">
        <v>907</v>
      </c>
      <c r="I64" s="4" t="s">
        <v>908</v>
      </c>
      <c r="J64" s="4" t="s">
        <v>909</v>
      </c>
      <c r="K64" s="4" t="s">
        <v>910</v>
      </c>
      <c r="L64" s="4" t="s">
        <v>911</v>
      </c>
      <c r="M64" s="4" t="s">
        <v>26</v>
      </c>
      <c r="N64" s="4" t="s">
        <v>27</v>
      </c>
      <c r="O64" s="4" t="s">
        <v>28</v>
      </c>
      <c r="P64" s="5">
        <v>10</v>
      </c>
      <c r="Q64" s="5">
        <v>41</v>
      </c>
      <c r="R64" s="5" t="s">
        <v>7480</v>
      </c>
      <c r="S64" s="5" t="s">
        <v>7480</v>
      </c>
    </row>
    <row r="65" spans="1:19" x14ac:dyDescent="0.25">
      <c r="A65" s="3">
        <v>314153881</v>
      </c>
      <c r="B65" s="4" t="s">
        <v>1055</v>
      </c>
      <c r="C65" s="4" t="s">
        <v>1056</v>
      </c>
      <c r="D65" s="4" t="s">
        <v>17</v>
      </c>
      <c r="E65" s="4" t="s">
        <v>18</v>
      </c>
      <c r="F65" s="4" t="s">
        <v>1057</v>
      </c>
      <c r="G65" s="4" t="s">
        <v>20</v>
      </c>
      <c r="H65" s="4" t="s">
        <v>1058</v>
      </c>
      <c r="I65" s="4" t="s">
        <v>1059</v>
      </c>
      <c r="J65" s="4" t="s">
        <v>1060</v>
      </c>
      <c r="K65" s="4" t="s">
        <v>1061</v>
      </c>
      <c r="L65" s="4" t="s">
        <v>1062</v>
      </c>
      <c r="M65" s="4" t="s">
        <v>26</v>
      </c>
      <c r="N65" s="4" t="s">
        <v>42</v>
      </c>
      <c r="O65" s="4" t="s">
        <v>28</v>
      </c>
      <c r="P65" s="5">
        <v>14</v>
      </c>
      <c r="Q65" s="5">
        <v>23</v>
      </c>
      <c r="R65" s="5" t="s">
        <v>7480</v>
      </c>
      <c r="S65" s="5" t="s">
        <v>7480</v>
      </c>
    </row>
    <row r="66" spans="1:19" x14ac:dyDescent="0.25">
      <c r="A66" s="3">
        <v>314215608</v>
      </c>
      <c r="B66" s="4" t="s">
        <v>1055</v>
      </c>
      <c r="C66" s="4" t="s">
        <v>1099</v>
      </c>
      <c r="D66" s="4" t="s">
        <v>1087</v>
      </c>
      <c r="E66" s="4" t="s">
        <v>18</v>
      </c>
      <c r="F66" s="4" t="s">
        <v>1100</v>
      </c>
      <c r="G66" s="4" t="s">
        <v>20</v>
      </c>
      <c r="H66" s="4" t="s">
        <v>1101</v>
      </c>
      <c r="I66" s="4" t="s">
        <v>1102</v>
      </c>
      <c r="J66" s="4" t="s">
        <v>1103</v>
      </c>
      <c r="K66" s="4" t="s">
        <v>1104</v>
      </c>
      <c r="L66" s="4" t="s">
        <v>1105</v>
      </c>
      <c r="M66" s="4" t="s">
        <v>26</v>
      </c>
      <c r="N66" s="4" t="s">
        <v>42</v>
      </c>
      <c r="O66" s="4" t="s">
        <v>28</v>
      </c>
      <c r="P66" s="5">
        <v>19</v>
      </c>
      <c r="Q66" s="5">
        <v>44</v>
      </c>
      <c r="R66" s="5" t="s">
        <v>7480</v>
      </c>
      <c r="S66" s="5" t="s">
        <v>7480</v>
      </c>
    </row>
    <row r="67" spans="1:19" x14ac:dyDescent="0.25">
      <c r="A67" s="3">
        <v>314322281</v>
      </c>
      <c r="B67" s="4" t="s">
        <v>1055</v>
      </c>
      <c r="C67" s="4" t="s">
        <v>1106</v>
      </c>
      <c r="D67" s="4" t="s">
        <v>1087</v>
      </c>
      <c r="E67" s="4" t="s">
        <v>18</v>
      </c>
      <c r="F67" s="4" t="s">
        <v>1107</v>
      </c>
      <c r="G67" s="4" t="s">
        <v>20</v>
      </c>
      <c r="H67" s="4" t="s">
        <v>1108</v>
      </c>
      <c r="I67" s="4" t="s">
        <v>1109</v>
      </c>
      <c r="J67" s="4" t="s">
        <v>1110</v>
      </c>
      <c r="K67" s="4" t="s">
        <v>1111</v>
      </c>
      <c r="L67" s="4" t="s">
        <v>1112</v>
      </c>
      <c r="M67" s="4" t="s">
        <v>26</v>
      </c>
      <c r="N67" s="4" t="s">
        <v>42</v>
      </c>
      <c r="O67" s="4" t="s">
        <v>28</v>
      </c>
      <c r="P67" s="5">
        <v>13</v>
      </c>
      <c r="Q67" s="5">
        <v>44</v>
      </c>
      <c r="R67" s="5" t="s">
        <v>7480</v>
      </c>
      <c r="S67" s="5" t="s">
        <v>7480</v>
      </c>
    </row>
    <row r="68" spans="1:19" x14ac:dyDescent="0.25">
      <c r="A68" s="3">
        <v>314155524</v>
      </c>
      <c r="B68" s="4" t="s">
        <v>1055</v>
      </c>
      <c r="C68" s="4" t="s">
        <v>1133</v>
      </c>
      <c r="D68" s="4" t="s">
        <v>71</v>
      </c>
      <c r="E68" s="4" t="s">
        <v>18</v>
      </c>
      <c r="F68" s="4" t="s">
        <v>1134</v>
      </c>
      <c r="G68" s="4" t="s">
        <v>20</v>
      </c>
      <c r="H68" s="4" t="s">
        <v>1135</v>
      </c>
      <c r="I68" s="4" t="s">
        <v>1136</v>
      </c>
      <c r="J68" s="4" t="s">
        <v>1137</v>
      </c>
      <c r="K68" s="4" t="s">
        <v>1138</v>
      </c>
      <c r="L68" s="4" t="s">
        <v>1139</v>
      </c>
      <c r="M68" s="4" t="s">
        <v>26</v>
      </c>
      <c r="N68" s="4" t="s">
        <v>27</v>
      </c>
      <c r="O68" s="4" t="s">
        <v>28</v>
      </c>
      <c r="P68" s="5">
        <v>10</v>
      </c>
      <c r="Q68" s="5">
        <v>44</v>
      </c>
      <c r="R68" s="5" t="s">
        <v>7480</v>
      </c>
      <c r="S68" s="5" t="s">
        <v>7480</v>
      </c>
    </row>
    <row r="69" spans="1:19" x14ac:dyDescent="0.25">
      <c r="A69" s="3">
        <v>314093484</v>
      </c>
      <c r="B69" s="4" t="s">
        <v>1290</v>
      </c>
      <c r="C69" s="4" t="s">
        <v>1330</v>
      </c>
      <c r="D69" s="4" t="s">
        <v>93</v>
      </c>
      <c r="E69" s="4" t="s">
        <v>18</v>
      </c>
      <c r="F69" s="4" t="s">
        <v>396</v>
      </c>
      <c r="G69" s="4" t="s">
        <v>20</v>
      </c>
      <c r="H69" s="4" t="s">
        <v>1331</v>
      </c>
      <c r="I69" s="4" t="s">
        <v>1332</v>
      </c>
      <c r="J69" s="4" t="s">
        <v>1333</v>
      </c>
      <c r="K69" s="4" t="s">
        <v>1334</v>
      </c>
      <c r="L69" s="4" t="s">
        <v>1335</v>
      </c>
      <c r="M69" s="4" t="s">
        <v>28</v>
      </c>
      <c r="N69" s="4" t="s">
        <v>1336</v>
      </c>
      <c r="O69" s="4" t="s">
        <v>28</v>
      </c>
      <c r="P69" s="5">
        <v>10</v>
      </c>
      <c r="Q69" s="5">
        <v>45</v>
      </c>
      <c r="R69" s="5" t="s">
        <v>7480</v>
      </c>
      <c r="S69" s="5" t="s">
        <v>7480</v>
      </c>
    </row>
    <row r="70" spans="1:19" x14ac:dyDescent="0.25">
      <c r="A70" s="3">
        <v>314130822</v>
      </c>
      <c r="B70" s="4" t="s">
        <v>1290</v>
      </c>
      <c r="C70" s="4" t="s">
        <v>1337</v>
      </c>
      <c r="D70" s="4" t="s">
        <v>124</v>
      </c>
      <c r="E70" s="4" t="s">
        <v>18</v>
      </c>
      <c r="F70" s="4" t="s">
        <v>1338</v>
      </c>
      <c r="G70" s="4" t="s">
        <v>20</v>
      </c>
      <c r="H70" s="4" t="s">
        <v>1339</v>
      </c>
      <c r="I70" s="4" t="s">
        <v>1340</v>
      </c>
      <c r="J70" s="4" t="s">
        <v>1341</v>
      </c>
      <c r="K70" s="4" t="s">
        <v>1342</v>
      </c>
      <c r="L70" s="4" t="s">
        <v>1343</v>
      </c>
      <c r="M70" s="4" t="s">
        <v>28</v>
      </c>
      <c r="N70" s="4" t="s">
        <v>1344</v>
      </c>
      <c r="O70" s="4" t="s">
        <v>28</v>
      </c>
      <c r="P70" s="5">
        <v>10</v>
      </c>
      <c r="Q70" s="5">
        <v>45</v>
      </c>
      <c r="R70" s="5" t="s">
        <v>7480</v>
      </c>
      <c r="S70" s="5" t="s">
        <v>7480</v>
      </c>
    </row>
    <row r="71" spans="1:19" x14ac:dyDescent="0.25">
      <c r="A71" s="3">
        <v>314213336</v>
      </c>
      <c r="B71" s="4" t="s">
        <v>1290</v>
      </c>
      <c r="C71" s="4" t="s">
        <v>1351</v>
      </c>
      <c r="D71" s="4" t="s">
        <v>524</v>
      </c>
      <c r="E71" s="4" t="s">
        <v>18</v>
      </c>
      <c r="F71" s="4" t="s">
        <v>1352</v>
      </c>
      <c r="G71" s="4" t="s">
        <v>20</v>
      </c>
      <c r="H71" s="4" t="s">
        <v>1353</v>
      </c>
      <c r="I71" s="4" t="s">
        <v>1354</v>
      </c>
      <c r="J71" s="4" t="s">
        <v>1355</v>
      </c>
      <c r="K71" s="4" t="s">
        <v>1356</v>
      </c>
      <c r="L71" s="4" t="s">
        <v>1357</v>
      </c>
      <c r="M71" s="4" t="s">
        <v>26</v>
      </c>
      <c r="N71" s="4" t="s">
        <v>27</v>
      </c>
      <c r="O71" s="4" t="s">
        <v>28</v>
      </c>
      <c r="P71" s="5">
        <v>15</v>
      </c>
      <c r="Q71" s="5">
        <v>44</v>
      </c>
      <c r="R71" s="5" t="s">
        <v>7480</v>
      </c>
      <c r="S71" s="5" t="s">
        <v>7480</v>
      </c>
    </row>
    <row r="72" spans="1:19" x14ac:dyDescent="0.25">
      <c r="A72" s="3">
        <v>314242943</v>
      </c>
      <c r="B72" s="4" t="s">
        <v>1290</v>
      </c>
      <c r="C72" s="4" t="s">
        <v>1358</v>
      </c>
      <c r="D72" s="4" t="s">
        <v>524</v>
      </c>
      <c r="E72" s="4" t="s">
        <v>18</v>
      </c>
      <c r="F72" s="4" t="s">
        <v>1359</v>
      </c>
      <c r="G72" s="4" t="s">
        <v>20</v>
      </c>
      <c r="H72" s="4" t="s">
        <v>1360</v>
      </c>
      <c r="I72" s="4" t="s">
        <v>1361</v>
      </c>
      <c r="J72" s="4" t="s">
        <v>1362</v>
      </c>
      <c r="K72" s="4" t="s">
        <v>1363</v>
      </c>
      <c r="L72" s="4" t="s">
        <v>1364</v>
      </c>
      <c r="M72" s="4" t="s">
        <v>26</v>
      </c>
      <c r="N72" s="4" t="s">
        <v>27</v>
      </c>
      <c r="O72" s="4" t="s">
        <v>28</v>
      </c>
      <c r="P72" s="5">
        <v>11</v>
      </c>
      <c r="Q72" s="5">
        <v>44</v>
      </c>
      <c r="R72" s="5" t="s">
        <v>7480</v>
      </c>
      <c r="S72" s="5" t="s">
        <v>7480</v>
      </c>
    </row>
    <row r="73" spans="1:19" x14ac:dyDescent="0.25">
      <c r="A73" s="3">
        <v>314212652</v>
      </c>
      <c r="B73" s="4" t="s">
        <v>1290</v>
      </c>
      <c r="C73" s="4" t="s">
        <v>1365</v>
      </c>
      <c r="D73" s="4" t="s">
        <v>1366</v>
      </c>
      <c r="E73" s="4" t="s">
        <v>18</v>
      </c>
      <c r="F73" s="4" t="s">
        <v>1367</v>
      </c>
      <c r="G73" s="4" t="s">
        <v>20</v>
      </c>
      <c r="H73" s="4" t="s">
        <v>1368</v>
      </c>
      <c r="I73" s="4" t="s">
        <v>1369</v>
      </c>
      <c r="J73" s="4" t="s">
        <v>1370</v>
      </c>
      <c r="K73" s="4" t="s">
        <v>1371</v>
      </c>
      <c r="L73" s="4" t="s">
        <v>1372</v>
      </c>
      <c r="M73" s="4" t="s">
        <v>26</v>
      </c>
      <c r="N73" s="4" t="s">
        <v>27</v>
      </c>
      <c r="O73" s="4" t="s">
        <v>28</v>
      </c>
      <c r="P73" s="5">
        <v>15</v>
      </c>
      <c r="Q73" s="5" t="e">
        <v>#N/A</v>
      </c>
      <c r="R73" s="5" t="s">
        <v>7480</v>
      </c>
      <c r="S73" s="5" t="s">
        <v>7480</v>
      </c>
    </row>
    <row r="74" spans="1:19" x14ac:dyDescent="0.25">
      <c r="A74" s="3">
        <v>314214278</v>
      </c>
      <c r="B74" s="4" t="s">
        <v>1290</v>
      </c>
      <c r="C74" s="4" t="s">
        <v>1373</v>
      </c>
      <c r="D74" s="4" t="s">
        <v>1366</v>
      </c>
      <c r="E74" s="4" t="s">
        <v>18</v>
      </c>
      <c r="F74" s="4" t="s">
        <v>1374</v>
      </c>
      <c r="G74" s="4" t="s">
        <v>20</v>
      </c>
      <c r="H74" s="4" t="s">
        <v>1375</v>
      </c>
      <c r="I74" s="4" t="s">
        <v>1376</v>
      </c>
      <c r="J74" s="4" t="s">
        <v>1377</v>
      </c>
      <c r="K74" s="4" t="s">
        <v>1378</v>
      </c>
      <c r="L74" s="4" t="s">
        <v>1379</v>
      </c>
      <c r="M74" s="4" t="s">
        <v>28</v>
      </c>
      <c r="N74" s="4" t="s">
        <v>1380</v>
      </c>
      <c r="O74" s="4" t="s">
        <v>28</v>
      </c>
      <c r="P74" s="5">
        <v>15</v>
      </c>
      <c r="Q74" s="5">
        <v>18</v>
      </c>
      <c r="R74" s="5" t="s">
        <v>7480</v>
      </c>
      <c r="S74" s="5" t="s">
        <v>7480</v>
      </c>
    </row>
    <row r="75" spans="1:19" x14ac:dyDescent="0.25">
      <c r="A75" s="3">
        <v>314260794</v>
      </c>
      <c r="B75" s="4" t="s">
        <v>1290</v>
      </c>
      <c r="C75" s="4" t="s">
        <v>1381</v>
      </c>
      <c r="D75" s="4" t="s">
        <v>1366</v>
      </c>
      <c r="E75" s="4" t="s">
        <v>18</v>
      </c>
      <c r="F75" s="4" t="s">
        <v>1018</v>
      </c>
      <c r="G75" s="4" t="s">
        <v>20</v>
      </c>
      <c r="H75" s="4" t="s">
        <v>1382</v>
      </c>
      <c r="I75" s="4" t="s">
        <v>1383</v>
      </c>
      <c r="J75" s="4" t="s">
        <v>1384</v>
      </c>
      <c r="K75" s="4" t="s">
        <v>1385</v>
      </c>
      <c r="L75" s="4" t="s">
        <v>1386</v>
      </c>
      <c r="M75" s="4" t="s">
        <v>26</v>
      </c>
      <c r="N75" s="4" t="s">
        <v>27</v>
      </c>
      <c r="O75" s="4" t="s">
        <v>28</v>
      </c>
      <c r="P75" s="5">
        <v>22</v>
      </c>
      <c r="Q75" s="5" t="e">
        <v>#N/A</v>
      </c>
      <c r="R75" s="5" t="s">
        <v>7480</v>
      </c>
      <c r="S75" s="5" t="s">
        <v>7480</v>
      </c>
    </row>
    <row r="76" spans="1:19" x14ac:dyDescent="0.25">
      <c r="A76" s="3">
        <v>314126209</v>
      </c>
      <c r="B76" s="4" t="s">
        <v>1290</v>
      </c>
      <c r="C76" s="4" t="s">
        <v>1387</v>
      </c>
      <c r="D76" s="4" t="s">
        <v>1388</v>
      </c>
      <c r="E76" s="4" t="s">
        <v>18</v>
      </c>
      <c r="F76" s="4" t="s">
        <v>1389</v>
      </c>
      <c r="G76" s="4" t="s">
        <v>20</v>
      </c>
      <c r="H76" s="4" t="s">
        <v>1390</v>
      </c>
      <c r="I76" s="4" t="s">
        <v>1391</v>
      </c>
      <c r="J76" s="4" t="s">
        <v>1392</v>
      </c>
      <c r="K76" s="4" t="s">
        <v>1393</v>
      </c>
      <c r="L76" s="4" t="s">
        <v>1394</v>
      </c>
      <c r="M76" s="4" t="s">
        <v>26</v>
      </c>
      <c r="N76" s="4" t="s">
        <v>42</v>
      </c>
      <c r="O76" s="4" t="s">
        <v>28</v>
      </c>
      <c r="P76" s="5">
        <v>54</v>
      </c>
      <c r="Q76" s="5">
        <v>42</v>
      </c>
      <c r="R76" s="5" t="s">
        <v>7480</v>
      </c>
      <c r="S76" s="5" t="s">
        <v>7480</v>
      </c>
    </row>
    <row r="77" spans="1:19" x14ac:dyDescent="0.25">
      <c r="A77" s="3">
        <v>314151124</v>
      </c>
      <c r="B77" s="4" t="s">
        <v>1290</v>
      </c>
      <c r="C77" s="4" t="s">
        <v>1418</v>
      </c>
      <c r="D77" s="4" t="s">
        <v>1419</v>
      </c>
      <c r="E77" s="4" t="s">
        <v>18</v>
      </c>
      <c r="F77" s="4" t="s">
        <v>1420</v>
      </c>
      <c r="G77" s="4" t="s">
        <v>20</v>
      </c>
      <c r="H77" s="4" t="s">
        <v>1421</v>
      </c>
      <c r="I77" s="4" t="s">
        <v>1422</v>
      </c>
      <c r="J77" s="4" t="s">
        <v>1423</v>
      </c>
      <c r="K77" s="5"/>
      <c r="L77" s="5"/>
      <c r="M77" s="4" t="s">
        <v>28</v>
      </c>
      <c r="N77" s="4" t="s">
        <v>1424</v>
      </c>
      <c r="O77" s="4" t="s">
        <v>28</v>
      </c>
      <c r="P77" s="5">
        <v>71</v>
      </c>
      <c r="Q77" s="5">
        <v>39</v>
      </c>
      <c r="R77" s="5" t="s">
        <v>7480</v>
      </c>
      <c r="S77" s="5" t="s">
        <v>7480</v>
      </c>
    </row>
    <row r="78" spans="1:19" x14ac:dyDescent="0.25">
      <c r="A78" s="3">
        <v>314325770</v>
      </c>
      <c r="B78" s="4" t="s">
        <v>1290</v>
      </c>
      <c r="C78" s="4" t="s">
        <v>1425</v>
      </c>
      <c r="D78" s="4" t="s">
        <v>1426</v>
      </c>
      <c r="E78" s="4" t="s">
        <v>18</v>
      </c>
      <c r="F78" s="4" t="s">
        <v>221</v>
      </c>
      <c r="G78" s="4" t="s">
        <v>20</v>
      </c>
      <c r="H78" s="4" t="s">
        <v>1427</v>
      </c>
      <c r="I78" s="5"/>
      <c r="J78" s="4" t="s">
        <v>1428</v>
      </c>
      <c r="K78" s="4" t="s">
        <v>1429</v>
      </c>
      <c r="L78" s="4" t="s">
        <v>1430</v>
      </c>
      <c r="M78" s="4" t="s">
        <v>26</v>
      </c>
      <c r="N78" s="4" t="s">
        <v>42</v>
      </c>
      <c r="O78" s="4" t="s">
        <v>28</v>
      </c>
      <c r="P78" s="5">
        <v>13</v>
      </c>
      <c r="Q78" s="5">
        <v>42</v>
      </c>
      <c r="R78" s="5" t="s">
        <v>7480</v>
      </c>
      <c r="S78" s="5" t="s">
        <v>7480</v>
      </c>
    </row>
    <row r="79" spans="1:19" x14ac:dyDescent="0.25">
      <c r="A79" s="3">
        <v>314060831</v>
      </c>
      <c r="B79" s="4" t="s">
        <v>1290</v>
      </c>
      <c r="C79" s="4" t="s">
        <v>1439</v>
      </c>
      <c r="D79" s="4" t="s">
        <v>1440</v>
      </c>
      <c r="E79" s="4" t="s">
        <v>18</v>
      </c>
      <c r="F79" s="4" t="s">
        <v>773</v>
      </c>
      <c r="G79" s="4" t="s">
        <v>20</v>
      </c>
      <c r="H79" s="4" t="s">
        <v>1441</v>
      </c>
      <c r="I79" s="4" t="s">
        <v>1442</v>
      </c>
      <c r="J79" s="4" t="s">
        <v>1443</v>
      </c>
      <c r="K79" s="4" t="s">
        <v>1444</v>
      </c>
      <c r="L79" s="4" t="s">
        <v>1445</v>
      </c>
      <c r="M79" s="4" t="s">
        <v>26</v>
      </c>
      <c r="N79" s="4" t="s">
        <v>27</v>
      </c>
      <c r="O79" s="4" t="s">
        <v>28</v>
      </c>
      <c r="P79" s="5">
        <v>27</v>
      </c>
      <c r="Q79" s="5">
        <v>41</v>
      </c>
      <c r="R79" s="5" t="s">
        <v>7480</v>
      </c>
      <c r="S79" s="5" t="s">
        <v>7480</v>
      </c>
    </row>
    <row r="80" spans="1:19" x14ac:dyDescent="0.25">
      <c r="A80" s="3">
        <v>314246800</v>
      </c>
      <c r="B80" s="4" t="s">
        <v>1290</v>
      </c>
      <c r="C80" s="4" t="s">
        <v>1459</v>
      </c>
      <c r="D80" s="4" t="s">
        <v>1460</v>
      </c>
      <c r="E80" s="4" t="s">
        <v>18</v>
      </c>
      <c r="F80" s="4" t="s">
        <v>1073</v>
      </c>
      <c r="G80" s="4" t="s">
        <v>20</v>
      </c>
      <c r="H80" s="4" t="s">
        <v>1461</v>
      </c>
      <c r="I80" s="4" t="s">
        <v>1462</v>
      </c>
      <c r="J80" s="4" t="s">
        <v>1463</v>
      </c>
      <c r="K80" s="4" t="s">
        <v>1464</v>
      </c>
      <c r="L80" s="4" t="s">
        <v>1465</v>
      </c>
      <c r="M80" s="4" t="s">
        <v>26</v>
      </c>
      <c r="N80" s="4" t="s">
        <v>42</v>
      </c>
      <c r="O80" s="4" t="s">
        <v>28</v>
      </c>
      <c r="P80" s="5">
        <v>12</v>
      </c>
      <c r="Q80" s="5">
        <v>25</v>
      </c>
      <c r="R80" s="5" t="s">
        <v>7480</v>
      </c>
      <c r="S80" s="5" t="s">
        <v>7480</v>
      </c>
    </row>
    <row r="81" spans="1:19" x14ac:dyDescent="0.25">
      <c r="A81" s="3">
        <v>314093549</v>
      </c>
      <c r="B81" s="4" t="s">
        <v>1290</v>
      </c>
      <c r="C81" s="4" t="s">
        <v>1492</v>
      </c>
      <c r="D81" s="4" t="s">
        <v>1493</v>
      </c>
      <c r="E81" s="4" t="s">
        <v>18</v>
      </c>
      <c r="F81" s="4" t="s">
        <v>1494</v>
      </c>
      <c r="G81" s="4" t="s">
        <v>20</v>
      </c>
      <c r="H81" s="4" t="s">
        <v>1495</v>
      </c>
      <c r="I81" s="4" t="s">
        <v>1496</v>
      </c>
      <c r="J81" s="4" t="s">
        <v>1497</v>
      </c>
      <c r="K81" s="5"/>
      <c r="L81" s="4" t="s">
        <v>1498</v>
      </c>
      <c r="M81" s="4" t="s">
        <v>26</v>
      </c>
      <c r="N81" s="4" t="s">
        <v>27</v>
      </c>
      <c r="O81" s="4" t="s">
        <v>28</v>
      </c>
      <c r="P81" s="5">
        <v>17</v>
      </c>
      <c r="Q81" s="5">
        <v>39</v>
      </c>
      <c r="R81" s="5" t="s">
        <v>7480</v>
      </c>
      <c r="S81" s="5" t="s">
        <v>7480</v>
      </c>
    </row>
    <row r="82" spans="1:19" x14ac:dyDescent="0.25">
      <c r="A82" s="3">
        <v>314056555</v>
      </c>
      <c r="B82" s="4" t="s">
        <v>1561</v>
      </c>
      <c r="C82" s="4" t="s">
        <v>1562</v>
      </c>
      <c r="D82" s="4" t="s">
        <v>741</v>
      </c>
      <c r="E82" s="4" t="s">
        <v>18</v>
      </c>
      <c r="F82" s="4" t="s">
        <v>1563</v>
      </c>
      <c r="G82" s="4" t="s">
        <v>20</v>
      </c>
      <c r="H82" s="4" t="s">
        <v>1564</v>
      </c>
      <c r="I82" s="4" t="s">
        <v>1565</v>
      </c>
      <c r="J82" s="4" t="s">
        <v>1566</v>
      </c>
      <c r="K82" s="4" t="s">
        <v>1567</v>
      </c>
      <c r="L82" s="4" t="s">
        <v>1568</v>
      </c>
      <c r="M82" s="4" t="s">
        <v>26</v>
      </c>
      <c r="N82" s="4" t="s">
        <v>27</v>
      </c>
      <c r="O82" s="4" t="s">
        <v>28</v>
      </c>
      <c r="P82" s="5">
        <v>19</v>
      </c>
      <c r="Q82" s="5">
        <v>46</v>
      </c>
      <c r="R82" s="5" t="s">
        <v>7480</v>
      </c>
      <c r="S82" s="5" t="s">
        <v>7480</v>
      </c>
    </row>
    <row r="83" spans="1:19" x14ac:dyDescent="0.25">
      <c r="A83" s="3">
        <v>314035349</v>
      </c>
      <c r="B83" s="4" t="s">
        <v>1561</v>
      </c>
      <c r="C83" s="4" t="s">
        <v>1569</v>
      </c>
      <c r="D83" s="4" t="s">
        <v>1570</v>
      </c>
      <c r="E83" s="4" t="s">
        <v>18</v>
      </c>
      <c r="F83" s="4" t="s">
        <v>1571</v>
      </c>
      <c r="G83" s="4" t="s">
        <v>20</v>
      </c>
      <c r="H83" s="4" t="s">
        <v>1572</v>
      </c>
      <c r="I83" s="5"/>
      <c r="J83" s="4" t="s">
        <v>1573</v>
      </c>
      <c r="K83" s="5"/>
      <c r="L83" s="4" t="s">
        <v>1574</v>
      </c>
      <c r="M83" s="4" t="s">
        <v>26</v>
      </c>
      <c r="N83" s="4" t="s">
        <v>42</v>
      </c>
      <c r="O83" s="4" t="s">
        <v>28</v>
      </c>
      <c r="P83" s="5">
        <v>23</v>
      </c>
      <c r="Q83" s="5">
        <v>9</v>
      </c>
      <c r="R83" s="5" t="s">
        <v>7480</v>
      </c>
      <c r="S83" s="5" t="s">
        <v>7480</v>
      </c>
    </row>
    <row r="84" spans="1:19" x14ac:dyDescent="0.25">
      <c r="A84" s="3">
        <v>314060556</v>
      </c>
      <c r="B84" s="4" t="s">
        <v>1561</v>
      </c>
      <c r="C84" s="4" t="s">
        <v>1575</v>
      </c>
      <c r="D84" s="4" t="s">
        <v>1570</v>
      </c>
      <c r="E84" s="4" t="s">
        <v>18</v>
      </c>
      <c r="F84" s="4" t="s">
        <v>1576</v>
      </c>
      <c r="G84" s="4" t="s">
        <v>20</v>
      </c>
      <c r="H84" s="4" t="s">
        <v>1577</v>
      </c>
      <c r="I84" s="4" t="s">
        <v>1578</v>
      </c>
      <c r="J84" s="4" t="s">
        <v>1579</v>
      </c>
      <c r="K84" s="4" t="s">
        <v>1580</v>
      </c>
      <c r="L84" s="5"/>
      <c r="M84" s="4" t="s">
        <v>26</v>
      </c>
      <c r="N84" s="4" t="s">
        <v>42</v>
      </c>
      <c r="O84" s="4" t="s">
        <v>28</v>
      </c>
      <c r="P84" s="5">
        <v>37</v>
      </c>
      <c r="Q84" s="5">
        <v>19</v>
      </c>
      <c r="R84" s="5" t="s">
        <v>7480</v>
      </c>
      <c r="S84" s="5" t="s">
        <v>7480</v>
      </c>
    </row>
    <row r="85" spans="1:19" x14ac:dyDescent="0.25">
      <c r="A85" s="3">
        <v>314124607</v>
      </c>
      <c r="B85" s="4" t="s">
        <v>1561</v>
      </c>
      <c r="C85" s="4" t="s">
        <v>1586</v>
      </c>
      <c r="D85" s="4" t="s">
        <v>30</v>
      </c>
      <c r="E85" s="4" t="s">
        <v>18</v>
      </c>
      <c r="F85" s="4" t="s">
        <v>954</v>
      </c>
      <c r="G85" s="4" t="s">
        <v>20</v>
      </c>
      <c r="H85" s="4" t="s">
        <v>1587</v>
      </c>
      <c r="I85" s="4" t="s">
        <v>1588</v>
      </c>
      <c r="J85" s="4" t="s">
        <v>1589</v>
      </c>
      <c r="K85" s="5"/>
      <c r="L85" s="5"/>
      <c r="M85" s="4" t="s">
        <v>26</v>
      </c>
      <c r="N85" s="4" t="s">
        <v>42</v>
      </c>
      <c r="O85" s="4" t="s">
        <v>28</v>
      </c>
      <c r="P85" s="5">
        <v>53</v>
      </c>
      <c r="Q85" s="5">
        <v>46</v>
      </c>
      <c r="R85" s="5" t="s">
        <v>7480</v>
      </c>
      <c r="S85" s="5" t="s">
        <v>7480</v>
      </c>
    </row>
    <row r="86" spans="1:19" x14ac:dyDescent="0.25">
      <c r="A86" s="3">
        <v>314150938</v>
      </c>
      <c r="B86" s="4" t="s">
        <v>1561</v>
      </c>
      <c r="C86" s="4" t="s">
        <v>1590</v>
      </c>
      <c r="D86" s="4" t="s">
        <v>1591</v>
      </c>
      <c r="E86" s="4" t="s">
        <v>18</v>
      </c>
      <c r="F86" s="4" t="s">
        <v>1592</v>
      </c>
      <c r="G86" s="4" t="s">
        <v>20</v>
      </c>
      <c r="H86" s="4" t="s">
        <v>1593</v>
      </c>
      <c r="I86" s="4" t="s">
        <v>1594</v>
      </c>
      <c r="J86" s="4" t="s">
        <v>1595</v>
      </c>
      <c r="K86" s="4" t="s">
        <v>1596</v>
      </c>
      <c r="L86" s="4" t="s">
        <v>1597</v>
      </c>
      <c r="M86" s="4" t="s">
        <v>26</v>
      </c>
      <c r="N86" s="4" t="s">
        <v>42</v>
      </c>
      <c r="O86" s="4" t="s">
        <v>28</v>
      </c>
      <c r="P86" s="5">
        <v>11</v>
      </c>
      <c r="Q86" s="5">
        <v>2</v>
      </c>
      <c r="R86" s="5" t="s">
        <v>7480</v>
      </c>
      <c r="S86" s="5" t="s">
        <v>7480</v>
      </c>
    </row>
    <row r="87" spans="1:19" x14ac:dyDescent="0.25">
      <c r="A87" s="3">
        <v>314198431</v>
      </c>
      <c r="B87" s="4" t="s">
        <v>1561</v>
      </c>
      <c r="C87" s="4" t="s">
        <v>1598</v>
      </c>
      <c r="D87" s="4" t="s">
        <v>57</v>
      </c>
      <c r="E87" s="4" t="s">
        <v>18</v>
      </c>
      <c r="F87" s="4" t="s">
        <v>871</v>
      </c>
      <c r="G87" s="4" t="s">
        <v>20</v>
      </c>
      <c r="H87" s="4" t="s">
        <v>1599</v>
      </c>
      <c r="I87" s="4" t="s">
        <v>1600</v>
      </c>
      <c r="J87" s="4" t="s">
        <v>1601</v>
      </c>
      <c r="K87" s="4" t="s">
        <v>1602</v>
      </c>
      <c r="L87" s="4" t="s">
        <v>1603</v>
      </c>
      <c r="M87" s="4" t="s">
        <v>26</v>
      </c>
      <c r="N87" s="4" t="s">
        <v>27</v>
      </c>
      <c r="O87" s="4" t="s">
        <v>28</v>
      </c>
      <c r="P87" s="5">
        <v>28</v>
      </c>
      <c r="Q87" s="5">
        <v>46</v>
      </c>
      <c r="R87" s="5" t="s">
        <v>7480</v>
      </c>
      <c r="S87" s="5" t="s">
        <v>7480</v>
      </c>
    </row>
    <row r="88" spans="1:19" x14ac:dyDescent="0.25">
      <c r="A88" s="3">
        <v>314001634</v>
      </c>
      <c r="B88" s="4" t="s">
        <v>1561</v>
      </c>
      <c r="C88" s="4" t="s">
        <v>1604</v>
      </c>
      <c r="D88" s="4" t="s">
        <v>787</v>
      </c>
      <c r="E88" s="4" t="s">
        <v>18</v>
      </c>
      <c r="F88" s="4" t="s">
        <v>729</v>
      </c>
      <c r="G88" s="4" t="s">
        <v>20</v>
      </c>
      <c r="H88" s="4" t="s">
        <v>1605</v>
      </c>
      <c r="I88" s="4" t="s">
        <v>1606</v>
      </c>
      <c r="J88" s="4" t="s">
        <v>1607</v>
      </c>
      <c r="K88" s="4" t="s">
        <v>1608</v>
      </c>
      <c r="L88" s="4" t="s">
        <v>1609</v>
      </c>
      <c r="M88" s="4" t="s">
        <v>26</v>
      </c>
      <c r="N88" s="4" t="s">
        <v>42</v>
      </c>
      <c r="O88" s="4" t="s">
        <v>28</v>
      </c>
      <c r="P88" s="5">
        <v>20</v>
      </c>
      <c r="Q88" s="5">
        <v>45</v>
      </c>
      <c r="R88" s="5" t="s">
        <v>7480</v>
      </c>
      <c r="S88" s="5" t="s">
        <v>7480</v>
      </c>
    </row>
    <row r="89" spans="1:19" x14ac:dyDescent="0.25">
      <c r="A89" s="3">
        <v>314006426</v>
      </c>
      <c r="B89" s="4" t="s">
        <v>1561</v>
      </c>
      <c r="C89" s="4" t="s">
        <v>1610</v>
      </c>
      <c r="D89" s="4" t="s">
        <v>787</v>
      </c>
      <c r="E89" s="4" t="s">
        <v>18</v>
      </c>
      <c r="F89" s="4" t="s">
        <v>1611</v>
      </c>
      <c r="G89" s="4" t="s">
        <v>20</v>
      </c>
      <c r="H89" s="4" t="s">
        <v>1612</v>
      </c>
      <c r="I89" s="4" t="s">
        <v>1613</v>
      </c>
      <c r="J89" s="4" t="s">
        <v>1614</v>
      </c>
      <c r="K89" s="4" t="s">
        <v>1615</v>
      </c>
      <c r="L89" s="4" t="s">
        <v>1616</v>
      </c>
      <c r="M89" s="4" t="s">
        <v>26</v>
      </c>
      <c r="N89" s="4" t="s">
        <v>42</v>
      </c>
      <c r="O89" s="4" t="s">
        <v>28</v>
      </c>
      <c r="P89" s="5">
        <v>15</v>
      </c>
      <c r="Q89" s="5">
        <v>45</v>
      </c>
      <c r="R89" s="5" t="s">
        <v>7480</v>
      </c>
      <c r="S89" s="5" t="s">
        <v>7480</v>
      </c>
    </row>
    <row r="90" spans="1:19" x14ac:dyDescent="0.25">
      <c r="A90" s="3">
        <v>314027560</v>
      </c>
      <c r="B90" s="4" t="s">
        <v>1561</v>
      </c>
      <c r="C90" s="4" t="s">
        <v>1624</v>
      </c>
      <c r="D90" s="4" t="s">
        <v>787</v>
      </c>
      <c r="E90" s="4" t="s">
        <v>18</v>
      </c>
      <c r="F90" s="4" t="s">
        <v>1174</v>
      </c>
      <c r="G90" s="4" t="s">
        <v>20</v>
      </c>
      <c r="H90" s="4" t="s">
        <v>1625</v>
      </c>
      <c r="I90" s="4" t="s">
        <v>1626</v>
      </c>
      <c r="J90" s="4" t="s">
        <v>1627</v>
      </c>
      <c r="K90" s="4" t="s">
        <v>1628</v>
      </c>
      <c r="L90" s="4" t="s">
        <v>1629</v>
      </c>
      <c r="M90" s="4" t="s">
        <v>26</v>
      </c>
      <c r="N90" s="4" t="s">
        <v>42</v>
      </c>
      <c r="O90" s="4" t="s">
        <v>28</v>
      </c>
      <c r="P90" s="5">
        <v>11</v>
      </c>
      <c r="Q90" s="5">
        <v>45</v>
      </c>
      <c r="R90" s="5" t="s">
        <v>7480</v>
      </c>
      <c r="S90" s="5" t="s">
        <v>7480</v>
      </c>
    </row>
    <row r="91" spans="1:19" x14ac:dyDescent="0.25">
      <c r="A91" s="3">
        <v>314185145</v>
      </c>
      <c r="B91" s="4" t="s">
        <v>1561</v>
      </c>
      <c r="C91" s="4" t="s">
        <v>1637</v>
      </c>
      <c r="D91" s="4" t="s">
        <v>787</v>
      </c>
      <c r="E91" s="4" t="s">
        <v>18</v>
      </c>
      <c r="F91" s="4" t="s">
        <v>716</v>
      </c>
      <c r="G91" s="4" t="s">
        <v>20</v>
      </c>
      <c r="H91" s="4" t="s">
        <v>1638</v>
      </c>
      <c r="I91" s="4" t="s">
        <v>1638</v>
      </c>
      <c r="J91" s="4" t="s">
        <v>1639</v>
      </c>
      <c r="K91" s="4" t="s">
        <v>1640</v>
      </c>
      <c r="L91" s="4" t="s">
        <v>1641</v>
      </c>
      <c r="M91" s="4" t="s">
        <v>26</v>
      </c>
      <c r="N91" s="4" t="s">
        <v>42</v>
      </c>
      <c r="O91" s="4" t="s">
        <v>28</v>
      </c>
      <c r="P91" s="5">
        <v>24</v>
      </c>
      <c r="Q91" s="5">
        <v>42</v>
      </c>
      <c r="R91" s="5" t="s">
        <v>7480</v>
      </c>
      <c r="S91" s="5" t="s">
        <v>7480</v>
      </c>
    </row>
    <row r="92" spans="1:19" x14ac:dyDescent="0.25">
      <c r="A92" s="3">
        <v>314188232</v>
      </c>
      <c r="B92" s="4" t="s">
        <v>1561</v>
      </c>
      <c r="C92" s="4" t="s">
        <v>1642</v>
      </c>
      <c r="D92" s="4" t="s">
        <v>787</v>
      </c>
      <c r="E92" s="4" t="s">
        <v>18</v>
      </c>
      <c r="F92" s="4" t="s">
        <v>1500</v>
      </c>
      <c r="G92" s="4" t="s">
        <v>20</v>
      </c>
      <c r="H92" s="4" t="s">
        <v>1643</v>
      </c>
      <c r="I92" s="4" t="s">
        <v>1644</v>
      </c>
      <c r="J92" s="4" t="s">
        <v>1645</v>
      </c>
      <c r="K92" s="4" t="s">
        <v>1646</v>
      </c>
      <c r="L92" s="4" t="s">
        <v>1647</v>
      </c>
      <c r="M92" s="4" t="s">
        <v>26</v>
      </c>
      <c r="N92" s="4" t="s">
        <v>42</v>
      </c>
      <c r="O92" s="4" t="s">
        <v>28</v>
      </c>
      <c r="P92" s="5">
        <v>20</v>
      </c>
      <c r="Q92" s="5">
        <v>44</v>
      </c>
      <c r="R92" s="5" t="s">
        <v>7480</v>
      </c>
      <c r="S92" s="5" t="s">
        <v>7480</v>
      </c>
    </row>
    <row r="93" spans="1:19" x14ac:dyDescent="0.25">
      <c r="A93" s="3">
        <v>314241410</v>
      </c>
      <c r="B93" s="4" t="s">
        <v>1561</v>
      </c>
      <c r="C93" s="4" t="s">
        <v>1655</v>
      </c>
      <c r="D93" s="4" t="s">
        <v>787</v>
      </c>
      <c r="E93" s="4" t="s">
        <v>18</v>
      </c>
      <c r="F93" s="4" t="s">
        <v>1656</v>
      </c>
      <c r="G93" s="4" t="s">
        <v>20</v>
      </c>
      <c r="H93" s="4" t="s">
        <v>1657</v>
      </c>
      <c r="I93" s="4" t="s">
        <v>1658</v>
      </c>
      <c r="J93" s="4" t="s">
        <v>1659</v>
      </c>
      <c r="K93" s="4" t="s">
        <v>1660</v>
      </c>
      <c r="L93" s="4" t="s">
        <v>1661</v>
      </c>
      <c r="M93" s="4" t="s">
        <v>26</v>
      </c>
      <c r="N93" s="4" t="s">
        <v>42</v>
      </c>
      <c r="O93" s="4" t="s">
        <v>28</v>
      </c>
      <c r="P93" s="5">
        <v>21</v>
      </c>
      <c r="Q93" s="5">
        <v>46</v>
      </c>
      <c r="R93" s="5" t="s">
        <v>7480</v>
      </c>
      <c r="S93" s="5" t="s">
        <v>7480</v>
      </c>
    </row>
    <row r="94" spans="1:19" x14ac:dyDescent="0.25">
      <c r="A94" s="3">
        <v>314241984</v>
      </c>
      <c r="B94" s="4" t="s">
        <v>1561</v>
      </c>
      <c r="C94" s="4" t="s">
        <v>1662</v>
      </c>
      <c r="D94" s="4" t="s">
        <v>787</v>
      </c>
      <c r="E94" s="4" t="s">
        <v>18</v>
      </c>
      <c r="F94" s="4" t="s">
        <v>1663</v>
      </c>
      <c r="G94" s="4" t="s">
        <v>20</v>
      </c>
      <c r="H94" s="4" t="s">
        <v>1664</v>
      </c>
      <c r="I94" s="4" t="s">
        <v>1665</v>
      </c>
      <c r="J94" s="4" t="s">
        <v>1666</v>
      </c>
      <c r="K94" s="4" t="s">
        <v>1666</v>
      </c>
      <c r="L94" s="4" t="s">
        <v>1667</v>
      </c>
      <c r="M94" s="4" t="s">
        <v>26</v>
      </c>
      <c r="N94" s="4" t="s">
        <v>42</v>
      </c>
      <c r="O94" s="4" t="s">
        <v>28</v>
      </c>
      <c r="P94" s="5">
        <v>25</v>
      </c>
      <c r="Q94" s="5">
        <v>46</v>
      </c>
      <c r="R94" s="5" t="s">
        <v>7480</v>
      </c>
      <c r="S94" s="5" t="s">
        <v>7480</v>
      </c>
    </row>
    <row r="95" spans="1:19" x14ac:dyDescent="0.25">
      <c r="A95" s="3">
        <v>314260347</v>
      </c>
      <c r="B95" s="4" t="s">
        <v>1561</v>
      </c>
      <c r="C95" s="4" t="s">
        <v>1668</v>
      </c>
      <c r="D95" s="4" t="s">
        <v>787</v>
      </c>
      <c r="E95" s="4" t="s">
        <v>18</v>
      </c>
      <c r="F95" s="4" t="s">
        <v>1669</v>
      </c>
      <c r="G95" s="4" t="s">
        <v>20</v>
      </c>
      <c r="H95" s="4" t="s">
        <v>1670</v>
      </c>
      <c r="I95" s="5"/>
      <c r="J95" s="4" t="s">
        <v>1671</v>
      </c>
      <c r="K95" s="5"/>
      <c r="L95" s="4" t="s">
        <v>1672</v>
      </c>
      <c r="M95" s="4" t="s">
        <v>26</v>
      </c>
      <c r="N95" s="4" t="s">
        <v>42</v>
      </c>
      <c r="O95" s="4" t="s">
        <v>28</v>
      </c>
      <c r="P95" s="5">
        <v>13</v>
      </c>
      <c r="Q95" s="5">
        <v>46</v>
      </c>
      <c r="R95" s="5" t="s">
        <v>7480</v>
      </c>
      <c r="S95" s="5" t="s">
        <v>7480</v>
      </c>
    </row>
    <row r="96" spans="1:19" x14ac:dyDescent="0.25">
      <c r="A96" s="3">
        <v>314279305</v>
      </c>
      <c r="B96" s="4" t="s">
        <v>1561</v>
      </c>
      <c r="C96" s="4" t="s">
        <v>1673</v>
      </c>
      <c r="D96" s="4" t="s">
        <v>787</v>
      </c>
      <c r="E96" s="4" t="s">
        <v>18</v>
      </c>
      <c r="F96" s="4" t="s">
        <v>1674</v>
      </c>
      <c r="G96" s="4" t="s">
        <v>20</v>
      </c>
      <c r="H96" s="4" t="s">
        <v>1675</v>
      </c>
      <c r="I96" s="4" t="s">
        <v>1676</v>
      </c>
      <c r="J96" s="4" t="s">
        <v>1677</v>
      </c>
      <c r="K96" s="4" t="s">
        <v>1678</v>
      </c>
      <c r="L96" s="4" t="s">
        <v>1679</v>
      </c>
      <c r="M96" s="4" t="s">
        <v>26</v>
      </c>
      <c r="N96" s="4" t="s">
        <v>42</v>
      </c>
      <c r="O96" s="4" t="s">
        <v>28</v>
      </c>
      <c r="P96" s="5">
        <v>20</v>
      </c>
      <c r="Q96" s="5">
        <v>46</v>
      </c>
      <c r="R96" s="5" t="s">
        <v>7480</v>
      </c>
      <c r="S96" s="5" t="s">
        <v>7480</v>
      </c>
    </row>
    <row r="97" spans="1:19" x14ac:dyDescent="0.25">
      <c r="A97" s="3">
        <v>314279549</v>
      </c>
      <c r="B97" s="4" t="s">
        <v>1561</v>
      </c>
      <c r="C97" s="4" t="s">
        <v>1680</v>
      </c>
      <c r="D97" s="4" t="s">
        <v>787</v>
      </c>
      <c r="E97" s="4" t="s">
        <v>18</v>
      </c>
      <c r="F97" s="4" t="s">
        <v>1681</v>
      </c>
      <c r="G97" s="4" t="s">
        <v>20</v>
      </c>
      <c r="H97" s="4" t="s">
        <v>1682</v>
      </c>
      <c r="I97" s="4" t="s">
        <v>1683</v>
      </c>
      <c r="J97" s="4" t="s">
        <v>1684</v>
      </c>
      <c r="K97" s="4" t="s">
        <v>1685</v>
      </c>
      <c r="L97" s="4" t="s">
        <v>1686</v>
      </c>
      <c r="M97" s="4" t="s">
        <v>26</v>
      </c>
      <c r="N97" s="4" t="s">
        <v>42</v>
      </c>
      <c r="O97" s="4" t="s">
        <v>28</v>
      </c>
      <c r="P97" s="5">
        <v>26</v>
      </c>
      <c r="Q97" s="5">
        <v>46</v>
      </c>
      <c r="R97" s="5" t="s">
        <v>7480</v>
      </c>
      <c r="S97" s="5" t="s">
        <v>7480</v>
      </c>
    </row>
    <row r="98" spans="1:19" x14ac:dyDescent="0.25">
      <c r="A98" s="3">
        <v>314279848</v>
      </c>
      <c r="B98" s="4" t="s">
        <v>1561</v>
      </c>
      <c r="C98" s="4" t="s">
        <v>1687</v>
      </c>
      <c r="D98" s="4" t="s">
        <v>787</v>
      </c>
      <c r="E98" s="4" t="s">
        <v>18</v>
      </c>
      <c r="F98" s="4" t="s">
        <v>1688</v>
      </c>
      <c r="G98" s="4" t="s">
        <v>20</v>
      </c>
      <c r="H98" s="4" t="s">
        <v>1689</v>
      </c>
      <c r="I98" s="4" t="s">
        <v>1690</v>
      </c>
      <c r="J98" s="4" t="s">
        <v>1691</v>
      </c>
      <c r="K98" s="4" t="s">
        <v>1692</v>
      </c>
      <c r="L98" s="4" t="s">
        <v>1693</v>
      </c>
      <c r="M98" s="4" t="s">
        <v>26</v>
      </c>
      <c r="N98" s="4" t="s">
        <v>42</v>
      </c>
      <c r="O98" s="4" t="s">
        <v>28</v>
      </c>
      <c r="P98" s="5">
        <v>21</v>
      </c>
      <c r="Q98" s="5">
        <v>46</v>
      </c>
      <c r="R98" s="5" t="s">
        <v>7480</v>
      </c>
      <c r="S98" s="5" t="s">
        <v>7480</v>
      </c>
    </row>
    <row r="99" spans="1:19" x14ac:dyDescent="0.25">
      <c r="A99" s="3">
        <v>314280532</v>
      </c>
      <c r="B99" s="4" t="s">
        <v>1561</v>
      </c>
      <c r="C99" s="4" t="s">
        <v>1694</v>
      </c>
      <c r="D99" s="4" t="s">
        <v>787</v>
      </c>
      <c r="E99" s="4" t="s">
        <v>18</v>
      </c>
      <c r="F99" s="4" t="s">
        <v>1688</v>
      </c>
      <c r="G99" s="4" t="s">
        <v>20</v>
      </c>
      <c r="H99" s="4" t="s">
        <v>1695</v>
      </c>
      <c r="I99" s="4" t="s">
        <v>1696</v>
      </c>
      <c r="J99" s="4" t="s">
        <v>1697</v>
      </c>
      <c r="K99" s="5"/>
      <c r="L99" s="4" t="s">
        <v>1698</v>
      </c>
      <c r="M99" s="4" t="s">
        <v>26</v>
      </c>
      <c r="N99" s="4" t="s">
        <v>42</v>
      </c>
      <c r="O99" s="4" t="s">
        <v>28</v>
      </c>
      <c r="P99" s="5">
        <v>10</v>
      </c>
      <c r="Q99" s="5">
        <v>46</v>
      </c>
      <c r="R99" s="5" t="s">
        <v>7480</v>
      </c>
      <c r="S99" s="5" t="s">
        <v>7480</v>
      </c>
    </row>
    <row r="100" spans="1:19" x14ac:dyDescent="0.25">
      <c r="A100" s="3">
        <v>314282000</v>
      </c>
      <c r="B100" s="4" t="s">
        <v>1561</v>
      </c>
      <c r="C100" s="4" t="s">
        <v>1699</v>
      </c>
      <c r="D100" s="4" t="s">
        <v>787</v>
      </c>
      <c r="E100" s="4" t="s">
        <v>18</v>
      </c>
      <c r="F100" s="4" t="s">
        <v>1700</v>
      </c>
      <c r="G100" s="4" t="s">
        <v>20</v>
      </c>
      <c r="H100" s="4" t="s">
        <v>1701</v>
      </c>
      <c r="I100" s="4" t="s">
        <v>1702</v>
      </c>
      <c r="J100" s="4" t="s">
        <v>1703</v>
      </c>
      <c r="K100" s="4" t="s">
        <v>1704</v>
      </c>
      <c r="L100" s="4" t="s">
        <v>1705</v>
      </c>
      <c r="M100" s="4" t="s">
        <v>26</v>
      </c>
      <c r="N100" s="4" t="s">
        <v>42</v>
      </c>
      <c r="O100" s="4" t="s">
        <v>28</v>
      </c>
      <c r="P100" s="5">
        <v>18</v>
      </c>
      <c r="Q100" s="5">
        <v>46</v>
      </c>
      <c r="R100" s="5" t="s">
        <v>7480</v>
      </c>
      <c r="S100" s="5" t="s">
        <v>7480</v>
      </c>
    </row>
    <row r="101" spans="1:19" x14ac:dyDescent="0.25">
      <c r="A101" s="3">
        <v>314282787</v>
      </c>
      <c r="B101" s="4" t="s">
        <v>1561</v>
      </c>
      <c r="C101" s="4" t="s">
        <v>1706</v>
      </c>
      <c r="D101" s="4" t="s">
        <v>787</v>
      </c>
      <c r="E101" s="4" t="s">
        <v>18</v>
      </c>
      <c r="F101" s="4" t="s">
        <v>1707</v>
      </c>
      <c r="G101" s="4" t="s">
        <v>20</v>
      </c>
      <c r="H101" s="4" t="s">
        <v>1708</v>
      </c>
      <c r="I101" s="4" t="s">
        <v>1709</v>
      </c>
      <c r="J101" s="4" t="s">
        <v>1710</v>
      </c>
      <c r="K101" s="4" t="s">
        <v>1711</v>
      </c>
      <c r="L101" s="4" t="s">
        <v>1712</v>
      </c>
      <c r="M101" s="4" t="s">
        <v>26</v>
      </c>
      <c r="N101" s="4" t="s">
        <v>42</v>
      </c>
      <c r="O101" s="4" t="s">
        <v>28</v>
      </c>
      <c r="P101" s="5">
        <v>31</v>
      </c>
      <c r="Q101" s="5">
        <v>46</v>
      </c>
      <c r="R101" s="5" t="s">
        <v>7480</v>
      </c>
      <c r="S101" s="5" t="s">
        <v>7480</v>
      </c>
    </row>
    <row r="102" spans="1:19" x14ac:dyDescent="0.25">
      <c r="A102" s="3">
        <v>314284217</v>
      </c>
      <c r="B102" s="4" t="s">
        <v>1561</v>
      </c>
      <c r="C102" s="4" t="s">
        <v>1713</v>
      </c>
      <c r="D102" s="4" t="s">
        <v>787</v>
      </c>
      <c r="E102" s="4" t="s">
        <v>18</v>
      </c>
      <c r="F102" s="4" t="s">
        <v>1714</v>
      </c>
      <c r="G102" s="4" t="s">
        <v>20</v>
      </c>
      <c r="H102" s="4" t="s">
        <v>1715</v>
      </c>
      <c r="I102" s="4" t="s">
        <v>1716</v>
      </c>
      <c r="J102" s="4" t="s">
        <v>1717</v>
      </c>
      <c r="K102" s="4" t="s">
        <v>1718</v>
      </c>
      <c r="L102" s="4" t="s">
        <v>1719</v>
      </c>
      <c r="M102" s="4" t="s">
        <v>26</v>
      </c>
      <c r="N102" s="4" t="s">
        <v>42</v>
      </c>
      <c r="O102" s="4" t="s">
        <v>28</v>
      </c>
      <c r="P102" s="5">
        <v>16</v>
      </c>
      <c r="Q102" s="5">
        <v>46</v>
      </c>
      <c r="R102" s="5" t="s">
        <v>7480</v>
      </c>
      <c r="S102" s="5" t="s">
        <v>7480</v>
      </c>
    </row>
    <row r="103" spans="1:19" x14ac:dyDescent="0.25">
      <c r="A103" s="3">
        <v>314311803</v>
      </c>
      <c r="B103" s="4" t="s">
        <v>1561</v>
      </c>
      <c r="C103" s="4" t="s">
        <v>1726</v>
      </c>
      <c r="D103" s="4" t="s">
        <v>787</v>
      </c>
      <c r="E103" s="4" t="s">
        <v>18</v>
      </c>
      <c r="F103" s="4" t="s">
        <v>360</v>
      </c>
      <c r="G103" s="4" t="s">
        <v>20</v>
      </c>
      <c r="H103" s="4" t="s">
        <v>1727</v>
      </c>
      <c r="I103" s="4" t="s">
        <v>1728</v>
      </c>
      <c r="J103" s="4" t="s">
        <v>1729</v>
      </c>
      <c r="K103" s="4" t="s">
        <v>1730</v>
      </c>
      <c r="L103" s="4" t="s">
        <v>1731</v>
      </c>
      <c r="M103" s="4" t="s">
        <v>26</v>
      </c>
      <c r="N103" s="4" t="s">
        <v>42</v>
      </c>
      <c r="O103" s="4" t="s">
        <v>28</v>
      </c>
      <c r="P103" s="5">
        <v>17</v>
      </c>
      <c r="Q103" s="5">
        <v>46</v>
      </c>
      <c r="R103" s="5" t="s">
        <v>7480</v>
      </c>
      <c r="S103" s="5" t="s">
        <v>7480</v>
      </c>
    </row>
    <row r="104" spans="1:19" x14ac:dyDescent="0.25">
      <c r="A104" s="3">
        <v>314312635</v>
      </c>
      <c r="B104" s="4" t="s">
        <v>1561</v>
      </c>
      <c r="C104" s="4" t="s">
        <v>1732</v>
      </c>
      <c r="D104" s="4" t="s">
        <v>787</v>
      </c>
      <c r="E104" s="4" t="s">
        <v>18</v>
      </c>
      <c r="F104" s="4" t="s">
        <v>1733</v>
      </c>
      <c r="G104" s="4" t="s">
        <v>20</v>
      </c>
      <c r="H104" s="4" t="s">
        <v>1734</v>
      </c>
      <c r="I104" s="5"/>
      <c r="J104" s="4" t="s">
        <v>1735</v>
      </c>
      <c r="K104" s="4" t="s">
        <v>1736</v>
      </c>
      <c r="L104" s="4" t="s">
        <v>1737</v>
      </c>
      <c r="M104" s="4" t="s">
        <v>26</v>
      </c>
      <c r="N104" s="4" t="s">
        <v>42</v>
      </c>
      <c r="O104" s="4" t="s">
        <v>28</v>
      </c>
      <c r="P104" s="5">
        <v>24</v>
      </c>
      <c r="Q104" s="5">
        <v>46</v>
      </c>
      <c r="R104" s="5" t="s">
        <v>7480</v>
      </c>
      <c r="S104" s="5" t="s">
        <v>7480</v>
      </c>
    </row>
    <row r="105" spans="1:19" x14ac:dyDescent="0.25">
      <c r="A105" s="3">
        <v>314334288</v>
      </c>
      <c r="B105" s="4" t="s">
        <v>1561</v>
      </c>
      <c r="C105" s="4" t="s">
        <v>1738</v>
      </c>
      <c r="D105" s="4" t="s">
        <v>787</v>
      </c>
      <c r="E105" s="4" t="s">
        <v>18</v>
      </c>
      <c r="F105" s="4" t="s">
        <v>623</v>
      </c>
      <c r="G105" s="4" t="s">
        <v>20</v>
      </c>
      <c r="H105" s="4" t="s">
        <v>1739</v>
      </c>
      <c r="I105" s="4" t="s">
        <v>1740</v>
      </c>
      <c r="J105" s="4" t="s">
        <v>1741</v>
      </c>
      <c r="K105" s="4" t="s">
        <v>1742</v>
      </c>
      <c r="L105" s="4" t="s">
        <v>1743</v>
      </c>
      <c r="M105" s="4" t="s">
        <v>26</v>
      </c>
      <c r="N105" s="4" t="s">
        <v>42</v>
      </c>
      <c r="O105" s="4" t="s">
        <v>28</v>
      </c>
      <c r="P105" s="5">
        <v>14</v>
      </c>
      <c r="Q105" s="5">
        <v>46</v>
      </c>
      <c r="R105" s="5" t="s">
        <v>7480</v>
      </c>
      <c r="S105" s="5" t="s">
        <v>7480</v>
      </c>
    </row>
    <row r="106" spans="1:19" x14ac:dyDescent="0.25">
      <c r="A106" s="3">
        <v>314284547</v>
      </c>
      <c r="B106" s="4" t="s">
        <v>1561</v>
      </c>
      <c r="C106" s="4" t="s">
        <v>1751</v>
      </c>
      <c r="D106" s="4" t="s">
        <v>1087</v>
      </c>
      <c r="E106" s="4" t="s">
        <v>18</v>
      </c>
      <c r="F106" s="4" t="s">
        <v>396</v>
      </c>
      <c r="G106" s="4" t="s">
        <v>20</v>
      </c>
      <c r="H106" s="4" t="s">
        <v>1752</v>
      </c>
      <c r="I106" s="4" t="s">
        <v>1753</v>
      </c>
      <c r="J106" s="4" t="s">
        <v>1754</v>
      </c>
      <c r="K106" s="4" t="s">
        <v>1755</v>
      </c>
      <c r="L106" s="4" t="s">
        <v>1756</v>
      </c>
      <c r="M106" s="4" t="s">
        <v>26</v>
      </c>
      <c r="N106" s="4" t="s">
        <v>27</v>
      </c>
      <c r="O106" s="4" t="s">
        <v>28</v>
      </c>
      <c r="P106" s="5">
        <v>22</v>
      </c>
      <c r="Q106" s="5">
        <v>46</v>
      </c>
      <c r="R106" s="5" t="s">
        <v>7480</v>
      </c>
      <c r="S106" s="5" t="s">
        <v>7480</v>
      </c>
    </row>
    <row r="107" spans="1:19" x14ac:dyDescent="0.25">
      <c r="A107" s="3">
        <v>314336471</v>
      </c>
      <c r="B107" s="4" t="s">
        <v>1561</v>
      </c>
      <c r="C107" s="4" t="s">
        <v>1757</v>
      </c>
      <c r="D107" s="4" t="s">
        <v>1087</v>
      </c>
      <c r="E107" s="4" t="s">
        <v>18</v>
      </c>
      <c r="F107" s="4" t="s">
        <v>117</v>
      </c>
      <c r="G107" s="4" t="s">
        <v>20</v>
      </c>
      <c r="H107" s="4" t="s">
        <v>1758</v>
      </c>
      <c r="I107" s="5"/>
      <c r="J107" s="4" t="s">
        <v>1759</v>
      </c>
      <c r="K107" s="5"/>
      <c r="L107" s="4" t="s">
        <v>1760</v>
      </c>
      <c r="M107" s="4" t="s">
        <v>26</v>
      </c>
      <c r="N107" s="4" t="s">
        <v>42</v>
      </c>
      <c r="O107" s="4" t="s">
        <v>28</v>
      </c>
      <c r="P107" s="5">
        <v>22</v>
      </c>
      <c r="Q107" s="5">
        <v>46</v>
      </c>
      <c r="R107" s="5" t="s">
        <v>7480</v>
      </c>
      <c r="S107" s="5" t="s">
        <v>7480</v>
      </c>
    </row>
    <row r="108" spans="1:19" x14ac:dyDescent="0.25">
      <c r="A108" s="3">
        <v>314126618</v>
      </c>
      <c r="B108" s="4" t="s">
        <v>1561</v>
      </c>
      <c r="C108" s="4" t="s">
        <v>1761</v>
      </c>
      <c r="D108" s="4" t="s">
        <v>354</v>
      </c>
      <c r="E108" s="4" t="s">
        <v>18</v>
      </c>
      <c r="F108" s="4" t="s">
        <v>971</v>
      </c>
      <c r="G108" s="4" t="s">
        <v>20</v>
      </c>
      <c r="H108" s="4" t="s">
        <v>1762</v>
      </c>
      <c r="I108" s="4" t="s">
        <v>1763</v>
      </c>
      <c r="J108" s="4" t="s">
        <v>1764</v>
      </c>
      <c r="K108" s="4" t="s">
        <v>1765</v>
      </c>
      <c r="L108" s="4" t="s">
        <v>1766</v>
      </c>
      <c r="M108" s="4" t="s">
        <v>26</v>
      </c>
      <c r="N108" s="4" t="s">
        <v>42</v>
      </c>
      <c r="O108" s="4" t="s">
        <v>28</v>
      </c>
      <c r="P108" s="5">
        <v>15</v>
      </c>
      <c r="Q108" s="5">
        <v>43</v>
      </c>
      <c r="R108" s="5" t="s">
        <v>7480</v>
      </c>
      <c r="S108" s="5" t="s">
        <v>7480</v>
      </c>
    </row>
    <row r="109" spans="1:19" x14ac:dyDescent="0.25">
      <c r="A109" s="3">
        <v>314137663</v>
      </c>
      <c r="B109" s="4" t="s">
        <v>1561</v>
      </c>
      <c r="C109" s="4" t="s">
        <v>1767</v>
      </c>
      <c r="D109" s="4" t="s">
        <v>354</v>
      </c>
      <c r="E109" s="4" t="s">
        <v>18</v>
      </c>
      <c r="F109" s="4" t="s">
        <v>1768</v>
      </c>
      <c r="G109" s="4" t="s">
        <v>20</v>
      </c>
      <c r="H109" s="4" t="s">
        <v>1769</v>
      </c>
      <c r="I109" s="4" t="s">
        <v>1770</v>
      </c>
      <c r="J109" s="4" t="s">
        <v>1771</v>
      </c>
      <c r="K109" s="4" t="s">
        <v>1772</v>
      </c>
      <c r="L109" s="4" t="s">
        <v>1773</v>
      </c>
      <c r="M109" s="4" t="s">
        <v>26</v>
      </c>
      <c r="N109" s="4" t="s">
        <v>27</v>
      </c>
      <c r="O109" s="4" t="s">
        <v>28</v>
      </c>
      <c r="P109" s="5">
        <v>12</v>
      </c>
      <c r="Q109" s="5">
        <v>23</v>
      </c>
      <c r="R109" s="5" t="s">
        <v>7480</v>
      </c>
      <c r="S109" s="5" t="s">
        <v>7480</v>
      </c>
    </row>
    <row r="110" spans="1:19" x14ac:dyDescent="0.25">
      <c r="A110" s="3">
        <v>314151423</v>
      </c>
      <c r="B110" s="4" t="s">
        <v>1561</v>
      </c>
      <c r="C110" s="4" t="s">
        <v>1774</v>
      </c>
      <c r="D110" s="4" t="s">
        <v>354</v>
      </c>
      <c r="E110" s="4" t="s">
        <v>18</v>
      </c>
      <c r="F110" s="4" t="s">
        <v>1663</v>
      </c>
      <c r="G110" s="4" t="s">
        <v>20</v>
      </c>
      <c r="H110" s="4" t="s">
        <v>1775</v>
      </c>
      <c r="I110" s="4" t="s">
        <v>1776</v>
      </c>
      <c r="J110" s="4" t="s">
        <v>1777</v>
      </c>
      <c r="K110" s="4" t="s">
        <v>1778</v>
      </c>
      <c r="L110" s="4" t="s">
        <v>1779</v>
      </c>
      <c r="M110" s="4" t="s">
        <v>26</v>
      </c>
      <c r="N110" s="4" t="s">
        <v>27</v>
      </c>
      <c r="O110" s="4" t="s">
        <v>28</v>
      </c>
      <c r="P110" s="5">
        <v>20</v>
      </c>
      <c r="Q110" s="5">
        <v>28</v>
      </c>
      <c r="R110" s="5" t="s">
        <v>7480</v>
      </c>
      <c r="S110" s="5" t="s">
        <v>7480</v>
      </c>
    </row>
    <row r="111" spans="1:19" x14ac:dyDescent="0.25">
      <c r="A111" s="3">
        <v>314151430</v>
      </c>
      <c r="B111" s="4" t="s">
        <v>1561</v>
      </c>
      <c r="C111" s="4" t="s">
        <v>1780</v>
      </c>
      <c r="D111" s="4" t="s">
        <v>354</v>
      </c>
      <c r="E111" s="4" t="s">
        <v>18</v>
      </c>
      <c r="F111" s="4" t="s">
        <v>1663</v>
      </c>
      <c r="G111" s="4" t="s">
        <v>20</v>
      </c>
      <c r="H111" s="4" t="s">
        <v>1781</v>
      </c>
      <c r="I111" s="4" t="s">
        <v>1776</v>
      </c>
      <c r="J111" s="4" t="s">
        <v>1777</v>
      </c>
      <c r="K111" s="4" t="s">
        <v>1778</v>
      </c>
      <c r="L111" s="4" t="s">
        <v>1779</v>
      </c>
      <c r="M111" s="4" t="s">
        <v>26</v>
      </c>
      <c r="N111" s="4" t="s">
        <v>27</v>
      </c>
      <c r="O111" s="4" t="s">
        <v>28</v>
      </c>
      <c r="P111" s="5">
        <v>19</v>
      </c>
      <c r="Q111" s="5">
        <v>42</v>
      </c>
      <c r="R111" s="5" t="s">
        <v>7480</v>
      </c>
      <c r="S111" s="5" t="s">
        <v>7480</v>
      </c>
    </row>
    <row r="112" spans="1:19" x14ac:dyDescent="0.25">
      <c r="A112" s="3">
        <v>314151447</v>
      </c>
      <c r="B112" s="4" t="s">
        <v>1561</v>
      </c>
      <c r="C112" s="4" t="s">
        <v>1782</v>
      </c>
      <c r="D112" s="4" t="s">
        <v>354</v>
      </c>
      <c r="E112" s="4" t="s">
        <v>18</v>
      </c>
      <c r="F112" s="4" t="s">
        <v>1663</v>
      </c>
      <c r="G112" s="4" t="s">
        <v>20</v>
      </c>
      <c r="H112" s="4" t="s">
        <v>1783</v>
      </c>
      <c r="I112" s="4" t="s">
        <v>1776</v>
      </c>
      <c r="J112" s="4" t="s">
        <v>1777</v>
      </c>
      <c r="K112" s="4" t="s">
        <v>1778</v>
      </c>
      <c r="L112" s="4" t="s">
        <v>1779</v>
      </c>
      <c r="M112" s="4" t="s">
        <v>26</v>
      </c>
      <c r="N112" s="4" t="s">
        <v>27</v>
      </c>
      <c r="O112" s="4" t="s">
        <v>28</v>
      </c>
      <c r="P112" s="5">
        <v>21</v>
      </c>
      <c r="Q112" s="5">
        <v>46</v>
      </c>
      <c r="R112" s="5" t="s">
        <v>7480</v>
      </c>
      <c r="S112" s="5" t="s">
        <v>7480</v>
      </c>
    </row>
    <row r="113" spans="1:19" x14ac:dyDescent="0.25">
      <c r="A113" s="3">
        <v>314094687</v>
      </c>
      <c r="B113" s="4" t="s">
        <v>1561</v>
      </c>
      <c r="C113" s="4" t="s">
        <v>1784</v>
      </c>
      <c r="D113" s="4" t="s">
        <v>87</v>
      </c>
      <c r="E113" s="4" t="s">
        <v>18</v>
      </c>
      <c r="F113" s="4" t="s">
        <v>1352</v>
      </c>
      <c r="G113" s="4" t="s">
        <v>20</v>
      </c>
      <c r="H113" s="4" t="s">
        <v>1785</v>
      </c>
      <c r="I113" s="4" t="s">
        <v>1786</v>
      </c>
      <c r="J113" s="4" t="s">
        <v>1787</v>
      </c>
      <c r="K113" s="4" t="s">
        <v>1788</v>
      </c>
      <c r="L113" s="4" t="s">
        <v>1789</v>
      </c>
      <c r="M113" s="4" t="s">
        <v>26</v>
      </c>
      <c r="N113" s="4" t="s">
        <v>27</v>
      </c>
      <c r="O113" s="4" t="s">
        <v>28</v>
      </c>
      <c r="P113" s="5">
        <v>18</v>
      </c>
      <c r="Q113" s="5">
        <v>45</v>
      </c>
      <c r="R113" s="5" t="s">
        <v>7480</v>
      </c>
      <c r="S113" s="5" t="s">
        <v>7480</v>
      </c>
    </row>
    <row r="114" spans="1:19" x14ac:dyDescent="0.25">
      <c r="A114" s="3">
        <v>314140210</v>
      </c>
      <c r="B114" s="4" t="s">
        <v>1561</v>
      </c>
      <c r="C114" s="4" t="s">
        <v>1790</v>
      </c>
      <c r="D114" s="4" t="s">
        <v>87</v>
      </c>
      <c r="E114" s="4" t="s">
        <v>18</v>
      </c>
      <c r="F114" s="4" t="s">
        <v>1791</v>
      </c>
      <c r="G114" s="4" t="s">
        <v>20</v>
      </c>
      <c r="H114" s="4" t="s">
        <v>1792</v>
      </c>
      <c r="I114" s="4" t="s">
        <v>1793</v>
      </c>
      <c r="J114" s="4" t="s">
        <v>1794</v>
      </c>
      <c r="K114" s="4" t="s">
        <v>1795</v>
      </c>
      <c r="L114" s="4" t="s">
        <v>1796</v>
      </c>
      <c r="M114" s="4" t="s">
        <v>28</v>
      </c>
      <c r="N114" s="4" t="s">
        <v>1797</v>
      </c>
      <c r="O114" s="4" t="s">
        <v>28</v>
      </c>
      <c r="P114" s="5">
        <v>19</v>
      </c>
      <c r="Q114" s="5">
        <v>45</v>
      </c>
      <c r="R114" s="5" t="s">
        <v>7480</v>
      </c>
      <c r="S114" s="5" t="s">
        <v>7480</v>
      </c>
    </row>
    <row r="115" spans="1:19" x14ac:dyDescent="0.25">
      <c r="A115" s="3">
        <v>314001672</v>
      </c>
      <c r="B115" s="4" t="s">
        <v>1561</v>
      </c>
      <c r="C115" s="4" t="s">
        <v>1798</v>
      </c>
      <c r="D115" s="4" t="s">
        <v>1799</v>
      </c>
      <c r="E115" s="4" t="s">
        <v>18</v>
      </c>
      <c r="F115" s="4" t="s">
        <v>1800</v>
      </c>
      <c r="G115" s="4" t="s">
        <v>20</v>
      </c>
      <c r="H115" s="4" t="s">
        <v>1801</v>
      </c>
      <c r="I115" s="4" t="s">
        <v>1802</v>
      </c>
      <c r="J115" s="4" t="s">
        <v>1803</v>
      </c>
      <c r="K115" s="4" t="s">
        <v>1804</v>
      </c>
      <c r="L115" s="4" t="s">
        <v>1805</v>
      </c>
      <c r="M115" s="4" t="s">
        <v>28</v>
      </c>
      <c r="N115" s="4" t="s">
        <v>1806</v>
      </c>
      <c r="O115" s="4" t="s">
        <v>28</v>
      </c>
      <c r="P115" s="5">
        <v>11</v>
      </c>
      <c r="Q115" s="5">
        <v>42</v>
      </c>
      <c r="R115" s="5" t="s">
        <v>7480</v>
      </c>
      <c r="S115" s="5" t="s">
        <v>7480</v>
      </c>
    </row>
    <row r="116" spans="1:19" x14ac:dyDescent="0.25">
      <c r="A116" s="3">
        <v>314326997</v>
      </c>
      <c r="B116" s="4" t="s">
        <v>1561</v>
      </c>
      <c r="C116" s="4" t="s">
        <v>1807</v>
      </c>
      <c r="D116" s="4" t="s">
        <v>1799</v>
      </c>
      <c r="E116" s="4" t="s">
        <v>18</v>
      </c>
      <c r="F116" s="4" t="s">
        <v>1808</v>
      </c>
      <c r="G116" s="4" t="s">
        <v>20</v>
      </c>
      <c r="H116" s="4" t="s">
        <v>1809</v>
      </c>
      <c r="I116" s="4" t="s">
        <v>1810</v>
      </c>
      <c r="J116" s="4" t="s">
        <v>1811</v>
      </c>
      <c r="K116" s="4" t="s">
        <v>1812</v>
      </c>
      <c r="L116" s="4" t="s">
        <v>1813</v>
      </c>
      <c r="M116" s="4" t="s">
        <v>28</v>
      </c>
      <c r="N116" s="4" t="s">
        <v>1814</v>
      </c>
      <c r="O116" s="4" t="s">
        <v>28</v>
      </c>
      <c r="P116" s="5">
        <v>12</v>
      </c>
      <c r="Q116" s="5">
        <v>40</v>
      </c>
      <c r="R116" s="5" t="s">
        <v>7480</v>
      </c>
      <c r="S116" s="5" t="s">
        <v>7480</v>
      </c>
    </row>
    <row r="117" spans="1:19" x14ac:dyDescent="0.25">
      <c r="A117" s="3">
        <v>314001593</v>
      </c>
      <c r="B117" s="4" t="s">
        <v>1561</v>
      </c>
      <c r="C117" s="4" t="s">
        <v>1815</v>
      </c>
      <c r="D117" s="4" t="s">
        <v>424</v>
      </c>
      <c r="E117" s="4" t="s">
        <v>18</v>
      </c>
      <c r="F117" s="4" t="s">
        <v>1816</v>
      </c>
      <c r="G117" s="4" t="s">
        <v>20</v>
      </c>
      <c r="H117" s="4" t="s">
        <v>1817</v>
      </c>
      <c r="I117" s="4" t="s">
        <v>1818</v>
      </c>
      <c r="J117" s="4" t="s">
        <v>1819</v>
      </c>
      <c r="K117" s="4" t="s">
        <v>1820</v>
      </c>
      <c r="L117" s="4" t="s">
        <v>1821</v>
      </c>
      <c r="M117" s="4" t="s">
        <v>26</v>
      </c>
      <c r="N117" s="4" t="s">
        <v>42</v>
      </c>
      <c r="O117" s="4" t="s">
        <v>28</v>
      </c>
      <c r="P117" s="5">
        <v>21</v>
      </c>
      <c r="Q117" s="5">
        <v>44</v>
      </c>
      <c r="R117" s="5" t="s">
        <v>7480</v>
      </c>
      <c r="S117" s="5" t="s">
        <v>7480</v>
      </c>
    </row>
    <row r="118" spans="1:19" x14ac:dyDescent="0.25">
      <c r="A118" s="3">
        <v>314070580</v>
      </c>
      <c r="B118" s="4" t="s">
        <v>1561</v>
      </c>
      <c r="C118" s="4" t="s">
        <v>1822</v>
      </c>
      <c r="D118" s="4" t="s">
        <v>870</v>
      </c>
      <c r="E118" s="4" t="s">
        <v>18</v>
      </c>
      <c r="F118" s="4" t="s">
        <v>463</v>
      </c>
      <c r="G118" s="4" t="s">
        <v>20</v>
      </c>
      <c r="H118" s="4" t="s">
        <v>1823</v>
      </c>
      <c r="I118" s="4" t="s">
        <v>1824</v>
      </c>
      <c r="J118" s="4" t="s">
        <v>1825</v>
      </c>
      <c r="K118" s="4" t="s">
        <v>1826</v>
      </c>
      <c r="L118" s="4" t="s">
        <v>1827</v>
      </c>
      <c r="M118" s="4" t="s">
        <v>28</v>
      </c>
      <c r="N118" s="4" t="s">
        <v>1828</v>
      </c>
      <c r="O118" s="4" t="s">
        <v>28</v>
      </c>
      <c r="P118" s="5">
        <v>18</v>
      </c>
      <c r="Q118" s="5">
        <v>42</v>
      </c>
      <c r="R118" s="5" t="s">
        <v>7480</v>
      </c>
      <c r="S118" s="5" t="s">
        <v>7480</v>
      </c>
    </row>
    <row r="119" spans="1:19" x14ac:dyDescent="0.25">
      <c r="A119" s="3">
        <v>314342184</v>
      </c>
      <c r="B119" s="4" t="s">
        <v>1561</v>
      </c>
      <c r="C119" s="4" t="s">
        <v>1829</v>
      </c>
      <c r="D119" s="4" t="s">
        <v>1830</v>
      </c>
      <c r="E119" s="4" t="s">
        <v>18</v>
      </c>
      <c r="F119" s="4" t="s">
        <v>773</v>
      </c>
      <c r="G119" s="4" t="s">
        <v>20</v>
      </c>
      <c r="H119" s="4" t="s">
        <v>1831</v>
      </c>
      <c r="I119" s="4" t="s">
        <v>1832</v>
      </c>
      <c r="J119" s="4" t="s">
        <v>1833</v>
      </c>
      <c r="K119" s="4" t="s">
        <v>1834</v>
      </c>
      <c r="L119" s="4" t="s">
        <v>1835</v>
      </c>
      <c r="M119" s="4" t="s">
        <v>26</v>
      </c>
      <c r="N119" s="4" t="s">
        <v>42</v>
      </c>
      <c r="O119" s="4" t="s">
        <v>28</v>
      </c>
      <c r="P119" s="5">
        <v>14</v>
      </c>
      <c r="Q119" s="5">
        <v>45</v>
      </c>
      <c r="R119" s="5" t="s">
        <v>7480</v>
      </c>
      <c r="S119" s="5" t="s">
        <v>7480</v>
      </c>
    </row>
    <row r="120" spans="1:19" x14ac:dyDescent="0.25">
      <c r="A120" s="3">
        <v>314126216</v>
      </c>
      <c r="B120" s="4" t="s">
        <v>1561</v>
      </c>
      <c r="C120" s="4" t="s">
        <v>1836</v>
      </c>
      <c r="D120" s="4" t="s">
        <v>447</v>
      </c>
      <c r="E120" s="4" t="s">
        <v>18</v>
      </c>
      <c r="F120" s="4" t="s">
        <v>1837</v>
      </c>
      <c r="G120" s="4" t="s">
        <v>20</v>
      </c>
      <c r="H120" s="4" t="s">
        <v>1838</v>
      </c>
      <c r="I120" s="4" t="s">
        <v>1839</v>
      </c>
      <c r="J120" s="4" t="s">
        <v>1840</v>
      </c>
      <c r="K120" s="4" t="s">
        <v>1841</v>
      </c>
      <c r="L120" s="4" t="s">
        <v>1842</v>
      </c>
      <c r="M120" s="4" t="s">
        <v>26</v>
      </c>
      <c r="N120" s="4" t="s">
        <v>42</v>
      </c>
      <c r="O120" s="4" t="s">
        <v>28</v>
      </c>
      <c r="P120" s="5">
        <v>13</v>
      </c>
      <c r="Q120" s="5">
        <v>43</v>
      </c>
      <c r="R120" s="5" t="s">
        <v>7480</v>
      </c>
      <c r="S120" s="5" t="s">
        <v>7480</v>
      </c>
    </row>
    <row r="121" spans="1:19" x14ac:dyDescent="0.25">
      <c r="A121" s="3">
        <v>314139832</v>
      </c>
      <c r="B121" s="4" t="s">
        <v>1561</v>
      </c>
      <c r="C121" s="4" t="s">
        <v>1843</v>
      </c>
      <c r="D121" s="4" t="s">
        <v>447</v>
      </c>
      <c r="E121" s="4" t="s">
        <v>18</v>
      </c>
      <c r="F121" s="4" t="s">
        <v>44</v>
      </c>
      <c r="G121" s="4" t="s">
        <v>20</v>
      </c>
      <c r="H121" s="4" t="s">
        <v>1844</v>
      </c>
      <c r="I121" s="4" t="s">
        <v>1845</v>
      </c>
      <c r="J121" s="4" t="s">
        <v>1846</v>
      </c>
      <c r="K121" s="4" t="s">
        <v>1847</v>
      </c>
      <c r="L121" s="4" t="s">
        <v>1848</v>
      </c>
      <c r="M121" s="4" t="s">
        <v>26</v>
      </c>
      <c r="N121" s="4" t="s">
        <v>42</v>
      </c>
      <c r="O121" s="4" t="s">
        <v>28</v>
      </c>
      <c r="P121" s="5">
        <v>18</v>
      </c>
      <c r="Q121" s="5">
        <v>39</v>
      </c>
      <c r="R121" s="5" t="s">
        <v>7480</v>
      </c>
      <c r="S121" s="5" t="s">
        <v>7480</v>
      </c>
    </row>
    <row r="122" spans="1:19" x14ac:dyDescent="0.25">
      <c r="A122" s="3">
        <v>314047690</v>
      </c>
      <c r="B122" s="4" t="s">
        <v>1561</v>
      </c>
      <c r="C122" s="4" t="s">
        <v>1863</v>
      </c>
      <c r="D122" s="4" t="s">
        <v>188</v>
      </c>
      <c r="E122" s="4" t="s">
        <v>18</v>
      </c>
      <c r="F122" s="4" t="s">
        <v>1864</v>
      </c>
      <c r="G122" s="4" t="s">
        <v>20</v>
      </c>
      <c r="H122" s="4" t="s">
        <v>1865</v>
      </c>
      <c r="I122" s="4" t="s">
        <v>1866</v>
      </c>
      <c r="J122" s="4" t="s">
        <v>1867</v>
      </c>
      <c r="K122" s="4" t="s">
        <v>1868</v>
      </c>
      <c r="L122" s="4" t="s">
        <v>1869</v>
      </c>
      <c r="M122" s="4" t="s">
        <v>26</v>
      </c>
      <c r="N122" s="4" t="s">
        <v>42</v>
      </c>
      <c r="O122" s="4" t="s">
        <v>28</v>
      </c>
      <c r="P122" s="5">
        <v>17</v>
      </c>
      <c r="Q122" s="5">
        <v>44</v>
      </c>
      <c r="R122" s="5" t="s">
        <v>7480</v>
      </c>
      <c r="S122" s="5" t="s">
        <v>7480</v>
      </c>
    </row>
    <row r="123" spans="1:19" x14ac:dyDescent="0.25">
      <c r="A123" s="3">
        <v>314056926</v>
      </c>
      <c r="B123" s="4" t="s">
        <v>1561</v>
      </c>
      <c r="C123" s="4" t="s">
        <v>1870</v>
      </c>
      <c r="D123" s="4" t="s">
        <v>188</v>
      </c>
      <c r="E123" s="4" t="s">
        <v>18</v>
      </c>
      <c r="F123" s="4" t="s">
        <v>1397</v>
      </c>
      <c r="G123" s="4" t="s">
        <v>20</v>
      </c>
      <c r="H123" s="4" t="s">
        <v>1871</v>
      </c>
      <c r="I123" s="4" t="s">
        <v>1872</v>
      </c>
      <c r="J123" s="4" t="s">
        <v>1873</v>
      </c>
      <c r="K123" s="4" t="s">
        <v>1874</v>
      </c>
      <c r="L123" s="4" t="s">
        <v>1875</v>
      </c>
      <c r="M123" s="4" t="s">
        <v>26</v>
      </c>
      <c r="N123" s="4" t="s">
        <v>42</v>
      </c>
      <c r="O123" s="4" t="s">
        <v>28</v>
      </c>
      <c r="P123" s="5">
        <v>22</v>
      </c>
      <c r="Q123" s="5">
        <v>41</v>
      </c>
      <c r="R123" s="5" t="s">
        <v>7480</v>
      </c>
      <c r="S123" s="5" t="s">
        <v>7480</v>
      </c>
    </row>
    <row r="124" spans="1:19" x14ac:dyDescent="0.25">
      <c r="A124" s="3">
        <v>314073646</v>
      </c>
      <c r="B124" s="4" t="s">
        <v>1561</v>
      </c>
      <c r="C124" s="4" t="s">
        <v>1876</v>
      </c>
      <c r="D124" s="4" t="s">
        <v>188</v>
      </c>
      <c r="E124" s="4" t="s">
        <v>18</v>
      </c>
      <c r="F124" s="4" t="s">
        <v>425</v>
      </c>
      <c r="G124" s="4" t="s">
        <v>20</v>
      </c>
      <c r="H124" s="4" t="s">
        <v>1877</v>
      </c>
      <c r="I124" s="4" t="s">
        <v>1878</v>
      </c>
      <c r="J124" s="4" t="s">
        <v>1879</v>
      </c>
      <c r="K124" s="4" t="s">
        <v>1880</v>
      </c>
      <c r="L124" s="4" t="s">
        <v>1881</v>
      </c>
      <c r="M124" s="4" t="s">
        <v>26</v>
      </c>
      <c r="N124" s="4" t="s">
        <v>42</v>
      </c>
      <c r="O124" s="4" t="s">
        <v>28</v>
      </c>
      <c r="P124" s="5">
        <v>13</v>
      </c>
      <c r="Q124" s="5">
        <v>42</v>
      </c>
      <c r="R124" s="5" t="s">
        <v>7480</v>
      </c>
      <c r="S124" s="5" t="s">
        <v>7480</v>
      </c>
    </row>
    <row r="125" spans="1:19" x14ac:dyDescent="0.25">
      <c r="A125" s="3">
        <v>314092889</v>
      </c>
      <c r="B125" s="4" t="s">
        <v>1561</v>
      </c>
      <c r="C125" s="4" t="s">
        <v>1887</v>
      </c>
      <c r="D125" s="4" t="s">
        <v>188</v>
      </c>
      <c r="E125" s="4" t="s">
        <v>18</v>
      </c>
      <c r="F125" s="4" t="s">
        <v>403</v>
      </c>
      <c r="G125" s="4" t="s">
        <v>20</v>
      </c>
      <c r="H125" s="4" t="s">
        <v>1888</v>
      </c>
      <c r="I125" s="4" t="s">
        <v>1889</v>
      </c>
      <c r="J125" s="4" t="s">
        <v>1890</v>
      </c>
      <c r="K125" s="4" t="s">
        <v>1891</v>
      </c>
      <c r="L125" s="4" t="s">
        <v>1892</v>
      </c>
      <c r="M125" s="4" t="s">
        <v>26</v>
      </c>
      <c r="N125" s="4" t="s">
        <v>42</v>
      </c>
      <c r="O125" s="4" t="s">
        <v>28</v>
      </c>
      <c r="P125" s="5">
        <v>24</v>
      </c>
      <c r="Q125" s="5">
        <v>44</v>
      </c>
      <c r="R125" s="5" t="s">
        <v>7480</v>
      </c>
      <c r="S125" s="5" t="s">
        <v>7480</v>
      </c>
    </row>
    <row r="126" spans="1:19" x14ac:dyDescent="0.25">
      <c r="A126" s="3">
        <v>314093013</v>
      </c>
      <c r="B126" s="4" t="s">
        <v>1561</v>
      </c>
      <c r="C126" s="4" t="s">
        <v>1893</v>
      </c>
      <c r="D126" s="4" t="s">
        <v>188</v>
      </c>
      <c r="E126" s="4" t="s">
        <v>18</v>
      </c>
      <c r="F126" s="4" t="s">
        <v>1894</v>
      </c>
      <c r="G126" s="4" t="s">
        <v>20</v>
      </c>
      <c r="H126" s="4" t="s">
        <v>1895</v>
      </c>
      <c r="I126" s="5"/>
      <c r="J126" s="4" t="s">
        <v>1896</v>
      </c>
      <c r="K126" s="4" t="s">
        <v>1897</v>
      </c>
      <c r="L126" s="4" t="s">
        <v>1898</v>
      </c>
      <c r="M126" s="4" t="s">
        <v>26</v>
      </c>
      <c r="N126" s="4" t="s">
        <v>42</v>
      </c>
      <c r="O126" s="4" t="s">
        <v>28</v>
      </c>
      <c r="P126" s="5">
        <v>14</v>
      </c>
      <c r="Q126" s="5">
        <v>44</v>
      </c>
      <c r="R126" s="5" t="s">
        <v>7480</v>
      </c>
      <c r="S126" s="5" t="s">
        <v>7480</v>
      </c>
    </row>
    <row r="127" spans="1:19" x14ac:dyDescent="0.25">
      <c r="A127" s="3">
        <v>314093721</v>
      </c>
      <c r="B127" s="4" t="s">
        <v>1561</v>
      </c>
      <c r="C127" s="4" t="s">
        <v>1899</v>
      </c>
      <c r="D127" s="4" t="s">
        <v>188</v>
      </c>
      <c r="E127" s="4" t="s">
        <v>18</v>
      </c>
      <c r="F127" s="4" t="s">
        <v>202</v>
      </c>
      <c r="G127" s="4" t="s">
        <v>20</v>
      </c>
      <c r="H127" s="4" t="s">
        <v>1900</v>
      </c>
      <c r="I127" s="4" t="s">
        <v>1901</v>
      </c>
      <c r="J127" s="4" t="s">
        <v>1902</v>
      </c>
      <c r="K127" s="4" t="s">
        <v>1903</v>
      </c>
      <c r="L127" s="4" t="s">
        <v>1904</v>
      </c>
      <c r="M127" s="4" t="s">
        <v>26</v>
      </c>
      <c r="N127" s="4" t="s">
        <v>42</v>
      </c>
      <c r="O127" s="4" t="s">
        <v>28</v>
      </c>
      <c r="P127" s="5">
        <v>19</v>
      </c>
      <c r="Q127" s="5">
        <v>44</v>
      </c>
      <c r="R127" s="5" t="s">
        <v>7480</v>
      </c>
      <c r="S127" s="5" t="s">
        <v>7480</v>
      </c>
    </row>
    <row r="128" spans="1:19" x14ac:dyDescent="0.25">
      <c r="A128" s="3">
        <v>314116990</v>
      </c>
      <c r="B128" s="4" t="s">
        <v>1561</v>
      </c>
      <c r="C128" s="4" t="s">
        <v>1905</v>
      </c>
      <c r="D128" s="4" t="s">
        <v>188</v>
      </c>
      <c r="E128" s="4" t="s">
        <v>18</v>
      </c>
      <c r="F128" s="4" t="s">
        <v>1906</v>
      </c>
      <c r="G128" s="4" t="s">
        <v>20</v>
      </c>
      <c r="H128" s="4" t="s">
        <v>1907</v>
      </c>
      <c r="I128" s="4" t="s">
        <v>1908</v>
      </c>
      <c r="J128" s="4" t="s">
        <v>1909</v>
      </c>
      <c r="K128" s="4" t="s">
        <v>1910</v>
      </c>
      <c r="L128" s="4" t="s">
        <v>1911</v>
      </c>
      <c r="M128" s="4" t="s">
        <v>26</v>
      </c>
      <c r="N128" s="4" t="s">
        <v>42</v>
      </c>
      <c r="O128" s="4" t="s">
        <v>28</v>
      </c>
      <c r="P128" s="5">
        <v>20</v>
      </c>
      <c r="Q128" s="5">
        <v>44</v>
      </c>
      <c r="R128" s="5" t="s">
        <v>7480</v>
      </c>
      <c r="S128" s="5" t="s">
        <v>7480</v>
      </c>
    </row>
    <row r="129" spans="1:19" x14ac:dyDescent="0.25">
      <c r="A129" s="3">
        <v>314118293</v>
      </c>
      <c r="B129" s="4" t="s">
        <v>1561</v>
      </c>
      <c r="C129" s="4" t="s">
        <v>1912</v>
      </c>
      <c r="D129" s="4" t="s">
        <v>188</v>
      </c>
      <c r="E129" s="4" t="s">
        <v>18</v>
      </c>
      <c r="F129" s="4" t="s">
        <v>1768</v>
      </c>
      <c r="G129" s="4" t="s">
        <v>20</v>
      </c>
      <c r="H129" s="4" t="s">
        <v>1913</v>
      </c>
      <c r="I129" s="4" t="s">
        <v>1914</v>
      </c>
      <c r="J129" s="4" t="s">
        <v>1915</v>
      </c>
      <c r="K129" s="4" t="s">
        <v>1916</v>
      </c>
      <c r="L129" s="4" t="s">
        <v>1917</v>
      </c>
      <c r="M129" s="4" t="s">
        <v>26</v>
      </c>
      <c r="N129" s="4" t="s">
        <v>42</v>
      </c>
      <c r="O129" s="4" t="s">
        <v>28</v>
      </c>
      <c r="P129" s="5">
        <v>23</v>
      </c>
      <c r="Q129" s="5">
        <v>44</v>
      </c>
      <c r="R129" s="5" t="s">
        <v>7480</v>
      </c>
      <c r="S129" s="5" t="s">
        <v>7480</v>
      </c>
    </row>
    <row r="130" spans="1:19" x14ac:dyDescent="0.25">
      <c r="A130" s="3">
        <v>314120582</v>
      </c>
      <c r="B130" s="4" t="s">
        <v>1561</v>
      </c>
      <c r="C130" s="4" t="s">
        <v>1918</v>
      </c>
      <c r="D130" s="4" t="s">
        <v>188</v>
      </c>
      <c r="E130" s="4" t="s">
        <v>18</v>
      </c>
      <c r="F130" s="4" t="s">
        <v>1919</v>
      </c>
      <c r="G130" s="4" t="s">
        <v>20</v>
      </c>
      <c r="H130" s="4" t="s">
        <v>1920</v>
      </c>
      <c r="I130" s="5"/>
      <c r="J130" s="4" t="s">
        <v>1921</v>
      </c>
      <c r="K130" s="4" t="s">
        <v>1922</v>
      </c>
      <c r="L130" s="4" t="s">
        <v>1923</v>
      </c>
      <c r="M130" s="4" t="s">
        <v>26</v>
      </c>
      <c r="N130" s="4" t="s">
        <v>42</v>
      </c>
      <c r="O130" s="4" t="s">
        <v>28</v>
      </c>
      <c r="P130" s="5">
        <v>18</v>
      </c>
      <c r="Q130" s="5">
        <v>44</v>
      </c>
      <c r="R130" s="5" t="s">
        <v>7480</v>
      </c>
      <c r="S130" s="5" t="s">
        <v>7480</v>
      </c>
    </row>
    <row r="131" spans="1:19" x14ac:dyDescent="0.25">
      <c r="A131" s="3">
        <v>314125233</v>
      </c>
      <c r="B131" s="4" t="s">
        <v>1561</v>
      </c>
      <c r="C131" s="4" t="s">
        <v>1931</v>
      </c>
      <c r="D131" s="4" t="s">
        <v>188</v>
      </c>
      <c r="E131" s="4" t="s">
        <v>18</v>
      </c>
      <c r="F131" s="4" t="s">
        <v>1932</v>
      </c>
      <c r="G131" s="4" t="s">
        <v>20</v>
      </c>
      <c r="H131" s="4" t="s">
        <v>1933</v>
      </c>
      <c r="I131" s="4" t="s">
        <v>1934</v>
      </c>
      <c r="J131" s="4" t="s">
        <v>1935</v>
      </c>
      <c r="K131" s="4" t="s">
        <v>1936</v>
      </c>
      <c r="L131" s="4" t="s">
        <v>1937</v>
      </c>
      <c r="M131" s="4" t="s">
        <v>26</v>
      </c>
      <c r="N131" s="4" t="s">
        <v>42</v>
      </c>
      <c r="O131" s="4" t="s">
        <v>28</v>
      </c>
      <c r="P131" s="5">
        <v>19</v>
      </c>
      <c r="Q131" s="5">
        <v>44</v>
      </c>
      <c r="R131" s="5" t="s">
        <v>7480</v>
      </c>
      <c r="S131" s="5" t="s">
        <v>7480</v>
      </c>
    </row>
    <row r="132" spans="1:19" x14ac:dyDescent="0.25">
      <c r="A132" s="3">
        <v>314125336</v>
      </c>
      <c r="B132" s="4" t="s">
        <v>1561</v>
      </c>
      <c r="C132" s="4" t="s">
        <v>1938</v>
      </c>
      <c r="D132" s="4" t="s">
        <v>188</v>
      </c>
      <c r="E132" s="4" t="s">
        <v>18</v>
      </c>
      <c r="F132" s="4" t="s">
        <v>716</v>
      </c>
      <c r="G132" s="4" t="s">
        <v>20</v>
      </c>
      <c r="H132" s="4" t="s">
        <v>1939</v>
      </c>
      <c r="I132" s="5"/>
      <c r="J132" s="4" t="s">
        <v>1940</v>
      </c>
      <c r="K132" s="5"/>
      <c r="L132" s="4" t="s">
        <v>1941</v>
      </c>
      <c r="M132" s="4" t="s">
        <v>26</v>
      </c>
      <c r="N132" s="4" t="s">
        <v>42</v>
      </c>
      <c r="O132" s="4" t="s">
        <v>28</v>
      </c>
      <c r="P132" s="5">
        <v>22</v>
      </c>
      <c r="Q132" s="5">
        <v>44</v>
      </c>
      <c r="R132" s="5" t="s">
        <v>7480</v>
      </c>
      <c r="S132" s="5" t="s">
        <v>7480</v>
      </c>
    </row>
    <row r="133" spans="1:19" x14ac:dyDescent="0.25">
      <c r="A133" s="3">
        <v>314126096</v>
      </c>
      <c r="B133" s="4" t="s">
        <v>1561</v>
      </c>
      <c r="C133" s="4" t="s">
        <v>1942</v>
      </c>
      <c r="D133" s="4" t="s">
        <v>188</v>
      </c>
      <c r="E133" s="4" t="s">
        <v>18</v>
      </c>
      <c r="F133" s="4" t="s">
        <v>1420</v>
      </c>
      <c r="G133" s="4" t="s">
        <v>20</v>
      </c>
      <c r="H133" s="4" t="s">
        <v>1943</v>
      </c>
      <c r="I133" s="4" t="s">
        <v>1944</v>
      </c>
      <c r="J133" s="4" t="s">
        <v>1945</v>
      </c>
      <c r="K133" s="4" t="s">
        <v>1946</v>
      </c>
      <c r="L133" s="4" t="s">
        <v>1947</v>
      </c>
      <c r="M133" s="4" t="s">
        <v>26</v>
      </c>
      <c r="N133" s="4" t="s">
        <v>42</v>
      </c>
      <c r="O133" s="4" t="s">
        <v>28</v>
      </c>
      <c r="P133" s="5">
        <v>22</v>
      </c>
      <c r="Q133" s="5">
        <v>44</v>
      </c>
      <c r="R133" s="5" t="s">
        <v>7480</v>
      </c>
      <c r="S133" s="5" t="s">
        <v>7480</v>
      </c>
    </row>
    <row r="134" spans="1:19" x14ac:dyDescent="0.25">
      <c r="A134" s="3">
        <v>314126292</v>
      </c>
      <c r="B134" s="4" t="s">
        <v>1561</v>
      </c>
      <c r="C134" s="4" t="s">
        <v>1948</v>
      </c>
      <c r="D134" s="4" t="s">
        <v>188</v>
      </c>
      <c r="E134" s="4" t="s">
        <v>18</v>
      </c>
      <c r="F134" s="4" t="s">
        <v>858</v>
      </c>
      <c r="G134" s="4" t="s">
        <v>20</v>
      </c>
      <c r="H134" s="4" t="s">
        <v>1949</v>
      </c>
      <c r="I134" s="4" t="s">
        <v>1950</v>
      </c>
      <c r="J134" s="4" t="s">
        <v>1951</v>
      </c>
      <c r="K134" s="4" t="s">
        <v>1952</v>
      </c>
      <c r="L134" s="4" t="s">
        <v>1953</v>
      </c>
      <c r="M134" s="4" t="s">
        <v>26</v>
      </c>
      <c r="N134" s="4" t="s">
        <v>42</v>
      </c>
      <c r="O134" s="4" t="s">
        <v>28</v>
      </c>
      <c r="P134" s="5">
        <v>17</v>
      </c>
      <c r="Q134" s="5">
        <v>44</v>
      </c>
      <c r="R134" s="5" t="s">
        <v>7480</v>
      </c>
      <c r="S134" s="5" t="s">
        <v>7480</v>
      </c>
    </row>
    <row r="135" spans="1:19" x14ac:dyDescent="0.25">
      <c r="A135" s="3">
        <v>314131049</v>
      </c>
      <c r="B135" s="4" t="s">
        <v>1561</v>
      </c>
      <c r="C135" s="4" t="s">
        <v>1954</v>
      </c>
      <c r="D135" s="4" t="s">
        <v>188</v>
      </c>
      <c r="E135" s="4" t="s">
        <v>18</v>
      </c>
      <c r="F135" s="4" t="s">
        <v>1955</v>
      </c>
      <c r="G135" s="4" t="s">
        <v>20</v>
      </c>
      <c r="H135" s="4" t="s">
        <v>1956</v>
      </c>
      <c r="I135" s="4" t="s">
        <v>1957</v>
      </c>
      <c r="J135" s="4" t="s">
        <v>1958</v>
      </c>
      <c r="K135" s="4" t="s">
        <v>1959</v>
      </c>
      <c r="L135" s="4" t="s">
        <v>1960</v>
      </c>
      <c r="M135" s="4" t="s">
        <v>26</v>
      </c>
      <c r="N135" s="4" t="s">
        <v>42</v>
      </c>
      <c r="O135" s="4" t="s">
        <v>28</v>
      </c>
      <c r="P135" s="5">
        <v>25</v>
      </c>
      <c r="Q135" s="5">
        <v>44</v>
      </c>
      <c r="R135" s="5" t="s">
        <v>7480</v>
      </c>
      <c r="S135" s="5" t="s">
        <v>7480</v>
      </c>
    </row>
    <row r="136" spans="1:19" x14ac:dyDescent="0.25">
      <c r="A136" s="3">
        <v>314139052</v>
      </c>
      <c r="B136" s="4" t="s">
        <v>1561</v>
      </c>
      <c r="C136" s="4" t="s">
        <v>1961</v>
      </c>
      <c r="D136" s="4" t="s">
        <v>188</v>
      </c>
      <c r="E136" s="4" t="s">
        <v>18</v>
      </c>
      <c r="F136" s="4" t="s">
        <v>1962</v>
      </c>
      <c r="G136" s="4" t="s">
        <v>20</v>
      </c>
      <c r="H136" s="4" t="s">
        <v>1963</v>
      </c>
      <c r="I136" s="4" t="s">
        <v>1964</v>
      </c>
      <c r="J136" s="4" t="s">
        <v>1965</v>
      </c>
      <c r="K136" s="4" t="s">
        <v>1966</v>
      </c>
      <c r="L136" s="4" t="s">
        <v>1967</v>
      </c>
      <c r="M136" s="4" t="s">
        <v>26</v>
      </c>
      <c r="N136" s="4" t="s">
        <v>42</v>
      </c>
      <c r="O136" s="4" t="s">
        <v>28</v>
      </c>
      <c r="P136" s="5">
        <v>22</v>
      </c>
      <c r="Q136" s="5">
        <v>44</v>
      </c>
      <c r="R136" s="5" t="s">
        <v>7480</v>
      </c>
      <c r="S136" s="5" t="s">
        <v>7480</v>
      </c>
    </row>
    <row r="137" spans="1:19" x14ac:dyDescent="0.25">
      <c r="A137" s="3">
        <v>314141217</v>
      </c>
      <c r="B137" s="4" t="s">
        <v>1561</v>
      </c>
      <c r="C137" s="4" t="s">
        <v>1968</v>
      </c>
      <c r="D137" s="4" t="s">
        <v>188</v>
      </c>
      <c r="E137" s="4" t="s">
        <v>18</v>
      </c>
      <c r="F137" s="4" t="s">
        <v>1167</v>
      </c>
      <c r="G137" s="4" t="s">
        <v>20</v>
      </c>
      <c r="H137" s="4" t="s">
        <v>1969</v>
      </c>
      <c r="I137" s="4" t="s">
        <v>1970</v>
      </c>
      <c r="J137" s="4" t="s">
        <v>1971</v>
      </c>
      <c r="K137" s="4" t="s">
        <v>1972</v>
      </c>
      <c r="L137" s="4" t="s">
        <v>1973</v>
      </c>
      <c r="M137" s="4" t="s">
        <v>26</v>
      </c>
      <c r="N137" s="4" t="s">
        <v>42</v>
      </c>
      <c r="O137" s="4" t="s">
        <v>28</v>
      </c>
      <c r="P137" s="5">
        <v>19</v>
      </c>
      <c r="Q137" s="5">
        <v>44</v>
      </c>
      <c r="R137" s="5" t="s">
        <v>7480</v>
      </c>
      <c r="S137" s="5" t="s">
        <v>7480</v>
      </c>
    </row>
    <row r="138" spans="1:19" x14ac:dyDescent="0.25">
      <c r="A138" s="3">
        <v>314141592</v>
      </c>
      <c r="B138" s="4" t="s">
        <v>1561</v>
      </c>
      <c r="C138" s="4" t="s">
        <v>1974</v>
      </c>
      <c r="D138" s="4" t="s">
        <v>188</v>
      </c>
      <c r="E138" s="4" t="s">
        <v>18</v>
      </c>
      <c r="F138" s="4" t="s">
        <v>252</v>
      </c>
      <c r="G138" s="4" t="s">
        <v>20</v>
      </c>
      <c r="H138" s="4" t="s">
        <v>1975</v>
      </c>
      <c r="I138" s="4" t="s">
        <v>1976</v>
      </c>
      <c r="J138" s="4" t="s">
        <v>1977</v>
      </c>
      <c r="K138" s="4" t="s">
        <v>1978</v>
      </c>
      <c r="L138" s="4" t="s">
        <v>1979</v>
      </c>
      <c r="M138" s="4" t="s">
        <v>26</v>
      </c>
      <c r="N138" s="4" t="s">
        <v>42</v>
      </c>
      <c r="O138" s="4" t="s">
        <v>28</v>
      </c>
      <c r="P138" s="5">
        <v>22</v>
      </c>
      <c r="Q138" s="5">
        <v>44</v>
      </c>
      <c r="R138" s="5" t="s">
        <v>7480</v>
      </c>
      <c r="S138" s="5" t="s">
        <v>7480</v>
      </c>
    </row>
    <row r="139" spans="1:19" x14ac:dyDescent="0.25">
      <c r="A139" s="3">
        <v>314145916</v>
      </c>
      <c r="B139" s="4" t="s">
        <v>1561</v>
      </c>
      <c r="C139" s="4" t="s">
        <v>1980</v>
      </c>
      <c r="D139" s="4" t="s">
        <v>188</v>
      </c>
      <c r="E139" s="4" t="s">
        <v>18</v>
      </c>
      <c r="F139" s="4" t="s">
        <v>1707</v>
      </c>
      <c r="G139" s="4" t="s">
        <v>20</v>
      </c>
      <c r="H139" s="4" t="s">
        <v>1981</v>
      </c>
      <c r="I139" s="4" t="s">
        <v>1982</v>
      </c>
      <c r="J139" s="4" t="s">
        <v>1983</v>
      </c>
      <c r="K139" s="4" t="s">
        <v>1984</v>
      </c>
      <c r="L139" s="4" t="s">
        <v>1985</v>
      </c>
      <c r="M139" s="4" t="s">
        <v>26</v>
      </c>
      <c r="N139" s="4" t="s">
        <v>42</v>
      </c>
      <c r="O139" s="4" t="s">
        <v>28</v>
      </c>
      <c r="P139" s="5">
        <v>20</v>
      </c>
      <c r="Q139" s="5">
        <v>44</v>
      </c>
      <c r="R139" s="5" t="s">
        <v>7480</v>
      </c>
      <c r="S139" s="5" t="s">
        <v>7480</v>
      </c>
    </row>
    <row r="140" spans="1:19" x14ac:dyDescent="0.25">
      <c r="A140" s="3">
        <v>314178806</v>
      </c>
      <c r="B140" s="4" t="s">
        <v>1561</v>
      </c>
      <c r="C140" s="4" t="s">
        <v>1986</v>
      </c>
      <c r="D140" s="4" t="s">
        <v>188</v>
      </c>
      <c r="E140" s="4" t="s">
        <v>18</v>
      </c>
      <c r="F140" s="4" t="s">
        <v>1987</v>
      </c>
      <c r="G140" s="4" t="s">
        <v>20</v>
      </c>
      <c r="H140" s="4" t="s">
        <v>1988</v>
      </c>
      <c r="I140" s="4" t="s">
        <v>1989</v>
      </c>
      <c r="J140" s="4" t="s">
        <v>1990</v>
      </c>
      <c r="K140" s="4" t="s">
        <v>1991</v>
      </c>
      <c r="L140" s="4" t="s">
        <v>1992</v>
      </c>
      <c r="M140" s="4" t="s">
        <v>26</v>
      </c>
      <c r="N140" s="4" t="s">
        <v>42</v>
      </c>
      <c r="O140" s="4" t="s">
        <v>28</v>
      </c>
      <c r="P140" s="5">
        <v>19</v>
      </c>
      <c r="Q140" s="5">
        <v>44</v>
      </c>
      <c r="R140" s="5" t="s">
        <v>7480</v>
      </c>
      <c r="S140" s="5" t="s">
        <v>7480</v>
      </c>
    </row>
    <row r="141" spans="1:19" x14ac:dyDescent="0.25">
      <c r="A141" s="3">
        <v>314189167</v>
      </c>
      <c r="B141" s="4" t="s">
        <v>1561</v>
      </c>
      <c r="C141" s="4" t="s">
        <v>1993</v>
      </c>
      <c r="D141" s="4" t="s">
        <v>188</v>
      </c>
      <c r="E141" s="4" t="s">
        <v>18</v>
      </c>
      <c r="F141" s="4" t="s">
        <v>1994</v>
      </c>
      <c r="G141" s="4" t="s">
        <v>20</v>
      </c>
      <c r="H141" s="4" t="s">
        <v>1995</v>
      </c>
      <c r="I141" s="4" t="s">
        <v>1996</v>
      </c>
      <c r="J141" s="4" t="s">
        <v>1997</v>
      </c>
      <c r="K141" s="4" t="s">
        <v>1998</v>
      </c>
      <c r="L141" s="4" t="s">
        <v>1999</v>
      </c>
      <c r="M141" s="4" t="s">
        <v>26</v>
      </c>
      <c r="N141" s="4" t="s">
        <v>42</v>
      </c>
      <c r="O141" s="4" t="s">
        <v>28</v>
      </c>
      <c r="P141" s="5">
        <v>18</v>
      </c>
      <c r="Q141" s="5">
        <v>45</v>
      </c>
      <c r="R141" s="5" t="s">
        <v>7480</v>
      </c>
      <c r="S141" s="5" t="s">
        <v>7480</v>
      </c>
    </row>
    <row r="142" spans="1:19" x14ac:dyDescent="0.25">
      <c r="A142" s="3">
        <v>314197623</v>
      </c>
      <c r="B142" s="4" t="s">
        <v>1561</v>
      </c>
      <c r="C142" s="4" t="s">
        <v>2007</v>
      </c>
      <c r="D142" s="4" t="s">
        <v>188</v>
      </c>
      <c r="E142" s="4" t="s">
        <v>18</v>
      </c>
      <c r="F142" s="4" t="s">
        <v>2008</v>
      </c>
      <c r="G142" s="4" t="s">
        <v>20</v>
      </c>
      <c r="H142" s="4" t="s">
        <v>2009</v>
      </c>
      <c r="I142" s="4" t="s">
        <v>2010</v>
      </c>
      <c r="J142" s="4" t="s">
        <v>2011</v>
      </c>
      <c r="K142" s="4" t="s">
        <v>2012</v>
      </c>
      <c r="L142" s="4" t="s">
        <v>2013</v>
      </c>
      <c r="M142" s="4" t="s">
        <v>26</v>
      </c>
      <c r="N142" s="4" t="s">
        <v>42</v>
      </c>
      <c r="O142" s="4" t="s">
        <v>28</v>
      </c>
      <c r="P142" s="5">
        <v>18</v>
      </c>
      <c r="Q142" s="5">
        <v>44</v>
      </c>
      <c r="R142" s="5" t="s">
        <v>7480</v>
      </c>
      <c r="S142" s="5" t="s">
        <v>7480</v>
      </c>
    </row>
    <row r="143" spans="1:19" x14ac:dyDescent="0.25">
      <c r="A143" s="3">
        <v>314189985</v>
      </c>
      <c r="B143" s="4" t="s">
        <v>1561</v>
      </c>
      <c r="C143" s="4" t="s">
        <v>2021</v>
      </c>
      <c r="D143" s="4" t="s">
        <v>244</v>
      </c>
      <c r="E143" s="4" t="s">
        <v>18</v>
      </c>
      <c r="F143" s="4" t="s">
        <v>153</v>
      </c>
      <c r="G143" s="4" t="s">
        <v>20</v>
      </c>
      <c r="H143" s="4" t="s">
        <v>2022</v>
      </c>
      <c r="I143" s="4" t="s">
        <v>2023</v>
      </c>
      <c r="J143" s="4" t="s">
        <v>2024</v>
      </c>
      <c r="K143" s="4" t="s">
        <v>2025</v>
      </c>
      <c r="L143" s="4" t="s">
        <v>2026</v>
      </c>
      <c r="M143" s="4" t="s">
        <v>28</v>
      </c>
      <c r="N143" s="4" t="s">
        <v>2027</v>
      </c>
      <c r="O143" s="4" t="s">
        <v>28</v>
      </c>
      <c r="P143" s="5">
        <v>26</v>
      </c>
      <c r="Q143" s="5">
        <v>27</v>
      </c>
      <c r="R143" s="5" t="s">
        <v>7480</v>
      </c>
      <c r="S143" s="5" t="s">
        <v>7480</v>
      </c>
    </row>
    <row r="144" spans="1:19" x14ac:dyDescent="0.25">
      <c r="A144" s="3">
        <v>314049522</v>
      </c>
      <c r="B144" s="4" t="s">
        <v>1561</v>
      </c>
      <c r="C144" s="4" t="s">
        <v>2053</v>
      </c>
      <c r="D144" s="4" t="s">
        <v>484</v>
      </c>
      <c r="E144" s="4" t="s">
        <v>18</v>
      </c>
      <c r="F144" s="4" t="s">
        <v>2054</v>
      </c>
      <c r="G144" s="4" t="s">
        <v>20</v>
      </c>
      <c r="H144" s="4" t="s">
        <v>2055</v>
      </c>
      <c r="I144" s="4" t="s">
        <v>2056</v>
      </c>
      <c r="J144" s="4" t="s">
        <v>2057</v>
      </c>
      <c r="K144" s="4" t="s">
        <v>2058</v>
      </c>
      <c r="L144" s="4" t="s">
        <v>2059</v>
      </c>
      <c r="M144" s="4" t="s">
        <v>26</v>
      </c>
      <c r="N144" s="4" t="s">
        <v>42</v>
      </c>
      <c r="O144" s="4" t="s">
        <v>28</v>
      </c>
      <c r="P144" s="5">
        <v>18</v>
      </c>
      <c r="Q144" s="5">
        <v>43</v>
      </c>
      <c r="R144" s="5" t="s">
        <v>7480</v>
      </c>
      <c r="S144" s="5" t="s">
        <v>7480</v>
      </c>
    </row>
    <row r="145" spans="1:19" x14ac:dyDescent="0.25">
      <c r="A145" s="3">
        <v>314058621</v>
      </c>
      <c r="B145" s="4" t="s">
        <v>2237</v>
      </c>
      <c r="C145" s="4" t="s">
        <v>2256</v>
      </c>
      <c r="D145" s="4" t="s">
        <v>787</v>
      </c>
      <c r="E145" s="4" t="s">
        <v>18</v>
      </c>
      <c r="F145" s="4" t="s">
        <v>403</v>
      </c>
      <c r="G145" s="4" t="s">
        <v>20</v>
      </c>
      <c r="H145" s="4" t="s">
        <v>2257</v>
      </c>
      <c r="I145" s="4" t="s">
        <v>2258</v>
      </c>
      <c r="J145" s="4" t="s">
        <v>2259</v>
      </c>
      <c r="K145" s="4" t="s">
        <v>2260</v>
      </c>
      <c r="L145" s="4" t="s">
        <v>2261</v>
      </c>
      <c r="M145" s="4" t="s">
        <v>28</v>
      </c>
      <c r="N145" s="4" t="s">
        <v>2262</v>
      </c>
      <c r="O145" s="4" t="s">
        <v>28</v>
      </c>
      <c r="P145" s="5">
        <v>63.28</v>
      </c>
      <c r="Q145" s="5">
        <v>44</v>
      </c>
      <c r="R145" s="5" t="s">
        <v>7480</v>
      </c>
      <c r="S145" s="5" t="s">
        <v>7480</v>
      </c>
    </row>
    <row r="146" spans="1:19" x14ac:dyDescent="0.25">
      <c r="A146" s="3">
        <v>314075011</v>
      </c>
      <c r="B146" s="4" t="s">
        <v>2237</v>
      </c>
      <c r="C146" s="4" t="s">
        <v>2263</v>
      </c>
      <c r="D146" s="4" t="s">
        <v>787</v>
      </c>
      <c r="E146" s="4" t="s">
        <v>18</v>
      </c>
      <c r="F146" s="4" t="s">
        <v>1663</v>
      </c>
      <c r="G146" s="4" t="s">
        <v>20</v>
      </c>
      <c r="H146" s="4" t="s">
        <v>2264</v>
      </c>
      <c r="I146" s="4" t="s">
        <v>2265</v>
      </c>
      <c r="J146" s="4" t="s">
        <v>2266</v>
      </c>
      <c r="K146" s="4" t="s">
        <v>2267</v>
      </c>
      <c r="L146" s="4" t="s">
        <v>2268</v>
      </c>
      <c r="M146" s="4" t="s">
        <v>26</v>
      </c>
      <c r="N146" s="4" t="s">
        <v>27</v>
      </c>
      <c r="O146" s="4" t="s">
        <v>28</v>
      </c>
      <c r="P146" s="5">
        <v>14.48</v>
      </c>
      <c r="Q146" s="5">
        <v>43</v>
      </c>
      <c r="R146" s="5" t="s">
        <v>7480</v>
      </c>
      <c r="S146" s="5" t="s">
        <v>7480</v>
      </c>
    </row>
    <row r="147" spans="1:19" x14ac:dyDescent="0.25">
      <c r="A147" s="3">
        <v>314197197</v>
      </c>
      <c r="B147" s="4" t="s">
        <v>2237</v>
      </c>
      <c r="C147" s="4" t="s">
        <v>2269</v>
      </c>
      <c r="D147" s="4" t="s">
        <v>787</v>
      </c>
      <c r="E147" s="4" t="s">
        <v>18</v>
      </c>
      <c r="F147" s="4" t="s">
        <v>2270</v>
      </c>
      <c r="G147" s="4" t="s">
        <v>20</v>
      </c>
      <c r="H147" s="4" t="s">
        <v>2271</v>
      </c>
      <c r="I147" s="4" t="s">
        <v>2272</v>
      </c>
      <c r="J147" s="4" t="s">
        <v>2273</v>
      </c>
      <c r="K147" s="4" t="s">
        <v>2274</v>
      </c>
      <c r="L147" s="4" t="s">
        <v>2275</v>
      </c>
      <c r="M147" s="4" t="s">
        <v>26</v>
      </c>
      <c r="N147" s="4" t="s">
        <v>42</v>
      </c>
      <c r="O147" s="4" t="s">
        <v>28</v>
      </c>
      <c r="P147" s="5">
        <v>14.13</v>
      </c>
      <c r="Q147" s="5">
        <v>45</v>
      </c>
      <c r="R147" s="5" t="s">
        <v>7480</v>
      </c>
      <c r="S147" s="5" t="s">
        <v>7480</v>
      </c>
    </row>
    <row r="148" spans="1:19" x14ac:dyDescent="0.25">
      <c r="A148" s="3">
        <v>314048769</v>
      </c>
      <c r="B148" s="4" t="s">
        <v>2237</v>
      </c>
      <c r="C148" s="4" t="s">
        <v>2276</v>
      </c>
      <c r="D148" s="4" t="s">
        <v>1087</v>
      </c>
      <c r="E148" s="4" t="s">
        <v>18</v>
      </c>
      <c r="F148" s="4" t="s">
        <v>1185</v>
      </c>
      <c r="G148" s="4" t="s">
        <v>20</v>
      </c>
      <c r="H148" s="4" t="s">
        <v>2277</v>
      </c>
      <c r="I148" s="5"/>
      <c r="J148" s="4" t="s">
        <v>2278</v>
      </c>
      <c r="K148" s="4" t="s">
        <v>2279</v>
      </c>
      <c r="L148" s="4" t="s">
        <v>2280</v>
      </c>
      <c r="M148" s="4" t="s">
        <v>26</v>
      </c>
      <c r="N148" s="4" t="s">
        <v>42</v>
      </c>
      <c r="O148" s="4" t="s">
        <v>28</v>
      </c>
      <c r="P148" s="5">
        <v>10.85</v>
      </c>
      <c r="Q148" s="5">
        <v>43</v>
      </c>
      <c r="R148" s="5" t="s">
        <v>7480</v>
      </c>
      <c r="S148" s="5" t="s">
        <v>7480</v>
      </c>
    </row>
    <row r="149" spans="1:19" x14ac:dyDescent="0.25">
      <c r="A149" s="3">
        <v>314227973</v>
      </c>
      <c r="B149" s="4" t="s">
        <v>2237</v>
      </c>
      <c r="C149" s="4" t="s">
        <v>2348</v>
      </c>
      <c r="D149" s="4" t="s">
        <v>484</v>
      </c>
      <c r="E149" s="4" t="s">
        <v>18</v>
      </c>
      <c r="F149" s="4" t="s">
        <v>259</v>
      </c>
      <c r="G149" s="4" t="s">
        <v>20</v>
      </c>
      <c r="H149" s="4" t="s">
        <v>2349</v>
      </c>
      <c r="I149" s="4" t="s">
        <v>2350</v>
      </c>
      <c r="J149" s="4" t="s">
        <v>2351</v>
      </c>
      <c r="K149" s="4" t="s">
        <v>2352</v>
      </c>
      <c r="L149" s="4" t="s">
        <v>2353</v>
      </c>
      <c r="M149" s="4" t="s">
        <v>26</v>
      </c>
      <c r="N149" s="4" t="s">
        <v>27</v>
      </c>
      <c r="O149" s="4" t="s">
        <v>28</v>
      </c>
      <c r="P149" s="5">
        <v>49.43</v>
      </c>
      <c r="Q149" s="5">
        <v>25</v>
      </c>
      <c r="R149" s="5" t="s">
        <v>7480</v>
      </c>
      <c r="S149" s="5" t="s">
        <v>7480</v>
      </c>
    </row>
    <row r="150" spans="1:19" x14ac:dyDescent="0.25">
      <c r="A150" s="3">
        <v>314145954</v>
      </c>
      <c r="B150" s="4" t="s">
        <v>2237</v>
      </c>
      <c r="C150" s="4" t="s">
        <v>2354</v>
      </c>
      <c r="D150" s="4" t="s">
        <v>492</v>
      </c>
      <c r="E150" s="4" t="s">
        <v>18</v>
      </c>
      <c r="F150" s="4" t="s">
        <v>2303</v>
      </c>
      <c r="G150" s="4" t="s">
        <v>20</v>
      </c>
      <c r="H150" s="4" t="s">
        <v>2355</v>
      </c>
      <c r="I150" s="4" t="s">
        <v>2356</v>
      </c>
      <c r="J150" s="4" t="s">
        <v>2357</v>
      </c>
      <c r="K150" s="4" t="s">
        <v>2358</v>
      </c>
      <c r="L150" s="4" t="s">
        <v>2359</v>
      </c>
      <c r="M150" s="4" t="s">
        <v>26</v>
      </c>
      <c r="N150" s="4" t="s">
        <v>42</v>
      </c>
      <c r="O150" s="4" t="s">
        <v>28</v>
      </c>
      <c r="P150" s="5">
        <v>31.01</v>
      </c>
      <c r="Q150" s="5">
        <v>20</v>
      </c>
      <c r="R150" s="5" t="s">
        <v>7480</v>
      </c>
      <c r="S150" s="5" t="s">
        <v>7480</v>
      </c>
    </row>
    <row r="151" spans="1:19" x14ac:dyDescent="0.25">
      <c r="A151" s="3">
        <v>314281883</v>
      </c>
      <c r="B151" s="4" t="s">
        <v>2237</v>
      </c>
      <c r="C151" s="4" t="s">
        <v>2360</v>
      </c>
      <c r="D151" s="4" t="s">
        <v>492</v>
      </c>
      <c r="E151" s="4" t="s">
        <v>18</v>
      </c>
      <c r="F151" s="4" t="s">
        <v>2361</v>
      </c>
      <c r="G151" s="4" t="s">
        <v>20</v>
      </c>
      <c r="H151" s="4" t="s">
        <v>2362</v>
      </c>
      <c r="I151" s="4" t="s">
        <v>2363</v>
      </c>
      <c r="J151" s="4" t="s">
        <v>2364</v>
      </c>
      <c r="K151" s="4" t="s">
        <v>2365</v>
      </c>
      <c r="L151" s="4" t="s">
        <v>2366</v>
      </c>
      <c r="M151" s="4" t="s">
        <v>26</v>
      </c>
      <c r="N151" s="4" t="s">
        <v>42</v>
      </c>
      <c r="O151" s="4" t="s">
        <v>28</v>
      </c>
      <c r="P151" s="5">
        <v>24.83</v>
      </c>
      <c r="Q151" s="5" t="e">
        <v>#N/A</v>
      </c>
      <c r="R151" s="5" t="s">
        <v>7480</v>
      </c>
      <c r="S151" s="5" t="s">
        <v>7480</v>
      </c>
    </row>
    <row r="152" spans="1:19" x14ac:dyDescent="0.25">
      <c r="A152" s="3">
        <v>314337894</v>
      </c>
      <c r="B152" s="4" t="s">
        <v>2562</v>
      </c>
      <c r="C152" s="4" t="s">
        <v>2591</v>
      </c>
      <c r="D152" s="4" t="s">
        <v>57</v>
      </c>
      <c r="E152" s="4" t="s">
        <v>18</v>
      </c>
      <c r="F152" s="4" t="s">
        <v>2592</v>
      </c>
      <c r="G152" s="4" t="s">
        <v>20</v>
      </c>
      <c r="H152" s="4" t="s">
        <v>2593</v>
      </c>
      <c r="I152" s="4" t="s">
        <v>2594</v>
      </c>
      <c r="J152" s="4" t="s">
        <v>2595</v>
      </c>
      <c r="K152" s="4" t="s">
        <v>2596</v>
      </c>
      <c r="L152" s="4" t="s">
        <v>2597</v>
      </c>
      <c r="M152" s="4" t="s">
        <v>26</v>
      </c>
      <c r="N152" s="4" t="s">
        <v>27</v>
      </c>
      <c r="O152" s="4" t="s">
        <v>28</v>
      </c>
      <c r="P152" s="5">
        <v>11</v>
      </c>
      <c r="Q152" s="5">
        <v>46</v>
      </c>
      <c r="R152" s="5" t="s">
        <v>7480</v>
      </c>
      <c r="S152" s="5" t="s">
        <v>7480</v>
      </c>
    </row>
    <row r="153" spans="1:19" x14ac:dyDescent="0.25">
      <c r="A153" s="3">
        <v>314128382</v>
      </c>
      <c r="B153" s="4" t="s">
        <v>2562</v>
      </c>
      <c r="C153" s="4" t="s">
        <v>2605</v>
      </c>
      <c r="D153" s="4" t="s">
        <v>1799</v>
      </c>
      <c r="E153" s="4" t="s">
        <v>18</v>
      </c>
      <c r="F153" s="4" t="s">
        <v>2606</v>
      </c>
      <c r="G153" s="4" t="s">
        <v>20</v>
      </c>
      <c r="H153" s="4" t="s">
        <v>2607</v>
      </c>
      <c r="I153" s="4" t="s">
        <v>2608</v>
      </c>
      <c r="J153" s="4" t="s">
        <v>2609</v>
      </c>
      <c r="K153" s="4" t="s">
        <v>2610</v>
      </c>
      <c r="L153" s="4" t="s">
        <v>2611</v>
      </c>
      <c r="M153" s="4" t="s">
        <v>26</v>
      </c>
      <c r="N153" s="4" t="s">
        <v>27</v>
      </c>
      <c r="O153" s="4" t="s">
        <v>28</v>
      </c>
      <c r="P153" s="5">
        <v>10</v>
      </c>
      <c r="Q153" s="5">
        <v>45</v>
      </c>
      <c r="R153" s="5" t="s">
        <v>7480</v>
      </c>
      <c r="S153" s="5" t="s">
        <v>7480</v>
      </c>
    </row>
    <row r="154" spans="1:19" x14ac:dyDescent="0.25">
      <c r="A154" s="3">
        <v>314198156</v>
      </c>
      <c r="B154" s="4" t="s">
        <v>2562</v>
      </c>
      <c r="C154" s="4" t="s">
        <v>2612</v>
      </c>
      <c r="D154" s="4" t="s">
        <v>885</v>
      </c>
      <c r="E154" s="4" t="s">
        <v>18</v>
      </c>
      <c r="F154" s="4" t="s">
        <v>768</v>
      </c>
      <c r="G154" s="4" t="s">
        <v>20</v>
      </c>
      <c r="H154" s="4" t="s">
        <v>2613</v>
      </c>
      <c r="I154" s="4" t="s">
        <v>2614</v>
      </c>
      <c r="J154" s="4" t="s">
        <v>2615</v>
      </c>
      <c r="K154" s="4" t="s">
        <v>2616</v>
      </c>
      <c r="L154" s="4" t="s">
        <v>2617</v>
      </c>
      <c r="M154" s="4" t="s">
        <v>26</v>
      </c>
      <c r="N154" s="4" t="s">
        <v>27</v>
      </c>
      <c r="O154" s="4" t="s">
        <v>28</v>
      </c>
      <c r="P154" s="5">
        <v>12</v>
      </c>
      <c r="Q154" s="5">
        <v>42</v>
      </c>
      <c r="R154" s="5" t="s">
        <v>7480</v>
      </c>
      <c r="S154" s="5" t="s">
        <v>7480</v>
      </c>
    </row>
    <row r="155" spans="1:19" x14ac:dyDescent="0.25">
      <c r="A155" s="3">
        <v>314274850</v>
      </c>
      <c r="B155" s="4" t="s">
        <v>3085</v>
      </c>
      <c r="C155" s="4" t="s">
        <v>3086</v>
      </c>
      <c r="D155" s="4" t="s">
        <v>787</v>
      </c>
      <c r="E155" s="4" t="s">
        <v>18</v>
      </c>
      <c r="F155" s="4" t="s">
        <v>1207</v>
      </c>
      <c r="G155" s="4" t="s">
        <v>20</v>
      </c>
      <c r="H155" s="4" t="s">
        <v>3087</v>
      </c>
      <c r="I155" s="4" t="s">
        <v>3088</v>
      </c>
      <c r="J155" s="4" t="s">
        <v>3089</v>
      </c>
      <c r="K155" s="4" t="s">
        <v>3090</v>
      </c>
      <c r="L155" s="4" t="s">
        <v>3091</v>
      </c>
      <c r="M155" s="4" t="s">
        <v>26</v>
      </c>
      <c r="N155" s="4" t="s">
        <v>27</v>
      </c>
      <c r="O155" s="4" t="s">
        <v>28</v>
      </c>
      <c r="P155" s="5">
        <v>11.04</v>
      </c>
      <c r="Q155" s="5">
        <v>46</v>
      </c>
      <c r="R155" s="5" t="s">
        <v>7480</v>
      </c>
      <c r="S155" s="5" t="s">
        <v>7480</v>
      </c>
    </row>
    <row r="156" spans="1:19" x14ac:dyDescent="0.25">
      <c r="A156" s="3">
        <v>314323178</v>
      </c>
      <c r="B156" s="4" t="s">
        <v>3085</v>
      </c>
      <c r="C156" s="4" t="s">
        <v>3092</v>
      </c>
      <c r="D156" s="4" t="s">
        <v>787</v>
      </c>
      <c r="E156" s="4" t="s">
        <v>18</v>
      </c>
      <c r="F156" s="4" t="s">
        <v>3093</v>
      </c>
      <c r="G156" s="4" t="s">
        <v>20</v>
      </c>
      <c r="H156" s="4" t="s">
        <v>3094</v>
      </c>
      <c r="I156" s="4" t="s">
        <v>3095</v>
      </c>
      <c r="J156" s="4" t="s">
        <v>3096</v>
      </c>
      <c r="K156" s="4" t="s">
        <v>3097</v>
      </c>
      <c r="L156" s="4" t="s">
        <v>3098</v>
      </c>
      <c r="M156" s="4" t="s">
        <v>28</v>
      </c>
      <c r="N156" s="4" t="s">
        <v>3099</v>
      </c>
      <c r="O156" s="4" t="s">
        <v>28</v>
      </c>
      <c r="P156" s="5">
        <v>11.56</v>
      </c>
      <c r="Q156" s="5">
        <v>46</v>
      </c>
      <c r="R156" s="5" t="s">
        <v>7480</v>
      </c>
      <c r="S156" s="5" t="s">
        <v>7480</v>
      </c>
    </row>
    <row r="157" spans="1:19" x14ac:dyDescent="0.25">
      <c r="A157" s="3">
        <v>314154709</v>
      </c>
      <c r="B157" s="4" t="s">
        <v>3085</v>
      </c>
      <c r="C157" s="4" t="s">
        <v>3111</v>
      </c>
      <c r="D157" s="4" t="s">
        <v>354</v>
      </c>
      <c r="E157" s="4" t="s">
        <v>18</v>
      </c>
      <c r="F157" s="4" t="s">
        <v>3112</v>
      </c>
      <c r="G157" s="4" t="s">
        <v>20</v>
      </c>
      <c r="H157" s="4" t="s">
        <v>3113</v>
      </c>
      <c r="I157" s="4" t="s">
        <v>3114</v>
      </c>
      <c r="J157" s="4" t="s">
        <v>3115</v>
      </c>
      <c r="K157" s="4" t="s">
        <v>3116</v>
      </c>
      <c r="L157" s="4" t="s">
        <v>3117</v>
      </c>
      <c r="M157" s="4" t="s">
        <v>26</v>
      </c>
      <c r="N157" s="4" t="s">
        <v>27</v>
      </c>
      <c r="O157" s="4" t="s">
        <v>28</v>
      </c>
      <c r="P157" s="5">
        <v>10.34</v>
      </c>
      <c r="Q157" s="5">
        <v>1</v>
      </c>
      <c r="R157" s="5" t="s">
        <v>7480</v>
      </c>
      <c r="S157" s="5" t="s">
        <v>7480</v>
      </c>
    </row>
    <row r="158" spans="1:19" x14ac:dyDescent="0.25">
      <c r="A158" s="3">
        <v>314230197</v>
      </c>
      <c r="B158" s="4" t="s">
        <v>3085</v>
      </c>
      <c r="C158" s="4" t="s">
        <v>3118</v>
      </c>
      <c r="D158" s="4" t="s">
        <v>354</v>
      </c>
      <c r="E158" s="4" t="s">
        <v>18</v>
      </c>
      <c r="F158" s="4" t="s">
        <v>3119</v>
      </c>
      <c r="G158" s="4" t="s">
        <v>20</v>
      </c>
      <c r="H158" s="4" t="s">
        <v>3120</v>
      </c>
      <c r="I158" s="5"/>
      <c r="J158" s="4" t="s">
        <v>3121</v>
      </c>
      <c r="K158" s="4" t="s">
        <v>3122</v>
      </c>
      <c r="L158" s="4" t="s">
        <v>3123</v>
      </c>
      <c r="M158" s="4" t="s">
        <v>26</v>
      </c>
      <c r="N158" s="4" t="s">
        <v>27</v>
      </c>
      <c r="O158" s="4" t="s">
        <v>28</v>
      </c>
      <c r="P158" s="5">
        <v>11.94</v>
      </c>
      <c r="Q158" s="5" t="e">
        <v>#N/A</v>
      </c>
      <c r="R158" s="5" t="s">
        <v>7480</v>
      </c>
      <c r="S158" s="5" t="s">
        <v>7480</v>
      </c>
    </row>
    <row r="159" spans="1:19" x14ac:dyDescent="0.25">
      <c r="A159" s="3">
        <v>314107444</v>
      </c>
      <c r="B159" s="4" t="s">
        <v>3085</v>
      </c>
      <c r="C159" s="4" t="s">
        <v>3124</v>
      </c>
      <c r="D159" s="4" t="s">
        <v>821</v>
      </c>
      <c r="E159" s="4" t="s">
        <v>18</v>
      </c>
      <c r="F159" s="4" t="s">
        <v>403</v>
      </c>
      <c r="G159" s="4" t="s">
        <v>20</v>
      </c>
      <c r="H159" s="4" t="s">
        <v>3125</v>
      </c>
      <c r="I159" s="4" t="s">
        <v>3126</v>
      </c>
      <c r="J159" s="4" t="s">
        <v>3127</v>
      </c>
      <c r="K159" s="4" t="s">
        <v>3128</v>
      </c>
      <c r="L159" s="4" t="s">
        <v>3129</v>
      </c>
      <c r="M159" s="4" t="s">
        <v>26</v>
      </c>
      <c r="N159" s="4" t="s">
        <v>27</v>
      </c>
      <c r="O159" s="4" t="s">
        <v>28</v>
      </c>
      <c r="P159" s="5">
        <v>11.62</v>
      </c>
      <c r="Q159" s="5">
        <v>27</v>
      </c>
      <c r="R159" s="5" t="s">
        <v>7480</v>
      </c>
      <c r="S159" s="5" t="s">
        <v>7480</v>
      </c>
    </row>
    <row r="160" spans="1:19" x14ac:dyDescent="0.25">
      <c r="A160" s="3">
        <v>314232249</v>
      </c>
      <c r="B160" s="4" t="s">
        <v>3085</v>
      </c>
      <c r="C160" s="4" t="s">
        <v>3144</v>
      </c>
      <c r="D160" s="4" t="s">
        <v>1799</v>
      </c>
      <c r="E160" s="4" t="s">
        <v>18</v>
      </c>
      <c r="F160" s="4" t="s">
        <v>3145</v>
      </c>
      <c r="G160" s="4" t="s">
        <v>20</v>
      </c>
      <c r="H160" s="4" t="s">
        <v>3146</v>
      </c>
      <c r="I160" s="4" t="s">
        <v>3147</v>
      </c>
      <c r="J160" s="4" t="s">
        <v>3148</v>
      </c>
      <c r="K160" s="4" t="s">
        <v>3149</v>
      </c>
      <c r="L160" s="4" t="s">
        <v>3150</v>
      </c>
      <c r="M160" s="4" t="s">
        <v>26</v>
      </c>
      <c r="N160" s="4" t="s">
        <v>42</v>
      </c>
      <c r="O160" s="4" t="s">
        <v>28</v>
      </c>
      <c r="P160" s="5">
        <v>11.9</v>
      </c>
      <c r="Q160" s="5">
        <v>29</v>
      </c>
      <c r="R160" s="5" t="s">
        <v>7480</v>
      </c>
      <c r="S160" s="5" t="s">
        <v>7480</v>
      </c>
    </row>
    <row r="161" spans="1:19" x14ac:dyDescent="0.25">
      <c r="A161" s="3">
        <v>314248660</v>
      </c>
      <c r="B161" s="4" t="s">
        <v>3085</v>
      </c>
      <c r="C161" s="4" t="s">
        <v>3151</v>
      </c>
      <c r="D161" s="4" t="s">
        <v>1799</v>
      </c>
      <c r="E161" s="4" t="s">
        <v>18</v>
      </c>
      <c r="F161" s="4" t="s">
        <v>3037</v>
      </c>
      <c r="G161" s="4" t="s">
        <v>20</v>
      </c>
      <c r="H161" s="4" t="s">
        <v>3152</v>
      </c>
      <c r="I161" s="4" t="s">
        <v>3153</v>
      </c>
      <c r="J161" s="4" t="s">
        <v>3154</v>
      </c>
      <c r="K161" s="4" t="s">
        <v>3155</v>
      </c>
      <c r="L161" s="4" t="s">
        <v>3156</v>
      </c>
      <c r="M161" s="4" t="s">
        <v>26</v>
      </c>
      <c r="N161" s="4" t="s">
        <v>42</v>
      </c>
      <c r="O161" s="4" t="s">
        <v>28</v>
      </c>
      <c r="P161" s="5">
        <v>10.68</v>
      </c>
      <c r="Q161" s="5">
        <v>41</v>
      </c>
      <c r="R161" s="5" t="s">
        <v>7480</v>
      </c>
      <c r="S161" s="5" t="s">
        <v>7480</v>
      </c>
    </row>
    <row r="162" spans="1:19" x14ac:dyDescent="0.25">
      <c r="A162" s="3">
        <v>314286462</v>
      </c>
      <c r="B162" s="4" t="s">
        <v>3085</v>
      </c>
      <c r="C162" s="4" t="s">
        <v>3157</v>
      </c>
      <c r="D162" s="4" t="s">
        <v>870</v>
      </c>
      <c r="E162" s="4" t="s">
        <v>18</v>
      </c>
      <c r="F162" s="4" t="s">
        <v>3158</v>
      </c>
      <c r="G162" s="4" t="s">
        <v>20</v>
      </c>
      <c r="H162" s="4" t="s">
        <v>3159</v>
      </c>
      <c r="I162" s="5"/>
      <c r="J162" s="4" t="s">
        <v>3160</v>
      </c>
      <c r="K162" s="4" t="s">
        <v>3161</v>
      </c>
      <c r="L162" s="4" t="s">
        <v>3162</v>
      </c>
      <c r="M162" s="4" t="s">
        <v>26</v>
      </c>
      <c r="N162" s="4" t="s">
        <v>42</v>
      </c>
      <c r="O162" s="4" t="s">
        <v>28</v>
      </c>
      <c r="P162" s="5">
        <v>10.76</v>
      </c>
      <c r="Q162" s="5">
        <v>38</v>
      </c>
      <c r="R162" s="5" t="s">
        <v>7480</v>
      </c>
      <c r="S162" s="5" t="s">
        <v>7480</v>
      </c>
    </row>
    <row r="163" spans="1:19" x14ac:dyDescent="0.25">
      <c r="A163" s="3">
        <v>314316860</v>
      </c>
      <c r="B163" s="4" t="s">
        <v>3085</v>
      </c>
      <c r="C163" s="4" t="s">
        <v>3163</v>
      </c>
      <c r="D163" s="4" t="s">
        <v>870</v>
      </c>
      <c r="E163" s="4" t="s">
        <v>18</v>
      </c>
      <c r="F163" s="4" t="s">
        <v>3164</v>
      </c>
      <c r="G163" s="4" t="s">
        <v>20</v>
      </c>
      <c r="H163" s="4" t="s">
        <v>3165</v>
      </c>
      <c r="I163" s="4" t="s">
        <v>3166</v>
      </c>
      <c r="J163" s="4" t="s">
        <v>3167</v>
      </c>
      <c r="K163" s="4" t="s">
        <v>3168</v>
      </c>
      <c r="L163" s="4" t="s">
        <v>3169</v>
      </c>
      <c r="M163" s="4" t="s">
        <v>26</v>
      </c>
      <c r="N163" s="4" t="s">
        <v>42</v>
      </c>
      <c r="O163" s="4" t="s">
        <v>28</v>
      </c>
      <c r="P163" s="5">
        <v>11.5</v>
      </c>
      <c r="Q163" s="5">
        <v>24</v>
      </c>
      <c r="R163" s="5" t="s">
        <v>7480</v>
      </c>
      <c r="S163" s="5" t="s">
        <v>7480</v>
      </c>
    </row>
    <row r="164" spans="1:19" x14ac:dyDescent="0.25">
      <c r="A164" s="3">
        <v>314048123</v>
      </c>
      <c r="B164" s="4" t="s">
        <v>3085</v>
      </c>
      <c r="C164" s="4" t="s">
        <v>3170</v>
      </c>
      <c r="D164" s="4" t="s">
        <v>1830</v>
      </c>
      <c r="E164" s="4" t="s">
        <v>18</v>
      </c>
      <c r="F164" s="4" t="s">
        <v>3171</v>
      </c>
      <c r="G164" s="4" t="s">
        <v>20</v>
      </c>
      <c r="H164" s="4" t="s">
        <v>3172</v>
      </c>
      <c r="I164" s="4" t="s">
        <v>3173</v>
      </c>
      <c r="J164" s="4" t="s">
        <v>3174</v>
      </c>
      <c r="K164" s="4" t="s">
        <v>3175</v>
      </c>
      <c r="L164" s="4" t="s">
        <v>3176</v>
      </c>
      <c r="M164" s="4" t="s">
        <v>26</v>
      </c>
      <c r="N164" s="4" t="s">
        <v>27</v>
      </c>
      <c r="O164" s="4" t="s">
        <v>28</v>
      </c>
      <c r="P164" s="5">
        <v>10.08</v>
      </c>
      <c r="Q164" s="5">
        <v>44</v>
      </c>
      <c r="R164" s="5" t="s">
        <v>7480</v>
      </c>
      <c r="S164" s="5" t="s">
        <v>7480</v>
      </c>
    </row>
    <row r="165" spans="1:19" x14ac:dyDescent="0.25">
      <c r="A165" s="3">
        <v>314008585</v>
      </c>
      <c r="B165" s="4" t="s">
        <v>3085</v>
      </c>
      <c r="C165" s="4" t="s">
        <v>3177</v>
      </c>
      <c r="D165" s="4" t="s">
        <v>447</v>
      </c>
      <c r="E165" s="4" t="s">
        <v>18</v>
      </c>
      <c r="F165" s="4" t="s">
        <v>2069</v>
      </c>
      <c r="G165" s="4" t="s">
        <v>20</v>
      </c>
      <c r="H165" s="4" t="s">
        <v>3178</v>
      </c>
      <c r="I165" s="4" t="s">
        <v>3179</v>
      </c>
      <c r="J165" s="4" t="s">
        <v>3180</v>
      </c>
      <c r="K165" s="4" t="s">
        <v>3181</v>
      </c>
      <c r="L165" s="4" t="s">
        <v>3182</v>
      </c>
      <c r="M165" s="4" t="s">
        <v>26</v>
      </c>
      <c r="N165" s="4" t="s">
        <v>42</v>
      </c>
      <c r="O165" s="4" t="s">
        <v>28</v>
      </c>
      <c r="P165" s="5">
        <v>10.74</v>
      </c>
      <c r="Q165" s="5">
        <v>41</v>
      </c>
      <c r="R165" s="5" t="s">
        <v>7480</v>
      </c>
      <c r="S165" s="5" t="s">
        <v>7480</v>
      </c>
    </row>
    <row r="166" spans="1:19" x14ac:dyDescent="0.25">
      <c r="A166" s="3">
        <v>314023366</v>
      </c>
      <c r="B166" s="4" t="s">
        <v>3085</v>
      </c>
      <c r="C166" s="4" t="s">
        <v>3183</v>
      </c>
      <c r="D166" s="4" t="s">
        <v>447</v>
      </c>
      <c r="E166" s="4" t="s">
        <v>18</v>
      </c>
      <c r="F166" s="4" t="s">
        <v>2250</v>
      </c>
      <c r="G166" s="4" t="s">
        <v>20</v>
      </c>
      <c r="H166" s="4" t="s">
        <v>3184</v>
      </c>
      <c r="I166" s="5"/>
      <c r="J166" s="4" t="s">
        <v>3185</v>
      </c>
      <c r="K166" s="4" t="s">
        <v>3186</v>
      </c>
      <c r="L166" s="4" t="s">
        <v>3187</v>
      </c>
      <c r="M166" s="4" t="s">
        <v>26</v>
      </c>
      <c r="N166" s="4" t="s">
        <v>27</v>
      </c>
      <c r="O166" s="4" t="s">
        <v>28</v>
      </c>
      <c r="P166" s="5">
        <v>11</v>
      </c>
      <c r="Q166" s="5">
        <v>40</v>
      </c>
      <c r="R166" s="5" t="s">
        <v>7480</v>
      </c>
      <c r="S166" s="5" t="s">
        <v>7480</v>
      </c>
    </row>
    <row r="167" spans="1:19" x14ac:dyDescent="0.25">
      <c r="A167" s="3">
        <v>314334666</v>
      </c>
      <c r="B167" s="4" t="s">
        <v>3085</v>
      </c>
      <c r="C167" s="4" t="s">
        <v>3195</v>
      </c>
      <c r="D167" s="4" t="s">
        <v>447</v>
      </c>
      <c r="E167" s="4" t="s">
        <v>18</v>
      </c>
      <c r="F167" s="4" t="s">
        <v>3196</v>
      </c>
      <c r="G167" s="4" t="s">
        <v>20</v>
      </c>
      <c r="H167" s="4" t="s">
        <v>3197</v>
      </c>
      <c r="I167" s="4" t="s">
        <v>3198</v>
      </c>
      <c r="J167" s="4" t="s">
        <v>3199</v>
      </c>
      <c r="K167" s="4" t="s">
        <v>3200</v>
      </c>
      <c r="L167" s="4" t="s">
        <v>3201</v>
      </c>
      <c r="M167" s="4" t="s">
        <v>26</v>
      </c>
      <c r="N167" s="4" t="s">
        <v>42</v>
      </c>
      <c r="O167" s="4" t="s">
        <v>28</v>
      </c>
      <c r="P167" s="5">
        <v>10.54</v>
      </c>
      <c r="Q167" s="5">
        <v>40</v>
      </c>
      <c r="R167" s="5" t="s">
        <v>7480</v>
      </c>
      <c r="S167" s="5" t="s">
        <v>7480</v>
      </c>
    </row>
    <row r="168" spans="1:19" x14ac:dyDescent="0.25">
      <c r="A168" s="3">
        <v>314046985</v>
      </c>
      <c r="B168" s="4" t="s">
        <v>3085</v>
      </c>
      <c r="C168" s="4" t="s">
        <v>3202</v>
      </c>
      <c r="D168" s="4" t="s">
        <v>885</v>
      </c>
      <c r="E168" s="4" t="s">
        <v>18</v>
      </c>
      <c r="F168" s="4" t="s">
        <v>3203</v>
      </c>
      <c r="G168" s="4" t="s">
        <v>20</v>
      </c>
      <c r="H168" s="4" t="s">
        <v>3204</v>
      </c>
      <c r="I168" s="4" t="s">
        <v>3205</v>
      </c>
      <c r="J168" s="4" t="s">
        <v>3206</v>
      </c>
      <c r="K168" s="4" t="s">
        <v>3207</v>
      </c>
      <c r="L168" s="4" t="s">
        <v>3208</v>
      </c>
      <c r="M168" s="4" t="s">
        <v>28</v>
      </c>
      <c r="N168" s="4" t="s">
        <v>3209</v>
      </c>
      <c r="O168" s="4" t="s">
        <v>28</v>
      </c>
      <c r="P168" s="5">
        <v>11.42</v>
      </c>
      <c r="Q168" s="5">
        <v>44</v>
      </c>
      <c r="R168" s="5" t="s">
        <v>7480</v>
      </c>
      <c r="S168" s="5" t="s">
        <v>7480</v>
      </c>
    </row>
    <row r="169" spans="1:19" x14ac:dyDescent="0.25">
      <c r="A169" s="3">
        <v>314063849</v>
      </c>
      <c r="B169" s="4" t="s">
        <v>3085</v>
      </c>
      <c r="C169" s="4" t="s">
        <v>3210</v>
      </c>
      <c r="D169" s="4" t="s">
        <v>885</v>
      </c>
      <c r="E169" s="4" t="s">
        <v>18</v>
      </c>
      <c r="F169" s="4" t="s">
        <v>3211</v>
      </c>
      <c r="G169" s="4" t="s">
        <v>20</v>
      </c>
      <c r="H169" s="4" t="s">
        <v>3212</v>
      </c>
      <c r="I169" s="5"/>
      <c r="J169" s="4" t="s">
        <v>3213</v>
      </c>
      <c r="K169" s="4" t="s">
        <v>3214</v>
      </c>
      <c r="L169" s="4" t="s">
        <v>3215</v>
      </c>
      <c r="M169" s="4" t="s">
        <v>26</v>
      </c>
      <c r="N169" s="4" t="s">
        <v>42</v>
      </c>
      <c r="O169" s="4" t="s">
        <v>28</v>
      </c>
      <c r="P169" s="5">
        <v>11.68</v>
      </c>
      <c r="Q169" s="5">
        <v>44</v>
      </c>
      <c r="R169" s="5" t="s">
        <v>7480</v>
      </c>
      <c r="S169" s="5" t="s">
        <v>7480</v>
      </c>
    </row>
    <row r="170" spans="1:19" x14ac:dyDescent="0.25">
      <c r="A170" s="3">
        <v>314083890</v>
      </c>
      <c r="B170" s="4" t="s">
        <v>3085</v>
      </c>
      <c r="C170" s="4" t="s">
        <v>3216</v>
      </c>
      <c r="D170" s="4" t="s">
        <v>885</v>
      </c>
      <c r="E170" s="4" t="s">
        <v>18</v>
      </c>
      <c r="F170" s="4" t="s">
        <v>3217</v>
      </c>
      <c r="G170" s="4" t="s">
        <v>20</v>
      </c>
      <c r="H170" s="4" t="s">
        <v>3218</v>
      </c>
      <c r="I170" s="5"/>
      <c r="J170" s="4" t="s">
        <v>3219</v>
      </c>
      <c r="K170" s="5"/>
      <c r="L170" s="4" t="s">
        <v>3220</v>
      </c>
      <c r="M170" s="4" t="s">
        <v>28</v>
      </c>
      <c r="N170" s="4" t="s">
        <v>3221</v>
      </c>
      <c r="O170" s="4" t="s">
        <v>28</v>
      </c>
      <c r="P170" s="5">
        <v>11.14</v>
      </c>
      <c r="Q170" s="5">
        <v>44</v>
      </c>
      <c r="R170" s="5" t="s">
        <v>7480</v>
      </c>
      <c r="S170" s="5" t="s">
        <v>7480</v>
      </c>
    </row>
    <row r="171" spans="1:19" x14ac:dyDescent="0.25">
      <c r="A171" s="3">
        <v>314057466</v>
      </c>
      <c r="B171" s="4" t="s">
        <v>3085</v>
      </c>
      <c r="C171" s="4" t="s">
        <v>3222</v>
      </c>
      <c r="D171" s="4" t="s">
        <v>132</v>
      </c>
      <c r="E171" s="4" t="s">
        <v>18</v>
      </c>
      <c r="F171" s="4" t="s">
        <v>485</v>
      </c>
      <c r="G171" s="4" t="s">
        <v>20</v>
      </c>
      <c r="H171" s="4" t="s">
        <v>3223</v>
      </c>
      <c r="I171" s="4" t="s">
        <v>3224</v>
      </c>
      <c r="J171" s="4" t="s">
        <v>3225</v>
      </c>
      <c r="K171" s="4" t="s">
        <v>3226</v>
      </c>
      <c r="L171" s="4" t="s">
        <v>3227</v>
      </c>
      <c r="M171" s="4" t="s">
        <v>26</v>
      </c>
      <c r="N171" s="4" t="s">
        <v>27</v>
      </c>
      <c r="O171" s="4" t="s">
        <v>28</v>
      </c>
      <c r="P171" s="5">
        <v>10.08</v>
      </c>
      <c r="Q171" s="5">
        <v>23</v>
      </c>
      <c r="R171" s="5" t="s">
        <v>7480</v>
      </c>
      <c r="S171" s="5" t="s">
        <v>7480</v>
      </c>
    </row>
    <row r="172" spans="1:19" x14ac:dyDescent="0.25">
      <c r="A172" s="3">
        <v>314066857</v>
      </c>
      <c r="B172" s="4" t="s">
        <v>3085</v>
      </c>
      <c r="C172" s="4" t="s">
        <v>3228</v>
      </c>
      <c r="D172" s="4" t="s">
        <v>132</v>
      </c>
      <c r="E172" s="4" t="s">
        <v>18</v>
      </c>
      <c r="F172" s="4" t="s">
        <v>1207</v>
      </c>
      <c r="G172" s="4" t="s">
        <v>20</v>
      </c>
      <c r="H172" s="4" t="s">
        <v>3229</v>
      </c>
      <c r="I172" s="4" t="s">
        <v>3230</v>
      </c>
      <c r="J172" s="4" t="s">
        <v>3231</v>
      </c>
      <c r="K172" s="4" t="s">
        <v>3232</v>
      </c>
      <c r="L172" s="4" t="s">
        <v>3233</v>
      </c>
      <c r="M172" s="4" t="s">
        <v>26</v>
      </c>
      <c r="N172" s="4" t="s">
        <v>42</v>
      </c>
      <c r="O172" s="4" t="s">
        <v>28</v>
      </c>
      <c r="P172" s="5">
        <v>10.36</v>
      </c>
      <c r="Q172" s="5">
        <v>40</v>
      </c>
      <c r="R172" s="5" t="s">
        <v>7480</v>
      </c>
      <c r="S172" s="5" t="s">
        <v>7480</v>
      </c>
    </row>
    <row r="173" spans="1:19" x14ac:dyDescent="0.25">
      <c r="A173" s="3">
        <v>314231077</v>
      </c>
      <c r="B173" s="4" t="s">
        <v>3085</v>
      </c>
      <c r="C173" s="4" t="s">
        <v>3234</v>
      </c>
      <c r="D173" s="4" t="s">
        <v>236</v>
      </c>
      <c r="E173" s="4" t="s">
        <v>18</v>
      </c>
      <c r="F173" s="4" t="s">
        <v>1272</v>
      </c>
      <c r="G173" s="4" t="s">
        <v>20</v>
      </c>
      <c r="H173" s="4" t="s">
        <v>3235</v>
      </c>
      <c r="I173" s="4" t="s">
        <v>3236</v>
      </c>
      <c r="J173" s="4" t="s">
        <v>3237</v>
      </c>
      <c r="K173" s="4" t="s">
        <v>3238</v>
      </c>
      <c r="L173" s="4" t="s">
        <v>3239</v>
      </c>
      <c r="M173" s="4" t="s">
        <v>28</v>
      </c>
      <c r="N173" s="4" t="s">
        <v>3240</v>
      </c>
      <c r="O173" s="4" t="s">
        <v>28</v>
      </c>
      <c r="P173" s="5">
        <v>11.66</v>
      </c>
      <c r="Q173" s="5">
        <v>40</v>
      </c>
      <c r="R173" s="5" t="s">
        <v>7480</v>
      </c>
      <c r="S173" s="5" t="s">
        <v>7480</v>
      </c>
    </row>
    <row r="174" spans="1:19" x14ac:dyDescent="0.25">
      <c r="A174" s="3">
        <v>314253974</v>
      </c>
      <c r="B174" s="4" t="s">
        <v>3085</v>
      </c>
      <c r="C174" s="4" t="s">
        <v>3241</v>
      </c>
      <c r="D174" s="4" t="s">
        <v>3242</v>
      </c>
      <c r="E174" s="4" t="s">
        <v>18</v>
      </c>
      <c r="F174" s="4" t="s">
        <v>2405</v>
      </c>
      <c r="G174" s="4" t="s">
        <v>20</v>
      </c>
      <c r="H174" s="4" t="s">
        <v>3243</v>
      </c>
      <c r="I174" s="4" t="s">
        <v>3244</v>
      </c>
      <c r="J174" s="4" t="s">
        <v>3245</v>
      </c>
      <c r="K174" s="4" t="s">
        <v>3246</v>
      </c>
      <c r="L174" s="4" t="s">
        <v>3247</v>
      </c>
      <c r="M174" s="4" t="s">
        <v>26</v>
      </c>
      <c r="N174" s="4" t="s">
        <v>42</v>
      </c>
      <c r="O174" s="4" t="s">
        <v>28</v>
      </c>
      <c r="P174" s="5">
        <v>10.64</v>
      </c>
      <c r="Q174" s="5">
        <v>44</v>
      </c>
      <c r="R174" s="5" t="s">
        <v>7480</v>
      </c>
      <c r="S174" s="5" t="s">
        <v>7480</v>
      </c>
    </row>
    <row r="175" spans="1:19" x14ac:dyDescent="0.25">
      <c r="A175" s="3">
        <v>314171216</v>
      </c>
      <c r="B175" s="4" t="s">
        <v>3085</v>
      </c>
      <c r="C175" s="4" t="s">
        <v>3248</v>
      </c>
      <c r="D175" s="4" t="s">
        <v>244</v>
      </c>
      <c r="E175" s="4" t="s">
        <v>18</v>
      </c>
      <c r="F175" s="4" t="s">
        <v>3249</v>
      </c>
      <c r="G175" s="4" t="s">
        <v>20</v>
      </c>
      <c r="H175" s="4" t="s">
        <v>3250</v>
      </c>
      <c r="I175" s="4" t="s">
        <v>3251</v>
      </c>
      <c r="J175" s="4" t="s">
        <v>3252</v>
      </c>
      <c r="K175" s="4" t="s">
        <v>3253</v>
      </c>
      <c r="L175" s="4" t="s">
        <v>3254</v>
      </c>
      <c r="M175" s="4" t="s">
        <v>26</v>
      </c>
      <c r="N175" s="4" t="s">
        <v>42</v>
      </c>
      <c r="O175" s="4" t="s">
        <v>28</v>
      </c>
      <c r="P175" s="5">
        <v>11.86</v>
      </c>
      <c r="Q175" s="5">
        <v>25</v>
      </c>
      <c r="R175" s="5" t="s">
        <v>7480</v>
      </c>
      <c r="S175" s="5" t="s">
        <v>7480</v>
      </c>
    </row>
    <row r="176" spans="1:19" x14ac:dyDescent="0.25">
      <c r="A176" s="3">
        <v>314190370</v>
      </c>
      <c r="B176" s="4" t="s">
        <v>3085</v>
      </c>
      <c r="C176" s="4" t="s">
        <v>3255</v>
      </c>
      <c r="D176" s="4" t="s">
        <v>244</v>
      </c>
      <c r="E176" s="4" t="s">
        <v>18</v>
      </c>
      <c r="F176" s="4" t="s">
        <v>2556</v>
      </c>
      <c r="G176" s="4" t="s">
        <v>20</v>
      </c>
      <c r="H176" s="4" t="s">
        <v>3256</v>
      </c>
      <c r="I176" s="4" t="s">
        <v>3257</v>
      </c>
      <c r="J176" s="4" t="s">
        <v>3258</v>
      </c>
      <c r="K176" s="4" t="s">
        <v>3259</v>
      </c>
      <c r="L176" s="4" t="s">
        <v>3260</v>
      </c>
      <c r="M176" s="4" t="s">
        <v>26</v>
      </c>
      <c r="N176" s="4" t="s">
        <v>27</v>
      </c>
      <c r="O176" s="4" t="s">
        <v>28</v>
      </c>
      <c r="P176" s="5">
        <v>10.78</v>
      </c>
      <c r="Q176" s="5">
        <v>41</v>
      </c>
      <c r="R176" s="5" t="s">
        <v>7480</v>
      </c>
      <c r="S176" s="5" t="s">
        <v>7480</v>
      </c>
    </row>
    <row r="177" spans="1:19" x14ac:dyDescent="0.25">
      <c r="A177" s="3">
        <v>314322528</v>
      </c>
      <c r="B177" s="4" t="s">
        <v>3085</v>
      </c>
      <c r="C177" s="4" t="s">
        <v>3261</v>
      </c>
      <c r="D177" s="4" t="s">
        <v>462</v>
      </c>
      <c r="E177" s="4" t="s">
        <v>18</v>
      </c>
      <c r="F177" s="4" t="s">
        <v>2287</v>
      </c>
      <c r="G177" s="4" t="s">
        <v>20</v>
      </c>
      <c r="H177" s="4" t="s">
        <v>3262</v>
      </c>
      <c r="I177" s="5"/>
      <c r="J177" s="4" t="s">
        <v>3263</v>
      </c>
      <c r="K177" s="5"/>
      <c r="L177" s="4" t="s">
        <v>3264</v>
      </c>
      <c r="M177" s="4" t="s">
        <v>26</v>
      </c>
      <c r="N177" s="4" t="s">
        <v>42</v>
      </c>
      <c r="O177" s="4" t="s">
        <v>28</v>
      </c>
      <c r="P177" s="5">
        <v>10.18</v>
      </c>
      <c r="Q177" s="5">
        <v>44</v>
      </c>
      <c r="R177" s="5" t="s">
        <v>7480</v>
      </c>
      <c r="S177" s="5" t="s">
        <v>7480</v>
      </c>
    </row>
    <row r="178" spans="1:19" x14ac:dyDescent="0.25">
      <c r="A178" s="3">
        <v>313080621</v>
      </c>
      <c r="B178" s="4" t="s">
        <v>15</v>
      </c>
      <c r="C178" s="4" t="s">
        <v>3332</v>
      </c>
      <c r="D178" s="4" t="s">
        <v>3333</v>
      </c>
      <c r="E178" s="4" t="s">
        <v>18</v>
      </c>
      <c r="F178" s="4" t="s">
        <v>1121</v>
      </c>
      <c r="G178" s="4" t="s">
        <v>20</v>
      </c>
      <c r="H178" s="4" t="s">
        <v>33</v>
      </c>
      <c r="I178" s="4" t="s">
        <v>3334</v>
      </c>
      <c r="J178" s="4" t="s">
        <v>34</v>
      </c>
      <c r="K178" s="4" t="s">
        <v>35</v>
      </c>
      <c r="L178" s="4" t="s">
        <v>3335</v>
      </c>
      <c r="M178" s="4" t="s">
        <v>26</v>
      </c>
      <c r="N178" s="4" t="s">
        <v>42</v>
      </c>
      <c r="O178" s="4" t="s">
        <v>28</v>
      </c>
      <c r="P178" s="5">
        <v>38</v>
      </c>
      <c r="Q178" s="5" t="e">
        <v>#N/A</v>
      </c>
      <c r="R178" s="5" t="s">
        <v>7480</v>
      </c>
      <c r="S178" s="5" t="s">
        <v>7480</v>
      </c>
    </row>
    <row r="179" spans="1:19" x14ac:dyDescent="0.25">
      <c r="A179" s="3">
        <v>313156157</v>
      </c>
      <c r="B179" s="4" t="s">
        <v>15</v>
      </c>
      <c r="C179" s="4" t="s">
        <v>3342</v>
      </c>
      <c r="D179" s="4" t="s">
        <v>3333</v>
      </c>
      <c r="E179" s="4" t="s">
        <v>18</v>
      </c>
      <c r="F179" s="4" t="s">
        <v>3343</v>
      </c>
      <c r="G179" s="4" t="s">
        <v>20</v>
      </c>
      <c r="H179" s="4" t="s">
        <v>3344</v>
      </c>
      <c r="I179" s="4" t="s">
        <v>3345</v>
      </c>
      <c r="J179" s="4" t="s">
        <v>3346</v>
      </c>
      <c r="K179" s="4" t="s">
        <v>3347</v>
      </c>
      <c r="L179" s="4" t="s">
        <v>3348</v>
      </c>
      <c r="M179" s="4" t="s">
        <v>26</v>
      </c>
      <c r="N179" s="4" t="s">
        <v>42</v>
      </c>
      <c r="O179" s="4" t="s">
        <v>28</v>
      </c>
      <c r="P179" s="5">
        <v>38</v>
      </c>
      <c r="Q179" s="5" t="e">
        <v>#N/A</v>
      </c>
      <c r="R179" s="5" t="s">
        <v>7480</v>
      </c>
      <c r="S179" s="5" t="s">
        <v>7480</v>
      </c>
    </row>
    <row r="180" spans="1:19" x14ac:dyDescent="0.25">
      <c r="A180" s="3">
        <v>313066809</v>
      </c>
      <c r="B180" s="4" t="s">
        <v>15</v>
      </c>
      <c r="C180" s="4" t="s">
        <v>3357</v>
      </c>
      <c r="D180" s="4" t="s">
        <v>3358</v>
      </c>
      <c r="E180" s="4" t="s">
        <v>18</v>
      </c>
      <c r="F180" s="4" t="s">
        <v>3359</v>
      </c>
      <c r="G180" s="4" t="s">
        <v>20</v>
      </c>
      <c r="H180" s="4" t="s">
        <v>3360</v>
      </c>
      <c r="I180" s="4" t="s">
        <v>3361</v>
      </c>
      <c r="J180" s="4" t="s">
        <v>3362</v>
      </c>
      <c r="K180" s="4" t="s">
        <v>3363</v>
      </c>
      <c r="L180" s="4" t="s">
        <v>3364</v>
      </c>
      <c r="M180" s="4" t="s">
        <v>26</v>
      </c>
      <c r="N180" s="4" t="s">
        <v>42</v>
      </c>
      <c r="O180" s="4" t="s">
        <v>28</v>
      </c>
      <c r="P180" s="5">
        <v>66</v>
      </c>
      <c r="Q180" s="5" t="e">
        <v>#N/A</v>
      </c>
      <c r="R180" s="5" t="s">
        <v>7480</v>
      </c>
      <c r="S180" s="5" t="s">
        <v>7480</v>
      </c>
    </row>
    <row r="181" spans="1:19" x14ac:dyDescent="0.25">
      <c r="A181" s="3">
        <v>313144404</v>
      </c>
      <c r="B181" s="4" t="s">
        <v>15</v>
      </c>
      <c r="C181" s="4" t="s">
        <v>3371</v>
      </c>
      <c r="D181" s="4" t="s">
        <v>3358</v>
      </c>
      <c r="E181" s="4" t="s">
        <v>18</v>
      </c>
      <c r="F181" s="4" t="s">
        <v>3372</v>
      </c>
      <c r="G181" s="4" t="s">
        <v>20</v>
      </c>
      <c r="H181" s="4" t="s">
        <v>3373</v>
      </c>
      <c r="I181" s="4" t="s">
        <v>3374</v>
      </c>
      <c r="J181" s="4" t="s">
        <v>3375</v>
      </c>
      <c r="K181" s="4" t="s">
        <v>3376</v>
      </c>
      <c r="L181" s="4" t="s">
        <v>3377</v>
      </c>
      <c r="M181" s="4" t="s">
        <v>26</v>
      </c>
      <c r="N181" s="4" t="s">
        <v>42</v>
      </c>
      <c r="O181" s="4" t="s">
        <v>28</v>
      </c>
      <c r="P181" s="5">
        <v>22</v>
      </c>
      <c r="Q181" s="5" t="e">
        <v>#N/A</v>
      </c>
      <c r="R181" s="5" t="s">
        <v>7480</v>
      </c>
      <c r="S181" s="5" t="s">
        <v>7480</v>
      </c>
    </row>
    <row r="182" spans="1:19" x14ac:dyDescent="0.25">
      <c r="A182" s="3">
        <v>313152300</v>
      </c>
      <c r="B182" s="4" t="s">
        <v>15</v>
      </c>
      <c r="C182" s="4" t="s">
        <v>3378</v>
      </c>
      <c r="D182" s="4" t="s">
        <v>3358</v>
      </c>
      <c r="E182" s="4" t="s">
        <v>18</v>
      </c>
      <c r="F182" s="4" t="s">
        <v>3379</v>
      </c>
      <c r="G182" s="4" t="s">
        <v>20</v>
      </c>
      <c r="H182" s="4" t="s">
        <v>3380</v>
      </c>
      <c r="I182" s="5"/>
      <c r="J182" s="4" t="s">
        <v>3381</v>
      </c>
      <c r="K182" s="5"/>
      <c r="L182" s="4" t="s">
        <v>3382</v>
      </c>
      <c r="M182" s="4" t="s">
        <v>26</v>
      </c>
      <c r="N182" s="4" t="s">
        <v>42</v>
      </c>
      <c r="O182" s="4" t="s">
        <v>28</v>
      </c>
      <c r="P182" s="5">
        <v>35</v>
      </c>
      <c r="Q182" s="5" t="e">
        <v>#N/A</v>
      </c>
      <c r="R182" s="5" t="s">
        <v>7480</v>
      </c>
      <c r="S182" s="5" t="s">
        <v>7480</v>
      </c>
    </row>
    <row r="183" spans="1:19" x14ac:dyDescent="0.25">
      <c r="A183" s="3">
        <v>313152647</v>
      </c>
      <c r="B183" s="4" t="s">
        <v>15</v>
      </c>
      <c r="C183" s="4" t="s">
        <v>3383</v>
      </c>
      <c r="D183" s="4" t="s">
        <v>3358</v>
      </c>
      <c r="E183" s="4" t="s">
        <v>18</v>
      </c>
      <c r="F183" s="4" t="s">
        <v>3384</v>
      </c>
      <c r="G183" s="4" t="s">
        <v>20</v>
      </c>
      <c r="H183" s="4" t="s">
        <v>3385</v>
      </c>
      <c r="I183" s="5"/>
      <c r="J183" s="4" t="s">
        <v>3386</v>
      </c>
      <c r="K183" s="4" t="s">
        <v>3387</v>
      </c>
      <c r="L183" s="4" t="s">
        <v>3388</v>
      </c>
      <c r="M183" s="4" t="s">
        <v>26</v>
      </c>
      <c r="N183" s="4" t="s">
        <v>27</v>
      </c>
      <c r="O183" s="4" t="s">
        <v>28</v>
      </c>
      <c r="P183" s="5">
        <v>36</v>
      </c>
      <c r="Q183" s="5" t="e">
        <v>#N/A</v>
      </c>
      <c r="R183" s="5" t="s">
        <v>7480</v>
      </c>
      <c r="S183" s="5" t="s">
        <v>7480</v>
      </c>
    </row>
    <row r="184" spans="1:19" x14ac:dyDescent="0.25">
      <c r="A184" s="3">
        <v>313154665</v>
      </c>
      <c r="B184" s="4" t="s">
        <v>15</v>
      </c>
      <c r="C184" s="4" t="s">
        <v>3389</v>
      </c>
      <c r="D184" s="4" t="s">
        <v>3358</v>
      </c>
      <c r="E184" s="4" t="s">
        <v>18</v>
      </c>
      <c r="F184" s="4" t="s">
        <v>3390</v>
      </c>
      <c r="G184" s="4" t="s">
        <v>20</v>
      </c>
      <c r="H184" s="4" t="s">
        <v>3391</v>
      </c>
      <c r="I184" s="4" t="s">
        <v>3392</v>
      </c>
      <c r="J184" s="4" t="s">
        <v>3393</v>
      </c>
      <c r="K184" s="5"/>
      <c r="L184" s="4" t="s">
        <v>3394</v>
      </c>
      <c r="M184" s="4" t="s">
        <v>26</v>
      </c>
      <c r="N184" s="4" t="s">
        <v>42</v>
      </c>
      <c r="O184" s="4" t="s">
        <v>28</v>
      </c>
      <c r="P184" s="5">
        <v>37.200000000000003</v>
      </c>
      <c r="Q184" s="5" t="e">
        <v>#N/A</v>
      </c>
      <c r="R184" s="5" t="s">
        <v>7480</v>
      </c>
      <c r="S184" s="5" t="s">
        <v>7480</v>
      </c>
    </row>
    <row r="185" spans="1:19" x14ac:dyDescent="0.25">
      <c r="A185" s="3">
        <v>313207572</v>
      </c>
      <c r="B185" s="4" t="s">
        <v>15</v>
      </c>
      <c r="C185" s="4" t="s">
        <v>3395</v>
      </c>
      <c r="D185" s="4" t="s">
        <v>3358</v>
      </c>
      <c r="E185" s="4" t="s">
        <v>18</v>
      </c>
      <c r="F185" s="4" t="s">
        <v>44</v>
      </c>
      <c r="G185" s="4" t="s">
        <v>20</v>
      </c>
      <c r="H185" s="4" t="s">
        <v>3396</v>
      </c>
      <c r="I185" s="4" t="s">
        <v>3397</v>
      </c>
      <c r="J185" s="4" t="s">
        <v>3398</v>
      </c>
      <c r="K185" s="4" t="s">
        <v>3399</v>
      </c>
      <c r="L185" s="4" t="s">
        <v>3400</v>
      </c>
      <c r="M185" s="4" t="s">
        <v>26</v>
      </c>
      <c r="N185" s="4" t="s">
        <v>42</v>
      </c>
      <c r="O185" s="4" t="s">
        <v>28</v>
      </c>
      <c r="P185" s="5">
        <v>21</v>
      </c>
      <c r="Q185" s="5" t="e">
        <v>#N/A</v>
      </c>
      <c r="R185" s="5" t="s">
        <v>7480</v>
      </c>
      <c r="S185" s="5" t="s">
        <v>7480</v>
      </c>
    </row>
    <row r="186" spans="1:19" x14ac:dyDescent="0.25">
      <c r="A186" s="3">
        <v>313067150</v>
      </c>
      <c r="B186" s="4" t="s">
        <v>15</v>
      </c>
      <c r="C186" s="4" t="s">
        <v>3424</v>
      </c>
      <c r="D186" s="4" t="s">
        <v>3425</v>
      </c>
      <c r="E186" s="4" t="s">
        <v>18</v>
      </c>
      <c r="F186" s="4" t="s">
        <v>3426</v>
      </c>
      <c r="G186" s="4" t="s">
        <v>20</v>
      </c>
      <c r="H186" s="4" t="s">
        <v>3427</v>
      </c>
      <c r="I186" s="4" t="s">
        <v>3428</v>
      </c>
      <c r="J186" s="4" t="s">
        <v>3429</v>
      </c>
      <c r="K186" s="4" t="s">
        <v>3430</v>
      </c>
      <c r="L186" s="4" t="s">
        <v>3431</v>
      </c>
      <c r="M186" s="4" t="s">
        <v>28</v>
      </c>
      <c r="N186" s="4" t="s">
        <v>3432</v>
      </c>
      <c r="O186" s="4" t="s">
        <v>28</v>
      </c>
      <c r="P186" s="5">
        <v>35</v>
      </c>
      <c r="Q186" s="5" t="e">
        <v>#N/A</v>
      </c>
      <c r="R186" s="5" t="s">
        <v>7480</v>
      </c>
      <c r="S186" s="5" t="s">
        <v>7480</v>
      </c>
    </row>
    <row r="187" spans="1:19" x14ac:dyDescent="0.25">
      <c r="A187" s="3">
        <v>110003678</v>
      </c>
      <c r="B187" s="4" t="s">
        <v>344</v>
      </c>
      <c r="C187" s="4" t="s">
        <v>3480</v>
      </c>
      <c r="D187" s="4" t="s">
        <v>3358</v>
      </c>
      <c r="E187" s="4" t="s">
        <v>18</v>
      </c>
      <c r="F187" s="4" t="s">
        <v>3481</v>
      </c>
      <c r="G187" s="4" t="s">
        <v>20</v>
      </c>
      <c r="H187" s="4" t="s">
        <v>3482</v>
      </c>
      <c r="I187" s="4" t="s">
        <v>3483</v>
      </c>
      <c r="J187" s="4" t="s">
        <v>3484</v>
      </c>
      <c r="K187" s="4" t="s">
        <v>3485</v>
      </c>
      <c r="L187" s="4" t="s">
        <v>3486</v>
      </c>
      <c r="M187" s="4" t="s">
        <v>26</v>
      </c>
      <c r="N187" s="4" t="s">
        <v>27</v>
      </c>
      <c r="O187" s="4" t="s">
        <v>28</v>
      </c>
      <c r="P187" s="5">
        <v>19</v>
      </c>
      <c r="Q187" s="5" t="e">
        <v>#N/A</v>
      </c>
      <c r="R187" s="5" t="s">
        <v>7483</v>
      </c>
      <c r="S187" s="5" t="s">
        <v>7480</v>
      </c>
    </row>
    <row r="188" spans="1:19" x14ac:dyDescent="0.25">
      <c r="A188" s="3">
        <v>313319662</v>
      </c>
      <c r="B188" s="4" t="s">
        <v>344</v>
      </c>
      <c r="C188" s="4" t="s">
        <v>3503</v>
      </c>
      <c r="D188" s="4" t="s">
        <v>3488</v>
      </c>
      <c r="E188" s="4" t="s">
        <v>18</v>
      </c>
      <c r="F188" s="4" t="s">
        <v>3504</v>
      </c>
      <c r="G188" s="4" t="s">
        <v>20</v>
      </c>
      <c r="H188" s="4" t="s">
        <v>3505</v>
      </c>
      <c r="I188" s="4" t="s">
        <v>3506</v>
      </c>
      <c r="J188" s="4" t="s">
        <v>3507</v>
      </c>
      <c r="K188" s="4" t="s">
        <v>3508</v>
      </c>
      <c r="L188" s="4" t="s">
        <v>3509</v>
      </c>
      <c r="M188" s="4" t="s">
        <v>26</v>
      </c>
      <c r="N188" s="4" t="s">
        <v>42</v>
      </c>
      <c r="O188" s="4" t="s">
        <v>28</v>
      </c>
      <c r="P188" s="5">
        <v>18</v>
      </c>
      <c r="Q188" s="5" t="e">
        <v>#N/A</v>
      </c>
      <c r="R188" s="5" t="s">
        <v>7480</v>
      </c>
      <c r="S188" s="5" t="s">
        <v>7480</v>
      </c>
    </row>
    <row r="189" spans="1:19" x14ac:dyDescent="0.25">
      <c r="A189" s="3">
        <v>110000251</v>
      </c>
      <c r="B189" s="4" t="s">
        <v>344</v>
      </c>
      <c r="C189" s="4" t="s">
        <v>3510</v>
      </c>
      <c r="D189" s="4" t="s">
        <v>3511</v>
      </c>
      <c r="E189" s="4" t="s">
        <v>18</v>
      </c>
      <c r="F189" s="4" t="s">
        <v>3512</v>
      </c>
      <c r="G189" s="4" t="s">
        <v>20</v>
      </c>
      <c r="H189" s="4" t="s">
        <v>3513</v>
      </c>
      <c r="I189" s="5"/>
      <c r="J189" s="4" t="s">
        <v>3514</v>
      </c>
      <c r="K189" s="4" t="s">
        <v>3515</v>
      </c>
      <c r="L189" s="4" t="s">
        <v>3516</v>
      </c>
      <c r="M189" s="4" t="s">
        <v>28</v>
      </c>
      <c r="N189" s="4" t="s">
        <v>3517</v>
      </c>
      <c r="O189" s="4" t="s">
        <v>28</v>
      </c>
      <c r="P189" s="5">
        <v>13</v>
      </c>
      <c r="Q189" s="5" t="e">
        <v>#N/A</v>
      </c>
      <c r="R189" s="5" t="s">
        <v>7480</v>
      </c>
      <c r="S189" s="5" t="s">
        <v>7480</v>
      </c>
    </row>
    <row r="190" spans="1:19" x14ac:dyDescent="0.25">
      <c r="A190" s="3">
        <v>313057920</v>
      </c>
      <c r="B190" s="4" t="s">
        <v>344</v>
      </c>
      <c r="C190" s="4" t="s">
        <v>3534</v>
      </c>
      <c r="D190" s="4" t="s">
        <v>3535</v>
      </c>
      <c r="E190" s="4" t="s">
        <v>18</v>
      </c>
      <c r="F190" s="4" t="s">
        <v>3536</v>
      </c>
      <c r="G190" s="4" t="s">
        <v>20</v>
      </c>
      <c r="H190" s="4" t="s">
        <v>3537</v>
      </c>
      <c r="I190" s="5"/>
      <c r="J190" s="4" t="s">
        <v>3538</v>
      </c>
      <c r="K190" s="4" t="s">
        <v>3539</v>
      </c>
      <c r="L190" s="4" t="s">
        <v>3540</v>
      </c>
      <c r="M190" s="4" t="s">
        <v>26</v>
      </c>
      <c r="N190" s="4" t="s">
        <v>27</v>
      </c>
      <c r="O190" s="4" t="s">
        <v>28</v>
      </c>
      <c r="P190" s="5">
        <v>41</v>
      </c>
      <c r="Q190" s="5" t="e">
        <v>#N/A</v>
      </c>
      <c r="R190" s="5" t="s">
        <v>7480</v>
      </c>
      <c r="S190" s="5" t="s">
        <v>7480</v>
      </c>
    </row>
    <row r="191" spans="1:19" x14ac:dyDescent="0.25">
      <c r="A191" s="3">
        <v>313296280</v>
      </c>
      <c r="B191" s="4" t="s">
        <v>344</v>
      </c>
      <c r="C191" s="4" t="s">
        <v>3548</v>
      </c>
      <c r="D191" s="4" t="s">
        <v>3535</v>
      </c>
      <c r="E191" s="4" t="s">
        <v>18</v>
      </c>
      <c r="F191" s="4" t="s">
        <v>546</v>
      </c>
      <c r="G191" s="4" t="s">
        <v>20</v>
      </c>
      <c r="H191" s="4" t="s">
        <v>3549</v>
      </c>
      <c r="I191" s="4" t="s">
        <v>3550</v>
      </c>
      <c r="J191" s="4" t="s">
        <v>3551</v>
      </c>
      <c r="K191" s="4" t="s">
        <v>3552</v>
      </c>
      <c r="L191" s="4" t="s">
        <v>3553</v>
      </c>
      <c r="M191" s="4" t="s">
        <v>26</v>
      </c>
      <c r="N191" s="4" t="s">
        <v>42</v>
      </c>
      <c r="O191" s="4" t="s">
        <v>28</v>
      </c>
      <c r="P191" s="5">
        <v>24</v>
      </c>
      <c r="Q191" s="5" t="e">
        <v>#N/A</v>
      </c>
      <c r="R191" s="5" t="s">
        <v>7480</v>
      </c>
      <c r="S191" s="5" t="s">
        <v>7480</v>
      </c>
    </row>
    <row r="192" spans="1:19" x14ac:dyDescent="0.25">
      <c r="A192" s="3">
        <v>313253191</v>
      </c>
      <c r="B192" s="4" t="s">
        <v>344</v>
      </c>
      <c r="C192" s="4" t="s">
        <v>3568</v>
      </c>
      <c r="D192" s="4" t="s">
        <v>3569</v>
      </c>
      <c r="E192" s="4" t="s">
        <v>18</v>
      </c>
      <c r="F192" s="4" t="s">
        <v>3570</v>
      </c>
      <c r="G192" s="4" t="s">
        <v>20</v>
      </c>
      <c r="H192" s="4" t="s">
        <v>3571</v>
      </c>
      <c r="I192" s="4" t="s">
        <v>3572</v>
      </c>
      <c r="J192" s="4" t="s">
        <v>3573</v>
      </c>
      <c r="K192" s="4" t="s">
        <v>3574</v>
      </c>
      <c r="L192" s="4" t="s">
        <v>3575</v>
      </c>
      <c r="M192" s="4" t="s">
        <v>26</v>
      </c>
      <c r="N192" s="4" t="s">
        <v>42</v>
      </c>
      <c r="O192" s="4" t="s">
        <v>28</v>
      </c>
      <c r="P192" s="5">
        <v>12</v>
      </c>
      <c r="Q192" s="5" t="e">
        <v>#N/A</v>
      </c>
      <c r="R192" s="5" t="s">
        <v>7480</v>
      </c>
      <c r="S192" s="5" t="s">
        <v>7480</v>
      </c>
    </row>
    <row r="193" spans="1:19" x14ac:dyDescent="0.25">
      <c r="A193" s="3">
        <v>313357141</v>
      </c>
      <c r="B193" s="4" t="s">
        <v>344</v>
      </c>
      <c r="C193" s="4" t="s">
        <v>3576</v>
      </c>
      <c r="D193" s="4" t="s">
        <v>3569</v>
      </c>
      <c r="E193" s="4" t="s">
        <v>18</v>
      </c>
      <c r="F193" s="4" t="s">
        <v>3577</v>
      </c>
      <c r="G193" s="4" t="s">
        <v>20</v>
      </c>
      <c r="H193" s="4" t="s">
        <v>3578</v>
      </c>
      <c r="I193" s="4" t="s">
        <v>3579</v>
      </c>
      <c r="J193" s="4" t="s">
        <v>3580</v>
      </c>
      <c r="K193" s="4" t="s">
        <v>3581</v>
      </c>
      <c r="L193" s="4" t="s">
        <v>3582</v>
      </c>
      <c r="M193" s="4" t="s">
        <v>26</v>
      </c>
      <c r="N193" s="4" t="s">
        <v>42</v>
      </c>
      <c r="O193" s="4" t="s">
        <v>28</v>
      </c>
      <c r="P193" s="5">
        <v>11</v>
      </c>
      <c r="Q193" s="5" t="e">
        <v>#N/A</v>
      </c>
      <c r="R193" s="5" t="s">
        <v>7480</v>
      </c>
      <c r="S193" s="5" t="s">
        <v>7480</v>
      </c>
    </row>
    <row r="194" spans="1:19" x14ac:dyDescent="0.25">
      <c r="A194" s="3">
        <v>313099335</v>
      </c>
      <c r="B194" s="4" t="s">
        <v>344</v>
      </c>
      <c r="C194" s="4" t="s">
        <v>3583</v>
      </c>
      <c r="D194" s="4" t="s">
        <v>3584</v>
      </c>
      <c r="E194" s="4" t="s">
        <v>18</v>
      </c>
      <c r="F194" s="4" t="s">
        <v>3021</v>
      </c>
      <c r="G194" s="4" t="s">
        <v>20</v>
      </c>
      <c r="H194" s="4" t="s">
        <v>3585</v>
      </c>
      <c r="I194" s="4" t="s">
        <v>3586</v>
      </c>
      <c r="J194" s="4" t="s">
        <v>3587</v>
      </c>
      <c r="K194" s="4" t="s">
        <v>3588</v>
      </c>
      <c r="L194" s="4" t="s">
        <v>3589</v>
      </c>
      <c r="M194" s="4" t="s">
        <v>26</v>
      </c>
      <c r="N194" s="4" t="s">
        <v>27</v>
      </c>
      <c r="O194" s="4" t="s">
        <v>28</v>
      </c>
      <c r="P194" s="5">
        <v>26</v>
      </c>
      <c r="Q194" s="5" t="e">
        <v>#N/A</v>
      </c>
      <c r="R194" s="5" t="s">
        <v>7480</v>
      </c>
      <c r="S194" s="5" t="s">
        <v>7480</v>
      </c>
    </row>
    <row r="195" spans="1:19" x14ac:dyDescent="0.25">
      <c r="A195" s="3">
        <v>313306390</v>
      </c>
      <c r="B195" s="4" t="s">
        <v>344</v>
      </c>
      <c r="C195" s="4" t="s">
        <v>3590</v>
      </c>
      <c r="D195" s="4" t="s">
        <v>3584</v>
      </c>
      <c r="E195" s="4" t="s">
        <v>18</v>
      </c>
      <c r="F195" s="4" t="s">
        <v>3591</v>
      </c>
      <c r="G195" s="4" t="s">
        <v>20</v>
      </c>
      <c r="H195" s="4" t="s">
        <v>3592</v>
      </c>
      <c r="I195" s="4" t="s">
        <v>3593</v>
      </c>
      <c r="J195" s="4" t="s">
        <v>3594</v>
      </c>
      <c r="K195" s="4" t="s">
        <v>3595</v>
      </c>
      <c r="L195" s="5"/>
      <c r="M195" s="4" t="s">
        <v>26</v>
      </c>
      <c r="N195" s="4" t="s">
        <v>27</v>
      </c>
      <c r="O195" s="4" t="s">
        <v>28</v>
      </c>
      <c r="P195" s="5">
        <v>20</v>
      </c>
      <c r="Q195" s="5" t="e">
        <v>#N/A</v>
      </c>
      <c r="R195" s="5" t="s">
        <v>7480</v>
      </c>
      <c r="S195" s="5" t="s">
        <v>7480</v>
      </c>
    </row>
    <row r="196" spans="1:19" x14ac:dyDescent="0.25">
      <c r="A196" s="3">
        <v>313147962</v>
      </c>
      <c r="B196" s="4" t="s">
        <v>344</v>
      </c>
      <c r="C196" s="4" t="s">
        <v>3661</v>
      </c>
      <c r="D196" s="4" t="s">
        <v>3662</v>
      </c>
      <c r="E196" s="4" t="s">
        <v>18</v>
      </c>
      <c r="F196" s="4" t="s">
        <v>3663</v>
      </c>
      <c r="G196" s="4" t="s">
        <v>20</v>
      </c>
      <c r="H196" s="4" t="s">
        <v>3664</v>
      </c>
      <c r="I196" s="4" t="s">
        <v>3665</v>
      </c>
      <c r="J196" s="4" t="s">
        <v>3666</v>
      </c>
      <c r="K196" s="5"/>
      <c r="L196" s="4" t="s">
        <v>3667</v>
      </c>
      <c r="M196" s="4" t="s">
        <v>26</v>
      </c>
      <c r="N196" s="4" t="s">
        <v>27</v>
      </c>
      <c r="O196" s="4" t="s">
        <v>28</v>
      </c>
      <c r="P196" s="5">
        <v>23</v>
      </c>
      <c r="Q196" s="5" t="e">
        <v>#N/A</v>
      </c>
      <c r="R196" s="5" t="s">
        <v>7480</v>
      </c>
      <c r="S196" s="5" t="s">
        <v>7480</v>
      </c>
    </row>
    <row r="197" spans="1:19" x14ac:dyDescent="0.25">
      <c r="A197" s="3">
        <v>313320727</v>
      </c>
      <c r="B197" s="4" t="s">
        <v>344</v>
      </c>
      <c r="C197" s="4" t="s">
        <v>3675</v>
      </c>
      <c r="D197" s="4" t="s">
        <v>3662</v>
      </c>
      <c r="E197" s="4" t="s">
        <v>18</v>
      </c>
      <c r="F197" s="4" t="s">
        <v>3676</v>
      </c>
      <c r="G197" s="4" t="s">
        <v>20</v>
      </c>
      <c r="H197" s="4" t="s">
        <v>3677</v>
      </c>
      <c r="I197" s="5"/>
      <c r="J197" s="4" t="s">
        <v>3678</v>
      </c>
      <c r="K197" s="5"/>
      <c r="L197" s="4" t="s">
        <v>3679</v>
      </c>
      <c r="M197" s="4" t="s">
        <v>26</v>
      </c>
      <c r="N197" s="4" t="s">
        <v>27</v>
      </c>
      <c r="O197" s="4" t="s">
        <v>28</v>
      </c>
      <c r="P197" s="5">
        <v>24</v>
      </c>
      <c r="Q197" s="5" t="e">
        <v>#N/A</v>
      </c>
      <c r="R197" s="5" t="s">
        <v>7480</v>
      </c>
      <c r="S197" s="5" t="s">
        <v>7480</v>
      </c>
    </row>
    <row r="198" spans="1:19" x14ac:dyDescent="0.25">
      <c r="A198" s="3">
        <v>313217692</v>
      </c>
      <c r="B198" s="4" t="s">
        <v>695</v>
      </c>
      <c r="C198" s="4" t="s">
        <v>3725</v>
      </c>
      <c r="D198" s="4" t="s">
        <v>3726</v>
      </c>
      <c r="E198" s="4" t="s">
        <v>18</v>
      </c>
      <c r="F198" s="4" t="s">
        <v>3727</v>
      </c>
      <c r="G198" s="4" t="s">
        <v>20</v>
      </c>
      <c r="H198" s="4" t="s">
        <v>3728</v>
      </c>
      <c r="I198" s="4" t="s">
        <v>3729</v>
      </c>
      <c r="J198" s="4" t="s">
        <v>3730</v>
      </c>
      <c r="K198" s="5"/>
      <c r="L198" s="4" t="s">
        <v>3731</v>
      </c>
      <c r="M198" s="4" t="s">
        <v>26</v>
      </c>
      <c r="N198" s="4" t="s">
        <v>42</v>
      </c>
      <c r="O198" s="4" t="s">
        <v>28</v>
      </c>
      <c r="P198" s="5">
        <v>10</v>
      </c>
      <c r="Q198" s="5" t="e">
        <v>#N/A</v>
      </c>
      <c r="R198" s="5" t="s">
        <v>7480</v>
      </c>
      <c r="S198" s="5" t="s">
        <v>7480</v>
      </c>
    </row>
    <row r="199" spans="1:19" x14ac:dyDescent="0.25">
      <c r="A199" s="3">
        <v>313297397</v>
      </c>
      <c r="B199" s="4" t="s">
        <v>695</v>
      </c>
      <c r="C199" s="4" t="s">
        <v>3732</v>
      </c>
      <c r="D199" s="4" t="s">
        <v>3733</v>
      </c>
      <c r="E199" s="4" t="s">
        <v>18</v>
      </c>
      <c r="F199" s="4" t="s">
        <v>3734</v>
      </c>
      <c r="G199" s="4" t="s">
        <v>20</v>
      </c>
      <c r="H199" s="4" t="s">
        <v>3735</v>
      </c>
      <c r="I199" s="4" t="s">
        <v>3736</v>
      </c>
      <c r="J199" s="4" t="s">
        <v>3737</v>
      </c>
      <c r="K199" s="4" t="s">
        <v>3738</v>
      </c>
      <c r="L199" s="4" t="s">
        <v>3739</v>
      </c>
      <c r="M199" s="4" t="s">
        <v>26</v>
      </c>
      <c r="N199" s="4" t="s">
        <v>27</v>
      </c>
      <c r="O199" s="4" t="s">
        <v>28</v>
      </c>
      <c r="P199" s="5">
        <v>15</v>
      </c>
      <c r="Q199" s="5" t="e">
        <v>#N/A</v>
      </c>
      <c r="R199" s="5" t="s">
        <v>7480</v>
      </c>
      <c r="S199" s="5" t="s">
        <v>7480</v>
      </c>
    </row>
    <row r="200" spans="1:19" x14ac:dyDescent="0.25">
      <c r="A200" s="3">
        <v>313266140</v>
      </c>
      <c r="B200" s="4" t="s">
        <v>695</v>
      </c>
      <c r="C200" s="4" t="s">
        <v>3753</v>
      </c>
      <c r="D200" s="4" t="s">
        <v>3754</v>
      </c>
      <c r="E200" s="4" t="s">
        <v>18</v>
      </c>
      <c r="F200" s="4" t="s">
        <v>3755</v>
      </c>
      <c r="G200" s="4" t="s">
        <v>20</v>
      </c>
      <c r="H200" s="4" t="s">
        <v>3756</v>
      </c>
      <c r="I200" s="4" t="s">
        <v>3757</v>
      </c>
      <c r="J200" s="4" t="s">
        <v>3758</v>
      </c>
      <c r="K200" s="4" t="s">
        <v>3759</v>
      </c>
      <c r="L200" s="4" t="s">
        <v>3760</v>
      </c>
      <c r="M200" s="4" t="s">
        <v>28</v>
      </c>
      <c r="N200" s="4" t="s">
        <v>3761</v>
      </c>
      <c r="O200" s="4" t="s">
        <v>28</v>
      </c>
      <c r="P200" s="5">
        <v>22</v>
      </c>
      <c r="Q200" s="5" t="e">
        <v>#N/A</v>
      </c>
      <c r="R200" s="5" t="s">
        <v>7480</v>
      </c>
      <c r="S200" s="5" t="s">
        <v>7480</v>
      </c>
    </row>
    <row r="201" spans="1:19" x14ac:dyDescent="0.25">
      <c r="A201" s="3">
        <v>313348671</v>
      </c>
      <c r="B201" s="4" t="s">
        <v>695</v>
      </c>
      <c r="C201" s="4" t="s">
        <v>3762</v>
      </c>
      <c r="D201" s="4" t="s">
        <v>3754</v>
      </c>
      <c r="E201" s="4" t="s">
        <v>18</v>
      </c>
      <c r="F201" s="4" t="s">
        <v>3763</v>
      </c>
      <c r="G201" s="4" t="s">
        <v>20</v>
      </c>
      <c r="H201" s="4" t="s">
        <v>3764</v>
      </c>
      <c r="I201" s="4" t="s">
        <v>3765</v>
      </c>
      <c r="J201" s="4" t="s">
        <v>3766</v>
      </c>
      <c r="K201" s="4" t="s">
        <v>3767</v>
      </c>
      <c r="L201" s="4" t="s">
        <v>3768</v>
      </c>
      <c r="M201" s="4" t="s">
        <v>26</v>
      </c>
      <c r="N201" s="4" t="s">
        <v>42</v>
      </c>
      <c r="O201" s="4" t="s">
        <v>28</v>
      </c>
      <c r="P201" s="5">
        <v>12</v>
      </c>
      <c r="Q201" s="5" t="e">
        <v>#N/A</v>
      </c>
      <c r="R201" s="5" t="s">
        <v>7480</v>
      </c>
      <c r="S201" s="5" t="s">
        <v>7480</v>
      </c>
    </row>
    <row r="202" spans="1:19" x14ac:dyDescent="0.25">
      <c r="A202" s="3">
        <v>313196599</v>
      </c>
      <c r="B202" s="4" t="s">
        <v>695</v>
      </c>
      <c r="C202" s="4" t="s">
        <v>3769</v>
      </c>
      <c r="D202" s="4" t="s">
        <v>3662</v>
      </c>
      <c r="E202" s="4" t="s">
        <v>18</v>
      </c>
      <c r="F202" s="4" t="s">
        <v>2316</v>
      </c>
      <c r="G202" s="4" t="s">
        <v>20</v>
      </c>
      <c r="H202" s="4" t="s">
        <v>3770</v>
      </c>
      <c r="I202" s="4" t="s">
        <v>3771</v>
      </c>
      <c r="J202" s="4" t="s">
        <v>3772</v>
      </c>
      <c r="K202" s="4" t="s">
        <v>3773</v>
      </c>
      <c r="L202" s="4" t="s">
        <v>3774</v>
      </c>
      <c r="M202" s="4" t="s">
        <v>26</v>
      </c>
      <c r="N202" s="4" t="s">
        <v>27</v>
      </c>
      <c r="O202" s="4" t="s">
        <v>28</v>
      </c>
      <c r="P202" s="5">
        <v>34</v>
      </c>
      <c r="Q202" s="5" t="e">
        <v>#N/A</v>
      </c>
      <c r="R202" s="5" t="s">
        <v>7480</v>
      </c>
      <c r="S202" s="5" t="s">
        <v>7480</v>
      </c>
    </row>
    <row r="203" spans="1:19" x14ac:dyDescent="0.25">
      <c r="A203" s="3">
        <v>313217245</v>
      </c>
      <c r="B203" s="4" t="s">
        <v>695</v>
      </c>
      <c r="C203" s="4" t="s">
        <v>3802</v>
      </c>
      <c r="D203" s="4" t="s">
        <v>3795</v>
      </c>
      <c r="E203" s="4" t="s">
        <v>18</v>
      </c>
      <c r="F203" s="4" t="s">
        <v>607</v>
      </c>
      <c r="G203" s="4" t="s">
        <v>20</v>
      </c>
      <c r="H203" s="4" t="s">
        <v>3803</v>
      </c>
      <c r="I203" s="4" t="s">
        <v>3804</v>
      </c>
      <c r="J203" s="4" t="s">
        <v>3805</v>
      </c>
      <c r="K203" s="4" t="s">
        <v>3806</v>
      </c>
      <c r="L203" s="4" t="s">
        <v>3807</v>
      </c>
      <c r="M203" s="4" t="s">
        <v>26</v>
      </c>
      <c r="N203" s="4" t="s">
        <v>42</v>
      </c>
      <c r="O203" s="4" t="s">
        <v>28</v>
      </c>
      <c r="P203" s="5">
        <v>10</v>
      </c>
      <c r="Q203" s="5" t="e">
        <v>#N/A</v>
      </c>
      <c r="R203" s="5" t="s">
        <v>7480</v>
      </c>
      <c r="S203" s="5" t="s">
        <v>7480</v>
      </c>
    </row>
    <row r="204" spans="1:19" x14ac:dyDescent="0.25">
      <c r="A204" s="3">
        <v>313008953</v>
      </c>
      <c r="B204" s="4" t="s">
        <v>695</v>
      </c>
      <c r="C204" s="4" t="s">
        <v>3815</v>
      </c>
      <c r="D204" s="4" t="s">
        <v>3425</v>
      </c>
      <c r="E204" s="4" t="s">
        <v>18</v>
      </c>
      <c r="F204" s="4" t="s">
        <v>3816</v>
      </c>
      <c r="G204" s="4" t="s">
        <v>20</v>
      </c>
      <c r="H204" s="4" t="s">
        <v>3817</v>
      </c>
      <c r="I204" s="4" t="s">
        <v>3818</v>
      </c>
      <c r="J204" s="4" t="s">
        <v>3819</v>
      </c>
      <c r="K204" s="4" t="s">
        <v>3820</v>
      </c>
      <c r="L204" s="4" t="s">
        <v>3821</v>
      </c>
      <c r="M204" s="4" t="s">
        <v>26</v>
      </c>
      <c r="N204" s="4" t="s">
        <v>42</v>
      </c>
      <c r="O204" s="4" t="s">
        <v>28</v>
      </c>
      <c r="P204" s="5">
        <v>12</v>
      </c>
      <c r="Q204" s="5" t="e">
        <v>#N/A</v>
      </c>
      <c r="R204" s="5" t="s">
        <v>7480</v>
      </c>
      <c r="S204" s="5" t="s">
        <v>7480</v>
      </c>
    </row>
    <row r="205" spans="1:19" x14ac:dyDescent="0.25">
      <c r="A205" s="3">
        <v>313192917</v>
      </c>
      <c r="B205" s="4" t="s">
        <v>1055</v>
      </c>
      <c r="C205" s="4" t="s">
        <v>3885</v>
      </c>
      <c r="D205" s="4" t="s">
        <v>3886</v>
      </c>
      <c r="E205" s="4" t="s">
        <v>18</v>
      </c>
      <c r="F205" s="4" t="s">
        <v>3887</v>
      </c>
      <c r="G205" s="4" t="s">
        <v>20</v>
      </c>
      <c r="H205" s="4" t="s">
        <v>3888</v>
      </c>
      <c r="I205" s="4" t="s">
        <v>3889</v>
      </c>
      <c r="J205" s="4" t="s">
        <v>3890</v>
      </c>
      <c r="K205" s="4" t="s">
        <v>3891</v>
      </c>
      <c r="L205" s="4" t="s">
        <v>3892</v>
      </c>
      <c r="M205" s="4" t="s">
        <v>26</v>
      </c>
      <c r="N205" s="4" t="s">
        <v>42</v>
      </c>
      <c r="O205" s="4" t="s">
        <v>28</v>
      </c>
      <c r="P205" s="5">
        <v>27</v>
      </c>
      <c r="Q205" s="5" t="e">
        <v>#N/A</v>
      </c>
      <c r="R205" s="5" t="s">
        <v>7480</v>
      </c>
      <c r="S205" s="5" t="s">
        <v>7480</v>
      </c>
    </row>
    <row r="206" spans="1:19" x14ac:dyDescent="0.25">
      <c r="A206" s="3">
        <v>313325186</v>
      </c>
      <c r="B206" s="4" t="s">
        <v>1055</v>
      </c>
      <c r="C206" s="4" t="s">
        <v>3893</v>
      </c>
      <c r="D206" s="4" t="s">
        <v>3886</v>
      </c>
      <c r="E206" s="4" t="s">
        <v>18</v>
      </c>
      <c r="F206" s="4" t="s">
        <v>3894</v>
      </c>
      <c r="G206" s="4" t="s">
        <v>20</v>
      </c>
      <c r="H206" s="4" t="s">
        <v>3895</v>
      </c>
      <c r="I206" s="5"/>
      <c r="J206" s="4" t="s">
        <v>3896</v>
      </c>
      <c r="K206" s="4" t="s">
        <v>3897</v>
      </c>
      <c r="L206" s="4" t="s">
        <v>3898</v>
      </c>
      <c r="M206" s="4" t="s">
        <v>28</v>
      </c>
      <c r="N206" s="4" t="s">
        <v>3899</v>
      </c>
      <c r="O206" s="4" t="s">
        <v>28</v>
      </c>
      <c r="P206" s="5">
        <v>13</v>
      </c>
      <c r="Q206" s="5" t="e">
        <v>#N/A</v>
      </c>
      <c r="R206" s="5" t="s">
        <v>7480</v>
      </c>
      <c r="S206" s="5" t="s">
        <v>7480</v>
      </c>
    </row>
    <row r="207" spans="1:19" x14ac:dyDescent="0.25">
      <c r="A207" s="3">
        <v>313325320</v>
      </c>
      <c r="B207" s="4" t="s">
        <v>1055</v>
      </c>
      <c r="C207" s="4" t="s">
        <v>3900</v>
      </c>
      <c r="D207" s="4" t="s">
        <v>3886</v>
      </c>
      <c r="E207" s="4" t="s">
        <v>18</v>
      </c>
      <c r="F207" s="4" t="s">
        <v>117</v>
      </c>
      <c r="G207" s="4" t="s">
        <v>20</v>
      </c>
      <c r="H207" s="4" t="s">
        <v>3901</v>
      </c>
      <c r="I207" s="4" t="s">
        <v>3902</v>
      </c>
      <c r="J207" s="4" t="s">
        <v>3903</v>
      </c>
      <c r="K207" s="4" t="s">
        <v>3904</v>
      </c>
      <c r="L207" s="4" t="s">
        <v>3905</v>
      </c>
      <c r="M207" s="4" t="s">
        <v>26</v>
      </c>
      <c r="N207" s="4" t="s">
        <v>42</v>
      </c>
      <c r="O207" s="4" t="s">
        <v>28</v>
      </c>
      <c r="P207" s="5">
        <v>15</v>
      </c>
      <c r="Q207" s="5" t="e">
        <v>#N/A</v>
      </c>
      <c r="R207" s="5" t="s">
        <v>7480</v>
      </c>
      <c r="S207" s="5" t="s">
        <v>7480</v>
      </c>
    </row>
    <row r="208" spans="1:19" x14ac:dyDescent="0.25">
      <c r="A208" s="3">
        <v>313224357</v>
      </c>
      <c r="B208" s="4" t="s">
        <v>1055</v>
      </c>
      <c r="C208" s="4" t="s">
        <v>3929</v>
      </c>
      <c r="D208" s="4" t="s">
        <v>3930</v>
      </c>
      <c r="E208" s="4" t="s">
        <v>18</v>
      </c>
      <c r="F208" s="4" t="s">
        <v>3931</v>
      </c>
      <c r="G208" s="4" t="s">
        <v>20</v>
      </c>
      <c r="H208" s="4" t="s">
        <v>3932</v>
      </c>
      <c r="I208" s="4" t="s">
        <v>3933</v>
      </c>
      <c r="J208" s="4" t="s">
        <v>3934</v>
      </c>
      <c r="K208" s="4" t="s">
        <v>3935</v>
      </c>
      <c r="L208" s="4" t="s">
        <v>3936</v>
      </c>
      <c r="M208" s="4" t="s">
        <v>28</v>
      </c>
      <c r="N208" s="4" t="s">
        <v>3937</v>
      </c>
      <c r="O208" s="4" t="s">
        <v>28</v>
      </c>
      <c r="P208" s="5">
        <v>15</v>
      </c>
      <c r="Q208" s="5" t="e">
        <v>#N/A</v>
      </c>
      <c r="R208" s="5" t="s">
        <v>7480</v>
      </c>
      <c r="S208" s="5" t="s">
        <v>7480</v>
      </c>
    </row>
    <row r="209" spans="1:19" x14ac:dyDescent="0.25">
      <c r="A209" s="3">
        <v>313257773</v>
      </c>
      <c r="B209" s="4" t="s">
        <v>1055</v>
      </c>
      <c r="C209" s="4" t="s">
        <v>3938</v>
      </c>
      <c r="D209" s="4" t="s">
        <v>3930</v>
      </c>
      <c r="E209" s="4" t="s">
        <v>18</v>
      </c>
      <c r="F209" s="4" t="s">
        <v>3676</v>
      </c>
      <c r="G209" s="4" t="s">
        <v>20</v>
      </c>
      <c r="H209" s="4" t="s">
        <v>3939</v>
      </c>
      <c r="I209" s="4" t="s">
        <v>3940</v>
      </c>
      <c r="J209" s="4" t="s">
        <v>3941</v>
      </c>
      <c r="K209" s="4" t="s">
        <v>3942</v>
      </c>
      <c r="L209" s="4" t="s">
        <v>3943</v>
      </c>
      <c r="M209" s="4" t="s">
        <v>26</v>
      </c>
      <c r="N209" s="4" t="s">
        <v>27</v>
      </c>
      <c r="O209" s="4" t="s">
        <v>28</v>
      </c>
      <c r="P209" s="5">
        <v>23</v>
      </c>
      <c r="Q209" s="5" t="e">
        <v>#N/A</v>
      </c>
      <c r="R209" s="5" t="s">
        <v>7480</v>
      </c>
      <c r="S209" s="5" t="s">
        <v>7480</v>
      </c>
    </row>
    <row r="210" spans="1:19" x14ac:dyDescent="0.25">
      <c r="A210" s="3">
        <v>313113271</v>
      </c>
      <c r="B210" s="4" t="s">
        <v>1055</v>
      </c>
      <c r="C210" s="4" t="s">
        <v>3944</v>
      </c>
      <c r="D210" s="4" t="s">
        <v>3945</v>
      </c>
      <c r="E210" s="4" t="s">
        <v>18</v>
      </c>
      <c r="F210" s="4" t="s">
        <v>3946</v>
      </c>
      <c r="G210" s="4" t="s">
        <v>20</v>
      </c>
      <c r="H210" s="4" t="s">
        <v>3947</v>
      </c>
      <c r="I210" s="5"/>
      <c r="J210" s="4" t="s">
        <v>3948</v>
      </c>
      <c r="K210" s="5"/>
      <c r="L210" s="5"/>
      <c r="M210" s="4" t="s">
        <v>28</v>
      </c>
      <c r="N210" s="4" t="s">
        <v>3949</v>
      </c>
      <c r="O210" s="4" t="s">
        <v>28</v>
      </c>
      <c r="P210" s="5">
        <v>11</v>
      </c>
      <c r="Q210" s="5" t="e">
        <v>#N/A</v>
      </c>
      <c r="R210" s="5" t="s">
        <v>7480</v>
      </c>
      <c r="S210" s="5" t="s">
        <v>7480</v>
      </c>
    </row>
    <row r="211" spans="1:19" x14ac:dyDescent="0.25">
      <c r="A211" s="3">
        <v>313278154</v>
      </c>
      <c r="B211" s="4" t="s">
        <v>1055</v>
      </c>
      <c r="C211" s="4" t="s">
        <v>3985</v>
      </c>
      <c r="D211" s="4" t="s">
        <v>3986</v>
      </c>
      <c r="E211" s="4" t="s">
        <v>18</v>
      </c>
      <c r="F211" s="4" t="s">
        <v>3987</v>
      </c>
      <c r="G211" s="4" t="s">
        <v>20</v>
      </c>
      <c r="H211" s="4" t="s">
        <v>3988</v>
      </c>
      <c r="I211" s="4" t="s">
        <v>3989</v>
      </c>
      <c r="J211" s="4" t="s">
        <v>3990</v>
      </c>
      <c r="K211" s="4" t="s">
        <v>3991</v>
      </c>
      <c r="L211" s="4" t="s">
        <v>3992</v>
      </c>
      <c r="M211" s="4" t="s">
        <v>26</v>
      </c>
      <c r="N211" s="4" t="s">
        <v>42</v>
      </c>
      <c r="O211" s="4" t="s">
        <v>28</v>
      </c>
      <c r="P211" s="5">
        <v>13</v>
      </c>
      <c r="Q211" s="5" t="e">
        <v>#N/A</v>
      </c>
      <c r="R211" s="5" t="s">
        <v>7480</v>
      </c>
      <c r="S211" s="5" t="s">
        <v>7480</v>
      </c>
    </row>
    <row r="212" spans="1:19" x14ac:dyDescent="0.25">
      <c r="A212" s="3">
        <v>313240788</v>
      </c>
      <c r="B212" s="4" t="s">
        <v>1055</v>
      </c>
      <c r="C212" s="4" t="s">
        <v>3993</v>
      </c>
      <c r="D212" s="4" t="s">
        <v>3994</v>
      </c>
      <c r="E212" s="4" t="s">
        <v>18</v>
      </c>
      <c r="F212" s="4" t="s">
        <v>3995</v>
      </c>
      <c r="G212" s="4" t="s">
        <v>20</v>
      </c>
      <c r="H212" s="4" t="s">
        <v>3996</v>
      </c>
      <c r="I212" s="4" t="s">
        <v>3997</v>
      </c>
      <c r="J212" s="4" t="s">
        <v>3998</v>
      </c>
      <c r="K212" s="4" t="s">
        <v>3999</v>
      </c>
      <c r="L212" s="4" t="s">
        <v>4000</v>
      </c>
      <c r="M212" s="4" t="s">
        <v>26</v>
      </c>
      <c r="N212" s="4" t="s">
        <v>42</v>
      </c>
      <c r="O212" s="4" t="s">
        <v>28</v>
      </c>
      <c r="P212" s="5">
        <v>10</v>
      </c>
      <c r="Q212" s="5" t="e">
        <v>#N/A</v>
      </c>
      <c r="R212" s="5" t="s">
        <v>7480</v>
      </c>
      <c r="S212" s="5" t="s">
        <v>7480</v>
      </c>
    </row>
    <row r="213" spans="1:19" x14ac:dyDescent="0.25">
      <c r="A213" s="3">
        <v>313326097</v>
      </c>
      <c r="B213" s="4" t="s">
        <v>1055</v>
      </c>
      <c r="C213" s="4" t="s">
        <v>4021</v>
      </c>
      <c r="D213" s="4" t="s">
        <v>4022</v>
      </c>
      <c r="E213" s="4" t="s">
        <v>18</v>
      </c>
      <c r="F213" s="4" t="s">
        <v>4023</v>
      </c>
      <c r="G213" s="4" t="s">
        <v>20</v>
      </c>
      <c r="H213" s="4" t="s">
        <v>4024</v>
      </c>
      <c r="I213" s="4" t="s">
        <v>4025</v>
      </c>
      <c r="J213" s="4" t="s">
        <v>4026</v>
      </c>
      <c r="K213" s="4" t="s">
        <v>4027</v>
      </c>
      <c r="L213" s="4" t="s">
        <v>4028</v>
      </c>
      <c r="M213" s="4" t="s">
        <v>26</v>
      </c>
      <c r="N213" s="4" t="s">
        <v>42</v>
      </c>
      <c r="O213" s="4" t="s">
        <v>28</v>
      </c>
      <c r="P213" s="5">
        <v>14</v>
      </c>
      <c r="Q213" s="5" t="e">
        <v>#N/A</v>
      </c>
      <c r="R213" s="5" t="s">
        <v>7481</v>
      </c>
      <c r="S213" s="5" t="s">
        <v>7480</v>
      </c>
    </row>
    <row r="214" spans="1:19" x14ac:dyDescent="0.25">
      <c r="A214" s="3">
        <v>313204959</v>
      </c>
      <c r="B214" s="4" t="s">
        <v>1290</v>
      </c>
      <c r="C214" s="4" t="s">
        <v>4067</v>
      </c>
      <c r="D214" s="4" t="s">
        <v>3555</v>
      </c>
      <c r="E214" s="4" t="s">
        <v>18</v>
      </c>
      <c r="F214" s="4" t="s">
        <v>4068</v>
      </c>
      <c r="G214" s="4" t="s">
        <v>20</v>
      </c>
      <c r="H214" s="4" t="s">
        <v>4069</v>
      </c>
      <c r="I214" s="4" t="s">
        <v>4070</v>
      </c>
      <c r="J214" s="4" t="s">
        <v>4071</v>
      </c>
      <c r="K214" s="4" t="s">
        <v>4072</v>
      </c>
      <c r="L214" s="4" t="s">
        <v>4073</v>
      </c>
      <c r="M214" s="4" t="s">
        <v>26</v>
      </c>
      <c r="N214" s="4" t="s">
        <v>27</v>
      </c>
      <c r="O214" s="4" t="s">
        <v>28</v>
      </c>
      <c r="P214" s="5">
        <v>16</v>
      </c>
      <c r="Q214" s="5" t="e">
        <v>#N/A</v>
      </c>
      <c r="R214" s="5" t="s">
        <v>7480</v>
      </c>
      <c r="S214" s="5" t="s">
        <v>7480</v>
      </c>
    </row>
    <row r="215" spans="1:19" x14ac:dyDescent="0.25">
      <c r="A215" s="3">
        <v>313161351</v>
      </c>
      <c r="B215" s="4" t="s">
        <v>1290</v>
      </c>
      <c r="C215" s="4" t="s">
        <v>4123</v>
      </c>
      <c r="D215" s="4" t="s">
        <v>4124</v>
      </c>
      <c r="E215" s="4" t="s">
        <v>18</v>
      </c>
      <c r="F215" s="4" t="s">
        <v>3789</v>
      </c>
      <c r="G215" s="4" t="s">
        <v>20</v>
      </c>
      <c r="H215" s="4" t="s">
        <v>4125</v>
      </c>
      <c r="I215" s="4" t="s">
        <v>4126</v>
      </c>
      <c r="J215" s="4" t="s">
        <v>4127</v>
      </c>
      <c r="K215" s="4" t="s">
        <v>4128</v>
      </c>
      <c r="L215" s="4" t="s">
        <v>4129</v>
      </c>
      <c r="M215" s="4" t="s">
        <v>26</v>
      </c>
      <c r="N215" s="4" t="s">
        <v>42</v>
      </c>
      <c r="O215" s="4" t="s">
        <v>28</v>
      </c>
      <c r="P215" s="5">
        <v>28</v>
      </c>
      <c r="Q215" s="5" t="e">
        <v>#N/A</v>
      </c>
      <c r="R215" s="5" t="s">
        <v>7480</v>
      </c>
      <c r="S215" s="5" t="s">
        <v>7480</v>
      </c>
    </row>
    <row r="216" spans="1:19" x14ac:dyDescent="0.25">
      <c r="A216" s="3">
        <v>313309030</v>
      </c>
      <c r="B216" s="4" t="s">
        <v>1290</v>
      </c>
      <c r="C216" s="4" t="s">
        <v>4136</v>
      </c>
      <c r="D216" s="4" t="s">
        <v>3994</v>
      </c>
      <c r="E216" s="4" t="s">
        <v>18</v>
      </c>
      <c r="F216" s="4" t="s">
        <v>4137</v>
      </c>
      <c r="G216" s="4" t="s">
        <v>20</v>
      </c>
      <c r="H216" s="4" t="s">
        <v>4138</v>
      </c>
      <c r="I216" s="4" t="s">
        <v>4139</v>
      </c>
      <c r="J216" s="4" t="s">
        <v>4140</v>
      </c>
      <c r="K216" s="4" t="s">
        <v>4141</v>
      </c>
      <c r="L216" s="4" t="s">
        <v>4142</v>
      </c>
      <c r="M216" s="4" t="s">
        <v>26</v>
      </c>
      <c r="N216" s="4" t="s">
        <v>27</v>
      </c>
      <c r="O216" s="4" t="s">
        <v>28</v>
      </c>
      <c r="P216" s="5">
        <v>11</v>
      </c>
      <c r="Q216" s="5" t="e">
        <v>#N/A</v>
      </c>
      <c r="R216" s="5" t="s">
        <v>7480</v>
      </c>
      <c r="S216" s="5" t="s">
        <v>7480</v>
      </c>
    </row>
    <row r="217" spans="1:19" x14ac:dyDescent="0.25">
      <c r="A217" s="3">
        <v>313226863</v>
      </c>
      <c r="B217" s="4" t="s">
        <v>1290</v>
      </c>
      <c r="C217" s="4" t="s">
        <v>4143</v>
      </c>
      <c r="D217" s="4" t="s">
        <v>4002</v>
      </c>
      <c r="E217" s="4" t="s">
        <v>18</v>
      </c>
      <c r="F217" s="4" t="s">
        <v>4144</v>
      </c>
      <c r="G217" s="4" t="s">
        <v>20</v>
      </c>
      <c r="H217" s="4" t="s">
        <v>4145</v>
      </c>
      <c r="I217" s="4" t="s">
        <v>4146</v>
      </c>
      <c r="J217" s="4" t="s">
        <v>4147</v>
      </c>
      <c r="K217" s="4" t="s">
        <v>4148</v>
      </c>
      <c r="L217" s="4" t="s">
        <v>4149</v>
      </c>
      <c r="M217" s="4" t="s">
        <v>26</v>
      </c>
      <c r="N217" s="4" t="s">
        <v>27</v>
      </c>
      <c r="O217" s="4" t="s">
        <v>28</v>
      </c>
      <c r="P217" s="5">
        <v>10</v>
      </c>
      <c r="Q217" s="5" t="e">
        <v>#N/A</v>
      </c>
      <c r="R217" s="5" t="s">
        <v>7480</v>
      </c>
      <c r="S217" s="5" t="s">
        <v>7480</v>
      </c>
    </row>
    <row r="218" spans="1:19" x14ac:dyDescent="0.25">
      <c r="A218" s="3">
        <v>312268488</v>
      </c>
      <c r="B218" s="4" t="s">
        <v>3085</v>
      </c>
      <c r="C218" s="4" t="s">
        <v>4150</v>
      </c>
      <c r="D218" s="4" t="s">
        <v>4151</v>
      </c>
      <c r="E218" s="4" t="s">
        <v>18</v>
      </c>
      <c r="F218" s="4" t="s">
        <v>4152</v>
      </c>
      <c r="G218" s="4" t="s">
        <v>20</v>
      </c>
      <c r="H218" s="4" t="s">
        <v>4153</v>
      </c>
      <c r="I218" s="5"/>
      <c r="J218" s="4" t="s">
        <v>4154</v>
      </c>
      <c r="K218" s="4" t="s">
        <v>4155</v>
      </c>
      <c r="L218" s="4" t="s">
        <v>4156</v>
      </c>
      <c r="M218" s="4" t="s">
        <v>26</v>
      </c>
      <c r="N218" s="4" t="s">
        <v>27</v>
      </c>
      <c r="O218" s="4" t="s">
        <v>28</v>
      </c>
      <c r="P218" s="5">
        <v>11.9</v>
      </c>
      <c r="Q218" s="5" t="e">
        <v>#N/A</v>
      </c>
      <c r="R218" s="5" t="s">
        <v>7480</v>
      </c>
      <c r="S218" s="5" t="s">
        <v>7480</v>
      </c>
    </row>
    <row r="219" spans="1:19" x14ac:dyDescent="0.25">
      <c r="A219" s="3">
        <v>313226564</v>
      </c>
      <c r="B219" s="4" t="s">
        <v>1290</v>
      </c>
      <c r="C219" s="4" t="s">
        <v>4178</v>
      </c>
      <c r="D219" s="4" t="s">
        <v>4179</v>
      </c>
      <c r="E219" s="4" t="s">
        <v>18</v>
      </c>
      <c r="F219" s="4" t="s">
        <v>1185</v>
      </c>
      <c r="G219" s="4" t="s">
        <v>20</v>
      </c>
      <c r="H219" s="4" t="s">
        <v>4180</v>
      </c>
      <c r="I219" s="4" t="s">
        <v>4181</v>
      </c>
      <c r="J219" s="4" t="s">
        <v>4182</v>
      </c>
      <c r="K219" s="5"/>
      <c r="L219" s="4" t="s">
        <v>4183</v>
      </c>
      <c r="M219" s="4" t="s">
        <v>26</v>
      </c>
      <c r="N219" s="4" t="s">
        <v>42</v>
      </c>
      <c r="O219" s="4" t="s">
        <v>28</v>
      </c>
      <c r="P219" s="5">
        <v>18</v>
      </c>
      <c r="Q219" s="5" t="e">
        <v>#N/A</v>
      </c>
      <c r="R219" s="5" t="s">
        <v>7480</v>
      </c>
      <c r="S219" s="5" t="s">
        <v>7480</v>
      </c>
    </row>
    <row r="220" spans="1:19" x14ac:dyDescent="0.25">
      <c r="A220" s="3">
        <v>313225787</v>
      </c>
      <c r="B220" s="4" t="s">
        <v>1290</v>
      </c>
      <c r="C220" s="4" t="s">
        <v>4184</v>
      </c>
      <c r="D220" s="4" t="s">
        <v>4185</v>
      </c>
      <c r="E220" s="4" t="s">
        <v>18</v>
      </c>
      <c r="F220" s="4" t="s">
        <v>4186</v>
      </c>
      <c r="G220" s="4" t="s">
        <v>20</v>
      </c>
      <c r="H220" s="4" t="s">
        <v>4187</v>
      </c>
      <c r="I220" s="4" t="s">
        <v>4188</v>
      </c>
      <c r="J220" s="4" t="s">
        <v>4189</v>
      </c>
      <c r="K220" s="4" t="s">
        <v>4190</v>
      </c>
      <c r="L220" s="4" t="s">
        <v>4191</v>
      </c>
      <c r="M220" s="4" t="s">
        <v>26</v>
      </c>
      <c r="N220" s="4" t="s">
        <v>27</v>
      </c>
      <c r="O220" s="4" t="s">
        <v>28</v>
      </c>
      <c r="P220" s="5">
        <v>15</v>
      </c>
      <c r="Q220" s="5" t="e">
        <v>#N/A</v>
      </c>
      <c r="R220" s="5" t="s">
        <v>7480</v>
      </c>
      <c r="S220" s="5" t="s">
        <v>7480</v>
      </c>
    </row>
    <row r="221" spans="1:19" x14ac:dyDescent="0.25">
      <c r="A221" s="3">
        <v>313155851</v>
      </c>
      <c r="B221" s="4" t="s">
        <v>1290</v>
      </c>
      <c r="C221" s="4" t="s">
        <v>4302</v>
      </c>
      <c r="D221" s="4" t="s">
        <v>4303</v>
      </c>
      <c r="E221" s="4" t="s">
        <v>18</v>
      </c>
      <c r="F221" s="4" t="s">
        <v>3343</v>
      </c>
      <c r="G221" s="4" t="s">
        <v>20</v>
      </c>
      <c r="H221" s="4" t="s">
        <v>4304</v>
      </c>
      <c r="I221" s="4" t="s">
        <v>4305</v>
      </c>
      <c r="J221" s="4" t="s">
        <v>4306</v>
      </c>
      <c r="K221" s="4" t="s">
        <v>4307</v>
      </c>
      <c r="L221" s="4" t="s">
        <v>4308</v>
      </c>
      <c r="M221" s="4" t="s">
        <v>28</v>
      </c>
      <c r="N221" s="4" t="s">
        <v>4309</v>
      </c>
      <c r="O221" s="4" t="s">
        <v>28</v>
      </c>
      <c r="P221" s="5">
        <v>15</v>
      </c>
      <c r="Q221" s="5" t="e">
        <v>#N/A</v>
      </c>
      <c r="R221" s="5" t="s">
        <v>7480</v>
      </c>
      <c r="S221" s="5" t="s">
        <v>7480</v>
      </c>
    </row>
    <row r="222" spans="1:19" x14ac:dyDescent="0.25">
      <c r="A222" s="3">
        <v>313074798</v>
      </c>
      <c r="B222" s="4" t="s">
        <v>1561</v>
      </c>
      <c r="C222" s="4" t="s">
        <v>4524</v>
      </c>
      <c r="D222" s="4" t="s">
        <v>4525</v>
      </c>
      <c r="E222" s="4" t="s">
        <v>18</v>
      </c>
      <c r="F222" s="4" t="s">
        <v>2694</v>
      </c>
      <c r="G222" s="4" t="s">
        <v>20</v>
      </c>
      <c r="H222" s="4" t="s">
        <v>4526</v>
      </c>
      <c r="I222" s="4" t="s">
        <v>4527</v>
      </c>
      <c r="J222" s="4" t="s">
        <v>4528</v>
      </c>
      <c r="K222" s="4" t="s">
        <v>4529</v>
      </c>
      <c r="L222" s="4" t="s">
        <v>4530</v>
      </c>
      <c r="M222" s="4" t="s">
        <v>26</v>
      </c>
      <c r="N222" s="4" t="s">
        <v>42</v>
      </c>
      <c r="O222" s="4" t="s">
        <v>28</v>
      </c>
      <c r="P222" s="5">
        <v>15</v>
      </c>
      <c r="Q222" s="5" t="e">
        <v>#N/A</v>
      </c>
      <c r="R222" s="5" t="s">
        <v>7480</v>
      </c>
      <c r="S222" s="5" t="s">
        <v>7480</v>
      </c>
    </row>
    <row r="223" spans="1:19" x14ac:dyDescent="0.25">
      <c r="A223" s="3">
        <v>313149117</v>
      </c>
      <c r="B223" s="4" t="s">
        <v>1561</v>
      </c>
      <c r="C223" s="4" t="s">
        <v>4542</v>
      </c>
      <c r="D223" s="4" t="s">
        <v>4525</v>
      </c>
      <c r="E223" s="4" t="s">
        <v>18</v>
      </c>
      <c r="F223" s="4" t="s">
        <v>4118</v>
      </c>
      <c r="G223" s="4" t="s">
        <v>20</v>
      </c>
      <c r="H223" s="4" t="s">
        <v>4543</v>
      </c>
      <c r="I223" s="4" t="s">
        <v>4544</v>
      </c>
      <c r="J223" s="4" t="s">
        <v>4545</v>
      </c>
      <c r="K223" s="4" t="s">
        <v>4546</v>
      </c>
      <c r="L223" s="4" t="s">
        <v>4547</v>
      </c>
      <c r="M223" s="4" t="s">
        <v>26</v>
      </c>
      <c r="N223" s="4" t="s">
        <v>42</v>
      </c>
      <c r="O223" s="4" t="s">
        <v>28</v>
      </c>
      <c r="P223" s="5">
        <v>13</v>
      </c>
      <c r="Q223" s="5" t="e">
        <v>#N/A</v>
      </c>
      <c r="R223" s="5" t="s">
        <v>7480</v>
      </c>
      <c r="S223" s="5" t="s">
        <v>7480</v>
      </c>
    </row>
    <row r="224" spans="1:19" x14ac:dyDescent="0.25">
      <c r="A224" s="3">
        <v>313315413</v>
      </c>
      <c r="B224" s="4" t="s">
        <v>1561</v>
      </c>
      <c r="C224" s="4" t="s">
        <v>4561</v>
      </c>
      <c r="D224" s="4" t="s">
        <v>4525</v>
      </c>
      <c r="E224" s="4" t="s">
        <v>18</v>
      </c>
      <c r="F224" s="4" t="s">
        <v>3755</v>
      </c>
      <c r="G224" s="4" t="s">
        <v>20</v>
      </c>
      <c r="H224" s="4" t="s">
        <v>4562</v>
      </c>
      <c r="I224" s="4" t="s">
        <v>4563</v>
      </c>
      <c r="J224" s="4" t="s">
        <v>4564</v>
      </c>
      <c r="K224" s="4" t="s">
        <v>4565</v>
      </c>
      <c r="L224" s="4" t="s">
        <v>4566</v>
      </c>
      <c r="M224" s="4" t="s">
        <v>26</v>
      </c>
      <c r="N224" s="4" t="s">
        <v>42</v>
      </c>
      <c r="O224" s="4" t="s">
        <v>28</v>
      </c>
      <c r="P224" s="5">
        <v>11</v>
      </c>
      <c r="Q224" s="5" t="e">
        <v>#N/A</v>
      </c>
      <c r="R224" s="5" t="s">
        <v>7480</v>
      </c>
      <c r="S224" s="5" t="s">
        <v>7480</v>
      </c>
    </row>
    <row r="225" spans="1:19" x14ac:dyDescent="0.25">
      <c r="A225" s="3">
        <v>313089394</v>
      </c>
      <c r="B225" s="4" t="s">
        <v>1561</v>
      </c>
      <c r="C225" s="4" t="s">
        <v>4645</v>
      </c>
      <c r="D225" s="4" t="s">
        <v>3945</v>
      </c>
      <c r="E225" s="4" t="s">
        <v>18</v>
      </c>
      <c r="F225" s="4" t="s">
        <v>4646</v>
      </c>
      <c r="G225" s="4" t="s">
        <v>20</v>
      </c>
      <c r="H225" s="4" t="s">
        <v>4647</v>
      </c>
      <c r="I225" s="4" t="s">
        <v>4648</v>
      </c>
      <c r="J225" s="4" t="s">
        <v>4649</v>
      </c>
      <c r="K225" s="4" t="s">
        <v>4650</v>
      </c>
      <c r="L225" s="4" t="s">
        <v>4651</v>
      </c>
      <c r="M225" s="4" t="s">
        <v>26</v>
      </c>
      <c r="N225" s="4" t="s">
        <v>42</v>
      </c>
      <c r="O225" s="4" t="s">
        <v>28</v>
      </c>
      <c r="P225" s="5">
        <v>15</v>
      </c>
      <c r="Q225" s="5" t="e">
        <v>#N/A</v>
      </c>
      <c r="R225" s="5" t="s">
        <v>7480</v>
      </c>
      <c r="S225" s="5" t="s">
        <v>7480</v>
      </c>
    </row>
    <row r="226" spans="1:19" x14ac:dyDescent="0.25">
      <c r="A226" s="3">
        <v>313124240</v>
      </c>
      <c r="B226" s="4" t="s">
        <v>1561</v>
      </c>
      <c r="C226" s="4" t="s">
        <v>4652</v>
      </c>
      <c r="D226" s="4" t="s">
        <v>3945</v>
      </c>
      <c r="E226" s="4" t="s">
        <v>18</v>
      </c>
      <c r="F226" s="4" t="s">
        <v>3734</v>
      </c>
      <c r="G226" s="4" t="s">
        <v>20</v>
      </c>
      <c r="H226" s="4" t="s">
        <v>4653</v>
      </c>
      <c r="I226" s="4" t="s">
        <v>4654</v>
      </c>
      <c r="J226" s="4" t="s">
        <v>4655</v>
      </c>
      <c r="K226" s="4" t="s">
        <v>4656</v>
      </c>
      <c r="L226" s="4" t="s">
        <v>4657</v>
      </c>
      <c r="M226" s="4" t="s">
        <v>26</v>
      </c>
      <c r="N226" s="4" t="s">
        <v>27</v>
      </c>
      <c r="O226" s="4" t="s">
        <v>28</v>
      </c>
      <c r="P226" s="5">
        <v>19</v>
      </c>
      <c r="Q226" s="5" t="e">
        <v>#N/A</v>
      </c>
      <c r="R226" s="5" t="s">
        <v>7480</v>
      </c>
      <c r="S226" s="5" t="s">
        <v>7480</v>
      </c>
    </row>
    <row r="227" spans="1:19" x14ac:dyDescent="0.25">
      <c r="A227" s="3">
        <v>313167274</v>
      </c>
      <c r="B227" s="4" t="s">
        <v>1561</v>
      </c>
      <c r="C227" s="4" t="s">
        <v>4658</v>
      </c>
      <c r="D227" s="4" t="s">
        <v>3945</v>
      </c>
      <c r="E227" s="4" t="s">
        <v>18</v>
      </c>
      <c r="F227" s="4" t="s">
        <v>4659</v>
      </c>
      <c r="G227" s="4" t="s">
        <v>20</v>
      </c>
      <c r="H227" s="4" t="s">
        <v>4660</v>
      </c>
      <c r="I227" s="4" t="s">
        <v>4661</v>
      </c>
      <c r="J227" s="4" t="s">
        <v>4662</v>
      </c>
      <c r="K227" s="4" t="s">
        <v>4663</v>
      </c>
      <c r="L227" s="4" t="s">
        <v>4664</v>
      </c>
      <c r="M227" s="4" t="s">
        <v>26</v>
      </c>
      <c r="N227" s="4" t="s">
        <v>27</v>
      </c>
      <c r="O227" s="4" t="s">
        <v>28</v>
      </c>
      <c r="P227" s="5">
        <v>15</v>
      </c>
      <c r="Q227" s="5" t="e">
        <v>#N/A</v>
      </c>
      <c r="R227" s="5" t="s">
        <v>7480</v>
      </c>
      <c r="S227" s="5" t="s">
        <v>7480</v>
      </c>
    </row>
    <row r="228" spans="1:19" x14ac:dyDescent="0.25">
      <c r="A228" s="3">
        <v>313237399</v>
      </c>
      <c r="B228" s="4" t="s">
        <v>1561</v>
      </c>
      <c r="C228" s="4" t="s">
        <v>4671</v>
      </c>
      <c r="D228" s="4" t="s">
        <v>3945</v>
      </c>
      <c r="E228" s="4" t="s">
        <v>18</v>
      </c>
      <c r="F228" s="4" t="s">
        <v>2606</v>
      </c>
      <c r="G228" s="4" t="s">
        <v>20</v>
      </c>
      <c r="H228" s="4" t="s">
        <v>4672</v>
      </c>
      <c r="I228" s="4" t="s">
        <v>4673</v>
      </c>
      <c r="J228" s="4" t="s">
        <v>4674</v>
      </c>
      <c r="K228" s="4" t="s">
        <v>4675</v>
      </c>
      <c r="L228" s="4" t="s">
        <v>4676</v>
      </c>
      <c r="M228" s="4" t="s">
        <v>26</v>
      </c>
      <c r="N228" s="4" t="s">
        <v>42</v>
      </c>
      <c r="O228" s="4" t="s">
        <v>28</v>
      </c>
      <c r="P228" s="5">
        <v>19</v>
      </c>
      <c r="Q228" s="5" t="e">
        <v>#N/A</v>
      </c>
      <c r="R228" s="5" t="s">
        <v>7480</v>
      </c>
      <c r="S228" s="5" t="s">
        <v>7480</v>
      </c>
    </row>
    <row r="229" spans="1:19" x14ac:dyDescent="0.25">
      <c r="A229" s="3">
        <v>313118984</v>
      </c>
      <c r="B229" s="4" t="s">
        <v>1561</v>
      </c>
      <c r="C229" s="4" t="s">
        <v>4677</v>
      </c>
      <c r="D229" s="4" t="s">
        <v>4678</v>
      </c>
      <c r="E229" s="4" t="s">
        <v>18</v>
      </c>
      <c r="F229" s="4" t="s">
        <v>4679</v>
      </c>
      <c r="G229" s="4" t="s">
        <v>20</v>
      </c>
      <c r="H229" s="4" t="s">
        <v>4680</v>
      </c>
      <c r="I229" s="4" t="s">
        <v>4681</v>
      </c>
      <c r="J229" s="4" t="s">
        <v>4682</v>
      </c>
      <c r="K229" s="4" t="s">
        <v>4683</v>
      </c>
      <c r="L229" s="4" t="s">
        <v>4684</v>
      </c>
      <c r="M229" s="4" t="s">
        <v>28</v>
      </c>
      <c r="N229" s="4" t="s">
        <v>4685</v>
      </c>
      <c r="O229" s="4" t="s">
        <v>28</v>
      </c>
      <c r="P229" s="5">
        <v>10</v>
      </c>
      <c r="Q229" s="5" t="e">
        <v>#N/A</v>
      </c>
      <c r="R229" s="5" t="s">
        <v>7480</v>
      </c>
      <c r="S229" s="5" t="s">
        <v>7480</v>
      </c>
    </row>
    <row r="230" spans="1:19" x14ac:dyDescent="0.25">
      <c r="A230" s="3">
        <v>313302275</v>
      </c>
      <c r="B230" s="4" t="s">
        <v>1561</v>
      </c>
      <c r="C230" s="4" t="s">
        <v>4691</v>
      </c>
      <c r="D230" s="4" t="s">
        <v>4678</v>
      </c>
      <c r="E230" s="4" t="s">
        <v>18</v>
      </c>
      <c r="F230" s="4" t="s">
        <v>1003</v>
      </c>
      <c r="G230" s="4" t="s">
        <v>20</v>
      </c>
      <c r="H230" s="4" t="s">
        <v>4692</v>
      </c>
      <c r="I230" s="4" t="s">
        <v>4693</v>
      </c>
      <c r="J230" s="4" t="s">
        <v>4694</v>
      </c>
      <c r="K230" s="4" t="s">
        <v>4695</v>
      </c>
      <c r="L230" s="4" t="s">
        <v>4696</v>
      </c>
      <c r="M230" s="4" t="s">
        <v>26</v>
      </c>
      <c r="N230" s="4" t="s">
        <v>27</v>
      </c>
      <c r="O230" s="4" t="s">
        <v>28</v>
      </c>
      <c r="P230" s="5">
        <v>14</v>
      </c>
      <c r="Q230" s="5" t="e">
        <v>#N/A</v>
      </c>
      <c r="R230" s="5" t="s">
        <v>7480</v>
      </c>
      <c r="S230" s="5" t="s">
        <v>7480</v>
      </c>
    </row>
    <row r="231" spans="1:19" x14ac:dyDescent="0.25">
      <c r="A231" s="3">
        <v>313205657</v>
      </c>
      <c r="B231" s="4" t="s">
        <v>1561</v>
      </c>
      <c r="C231" s="4" t="s">
        <v>4702</v>
      </c>
      <c r="D231" s="4" t="s">
        <v>3986</v>
      </c>
      <c r="E231" s="4" t="s">
        <v>18</v>
      </c>
      <c r="F231" s="4" t="s">
        <v>2606</v>
      </c>
      <c r="G231" s="4" t="s">
        <v>20</v>
      </c>
      <c r="H231" s="4" t="s">
        <v>4703</v>
      </c>
      <c r="I231" s="4" t="s">
        <v>4704</v>
      </c>
      <c r="J231" s="4" t="s">
        <v>4705</v>
      </c>
      <c r="K231" s="4" t="s">
        <v>4706</v>
      </c>
      <c r="L231" s="4" t="s">
        <v>4707</v>
      </c>
      <c r="M231" s="4" t="s">
        <v>26</v>
      </c>
      <c r="N231" s="4" t="s">
        <v>27</v>
      </c>
      <c r="O231" s="4" t="s">
        <v>28</v>
      </c>
      <c r="P231" s="5">
        <v>10</v>
      </c>
      <c r="Q231" s="5" t="e">
        <v>#N/A</v>
      </c>
      <c r="R231" s="5" t="s">
        <v>7480</v>
      </c>
      <c r="S231" s="5" t="s">
        <v>7480</v>
      </c>
    </row>
    <row r="232" spans="1:19" x14ac:dyDescent="0.25">
      <c r="A232" s="3">
        <v>313146800</v>
      </c>
      <c r="B232" s="4" t="s">
        <v>2237</v>
      </c>
      <c r="C232" s="4" t="s">
        <v>4815</v>
      </c>
      <c r="D232" s="4" t="s">
        <v>4403</v>
      </c>
      <c r="E232" s="4" t="s">
        <v>18</v>
      </c>
      <c r="F232" s="4" t="s">
        <v>4816</v>
      </c>
      <c r="G232" s="4" t="s">
        <v>20</v>
      </c>
      <c r="H232" s="4" t="s">
        <v>4817</v>
      </c>
      <c r="I232" s="4" t="s">
        <v>4818</v>
      </c>
      <c r="J232" s="4" t="s">
        <v>4819</v>
      </c>
      <c r="K232" s="4" t="s">
        <v>4820</v>
      </c>
      <c r="L232" s="4" t="s">
        <v>4821</v>
      </c>
      <c r="M232" s="4" t="s">
        <v>26</v>
      </c>
      <c r="N232" s="4" t="s">
        <v>27</v>
      </c>
      <c r="O232" s="4" t="s">
        <v>28</v>
      </c>
      <c r="P232" s="5">
        <v>14.51</v>
      </c>
      <c r="Q232" s="5" t="e">
        <v>#N/A</v>
      </c>
      <c r="R232" s="5" t="s">
        <v>7480</v>
      </c>
      <c r="S232" s="5" t="s">
        <v>7480</v>
      </c>
    </row>
    <row r="233" spans="1:19" x14ac:dyDescent="0.25">
      <c r="A233" s="3">
        <v>313183698</v>
      </c>
      <c r="B233" s="4" t="s">
        <v>2237</v>
      </c>
      <c r="C233" s="4" t="s">
        <v>4822</v>
      </c>
      <c r="D233" s="4" t="s">
        <v>4403</v>
      </c>
      <c r="E233" s="4" t="s">
        <v>18</v>
      </c>
      <c r="F233" s="4" t="s">
        <v>4186</v>
      </c>
      <c r="G233" s="4" t="s">
        <v>20</v>
      </c>
      <c r="H233" s="4" t="s">
        <v>4823</v>
      </c>
      <c r="I233" s="4" t="s">
        <v>4824</v>
      </c>
      <c r="J233" s="4" t="s">
        <v>4825</v>
      </c>
      <c r="K233" s="4" t="s">
        <v>4826</v>
      </c>
      <c r="L233" s="4" t="s">
        <v>4827</v>
      </c>
      <c r="M233" s="4" t="s">
        <v>26</v>
      </c>
      <c r="N233" s="4" t="s">
        <v>27</v>
      </c>
      <c r="O233" s="4" t="s">
        <v>28</v>
      </c>
      <c r="P233" s="5">
        <v>32.43</v>
      </c>
      <c r="Q233" s="5" t="e">
        <v>#N/A</v>
      </c>
      <c r="R233" s="5" t="s">
        <v>7480</v>
      </c>
      <c r="S233" s="5" t="s">
        <v>7480</v>
      </c>
    </row>
    <row r="234" spans="1:19" x14ac:dyDescent="0.25">
      <c r="A234" s="3">
        <v>313075654</v>
      </c>
      <c r="B234" s="4" t="s">
        <v>2237</v>
      </c>
      <c r="C234" s="4" t="s">
        <v>4933</v>
      </c>
      <c r="D234" s="4" t="s">
        <v>4124</v>
      </c>
      <c r="E234" s="4" t="s">
        <v>18</v>
      </c>
      <c r="F234" s="4" t="s">
        <v>4934</v>
      </c>
      <c r="G234" s="4" t="s">
        <v>20</v>
      </c>
      <c r="H234" s="4" t="s">
        <v>4935</v>
      </c>
      <c r="I234" s="4" t="s">
        <v>4936</v>
      </c>
      <c r="J234" s="4" t="s">
        <v>4937</v>
      </c>
      <c r="K234" s="4" t="s">
        <v>4938</v>
      </c>
      <c r="L234" s="4" t="s">
        <v>4939</v>
      </c>
      <c r="M234" s="4" t="s">
        <v>26</v>
      </c>
      <c r="N234" s="4" t="s">
        <v>27</v>
      </c>
      <c r="O234" s="4" t="s">
        <v>28</v>
      </c>
      <c r="P234" s="5">
        <v>18</v>
      </c>
      <c r="Q234" s="5" t="e">
        <v>#N/A</v>
      </c>
      <c r="R234" s="5" t="s">
        <v>7480</v>
      </c>
      <c r="S234" s="5" t="s">
        <v>7480</v>
      </c>
    </row>
    <row r="235" spans="1:19" x14ac:dyDescent="0.25">
      <c r="A235" s="3">
        <v>313138849</v>
      </c>
      <c r="B235" s="4" t="s">
        <v>2237</v>
      </c>
      <c r="C235" s="4" t="s">
        <v>4940</v>
      </c>
      <c r="D235" s="4" t="s">
        <v>3994</v>
      </c>
      <c r="E235" s="4" t="s">
        <v>18</v>
      </c>
      <c r="F235" s="4" t="s">
        <v>3489</v>
      </c>
      <c r="G235" s="4" t="s">
        <v>20</v>
      </c>
      <c r="H235" s="4" t="s">
        <v>4941</v>
      </c>
      <c r="I235" s="4" t="s">
        <v>4942</v>
      </c>
      <c r="J235" s="4" t="s">
        <v>4943</v>
      </c>
      <c r="K235" s="4" t="s">
        <v>4944</v>
      </c>
      <c r="L235" s="4" t="s">
        <v>4945</v>
      </c>
      <c r="M235" s="4" t="s">
        <v>26</v>
      </c>
      <c r="N235" s="4" t="s">
        <v>27</v>
      </c>
      <c r="O235" s="4" t="s">
        <v>28</v>
      </c>
      <c r="P235" s="5">
        <v>55</v>
      </c>
      <c r="Q235" s="5" t="e">
        <v>#N/A</v>
      </c>
      <c r="R235" s="5" t="s">
        <v>7480</v>
      </c>
      <c r="S235" s="5" t="s">
        <v>7480</v>
      </c>
    </row>
    <row r="236" spans="1:19" x14ac:dyDescent="0.25">
      <c r="A236" s="3">
        <v>313279450</v>
      </c>
      <c r="B236" s="4" t="s">
        <v>2237</v>
      </c>
      <c r="C236" s="4" t="s">
        <v>4946</v>
      </c>
      <c r="D236" s="4" t="s">
        <v>3994</v>
      </c>
      <c r="E236" s="4" t="s">
        <v>18</v>
      </c>
      <c r="F236" s="4" t="s">
        <v>4460</v>
      </c>
      <c r="G236" s="4" t="s">
        <v>20</v>
      </c>
      <c r="H236" s="4" t="s">
        <v>4947</v>
      </c>
      <c r="I236" s="4" t="s">
        <v>4948</v>
      </c>
      <c r="J236" s="4" t="s">
        <v>4949</v>
      </c>
      <c r="K236" s="4" t="s">
        <v>4950</v>
      </c>
      <c r="L236" s="4" t="s">
        <v>4951</v>
      </c>
      <c r="M236" s="4" t="s">
        <v>26</v>
      </c>
      <c r="N236" s="4" t="s">
        <v>27</v>
      </c>
      <c r="O236" s="4" t="s">
        <v>28</v>
      </c>
      <c r="P236" s="5">
        <v>48</v>
      </c>
      <c r="Q236" s="5" t="e">
        <v>#N/A</v>
      </c>
      <c r="R236" s="5" t="s">
        <v>7480</v>
      </c>
      <c r="S236" s="5" t="s">
        <v>7480</v>
      </c>
    </row>
    <row r="237" spans="1:19" x14ac:dyDescent="0.25">
      <c r="A237" s="3">
        <v>313318122</v>
      </c>
      <c r="B237" s="4" t="s">
        <v>2237</v>
      </c>
      <c r="C237" s="4" t="s">
        <v>4981</v>
      </c>
      <c r="D237" s="4" t="s">
        <v>4968</v>
      </c>
      <c r="E237" s="4" t="s">
        <v>18</v>
      </c>
      <c r="F237" s="4" t="s">
        <v>4982</v>
      </c>
      <c r="G237" s="4" t="s">
        <v>20</v>
      </c>
      <c r="H237" s="4" t="s">
        <v>4983</v>
      </c>
      <c r="I237" s="4" t="s">
        <v>4984</v>
      </c>
      <c r="J237" s="4" t="s">
        <v>4985</v>
      </c>
      <c r="K237" s="4" t="s">
        <v>4986</v>
      </c>
      <c r="L237" s="4" t="s">
        <v>4987</v>
      </c>
      <c r="M237" s="4" t="s">
        <v>26</v>
      </c>
      <c r="N237" s="4" t="s">
        <v>42</v>
      </c>
      <c r="O237" s="4" t="s">
        <v>28</v>
      </c>
      <c r="P237" s="5">
        <v>12.25</v>
      </c>
      <c r="Q237" s="5" t="e">
        <v>#N/A</v>
      </c>
      <c r="R237" s="5" t="s">
        <v>7480</v>
      </c>
      <c r="S237" s="5" t="s">
        <v>7480</v>
      </c>
    </row>
    <row r="238" spans="1:19" x14ac:dyDescent="0.25">
      <c r="A238" s="3">
        <v>313051148</v>
      </c>
      <c r="B238" s="4" t="s">
        <v>2237</v>
      </c>
      <c r="C238" s="4" t="s">
        <v>4988</v>
      </c>
      <c r="D238" s="4" t="s">
        <v>4022</v>
      </c>
      <c r="E238" s="4" t="s">
        <v>18</v>
      </c>
      <c r="F238" s="4" t="s">
        <v>794</v>
      </c>
      <c r="G238" s="4" t="s">
        <v>20</v>
      </c>
      <c r="H238" s="4" t="s">
        <v>4989</v>
      </c>
      <c r="I238" s="4" t="s">
        <v>4990</v>
      </c>
      <c r="J238" s="4" t="s">
        <v>4991</v>
      </c>
      <c r="K238" s="4" t="s">
        <v>4992</v>
      </c>
      <c r="L238" s="4" t="s">
        <v>4993</v>
      </c>
      <c r="M238" s="4" t="s">
        <v>26</v>
      </c>
      <c r="N238" s="4" t="s">
        <v>27</v>
      </c>
      <c r="O238" s="4" t="s">
        <v>28</v>
      </c>
      <c r="P238" s="5">
        <v>21.4</v>
      </c>
      <c r="Q238" s="5" t="e">
        <v>#N/A</v>
      </c>
      <c r="R238" s="5" t="s">
        <v>7480</v>
      </c>
      <c r="S238" s="5" t="s">
        <v>7480</v>
      </c>
    </row>
    <row r="239" spans="1:19" x14ac:dyDescent="0.25">
      <c r="A239" s="3">
        <v>313196283</v>
      </c>
      <c r="B239" s="4" t="s">
        <v>2237</v>
      </c>
      <c r="C239" s="4" t="s">
        <v>4994</v>
      </c>
      <c r="D239" s="4" t="s">
        <v>4022</v>
      </c>
      <c r="E239" s="4" t="s">
        <v>18</v>
      </c>
      <c r="F239" s="4" t="s">
        <v>3887</v>
      </c>
      <c r="G239" s="4" t="s">
        <v>20</v>
      </c>
      <c r="H239" s="4" t="s">
        <v>4995</v>
      </c>
      <c r="I239" s="4" t="s">
        <v>4996</v>
      </c>
      <c r="J239" s="4" t="s">
        <v>4997</v>
      </c>
      <c r="K239" s="4" t="s">
        <v>4998</v>
      </c>
      <c r="L239" s="4" t="s">
        <v>4999</v>
      </c>
      <c r="M239" s="4" t="s">
        <v>26</v>
      </c>
      <c r="N239" s="4" t="s">
        <v>27</v>
      </c>
      <c r="O239" s="4" t="s">
        <v>28</v>
      </c>
      <c r="P239" s="5">
        <v>22.03</v>
      </c>
      <c r="Q239" s="5" t="e">
        <v>#N/A</v>
      </c>
      <c r="R239" s="5" t="s">
        <v>7480</v>
      </c>
      <c r="S239" s="5" t="s">
        <v>7480</v>
      </c>
    </row>
    <row r="240" spans="1:19" x14ac:dyDescent="0.25">
      <c r="A240" s="3">
        <v>313315444</v>
      </c>
      <c r="B240" s="4" t="s">
        <v>2562</v>
      </c>
      <c r="C240" s="4" t="s">
        <v>5256</v>
      </c>
      <c r="D240" s="4" t="s">
        <v>5257</v>
      </c>
      <c r="E240" s="4" t="s">
        <v>18</v>
      </c>
      <c r="F240" s="4" t="s">
        <v>3952</v>
      </c>
      <c r="G240" s="4" t="s">
        <v>20</v>
      </c>
      <c r="H240" s="4" t="s">
        <v>5258</v>
      </c>
      <c r="I240" s="5"/>
      <c r="J240" s="4" t="s">
        <v>5259</v>
      </c>
      <c r="K240" s="4" t="s">
        <v>5260</v>
      </c>
      <c r="L240" s="4" t="s">
        <v>5261</v>
      </c>
      <c r="M240" s="4" t="s">
        <v>26</v>
      </c>
      <c r="N240" s="4" t="s">
        <v>42</v>
      </c>
      <c r="O240" s="4" t="s">
        <v>28</v>
      </c>
      <c r="P240" s="5">
        <v>13</v>
      </c>
      <c r="Q240" s="5" t="e">
        <v>#N/A</v>
      </c>
      <c r="R240" s="5" t="s">
        <v>7480</v>
      </c>
      <c r="S240" s="5" t="s">
        <v>7480</v>
      </c>
    </row>
    <row r="241" spans="1:19" x14ac:dyDescent="0.25">
      <c r="A241" s="3">
        <v>313114962</v>
      </c>
      <c r="B241" s="4" t="s">
        <v>2562</v>
      </c>
      <c r="C241" s="4" t="s">
        <v>5262</v>
      </c>
      <c r="D241" s="4" t="s">
        <v>4525</v>
      </c>
      <c r="E241" s="4" t="s">
        <v>18</v>
      </c>
      <c r="F241" s="4" t="s">
        <v>5263</v>
      </c>
      <c r="G241" s="4" t="s">
        <v>20</v>
      </c>
      <c r="H241" s="4" t="s">
        <v>5264</v>
      </c>
      <c r="I241" s="4" t="s">
        <v>5265</v>
      </c>
      <c r="J241" s="4" t="s">
        <v>5266</v>
      </c>
      <c r="K241" s="4" t="s">
        <v>5267</v>
      </c>
      <c r="L241" s="4" t="s">
        <v>5268</v>
      </c>
      <c r="M241" s="4" t="s">
        <v>26</v>
      </c>
      <c r="N241" s="4" t="s">
        <v>27</v>
      </c>
      <c r="O241" s="4" t="s">
        <v>28</v>
      </c>
      <c r="P241" s="5">
        <v>16</v>
      </c>
      <c r="Q241" s="5" t="e">
        <v>#N/A</v>
      </c>
      <c r="R241" s="5" t="s">
        <v>7480</v>
      </c>
      <c r="S241" s="5" t="s">
        <v>7480</v>
      </c>
    </row>
    <row r="242" spans="1:19" x14ac:dyDescent="0.25">
      <c r="A242" s="3">
        <v>313290594</v>
      </c>
      <c r="B242" s="4" t="s">
        <v>2562</v>
      </c>
      <c r="C242" s="4" t="s">
        <v>5276</v>
      </c>
      <c r="D242" s="4" t="s">
        <v>4525</v>
      </c>
      <c r="E242" s="4" t="s">
        <v>18</v>
      </c>
      <c r="F242" s="4" t="s">
        <v>102</v>
      </c>
      <c r="G242" s="4" t="s">
        <v>20</v>
      </c>
      <c r="H242" s="4" t="s">
        <v>5272</v>
      </c>
      <c r="I242" s="4" t="s">
        <v>5277</v>
      </c>
      <c r="J242" s="4" t="s">
        <v>5278</v>
      </c>
      <c r="K242" s="4" t="s">
        <v>5279</v>
      </c>
      <c r="L242" s="4" t="s">
        <v>5280</v>
      </c>
      <c r="M242" s="4" t="s">
        <v>26</v>
      </c>
      <c r="N242" s="4" t="s">
        <v>27</v>
      </c>
      <c r="O242" s="4" t="s">
        <v>28</v>
      </c>
      <c r="P242" s="5">
        <v>15</v>
      </c>
      <c r="Q242" s="5" t="e">
        <v>#N/A</v>
      </c>
      <c r="R242" s="5" t="s">
        <v>7480</v>
      </c>
      <c r="S242" s="5" t="s">
        <v>7480</v>
      </c>
    </row>
    <row r="243" spans="1:19" x14ac:dyDescent="0.25">
      <c r="A243" s="3">
        <v>313164833</v>
      </c>
      <c r="B243" s="4" t="s">
        <v>2562</v>
      </c>
      <c r="C243" s="4" t="s">
        <v>5315</v>
      </c>
      <c r="D243" s="4" t="s">
        <v>3994</v>
      </c>
      <c r="E243" s="4" t="s">
        <v>18</v>
      </c>
      <c r="F243" s="4" t="s">
        <v>3542</v>
      </c>
      <c r="G243" s="4" t="s">
        <v>20</v>
      </c>
      <c r="H243" s="4" t="s">
        <v>5316</v>
      </c>
      <c r="I243" s="4" t="s">
        <v>5317</v>
      </c>
      <c r="J243" s="4" t="s">
        <v>5318</v>
      </c>
      <c r="K243" s="4" t="s">
        <v>5319</v>
      </c>
      <c r="L243" s="4" t="s">
        <v>5320</v>
      </c>
      <c r="M243" s="4" t="s">
        <v>26</v>
      </c>
      <c r="N243" s="4" t="s">
        <v>27</v>
      </c>
      <c r="O243" s="4" t="s">
        <v>28</v>
      </c>
      <c r="P243" s="5">
        <v>13</v>
      </c>
      <c r="Q243" s="5" t="e">
        <v>#N/A</v>
      </c>
      <c r="R243" s="5" t="s">
        <v>7480</v>
      </c>
      <c r="S243" s="5" t="s">
        <v>7480</v>
      </c>
    </row>
    <row r="244" spans="1:19" x14ac:dyDescent="0.25">
      <c r="A244" s="3">
        <v>313098008</v>
      </c>
      <c r="B244" s="4" t="s">
        <v>3085</v>
      </c>
      <c r="C244" s="4" t="s">
        <v>5409</v>
      </c>
      <c r="D244" s="4" t="s">
        <v>5410</v>
      </c>
      <c r="E244" s="4" t="s">
        <v>18</v>
      </c>
      <c r="F244" s="4" t="s">
        <v>4709</v>
      </c>
      <c r="G244" s="4" t="s">
        <v>20</v>
      </c>
      <c r="H244" s="4" t="s">
        <v>5411</v>
      </c>
      <c r="I244" s="4" t="s">
        <v>5412</v>
      </c>
      <c r="J244" s="4" t="s">
        <v>5413</v>
      </c>
      <c r="K244" s="4" t="s">
        <v>5414</v>
      </c>
      <c r="L244" s="4" t="s">
        <v>5415</v>
      </c>
      <c r="M244" s="4" t="s">
        <v>28</v>
      </c>
      <c r="N244" s="4" t="s">
        <v>5416</v>
      </c>
      <c r="O244" s="4" t="s">
        <v>28</v>
      </c>
      <c r="P244" s="5">
        <v>10.6</v>
      </c>
      <c r="Q244" s="5" t="e">
        <v>#N/A</v>
      </c>
      <c r="R244" s="5" t="s">
        <v>7480</v>
      </c>
      <c r="S244" s="5" t="s">
        <v>7480</v>
      </c>
    </row>
    <row r="245" spans="1:19" x14ac:dyDescent="0.25">
      <c r="A245" s="3">
        <v>313043819</v>
      </c>
      <c r="B245" s="4" t="s">
        <v>3085</v>
      </c>
      <c r="C245" s="4" t="s">
        <v>5417</v>
      </c>
      <c r="D245" s="4" t="s">
        <v>5257</v>
      </c>
      <c r="E245" s="4" t="s">
        <v>18</v>
      </c>
      <c r="F245" s="4" t="s">
        <v>546</v>
      </c>
      <c r="G245" s="4" t="s">
        <v>20</v>
      </c>
      <c r="H245" s="4" t="s">
        <v>5418</v>
      </c>
      <c r="I245" s="4" t="s">
        <v>5419</v>
      </c>
      <c r="J245" s="4" t="s">
        <v>5420</v>
      </c>
      <c r="K245" s="4" t="s">
        <v>5421</v>
      </c>
      <c r="L245" s="4" t="s">
        <v>5422</v>
      </c>
      <c r="M245" s="4" t="s">
        <v>28</v>
      </c>
      <c r="N245" s="4" t="s">
        <v>5423</v>
      </c>
      <c r="O245" s="4" t="s">
        <v>28</v>
      </c>
      <c r="P245" s="5">
        <v>10.92</v>
      </c>
      <c r="Q245" s="5" t="e">
        <v>#N/A</v>
      </c>
      <c r="R245" s="5" t="s">
        <v>7480</v>
      </c>
      <c r="S245" s="5" t="s">
        <v>7480</v>
      </c>
    </row>
    <row r="246" spans="1:19" x14ac:dyDescent="0.25">
      <c r="A246" s="3">
        <v>313047350</v>
      </c>
      <c r="B246" s="4" t="s">
        <v>3085</v>
      </c>
      <c r="C246" s="4" t="s">
        <v>5424</v>
      </c>
      <c r="D246" s="4" t="s">
        <v>5257</v>
      </c>
      <c r="E246" s="4" t="s">
        <v>18</v>
      </c>
      <c r="F246" s="4" t="s">
        <v>5425</v>
      </c>
      <c r="G246" s="4" t="s">
        <v>20</v>
      </c>
      <c r="H246" s="4" t="s">
        <v>5426</v>
      </c>
      <c r="I246" s="5"/>
      <c r="J246" s="4" t="s">
        <v>5427</v>
      </c>
      <c r="K246" s="5"/>
      <c r="L246" s="4" t="s">
        <v>5428</v>
      </c>
      <c r="M246" s="4" t="s">
        <v>28</v>
      </c>
      <c r="N246" s="4" t="s">
        <v>5429</v>
      </c>
      <c r="O246" s="4" t="s">
        <v>28</v>
      </c>
      <c r="P246" s="5">
        <v>11.36</v>
      </c>
      <c r="Q246" s="5" t="e">
        <v>#N/A</v>
      </c>
      <c r="R246" s="5" t="s">
        <v>7480</v>
      </c>
      <c r="S246" s="5" t="s">
        <v>7480</v>
      </c>
    </row>
    <row r="247" spans="1:19" x14ac:dyDescent="0.25">
      <c r="A247" s="3">
        <v>313071546</v>
      </c>
      <c r="B247" s="4" t="s">
        <v>3085</v>
      </c>
      <c r="C247" s="4" t="s">
        <v>5430</v>
      </c>
      <c r="D247" s="4" t="s">
        <v>5257</v>
      </c>
      <c r="E247" s="4" t="s">
        <v>18</v>
      </c>
      <c r="F247" s="4" t="s">
        <v>4016</v>
      </c>
      <c r="G247" s="4" t="s">
        <v>20</v>
      </c>
      <c r="H247" s="4" t="s">
        <v>5431</v>
      </c>
      <c r="I247" s="4" t="s">
        <v>5432</v>
      </c>
      <c r="J247" s="4" t="s">
        <v>5433</v>
      </c>
      <c r="K247" s="4" t="s">
        <v>5434</v>
      </c>
      <c r="L247" s="4" t="s">
        <v>5435</v>
      </c>
      <c r="M247" s="4" t="s">
        <v>26</v>
      </c>
      <c r="N247" s="4" t="s">
        <v>42</v>
      </c>
      <c r="O247" s="4" t="s">
        <v>28</v>
      </c>
      <c r="P247" s="5">
        <v>10.3</v>
      </c>
      <c r="Q247" s="5" t="e">
        <v>#N/A</v>
      </c>
      <c r="R247" s="5" t="s">
        <v>7481</v>
      </c>
      <c r="S247" s="5" t="s">
        <v>7480</v>
      </c>
    </row>
    <row r="248" spans="1:19" x14ac:dyDescent="0.25">
      <c r="A248" s="3">
        <v>313251544</v>
      </c>
      <c r="B248" s="4" t="s">
        <v>3085</v>
      </c>
      <c r="C248" s="4" t="s">
        <v>5436</v>
      </c>
      <c r="D248" s="4" t="s">
        <v>5257</v>
      </c>
      <c r="E248" s="4" t="s">
        <v>18</v>
      </c>
      <c r="F248" s="4" t="s">
        <v>2599</v>
      </c>
      <c r="G248" s="4" t="s">
        <v>20</v>
      </c>
      <c r="H248" s="4" t="s">
        <v>5437</v>
      </c>
      <c r="I248" s="4" t="s">
        <v>5438</v>
      </c>
      <c r="J248" s="4" t="s">
        <v>5439</v>
      </c>
      <c r="K248" s="4" t="s">
        <v>5440</v>
      </c>
      <c r="L248" s="4" t="s">
        <v>5441</v>
      </c>
      <c r="M248" s="4" t="s">
        <v>28</v>
      </c>
      <c r="N248" s="4" t="s">
        <v>5442</v>
      </c>
      <c r="O248" s="4" t="s">
        <v>28</v>
      </c>
      <c r="P248" s="5">
        <v>11.78</v>
      </c>
      <c r="Q248" s="5" t="e">
        <v>#N/A</v>
      </c>
      <c r="R248" s="5" t="s">
        <v>7480</v>
      </c>
      <c r="S248" s="5" t="s">
        <v>7480</v>
      </c>
    </row>
    <row r="249" spans="1:19" x14ac:dyDescent="0.25">
      <c r="A249" s="3">
        <v>313244432</v>
      </c>
      <c r="B249" s="4" t="s">
        <v>3085</v>
      </c>
      <c r="C249" s="4" t="s">
        <v>5443</v>
      </c>
      <c r="D249" s="4" t="s">
        <v>5444</v>
      </c>
      <c r="E249" s="4" t="s">
        <v>18</v>
      </c>
      <c r="F249" s="4" t="s">
        <v>3809</v>
      </c>
      <c r="G249" s="4" t="s">
        <v>20</v>
      </c>
      <c r="H249" s="4" t="s">
        <v>5445</v>
      </c>
      <c r="I249" s="4" t="s">
        <v>5446</v>
      </c>
      <c r="J249" s="4" t="s">
        <v>5447</v>
      </c>
      <c r="K249" s="4" t="s">
        <v>5448</v>
      </c>
      <c r="L249" s="4" t="s">
        <v>5449</v>
      </c>
      <c r="M249" s="4" t="s">
        <v>26</v>
      </c>
      <c r="N249" s="4" t="s">
        <v>42</v>
      </c>
      <c r="O249" s="4" t="s">
        <v>28</v>
      </c>
      <c r="P249" s="5">
        <v>10.06</v>
      </c>
      <c r="Q249" s="5" t="e">
        <v>#N/A</v>
      </c>
      <c r="R249" s="5" t="s">
        <v>7480</v>
      </c>
      <c r="S249" s="5" t="s">
        <v>7480</v>
      </c>
    </row>
    <row r="250" spans="1:19" x14ac:dyDescent="0.25">
      <c r="A250" s="3">
        <v>313162547</v>
      </c>
      <c r="B250" s="4" t="s">
        <v>3085</v>
      </c>
      <c r="C250" s="4" t="s">
        <v>5450</v>
      </c>
      <c r="D250" s="4" t="s">
        <v>3662</v>
      </c>
      <c r="E250" s="4" t="s">
        <v>18</v>
      </c>
      <c r="F250" s="4" t="s">
        <v>3689</v>
      </c>
      <c r="G250" s="4" t="s">
        <v>20</v>
      </c>
      <c r="H250" s="4" t="s">
        <v>5451</v>
      </c>
      <c r="I250" s="4" t="s">
        <v>5452</v>
      </c>
      <c r="J250" s="4" t="s">
        <v>5453</v>
      </c>
      <c r="K250" s="4" t="s">
        <v>5454</v>
      </c>
      <c r="L250" s="4" t="s">
        <v>5455</v>
      </c>
      <c r="M250" s="4" t="s">
        <v>26</v>
      </c>
      <c r="N250" s="4" t="s">
        <v>27</v>
      </c>
      <c r="O250" s="4" t="s">
        <v>28</v>
      </c>
      <c r="P250" s="5">
        <v>10.24</v>
      </c>
      <c r="Q250" s="5" t="e">
        <v>#N/A</v>
      </c>
      <c r="R250" s="5" t="s">
        <v>7480</v>
      </c>
      <c r="S250" s="5" t="s">
        <v>7480</v>
      </c>
    </row>
    <row r="251" spans="1:19" x14ac:dyDescent="0.25">
      <c r="A251" s="3">
        <v>313157886</v>
      </c>
      <c r="B251" s="4" t="s">
        <v>3085</v>
      </c>
      <c r="C251" s="4" t="s">
        <v>5456</v>
      </c>
      <c r="D251" s="4" t="s">
        <v>4117</v>
      </c>
      <c r="E251" s="4" t="s">
        <v>18</v>
      </c>
      <c r="F251" s="4" t="s">
        <v>5457</v>
      </c>
      <c r="G251" s="4" t="s">
        <v>20</v>
      </c>
      <c r="H251" s="4" t="s">
        <v>5458</v>
      </c>
      <c r="I251" s="4" t="s">
        <v>5459</v>
      </c>
      <c r="J251" s="4" t="s">
        <v>5460</v>
      </c>
      <c r="K251" s="4" t="s">
        <v>5461</v>
      </c>
      <c r="L251" s="4" t="s">
        <v>5462</v>
      </c>
      <c r="M251" s="4" t="s">
        <v>26</v>
      </c>
      <c r="N251" s="4" t="s">
        <v>42</v>
      </c>
      <c r="O251" s="4" t="s">
        <v>28</v>
      </c>
      <c r="P251" s="5">
        <v>11.78</v>
      </c>
      <c r="Q251" s="5" t="e">
        <v>#N/A</v>
      </c>
      <c r="R251" s="5" t="s">
        <v>7480</v>
      </c>
      <c r="S251" s="5" t="s">
        <v>7480</v>
      </c>
    </row>
    <row r="252" spans="1:19" x14ac:dyDescent="0.25">
      <c r="A252" s="3">
        <v>313215045</v>
      </c>
      <c r="B252" s="4" t="s">
        <v>3085</v>
      </c>
      <c r="C252" s="4" t="s">
        <v>5482</v>
      </c>
      <c r="D252" s="4" t="s">
        <v>5309</v>
      </c>
      <c r="E252" s="4" t="s">
        <v>18</v>
      </c>
      <c r="F252" s="4" t="s">
        <v>3696</v>
      </c>
      <c r="G252" s="4" t="s">
        <v>20</v>
      </c>
      <c r="H252" s="4" t="s">
        <v>5483</v>
      </c>
      <c r="I252" s="4" t="s">
        <v>5484</v>
      </c>
      <c r="J252" s="4" t="s">
        <v>5485</v>
      </c>
      <c r="K252" s="4" t="s">
        <v>5486</v>
      </c>
      <c r="L252" s="4" t="s">
        <v>5487</v>
      </c>
      <c r="M252" s="4" t="s">
        <v>26</v>
      </c>
      <c r="N252" s="4" t="s">
        <v>42</v>
      </c>
      <c r="O252" s="4" t="s">
        <v>28</v>
      </c>
      <c r="P252" s="5">
        <v>10.06</v>
      </c>
      <c r="Q252" s="5" t="e">
        <v>#N/A</v>
      </c>
      <c r="R252" s="5" t="s">
        <v>7480</v>
      </c>
      <c r="S252" s="5" t="s">
        <v>7480</v>
      </c>
    </row>
    <row r="253" spans="1:19" x14ac:dyDescent="0.25">
      <c r="A253" s="3">
        <v>313350922</v>
      </c>
      <c r="B253" s="4" t="s">
        <v>3085</v>
      </c>
      <c r="C253" s="4" t="s">
        <v>5488</v>
      </c>
      <c r="D253" s="4" t="s">
        <v>3986</v>
      </c>
      <c r="E253" s="4" t="s">
        <v>18</v>
      </c>
      <c r="F253" s="4" t="s">
        <v>5489</v>
      </c>
      <c r="G253" s="4" t="s">
        <v>20</v>
      </c>
      <c r="H253" s="4" t="s">
        <v>5490</v>
      </c>
      <c r="I253" s="4" t="s">
        <v>5491</v>
      </c>
      <c r="J253" s="4" t="s">
        <v>5492</v>
      </c>
      <c r="K253" s="4" t="s">
        <v>5493</v>
      </c>
      <c r="L253" s="4" t="s">
        <v>5494</v>
      </c>
      <c r="M253" s="4" t="s">
        <v>28</v>
      </c>
      <c r="N253" s="4" t="s">
        <v>5495</v>
      </c>
      <c r="O253" s="4" t="s">
        <v>28</v>
      </c>
      <c r="P253" s="5">
        <v>11.42</v>
      </c>
      <c r="Q253" s="5" t="e">
        <v>#N/A</v>
      </c>
      <c r="R253" s="5" t="s">
        <v>7480</v>
      </c>
      <c r="S253" s="5" t="s">
        <v>7480</v>
      </c>
    </row>
    <row r="254" spans="1:19" x14ac:dyDescent="0.25">
      <c r="A254" s="3">
        <v>313009417</v>
      </c>
      <c r="B254" s="4" t="s">
        <v>3085</v>
      </c>
      <c r="C254" s="4" t="s">
        <v>5496</v>
      </c>
      <c r="D254" s="4" t="s">
        <v>3994</v>
      </c>
      <c r="E254" s="4" t="s">
        <v>18</v>
      </c>
      <c r="F254" s="4" t="s">
        <v>5497</v>
      </c>
      <c r="G254" s="4" t="s">
        <v>20</v>
      </c>
      <c r="H254" s="4" t="s">
        <v>5498</v>
      </c>
      <c r="I254" s="4" t="s">
        <v>5499</v>
      </c>
      <c r="J254" s="4" t="s">
        <v>5500</v>
      </c>
      <c r="K254" s="4" t="s">
        <v>5501</v>
      </c>
      <c r="L254" s="4" t="s">
        <v>5502</v>
      </c>
      <c r="M254" s="4" t="s">
        <v>26</v>
      </c>
      <c r="N254" s="4" t="s">
        <v>42</v>
      </c>
      <c r="O254" s="4" t="s">
        <v>28</v>
      </c>
      <c r="P254" s="5">
        <v>10.28</v>
      </c>
      <c r="Q254" s="5" t="e">
        <v>#N/A</v>
      </c>
      <c r="R254" s="5" t="s">
        <v>7480</v>
      </c>
      <c r="S254" s="5" t="s">
        <v>7480</v>
      </c>
    </row>
    <row r="255" spans="1:19" x14ac:dyDescent="0.25">
      <c r="A255" s="3">
        <v>313182646</v>
      </c>
      <c r="B255" s="4" t="s">
        <v>3085</v>
      </c>
      <c r="C255" s="4" t="s">
        <v>5509</v>
      </c>
      <c r="D255" s="4" t="s">
        <v>3994</v>
      </c>
      <c r="E255" s="4" t="s">
        <v>18</v>
      </c>
      <c r="F255" s="4" t="s">
        <v>3952</v>
      </c>
      <c r="G255" s="4" t="s">
        <v>20</v>
      </c>
      <c r="H255" s="4" t="s">
        <v>5510</v>
      </c>
      <c r="I255" s="4" t="s">
        <v>5510</v>
      </c>
      <c r="J255" s="4" t="s">
        <v>5511</v>
      </c>
      <c r="K255" s="4" t="s">
        <v>5512</v>
      </c>
      <c r="L255" s="4" t="s">
        <v>5513</v>
      </c>
      <c r="M255" s="4" t="s">
        <v>26</v>
      </c>
      <c r="N255" s="4" t="s">
        <v>27</v>
      </c>
      <c r="O255" s="4" t="s">
        <v>28</v>
      </c>
      <c r="P255" s="5">
        <v>10.88</v>
      </c>
      <c r="Q255" s="5" t="e">
        <v>#N/A</v>
      </c>
      <c r="R255" s="5" t="s">
        <v>7480</v>
      </c>
      <c r="S255" s="5" t="s">
        <v>7480</v>
      </c>
    </row>
    <row r="256" spans="1:19" x14ac:dyDescent="0.25">
      <c r="A256" s="3">
        <v>313339077</v>
      </c>
      <c r="B256" s="4" t="s">
        <v>3085</v>
      </c>
      <c r="C256" s="4" t="s">
        <v>5514</v>
      </c>
      <c r="D256" s="4" t="s">
        <v>4002</v>
      </c>
      <c r="E256" s="4" t="s">
        <v>18</v>
      </c>
      <c r="F256" s="4" t="s">
        <v>3604</v>
      </c>
      <c r="G256" s="4" t="s">
        <v>20</v>
      </c>
      <c r="H256" s="4" t="s">
        <v>5515</v>
      </c>
      <c r="I256" s="4" t="s">
        <v>5516</v>
      </c>
      <c r="J256" s="4" t="s">
        <v>5517</v>
      </c>
      <c r="K256" s="4" t="s">
        <v>5518</v>
      </c>
      <c r="L256" s="5"/>
      <c r="M256" s="4" t="s">
        <v>26</v>
      </c>
      <c r="N256" s="4" t="s">
        <v>42</v>
      </c>
      <c r="O256" s="4" t="s">
        <v>28</v>
      </c>
      <c r="P256" s="5">
        <v>10.46</v>
      </c>
      <c r="Q256" s="5" t="e">
        <v>#N/A</v>
      </c>
      <c r="R256" s="5" t="s">
        <v>7480</v>
      </c>
      <c r="S256" s="5" t="s">
        <v>7480</v>
      </c>
    </row>
    <row r="257" spans="1:19" x14ac:dyDescent="0.25">
      <c r="A257" s="3">
        <v>313163537</v>
      </c>
      <c r="B257" s="4" t="s">
        <v>3085</v>
      </c>
      <c r="C257" s="4" t="s">
        <v>5519</v>
      </c>
      <c r="D257" s="4" t="s">
        <v>4968</v>
      </c>
      <c r="E257" s="4" t="s">
        <v>18</v>
      </c>
      <c r="F257" s="4" t="s">
        <v>546</v>
      </c>
      <c r="G257" s="4" t="s">
        <v>20</v>
      </c>
      <c r="H257" s="4" t="s">
        <v>5520</v>
      </c>
      <c r="I257" s="4" t="s">
        <v>5521</v>
      </c>
      <c r="J257" s="4" t="s">
        <v>5522</v>
      </c>
      <c r="K257" s="4" t="s">
        <v>5523</v>
      </c>
      <c r="L257" s="4" t="s">
        <v>5524</v>
      </c>
      <c r="M257" s="4" t="s">
        <v>26</v>
      </c>
      <c r="N257" s="4" t="s">
        <v>42</v>
      </c>
      <c r="O257" s="4" t="s">
        <v>28</v>
      </c>
      <c r="P257" s="5">
        <v>10.52</v>
      </c>
      <c r="Q257" s="5" t="e">
        <v>#N/A</v>
      </c>
      <c r="R257" s="5" t="s">
        <v>7480</v>
      </c>
      <c r="S257" s="5" t="s">
        <v>7480</v>
      </c>
    </row>
    <row r="258" spans="1:19" x14ac:dyDescent="0.25">
      <c r="A258" s="3">
        <v>313028636</v>
      </c>
      <c r="B258" s="4" t="s">
        <v>3085</v>
      </c>
      <c r="C258" s="4" t="s">
        <v>5525</v>
      </c>
      <c r="D258" s="4" t="s">
        <v>5526</v>
      </c>
      <c r="E258" s="4" t="s">
        <v>18</v>
      </c>
      <c r="F258" s="4" t="s">
        <v>5527</v>
      </c>
      <c r="G258" s="4" t="s">
        <v>20</v>
      </c>
      <c r="H258" s="4" t="s">
        <v>5528</v>
      </c>
      <c r="I258" s="4" t="s">
        <v>5529</v>
      </c>
      <c r="J258" s="4" t="s">
        <v>5530</v>
      </c>
      <c r="K258" s="5"/>
      <c r="L258" s="4" t="s">
        <v>5531</v>
      </c>
      <c r="M258" s="4" t="s">
        <v>26</v>
      </c>
      <c r="N258" s="4" t="s">
        <v>27</v>
      </c>
      <c r="O258" s="4" t="s">
        <v>28</v>
      </c>
      <c r="P258" s="5">
        <v>11.6</v>
      </c>
      <c r="Q258" s="5" t="e">
        <v>#N/A</v>
      </c>
      <c r="R258" s="5" t="s">
        <v>7480</v>
      </c>
      <c r="S258" s="5" t="s">
        <v>7480</v>
      </c>
    </row>
    <row r="259" spans="1:19" x14ac:dyDescent="0.25">
      <c r="A259" s="3">
        <v>313030657</v>
      </c>
      <c r="B259" s="4" t="s">
        <v>3085</v>
      </c>
      <c r="C259" s="4" t="s">
        <v>5532</v>
      </c>
      <c r="D259" s="4" t="s">
        <v>5526</v>
      </c>
      <c r="E259" s="4" t="s">
        <v>18</v>
      </c>
      <c r="F259" s="4" t="s">
        <v>2712</v>
      </c>
      <c r="G259" s="4" t="s">
        <v>20</v>
      </c>
      <c r="H259" s="4" t="s">
        <v>5533</v>
      </c>
      <c r="I259" s="4" t="s">
        <v>5534</v>
      </c>
      <c r="J259" s="4" t="s">
        <v>5535</v>
      </c>
      <c r="K259" s="4" t="s">
        <v>5536</v>
      </c>
      <c r="L259" s="4" t="s">
        <v>5537</v>
      </c>
      <c r="M259" s="4" t="s">
        <v>26</v>
      </c>
      <c r="N259" s="4" t="s">
        <v>27</v>
      </c>
      <c r="O259" s="4" t="s">
        <v>28</v>
      </c>
      <c r="P259" s="5">
        <v>10.88</v>
      </c>
      <c r="Q259" s="5" t="e">
        <v>#N/A</v>
      </c>
      <c r="R259" s="5" t="s">
        <v>7480</v>
      </c>
      <c r="S259" s="5" t="s">
        <v>7480</v>
      </c>
    </row>
    <row r="260" spans="1:19" x14ac:dyDescent="0.25">
      <c r="A260" s="3">
        <v>313159062</v>
      </c>
      <c r="B260" s="4" t="s">
        <v>3085</v>
      </c>
      <c r="C260" s="4" t="s">
        <v>5538</v>
      </c>
      <c r="D260" s="4" t="s">
        <v>5526</v>
      </c>
      <c r="E260" s="4" t="s">
        <v>18</v>
      </c>
      <c r="F260" s="4" t="s">
        <v>4286</v>
      </c>
      <c r="G260" s="4" t="s">
        <v>20</v>
      </c>
      <c r="H260" s="4" t="s">
        <v>5539</v>
      </c>
      <c r="I260" s="4" t="s">
        <v>5540</v>
      </c>
      <c r="J260" s="4" t="s">
        <v>5541</v>
      </c>
      <c r="K260" s="4" t="s">
        <v>5542</v>
      </c>
      <c r="L260" s="4" t="s">
        <v>5543</v>
      </c>
      <c r="M260" s="4" t="s">
        <v>26</v>
      </c>
      <c r="N260" s="4" t="s">
        <v>27</v>
      </c>
      <c r="O260" s="4" t="s">
        <v>28</v>
      </c>
      <c r="P260" s="5">
        <v>11.88</v>
      </c>
      <c r="Q260" s="5" t="e">
        <v>#N/A</v>
      </c>
      <c r="R260" s="5" t="s">
        <v>7480</v>
      </c>
      <c r="S260" s="5" t="s">
        <v>7480</v>
      </c>
    </row>
    <row r="261" spans="1:19" x14ac:dyDescent="0.25">
      <c r="A261" s="3">
        <v>313217537</v>
      </c>
      <c r="B261" s="4" t="s">
        <v>3085</v>
      </c>
      <c r="C261" s="4" t="s">
        <v>5544</v>
      </c>
      <c r="D261" s="4" t="s">
        <v>5526</v>
      </c>
      <c r="E261" s="4" t="s">
        <v>18</v>
      </c>
      <c r="F261" s="4" t="s">
        <v>4926</v>
      </c>
      <c r="G261" s="4" t="s">
        <v>20</v>
      </c>
      <c r="H261" s="4" t="s">
        <v>5545</v>
      </c>
      <c r="I261" s="5"/>
      <c r="J261" s="4" t="s">
        <v>5546</v>
      </c>
      <c r="K261" s="5"/>
      <c r="L261" s="5"/>
      <c r="M261" s="4" t="s">
        <v>26</v>
      </c>
      <c r="N261" s="4" t="s">
        <v>27</v>
      </c>
      <c r="O261" s="4" t="s">
        <v>28</v>
      </c>
      <c r="P261" s="5">
        <v>11.74</v>
      </c>
      <c r="Q261" s="5" t="e">
        <v>#N/A</v>
      </c>
      <c r="R261" s="5" t="s">
        <v>7480</v>
      </c>
      <c r="S261" s="5" t="s">
        <v>7480</v>
      </c>
    </row>
    <row r="262" spans="1:19" x14ac:dyDescent="0.25">
      <c r="A262" s="3">
        <v>313269330</v>
      </c>
      <c r="B262" s="4" t="s">
        <v>3085</v>
      </c>
      <c r="C262" s="4" t="s">
        <v>5547</v>
      </c>
      <c r="D262" s="4" t="s">
        <v>5526</v>
      </c>
      <c r="E262" s="4" t="s">
        <v>18</v>
      </c>
      <c r="F262" s="4" t="s">
        <v>5548</v>
      </c>
      <c r="G262" s="4" t="s">
        <v>20</v>
      </c>
      <c r="H262" s="4" t="s">
        <v>5549</v>
      </c>
      <c r="I262" s="5"/>
      <c r="J262" s="4" t="s">
        <v>5550</v>
      </c>
      <c r="K262" s="4" t="s">
        <v>5551</v>
      </c>
      <c r="L262" s="4" t="s">
        <v>5552</v>
      </c>
      <c r="M262" s="4" t="s">
        <v>26</v>
      </c>
      <c r="N262" s="4" t="s">
        <v>27</v>
      </c>
      <c r="O262" s="4" t="s">
        <v>28</v>
      </c>
      <c r="P262" s="5">
        <v>11.22</v>
      </c>
      <c r="Q262" s="5" t="e">
        <v>#N/A</v>
      </c>
      <c r="R262" s="5" t="s">
        <v>7480</v>
      </c>
      <c r="S262" s="5" t="s">
        <v>7480</v>
      </c>
    </row>
    <row r="263" spans="1:19" x14ac:dyDescent="0.25">
      <c r="A263" s="3">
        <v>313295733</v>
      </c>
      <c r="B263" s="4" t="s">
        <v>3085</v>
      </c>
      <c r="C263" s="4" t="s">
        <v>5553</v>
      </c>
      <c r="D263" s="4" t="s">
        <v>5526</v>
      </c>
      <c r="E263" s="4" t="s">
        <v>18</v>
      </c>
      <c r="F263" s="4" t="s">
        <v>1003</v>
      </c>
      <c r="G263" s="4" t="s">
        <v>20</v>
      </c>
      <c r="H263" s="4" t="s">
        <v>5554</v>
      </c>
      <c r="I263" s="4" t="s">
        <v>5554</v>
      </c>
      <c r="J263" s="4" t="s">
        <v>5555</v>
      </c>
      <c r="K263" s="4" t="s">
        <v>5556</v>
      </c>
      <c r="L263" s="4" t="s">
        <v>5557</v>
      </c>
      <c r="M263" s="4" t="s">
        <v>26</v>
      </c>
      <c r="N263" s="4" t="s">
        <v>27</v>
      </c>
      <c r="O263" s="4" t="s">
        <v>28</v>
      </c>
      <c r="P263" s="5">
        <v>11.1</v>
      </c>
      <c r="Q263" s="5" t="e">
        <v>#N/A</v>
      </c>
      <c r="R263" s="5" t="s">
        <v>7480</v>
      </c>
      <c r="S263" s="5" t="s">
        <v>7480</v>
      </c>
    </row>
    <row r="264" spans="1:19" x14ac:dyDescent="0.25">
      <c r="A264" s="3">
        <v>313314894</v>
      </c>
      <c r="B264" s="4" t="s">
        <v>3085</v>
      </c>
      <c r="C264" s="4" t="s">
        <v>5558</v>
      </c>
      <c r="D264" s="4" t="s">
        <v>5526</v>
      </c>
      <c r="E264" s="4" t="s">
        <v>18</v>
      </c>
      <c r="F264" s="4" t="s">
        <v>1003</v>
      </c>
      <c r="G264" s="4" t="s">
        <v>20</v>
      </c>
      <c r="H264" s="4" t="s">
        <v>5559</v>
      </c>
      <c r="I264" s="4" t="s">
        <v>5559</v>
      </c>
      <c r="J264" s="4" t="s">
        <v>5560</v>
      </c>
      <c r="K264" s="4" t="s">
        <v>5561</v>
      </c>
      <c r="L264" s="4" t="s">
        <v>5562</v>
      </c>
      <c r="M264" s="4" t="s">
        <v>26</v>
      </c>
      <c r="N264" s="4" t="s">
        <v>27</v>
      </c>
      <c r="O264" s="4" t="s">
        <v>28</v>
      </c>
      <c r="P264" s="5">
        <v>10.84</v>
      </c>
      <c r="Q264" s="5" t="e">
        <v>#N/A</v>
      </c>
      <c r="R264" s="5" t="s">
        <v>7480</v>
      </c>
      <c r="S264" s="5" t="s">
        <v>7480</v>
      </c>
    </row>
    <row r="265" spans="1:19" x14ac:dyDescent="0.25">
      <c r="A265" s="3">
        <v>313344893</v>
      </c>
      <c r="B265" s="4" t="s">
        <v>3085</v>
      </c>
      <c r="C265" s="4" t="s">
        <v>5563</v>
      </c>
      <c r="D265" s="4" t="s">
        <v>5526</v>
      </c>
      <c r="E265" s="4" t="s">
        <v>18</v>
      </c>
      <c r="F265" s="4" t="s">
        <v>3689</v>
      </c>
      <c r="G265" s="4" t="s">
        <v>20</v>
      </c>
      <c r="H265" s="4" t="s">
        <v>5564</v>
      </c>
      <c r="I265" s="4" t="s">
        <v>5533</v>
      </c>
      <c r="J265" s="4" t="s">
        <v>5565</v>
      </c>
      <c r="K265" s="4" t="s">
        <v>5566</v>
      </c>
      <c r="L265" s="4" t="s">
        <v>5567</v>
      </c>
      <c r="M265" s="4" t="s">
        <v>28</v>
      </c>
      <c r="N265" s="4" t="s">
        <v>5568</v>
      </c>
      <c r="O265" s="4" t="s">
        <v>28</v>
      </c>
      <c r="P265" s="5">
        <v>11.16</v>
      </c>
      <c r="Q265" s="5" t="e">
        <v>#N/A</v>
      </c>
      <c r="R265" s="5" t="s">
        <v>7480</v>
      </c>
      <c r="S265" s="5" t="s">
        <v>7480</v>
      </c>
    </row>
    <row r="266" spans="1:19" x14ac:dyDescent="0.25">
      <c r="A266" s="3">
        <v>313041121</v>
      </c>
      <c r="B266" s="4" t="s">
        <v>3085</v>
      </c>
      <c r="C266" s="4" t="s">
        <v>5601</v>
      </c>
      <c r="D266" s="4" t="s">
        <v>5602</v>
      </c>
      <c r="E266" s="4" t="s">
        <v>18</v>
      </c>
      <c r="F266" s="4" t="s">
        <v>5603</v>
      </c>
      <c r="G266" s="4" t="s">
        <v>20</v>
      </c>
      <c r="H266" s="4" t="s">
        <v>5604</v>
      </c>
      <c r="I266" s="4" t="s">
        <v>5605</v>
      </c>
      <c r="J266" s="4" t="s">
        <v>5606</v>
      </c>
      <c r="K266" s="4" t="s">
        <v>5607</v>
      </c>
      <c r="L266" s="4" t="s">
        <v>5608</v>
      </c>
      <c r="M266" s="4" t="s">
        <v>26</v>
      </c>
      <c r="N266" s="4" t="s">
        <v>42</v>
      </c>
      <c r="O266" s="4" t="s">
        <v>28</v>
      </c>
      <c r="P266" s="5">
        <v>11.82</v>
      </c>
      <c r="Q266" s="5" t="e">
        <v>#N/A</v>
      </c>
      <c r="R266" s="5" t="s">
        <v>7480</v>
      </c>
      <c r="S266" s="5" t="s">
        <v>7480</v>
      </c>
    </row>
    <row r="267" spans="1:19" x14ac:dyDescent="0.25">
      <c r="A267" s="3">
        <v>312049904</v>
      </c>
      <c r="B267" s="4" t="s">
        <v>15</v>
      </c>
      <c r="C267" s="4" t="s">
        <v>5638</v>
      </c>
      <c r="D267" s="4" t="s">
        <v>5631</v>
      </c>
      <c r="E267" s="4" t="s">
        <v>18</v>
      </c>
      <c r="F267" s="4" t="s">
        <v>5639</v>
      </c>
      <c r="G267" s="4" t="s">
        <v>20</v>
      </c>
      <c r="H267" s="4" t="s">
        <v>5640</v>
      </c>
      <c r="I267" s="4" t="s">
        <v>5641</v>
      </c>
      <c r="J267" s="4" t="s">
        <v>5642</v>
      </c>
      <c r="K267" s="4" t="s">
        <v>5643</v>
      </c>
      <c r="L267" s="4" t="s">
        <v>5644</v>
      </c>
      <c r="M267" s="4" t="s">
        <v>26</v>
      </c>
      <c r="N267" s="4" t="s">
        <v>42</v>
      </c>
      <c r="O267" s="4" t="s">
        <v>28</v>
      </c>
      <c r="P267" s="5">
        <v>20</v>
      </c>
      <c r="Q267" s="5" t="e">
        <v>#N/A</v>
      </c>
      <c r="R267" s="5" t="s">
        <v>7480</v>
      </c>
      <c r="S267" s="5" t="s">
        <v>7480</v>
      </c>
    </row>
    <row r="268" spans="1:19" x14ac:dyDescent="0.25">
      <c r="A268" s="3">
        <v>312053493</v>
      </c>
      <c r="B268" s="4" t="s">
        <v>15</v>
      </c>
      <c r="C268" s="4" t="s">
        <v>5645</v>
      </c>
      <c r="D268" s="4" t="s">
        <v>5631</v>
      </c>
      <c r="E268" s="4" t="s">
        <v>18</v>
      </c>
      <c r="F268" s="4" t="s">
        <v>5646</v>
      </c>
      <c r="G268" s="4" t="s">
        <v>20</v>
      </c>
      <c r="H268" s="4" t="s">
        <v>5647</v>
      </c>
      <c r="I268" s="4" t="s">
        <v>5648</v>
      </c>
      <c r="J268" s="4" t="s">
        <v>5649</v>
      </c>
      <c r="K268" s="4" t="s">
        <v>5650</v>
      </c>
      <c r="L268" s="4" t="s">
        <v>5651</v>
      </c>
      <c r="M268" s="4" t="s">
        <v>26</v>
      </c>
      <c r="N268" s="4" t="s">
        <v>42</v>
      </c>
      <c r="O268" s="4" t="s">
        <v>28</v>
      </c>
      <c r="P268" s="5">
        <v>35</v>
      </c>
      <c r="Q268" s="5" t="e">
        <v>#N/A</v>
      </c>
      <c r="R268" s="5" t="s">
        <v>7480</v>
      </c>
      <c r="S268" s="5" t="s">
        <v>7480</v>
      </c>
    </row>
    <row r="269" spans="1:19" x14ac:dyDescent="0.25">
      <c r="A269" s="3">
        <v>312053929</v>
      </c>
      <c r="B269" s="4" t="s">
        <v>15</v>
      </c>
      <c r="C269" s="4" t="s">
        <v>5652</v>
      </c>
      <c r="D269" s="4" t="s">
        <v>5631</v>
      </c>
      <c r="E269" s="4" t="s">
        <v>18</v>
      </c>
      <c r="F269" s="4" t="s">
        <v>5653</v>
      </c>
      <c r="G269" s="4" t="s">
        <v>20</v>
      </c>
      <c r="H269" s="4" t="s">
        <v>5654</v>
      </c>
      <c r="I269" s="4" t="s">
        <v>5655</v>
      </c>
      <c r="J269" s="4" t="s">
        <v>5656</v>
      </c>
      <c r="K269" s="4" t="s">
        <v>5657</v>
      </c>
      <c r="L269" s="4" t="s">
        <v>5658</v>
      </c>
      <c r="M269" s="4" t="s">
        <v>26</v>
      </c>
      <c r="N269" s="4" t="s">
        <v>42</v>
      </c>
      <c r="O269" s="4" t="s">
        <v>28</v>
      </c>
      <c r="P269" s="5">
        <v>11</v>
      </c>
      <c r="Q269" s="5" t="e">
        <v>#N/A</v>
      </c>
      <c r="R269" s="5" t="s">
        <v>7480</v>
      </c>
      <c r="S269" s="5" t="s">
        <v>7480</v>
      </c>
    </row>
    <row r="270" spans="1:19" x14ac:dyDescent="0.25">
      <c r="A270" s="3">
        <v>312054524</v>
      </c>
      <c r="B270" s="4" t="s">
        <v>15</v>
      </c>
      <c r="C270" s="4" t="s">
        <v>5659</v>
      </c>
      <c r="D270" s="4" t="s">
        <v>5631</v>
      </c>
      <c r="E270" s="4" t="s">
        <v>18</v>
      </c>
      <c r="F270" s="4" t="s">
        <v>5660</v>
      </c>
      <c r="G270" s="4" t="s">
        <v>20</v>
      </c>
      <c r="H270" s="4" t="s">
        <v>5661</v>
      </c>
      <c r="I270" s="4" t="s">
        <v>5662</v>
      </c>
      <c r="J270" s="4" t="s">
        <v>5663</v>
      </c>
      <c r="K270" s="4" t="s">
        <v>5664</v>
      </c>
      <c r="L270" s="4" t="s">
        <v>5665</v>
      </c>
      <c r="M270" s="4" t="s">
        <v>26</v>
      </c>
      <c r="N270" s="4" t="s">
        <v>42</v>
      </c>
      <c r="O270" s="4" t="s">
        <v>28</v>
      </c>
      <c r="P270" s="5">
        <v>38</v>
      </c>
      <c r="Q270" s="5" t="e">
        <v>#N/A</v>
      </c>
      <c r="R270" s="5" t="s">
        <v>7480</v>
      </c>
      <c r="S270" s="5" t="s">
        <v>7480</v>
      </c>
    </row>
    <row r="271" spans="1:19" x14ac:dyDescent="0.25">
      <c r="A271" s="3">
        <v>312062334</v>
      </c>
      <c r="B271" s="4" t="s">
        <v>15</v>
      </c>
      <c r="C271" s="4" t="s">
        <v>5666</v>
      </c>
      <c r="D271" s="4" t="s">
        <v>5631</v>
      </c>
      <c r="E271" s="4" t="s">
        <v>18</v>
      </c>
      <c r="F271" s="4" t="s">
        <v>5667</v>
      </c>
      <c r="G271" s="4" t="s">
        <v>20</v>
      </c>
      <c r="H271" s="4" t="s">
        <v>5668</v>
      </c>
      <c r="I271" s="4" t="s">
        <v>5669</v>
      </c>
      <c r="J271" s="4" t="s">
        <v>5670</v>
      </c>
      <c r="K271" s="4" t="s">
        <v>5671</v>
      </c>
      <c r="L271" s="4" t="s">
        <v>5672</v>
      </c>
      <c r="M271" s="4" t="s">
        <v>26</v>
      </c>
      <c r="N271" s="4" t="s">
        <v>42</v>
      </c>
      <c r="O271" s="4" t="s">
        <v>28</v>
      </c>
      <c r="P271" s="5">
        <v>28</v>
      </c>
      <c r="Q271" s="5" t="e">
        <v>#N/A</v>
      </c>
      <c r="R271" s="5" t="s">
        <v>7480</v>
      </c>
      <c r="S271" s="5" t="s">
        <v>7480</v>
      </c>
    </row>
    <row r="272" spans="1:19" x14ac:dyDescent="0.25">
      <c r="A272" s="3">
        <v>312063441</v>
      </c>
      <c r="B272" s="4" t="s">
        <v>15</v>
      </c>
      <c r="C272" s="4" t="s">
        <v>5673</v>
      </c>
      <c r="D272" s="4" t="s">
        <v>5631</v>
      </c>
      <c r="E272" s="4" t="s">
        <v>18</v>
      </c>
      <c r="F272" s="4" t="s">
        <v>5674</v>
      </c>
      <c r="G272" s="4" t="s">
        <v>20</v>
      </c>
      <c r="H272" s="4" t="s">
        <v>5675</v>
      </c>
      <c r="I272" s="4" t="s">
        <v>5676</v>
      </c>
      <c r="J272" s="4" t="s">
        <v>5677</v>
      </c>
      <c r="K272" s="4" t="s">
        <v>5678</v>
      </c>
      <c r="L272" s="4" t="s">
        <v>5679</v>
      </c>
      <c r="M272" s="4" t="s">
        <v>26</v>
      </c>
      <c r="N272" s="4" t="s">
        <v>42</v>
      </c>
      <c r="O272" s="4" t="s">
        <v>28</v>
      </c>
      <c r="P272" s="5">
        <v>30</v>
      </c>
      <c r="Q272" s="5" t="e">
        <v>#N/A</v>
      </c>
      <c r="R272" s="5" t="s">
        <v>7480</v>
      </c>
      <c r="S272" s="5" t="s">
        <v>7480</v>
      </c>
    </row>
    <row r="273" spans="1:19" x14ac:dyDescent="0.25">
      <c r="A273" s="3">
        <v>312063829</v>
      </c>
      <c r="B273" s="4" t="s">
        <v>15</v>
      </c>
      <c r="C273" s="4" t="s">
        <v>5680</v>
      </c>
      <c r="D273" s="4" t="s">
        <v>5631</v>
      </c>
      <c r="E273" s="4" t="s">
        <v>18</v>
      </c>
      <c r="F273" s="4" t="s">
        <v>5681</v>
      </c>
      <c r="G273" s="4" t="s">
        <v>20</v>
      </c>
      <c r="H273" s="4" t="s">
        <v>5682</v>
      </c>
      <c r="I273" s="4" t="s">
        <v>5683</v>
      </c>
      <c r="J273" s="4" t="s">
        <v>5684</v>
      </c>
      <c r="K273" s="4" t="s">
        <v>5685</v>
      </c>
      <c r="L273" s="4" t="s">
        <v>5686</v>
      </c>
      <c r="M273" s="4" t="s">
        <v>26</v>
      </c>
      <c r="N273" s="4" t="s">
        <v>42</v>
      </c>
      <c r="O273" s="4" t="s">
        <v>28</v>
      </c>
      <c r="P273" s="5">
        <v>21</v>
      </c>
      <c r="Q273" s="5" t="e">
        <v>#N/A</v>
      </c>
      <c r="R273" s="5" t="s">
        <v>7480</v>
      </c>
      <c r="S273" s="5" t="s">
        <v>7480</v>
      </c>
    </row>
    <row r="274" spans="1:19" x14ac:dyDescent="0.25">
      <c r="A274" s="3">
        <v>312064118</v>
      </c>
      <c r="B274" s="4" t="s">
        <v>15</v>
      </c>
      <c r="C274" s="4" t="s">
        <v>5687</v>
      </c>
      <c r="D274" s="4" t="s">
        <v>5631</v>
      </c>
      <c r="E274" s="4" t="s">
        <v>18</v>
      </c>
      <c r="F274" s="4" t="s">
        <v>5688</v>
      </c>
      <c r="G274" s="4" t="s">
        <v>20</v>
      </c>
      <c r="H274" s="4" t="s">
        <v>5689</v>
      </c>
      <c r="I274" s="4" t="s">
        <v>5690</v>
      </c>
      <c r="J274" s="4" t="s">
        <v>5691</v>
      </c>
      <c r="K274" s="4" t="s">
        <v>5692</v>
      </c>
      <c r="L274" s="4" t="s">
        <v>5693</v>
      </c>
      <c r="M274" s="4" t="s">
        <v>26</v>
      </c>
      <c r="N274" s="4" t="s">
        <v>42</v>
      </c>
      <c r="O274" s="4" t="s">
        <v>28</v>
      </c>
      <c r="P274" s="5">
        <v>16</v>
      </c>
      <c r="Q274" s="5" t="e">
        <v>#N/A</v>
      </c>
      <c r="R274" s="5" t="s">
        <v>7480</v>
      </c>
      <c r="S274" s="5" t="s">
        <v>7480</v>
      </c>
    </row>
    <row r="275" spans="1:19" x14ac:dyDescent="0.25">
      <c r="A275" s="3">
        <v>312064747</v>
      </c>
      <c r="B275" s="4" t="s">
        <v>15</v>
      </c>
      <c r="C275" s="4" t="s">
        <v>5700</v>
      </c>
      <c r="D275" s="4" t="s">
        <v>5631</v>
      </c>
      <c r="E275" s="4" t="s">
        <v>18</v>
      </c>
      <c r="F275" s="4" t="s">
        <v>4960</v>
      </c>
      <c r="G275" s="4" t="s">
        <v>20</v>
      </c>
      <c r="H275" s="4" t="s">
        <v>5701</v>
      </c>
      <c r="I275" s="4" t="s">
        <v>5702</v>
      </c>
      <c r="J275" s="4" t="s">
        <v>5703</v>
      </c>
      <c r="K275" s="4" t="s">
        <v>5704</v>
      </c>
      <c r="L275" s="4" t="s">
        <v>5705</v>
      </c>
      <c r="M275" s="4" t="s">
        <v>26</v>
      </c>
      <c r="N275" s="4" t="s">
        <v>42</v>
      </c>
      <c r="O275" s="4" t="s">
        <v>28</v>
      </c>
      <c r="P275" s="5">
        <v>16</v>
      </c>
      <c r="Q275" s="5" t="e">
        <v>#N/A</v>
      </c>
      <c r="R275" s="5" t="s">
        <v>7480</v>
      </c>
      <c r="S275" s="5" t="s">
        <v>7480</v>
      </c>
    </row>
    <row r="276" spans="1:19" x14ac:dyDescent="0.25">
      <c r="A276" s="3">
        <v>312150956</v>
      </c>
      <c r="B276" s="4" t="s">
        <v>15</v>
      </c>
      <c r="C276" s="4" t="s">
        <v>5713</v>
      </c>
      <c r="D276" s="4" t="s">
        <v>5631</v>
      </c>
      <c r="E276" s="4" t="s">
        <v>18</v>
      </c>
      <c r="F276" s="4" t="s">
        <v>5714</v>
      </c>
      <c r="G276" s="4" t="s">
        <v>20</v>
      </c>
      <c r="H276" s="4" t="s">
        <v>5715</v>
      </c>
      <c r="I276" s="4" t="s">
        <v>5716</v>
      </c>
      <c r="J276" s="4" t="s">
        <v>5717</v>
      </c>
      <c r="K276" s="4" t="s">
        <v>5718</v>
      </c>
      <c r="L276" s="4" t="s">
        <v>5719</v>
      </c>
      <c r="M276" s="4" t="s">
        <v>26</v>
      </c>
      <c r="N276" s="4" t="s">
        <v>42</v>
      </c>
      <c r="O276" s="4" t="s">
        <v>28</v>
      </c>
      <c r="P276" s="5">
        <v>12</v>
      </c>
      <c r="Q276" s="5" t="e">
        <v>#N/A</v>
      </c>
      <c r="R276" s="5" t="s">
        <v>7480</v>
      </c>
      <c r="S276" s="5" t="s">
        <v>7480</v>
      </c>
    </row>
    <row r="277" spans="1:19" x14ac:dyDescent="0.25">
      <c r="A277" s="3">
        <v>312151465</v>
      </c>
      <c r="B277" s="4" t="s">
        <v>15</v>
      </c>
      <c r="C277" s="4" t="s">
        <v>5720</v>
      </c>
      <c r="D277" s="4" t="s">
        <v>5631</v>
      </c>
      <c r="E277" s="4" t="s">
        <v>18</v>
      </c>
      <c r="F277" s="4" t="s">
        <v>5721</v>
      </c>
      <c r="G277" s="4" t="s">
        <v>20</v>
      </c>
      <c r="H277" s="4" t="s">
        <v>5722</v>
      </c>
      <c r="I277" s="4" t="s">
        <v>5723</v>
      </c>
      <c r="J277" s="4" t="s">
        <v>5724</v>
      </c>
      <c r="K277" s="4" t="s">
        <v>5725</v>
      </c>
      <c r="L277" s="4" t="s">
        <v>5726</v>
      </c>
      <c r="M277" s="4" t="s">
        <v>26</v>
      </c>
      <c r="N277" s="4" t="s">
        <v>42</v>
      </c>
      <c r="O277" s="4" t="s">
        <v>28</v>
      </c>
      <c r="P277" s="5">
        <v>29</v>
      </c>
      <c r="Q277" s="5" t="e">
        <v>#N/A</v>
      </c>
      <c r="R277" s="5" t="s">
        <v>7480</v>
      </c>
      <c r="S277" s="5" t="s">
        <v>7480</v>
      </c>
    </row>
    <row r="278" spans="1:19" x14ac:dyDescent="0.25">
      <c r="A278" s="3">
        <v>312232315</v>
      </c>
      <c r="B278" s="4" t="s">
        <v>15</v>
      </c>
      <c r="C278" s="4" t="s">
        <v>5727</v>
      </c>
      <c r="D278" s="4" t="s">
        <v>5631</v>
      </c>
      <c r="E278" s="4" t="s">
        <v>18</v>
      </c>
      <c r="F278" s="4" t="s">
        <v>5728</v>
      </c>
      <c r="G278" s="4" t="s">
        <v>20</v>
      </c>
      <c r="H278" s="4" t="s">
        <v>5729</v>
      </c>
      <c r="I278" s="4" t="s">
        <v>5730</v>
      </c>
      <c r="J278" s="4" t="s">
        <v>5731</v>
      </c>
      <c r="K278" s="4" t="s">
        <v>5732</v>
      </c>
      <c r="L278" s="4" t="s">
        <v>5733</v>
      </c>
      <c r="M278" s="4" t="s">
        <v>26</v>
      </c>
      <c r="N278" s="4" t="s">
        <v>42</v>
      </c>
      <c r="O278" s="4" t="s">
        <v>28</v>
      </c>
      <c r="P278" s="5">
        <v>40</v>
      </c>
      <c r="Q278" s="5" t="e">
        <v>#N/A</v>
      </c>
      <c r="R278" s="5" t="s">
        <v>7480</v>
      </c>
      <c r="S278" s="5" t="s">
        <v>7480</v>
      </c>
    </row>
    <row r="279" spans="1:19" x14ac:dyDescent="0.25">
      <c r="A279" s="3">
        <v>312271640</v>
      </c>
      <c r="B279" s="4" t="s">
        <v>15</v>
      </c>
      <c r="C279" s="4" t="s">
        <v>5740</v>
      </c>
      <c r="D279" s="4" t="s">
        <v>5631</v>
      </c>
      <c r="E279" s="4" t="s">
        <v>18</v>
      </c>
      <c r="F279" s="4" t="s">
        <v>5365</v>
      </c>
      <c r="G279" s="4" t="s">
        <v>20</v>
      </c>
      <c r="H279" s="4" t="s">
        <v>5741</v>
      </c>
      <c r="I279" s="4" t="s">
        <v>5742</v>
      </c>
      <c r="J279" s="4" t="s">
        <v>5743</v>
      </c>
      <c r="K279" s="4" t="s">
        <v>5744</v>
      </c>
      <c r="L279" s="4" t="s">
        <v>5745</v>
      </c>
      <c r="M279" s="4" t="s">
        <v>26</v>
      </c>
      <c r="N279" s="4" t="s">
        <v>42</v>
      </c>
      <c r="O279" s="4" t="s">
        <v>28</v>
      </c>
      <c r="P279" s="5">
        <v>10</v>
      </c>
      <c r="Q279" s="5" t="e">
        <v>#N/A</v>
      </c>
      <c r="R279" s="5" t="s">
        <v>7480</v>
      </c>
      <c r="S279" s="5" t="s">
        <v>7480</v>
      </c>
    </row>
    <row r="280" spans="1:19" x14ac:dyDescent="0.25">
      <c r="A280" s="3">
        <v>312288226</v>
      </c>
      <c r="B280" s="4" t="s">
        <v>15</v>
      </c>
      <c r="C280" s="4" t="s">
        <v>5746</v>
      </c>
      <c r="D280" s="4" t="s">
        <v>5631</v>
      </c>
      <c r="E280" s="4" t="s">
        <v>18</v>
      </c>
      <c r="F280" s="4" t="s">
        <v>5113</v>
      </c>
      <c r="G280" s="4" t="s">
        <v>20</v>
      </c>
      <c r="H280" s="4" t="s">
        <v>5747</v>
      </c>
      <c r="I280" s="4" t="s">
        <v>5647</v>
      </c>
      <c r="J280" s="4" t="s">
        <v>5748</v>
      </c>
      <c r="K280" s="4" t="s">
        <v>5749</v>
      </c>
      <c r="L280" s="4" t="s">
        <v>5750</v>
      </c>
      <c r="M280" s="4" t="s">
        <v>26</v>
      </c>
      <c r="N280" s="4" t="s">
        <v>42</v>
      </c>
      <c r="O280" s="4" t="s">
        <v>28</v>
      </c>
      <c r="P280" s="5">
        <v>15</v>
      </c>
      <c r="Q280" s="5" t="e">
        <v>#N/A</v>
      </c>
      <c r="R280" s="5" t="s">
        <v>7480</v>
      </c>
      <c r="S280" s="5" t="s">
        <v>7480</v>
      </c>
    </row>
    <row r="281" spans="1:19" x14ac:dyDescent="0.25">
      <c r="A281" s="3">
        <v>312288446</v>
      </c>
      <c r="B281" s="4" t="s">
        <v>15</v>
      </c>
      <c r="C281" s="4" t="s">
        <v>5751</v>
      </c>
      <c r="D281" s="4" t="s">
        <v>5631</v>
      </c>
      <c r="E281" s="4" t="s">
        <v>18</v>
      </c>
      <c r="F281" s="4" t="s">
        <v>5752</v>
      </c>
      <c r="G281" s="4" t="s">
        <v>20</v>
      </c>
      <c r="H281" s="4" t="s">
        <v>5742</v>
      </c>
      <c r="I281" s="4" t="s">
        <v>5741</v>
      </c>
      <c r="J281" s="4" t="s">
        <v>5753</v>
      </c>
      <c r="K281" s="4" t="s">
        <v>5754</v>
      </c>
      <c r="L281" s="4" t="s">
        <v>5755</v>
      </c>
      <c r="M281" s="4" t="s">
        <v>26</v>
      </c>
      <c r="N281" s="4" t="s">
        <v>42</v>
      </c>
      <c r="O281" s="4" t="s">
        <v>28</v>
      </c>
      <c r="P281" s="5">
        <v>11</v>
      </c>
      <c r="Q281" s="5" t="e">
        <v>#N/A</v>
      </c>
      <c r="R281" s="5" t="s">
        <v>7480</v>
      </c>
      <c r="S281" s="5" t="s">
        <v>7480</v>
      </c>
    </row>
    <row r="282" spans="1:19" x14ac:dyDescent="0.25">
      <c r="A282" s="3">
        <v>312288862</v>
      </c>
      <c r="B282" s="4" t="s">
        <v>15</v>
      </c>
      <c r="C282" s="4" t="s">
        <v>5756</v>
      </c>
      <c r="D282" s="4" t="s">
        <v>5631</v>
      </c>
      <c r="E282" s="4" t="s">
        <v>18</v>
      </c>
      <c r="F282" s="4" t="s">
        <v>5757</v>
      </c>
      <c r="G282" s="4" t="s">
        <v>20</v>
      </c>
      <c r="H282" s="4" t="s">
        <v>5758</v>
      </c>
      <c r="I282" s="4" t="s">
        <v>5759</v>
      </c>
      <c r="J282" s="4" t="s">
        <v>5760</v>
      </c>
      <c r="K282" s="4" t="s">
        <v>5761</v>
      </c>
      <c r="L282" s="4" t="s">
        <v>5762</v>
      </c>
      <c r="M282" s="4" t="s">
        <v>26</v>
      </c>
      <c r="N282" s="4" t="s">
        <v>42</v>
      </c>
      <c r="O282" s="4" t="s">
        <v>28</v>
      </c>
      <c r="P282" s="5">
        <v>15</v>
      </c>
      <c r="Q282" s="5" t="e">
        <v>#N/A</v>
      </c>
      <c r="R282" s="5" t="s">
        <v>7481</v>
      </c>
      <c r="S282" s="5" t="s">
        <v>7480</v>
      </c>
    </row>
    <row r="283" spans="1:19" x14ac:dyDescent="0.25">
      <c r="A283" s="3">
        <v>312289319</v>
      </c>
      <c r="B283" s="4" t="s">
        <v>15</v>
      </c>
      <c r="C283" s="4" t="s">
        <v>5763</v>
      </c>
      <c r="D283" s="4" t="s">
        <v>5631</v>
      </c>
      <c r="E283" s="4" t="s">
        <v>18</v>
      </c>
      <c r="F283" s="4" t="s">
        <v>5695</v>
      </c>
      <c r="G283" s="4" t="s">
        <v>20</v>
      </c>
      <c r="H283" s="4" t="s">
        <v>5764</v>
      </c>
      <c r="I283" s="4" t="s">
        <v>5765</v>
      </c>
      <c r="J283" s="4" t="s">
        <v>5766</v>
      </c>
      <c r="K283" s="4" t="s">
        <v>5767</v>
      </c>
      <c r="L283" s="4" t="s">
        <v>5768</v>
      </c>
      <c r="M283" s="4" t="s">
        <v>26</v>
      </c>
      <c r="N283" s="4" t="s">
        <v>42</v>
      </c>
      <c r="O283" s="4" t="s">
        <v>28</v>
      </c>
      <c r="P283" s="5">
        <v>15</v>
      </c>
      <c r="Q283" s="5" t="e">
        <v>#N/A</v>
      </c>
      <c r="R283" s="5" t="s">
        <v>7480</v>
      </c>
      <c r="S283" s="5" t="s">
        <v>7480</v>
      </c>
    </row>
    <row r="284" spans="1:19" x14ac:dyDescent="0.25">
      <c r="A284" s="3">
        <v>312293853</v>
      </c>
      <c r="B284" s="4" t="s">
        <v>15</v>
      </c>
      <c r="C284" s="4" t="s">
        <v>5769</v>
      </c>
      <c r="D284" s="4" t="s">
        <v>5631</v>
      </c>
      <c r="E284" s="4" t="s">
        <v>18</v>
      </c>
      <c r="F284" s="4" t="s">
        <v>5770</v>
      </c>
      <c r="G284" s="4" t="s">
        <v>20</v>
      </c>
      <c r="H284" s="4" t="s">
        <v>5771</v>
      </c>
      <c r="I284" s="5"/>
      <c r="J284" s="4" t="s">
        <v>5772</v>
      </c>
      <c r="K284" s="5"/>
      <c r="L284" s="4" t="s">
        <v>5773</v>
      </c>
      <c r="M284" s="4" t="s">
        <v>26</v>
      </c>
      <c r="N284" s="4" t="s">
        <v>42</v>
      </c>
      <c r="O284" s="4" t="s">
        <v>28</v>
      </c>
      <c r="P284" s="5">
        <v>46</v>
      </c>
      <c r="Q284" s="5" t="e">
        <v>#N/A</v>
      </c>
      <c r="R284" s="5" t="s">
        <v>7480</v>
      </c>
      <c r="S284" s="5" t="s">
        <v>7480</v>
      </c>
    </row>
    <row r="285" spans="1:19" x14ac:dyDescent="0.25">
      <c r="A285" s="3">
        <v>312294393</v>
      </c>
      <c r="B285" s="4" t="s">
        <v>15</v>
      </c>
      <c r="C285" s="4" t="s">
        <v>5774</v>
      </c>
      <c r="D285" s="4" t="s">
        <v>5631</v>
      </c>
      <c r="E285" s="4" t="s">
        <v>18</v>
      </c>
      <c r="F285" s="4" t="s">
        <v>5775</v>
      </c>
      <c r="G285" s="4" t="s">
        <v>20</v>
      </c>
      <c r="H285" s="4" t="s">
        <v>5776</v>
      </c>
      <c r="I285" s="4" t="s">
        <v>5777</v>
      </c>
      <c r="J285" s="4" t="s">
        <v>5778</v>
      </c>
      <c r="K285" s="4" t="s">
        <v>5779</v>
      </c>
      <c r="L285" s="4" t="s">
        <v>5780</v>
      </c>
      <c r="M285" s="4" t="s">
        <v>26</v>
      </c>
      <c r="N285" s="4" t="s">
        <v>42</v>
      </c>
      <c r="O285" s="4" t="s">
        <v>28</v>
      </c>
      <c r="P285" s="5">
        <v>26</v>
      </c>
      <c r="Q285" s="5" t="e">
        <v>#N/A</v>
      </c>
      <c r="R285" s="5" t="s">
        <v>7480</v>
      </c>
      <c r="S285" s="5" t="s">
        <v>7480</v>
      </c>
    </row>
    <row r="286" spans="1:19" x14ac:dyDescent="0.25">
      <c r="A286" s="3">
        <v>312294616</v>
      </c>
      <c r="B286" s="4" t="s">
        <v>15</v>
      </c>
      <c r="C286" s="4" t="s">
        <v>5781</v>
      </c>
      <c r="D286" s="4" t="s">
        <v>5631</v>
      </c>
      <c r="E286" s="4" t="s">
        <v>18</v>
      </c>
      <c r="F286" s="4" t="s">
        <v>4105</v>
      </c>
      <c r="G286" s="4" t="s">
        <v>20</v>
      </c>
      <c r="H286" s="4" t="s">
        <v>5782</v>
      </c>
      <c r="I286" s="4" t="s">
        <v>5783</v>
      </c>
      <c r="J286" s="4" t="s">
        <v>5784</v>
      </c>
      <c r="K286" s="4" t="s">
        <v>5785</v>
      </c>
      <c r="L286" s="4" t="s">
        <v>5786</v>
      </c>
      <c r="M286" s="4" t="s">
        <v>26</v>
      </c>
      <c r="N286" s="4" t="s">
        <v>42</v>
      </c>
      <c r="O286" s="4" t="s">
        <v>28</v>
      </c>
      <c r="P286" s="5">
        <v>10</v>
      </c>
      <c r="Q286" s="5" t="e">
        <v>#N/A</v>
      </c>
      <c r="R286" s="5" t="s">
        <v>7480</v>
      </c>
      <c r="S286" s="5" t="s">
        <v>7480</v>
      </c>
    </row>
    <row r="287" spans="1:19" x14ac:dyDescent="0.25">
      <c r="A287" s="3">
        <v>312295730</v>
      </c>
      <c r="B287" s="4" t="s">
        <v>15</v>
      </c>
      <c r="C287" s="4" t="s">
        <v>5787</v>
      </c>
      <c r="D287" s="4" t="s">
        <v>5631</v>
      </c>
      <c r="E287" s="4" t="s">
        <v>18</v>
      </c>
      <c r="F287" s="4" t="s">
        <v>5788</v>
      </c>
      <c r="G287" s="4" t="s">
        <v>20</v>
      </c>
      <c r="H287" s="4" t="s">
        <v>5789</v>
      </c>
      <c r="I287" s="4" t="s">
        <v>5764</v>
      </c>
      <c r="J287" s="4" t="s">
        <v>5790</v>
      </c>
      <c r="K287" s="4" t="s">
        <v>5791</v>
      </c>
      <c r="L287" s="4" t="s">
        <v>5792</v>
      </c>
      <c r="M287" s="4" t="s">
        <v>26</v>
      </c>
      <c r="N287" s="4" t="s">
        <v>42</v>
      </c>
      <c r="O287" s="4" t="s">
        <v>28</v>
      </c>
      <c r="P287" s="5">
        <v>13</v>
      </c>
      <c r="Q287" s="5" t="e">
        <v>#N/A</v>
      </c>
      <c r="R287" s="5" t="s">
        <v>7480</v>
      </c>
      <c r="S287" s="5" t="s">
        <v>7480</v>
      </c>
    </row>
    <row r="288" spans="1:19" x14ac:dyDescent="0.25">
      <c r="A288" s="3">
        <v>312297167</v>
      </c>
      <c r="B288" s="4" t="s">
        <v>15</v>
      </c>
      <c r="C288" s="4" t="s">
        <v>5793</v>
      </c>
      <c r="D288" s="4" t="s">
        <v>5631</v>
      </c>
      <c r="E288" s="4" t="s">
        <v>18</v>
      </c>
      <c r="F288" s="4" t="s">
        <v>5086</v>
      </c>
      <c r="G288" s="4" t="s">
        <v>20</v>
      </c>
      <c r="H288" s="4" t="s">
        <v>5794</v>
      </c>
      <c r="I288" s="4" t="s">
        <v>5795</v>
      </c>
      <c r="J288" s="4" t="s">
        <v>5796</v>
      </c>
      <c r="K288" s="4" t="s">
        <v>5797</v>
      </c>
      <c r="L288" s="4" t="s">
        <v>5798</v>
      </c>
      <c r="M288" s="4" t="s">
        <v>26</v>
      </c>
      <c r="N288" s="4" t="s">
        <v>42</v>
      </c>
      <c r="O288" s="4" t="s">
        <v>28</v>
      </c>
      <c r="P288" s="5">
        <v>15</v>
      </c>
      <c r="Q288" s="5" t="e">
        <v>#N/A</v>
      </c>
      <c r="R288" s="5" t="s">
        <v>7480</v>
      </c>
      <c r="S288" s="5" t="s">
        <v>7480</v>
      </c>
    </row>
    <row r="289" spans="1:19" x14ac:dyDescent="0.25">
      <c r="A289" s="3">
        <v>312322656</v>
      </c>
      <c r="B289" s="4" t="s">
        <v>15</v>
      </c>
      <c r="C289" s="4" t="s">
        <v>5811</v>
      </c>
      <c r="D289" s="4" t="s">
        <v>5631</v>
      </c>
      <c r="E289" s="4" t="s">
        <v>18</v>
      </c>
      <c r="F289" s="4" t="s">
        <v>5770</v>
      </c>
      <c r="G289" s="4" t="s">
        <v>20</v>
      </c>
      <c r="H289" s="4" t="s">
        <v>5765</v>
      </c>
      <c r="I289" s="4" t="s">
        <v>5789</v>
      </c>
      <c r="J289" s="4" t="s">
        <v>5812</v>
      </c>
      <c r="K289" s="4" t="s">
        <v>5813</v>
      </c>
      <c r="L289" s="4" t="s">
        <v>5814</v>
      </c>
      <c r="M289" s="4" t="s">
        <v>26</v>
      </c>
      <c r="N289" s="4" t="s">
        <v>42</v>
      </c>
      <c r="O289" s="4" t="s">
        <v>28</v>
      </c>
      <c r="P289" s="5">
        <v>15</v>
      </c>
      <c r="Q289" s="5" t="e">
        <v>#N/A</v>
      </c>
      <c r="R289" s="5" t="s">
        <v>7480</v>
      </c>
      <c r="S289" s="5" t="s">
        <v>7480</v>
      </c>
    </row>
    <row r="290" spans="1:19" x14ac:dyDescent="0.25">
      <c r="A290" s="3">
        <v>312323402</v>
      </c>
      <c r="B290" s="4" t="s">
        <v>15</v>
      </c>
      <c r="C290" s="4" t="s">
        <v>5815</v>
      </c>
      <c r="D290" s="4" t="s">
        <v>5631</v>
      </c>
      <c r="E290" s="4" t="s">
        <v>18</v>
      </c>
      <c r="F290" s="4" t="s">
        <v>5816</v>
      </c>
      <c r="G290" s="4" t="s">
        <v>20</v>
      </c>
      <c r="H290" s="4" t="s">
        <v>5716</v>
      </c>
      <c r="I290" s="4" t="s">
        <v>5817</v>
      </c>
      <c r="J290" s="4" t="s">
        <v>5818</v>
      </c>
      <c r="K290" s="4" t="s">
        <v>5819</v>
      </c>
      <c r="L290" s="4" t="s">
        <v>5820</v>
      </c>
      <c r="M290" s="4" t="s">
        <v>26</v>
      </c>
      <c r="N290" s="4" t="s">
        <v>42</v>
      </c>
      <c r="O290" s="4" t="s">
        <v>28</v>
      </c>
      <c r="P290" s="5">
        <v>15</v>
      </c>
      <c r="Q290" s="5" t="e">
        <v>#N/A</v>
      </c>
      <c r="R290" s="5" t="s">
        <v>7480</v>
      </c>
      <c r="S290" s="5" t="s">
        <v>7480</v>
      </c>
    </row>
    <row r="291" spans="1:19" x14ac:dyDescent="0.25">
      <c r="A291" s="3">
        <v>312079501</v>
      </c>
      <c r="B291" s="4" t="s">
        <v>15</v>
      </c>
      <c r="C291" s="4" t="s">
        <v>5847</v>
      </c>
      <c r="D291" s="4" t="s">
        <v>5829</v>
      </c>
      <c r="E291" s="4" t="s">
        <v>18</v>
      </c>
      <c r="F291" s="4" t="s">
        <v>5848</v>
      </c>
      <c r="G291" s="4" t="s">
        <v>20</v>
      </c>
      <c r="H291" s="4" t="s">
        <v>5849</v>
      </c>
      <c r="I291" s="4" t="s">
        <v>5850</v>
      </c>
      <c r="J291" s="4" t="s">
        <v>5851</v>
      </c>
      <c r="K291" s="4" t="s">
        <v>5852</v>
      </c>
      <c r="L291" s="4" t="s">
        <v>5853</v>
      </c>
      <c r="M291" s="4" t="s">
        <v>26</v>
      </c>
      <c r="N291" s="4" t="s">
        <v>42</v>
      </c>
      <c r="O291" s="4" t="s">
        <v>28</v>
      </c>
      <c r="P291" s="5">
        <v>46</v>
      </c>
      <c r="Q291" s="5" t="e">
        <v>#N/A</v>
      </c>
      <c r="R291" s="5" t="s">
        <v>7480</v>
      </c>
      <c r="S291" s="5" t="s">
        <v>7480</v>
      </c>
    </row>
    <row r="292" spans="1:19" x14ac:dyDescent="0.25">
      <c r="A292" s="3">
        <v>312136811</v>
      </c>
      <c r="B292" s="4" t="s">
        <v>15</v>
      </c>
      <c r="C292" s="4" t="s">
        <v>5861</v>
      </c>
      <c r="D292" s="4" t="s">
        <v>5829</v>
      </c>
      <c r="E292" s="4" t="s">
        <v>18</v>
      </c>
      <c r="F292" s="4" t="s">
        <v>5862</v>
      </c>
      <c r="G292" s="4" t="s">
        <v>20</v>
      </c>
      <c r="H292" s="4" t="s">
        <v>5863</v>
      </c>
      <c r="I292" s="4" t="s">
        <v>5864</v>
      </c>
      <c r="J292" s="4" t="s">
        <v>5865</v>
      </c>
      <c r="K292" s="4" t="s">
        <v>5866</v>
      </c>
      <c r="L292" s="4" t="s">
        <v>5867</v>
      </c>
      <c r="M292" s="4" t="s">
        <v>26</v>
      </c>
      <c r="N292" s="4" t="s">
        <v>42</v>
      </c>
      <c r="O292" s="4" t="s">
        <v>28</v>
      </c>
      <c r="P292" s="5">
        <v>45</v>
      </c>
      <c r="Q292" s="5" t="e">
        <v>#N/A</v>
      </c>
      <c r="R292" s="5" t="s">
        <v>7480</v>
      </c>
      <c r="S292" s="5" t="s">
        <v>7480</v>
      </c>
    </row>
    <row r="293" spans="1:19" x14ac:dyDescent="0.25">
      <c r="A293" s="3">
        <v>312150743</v>
      </c>
      <c r="B293" s="4" t="s">
        <v>15</v>
      </c>
      <c r="C293" s="4" t="s">
        <v>5868</v>
      </c>
      <c r="D293" s="4" t="s">
        <v>5829</v>
      </c>
      <c r="E293" s="4" t="s">
        <v>18</v>
      </c>
      <c r="F293" s="4" t="s">
        <v>5869</v>
      </c>
      <c r="G293" s="4" t="s">
        <v>20</v>
      </c>
      <c r="H293" s="4" t="s">
        <v>5870</v>
      </c>
      <c r="I293" s="4" t="s">
        <v>5871</v>
      </c>
      <c r="J293" s="4" t="s">
        <v>5872</v>
      </c>
      <c r="K293" s="4" t="s">
        <v>5873</v>
      </c>
      <c r="L293" s="4" t="s">
        <v>5874</v>
      </c>
      <c r="M293" s="4" t="s">
        <v>26</v>
      </c>
      <c r="N293" s="4" t="s">
        <v>42</v>
      </c>
      <c r="O293" s="4" t="s">
        <v>28</v>
      </c>
      <c r="P293" s="5">
        <v>20</v>
      </c>
      <c r="Q293" s="5" t="e">
        <v>#N/A</v>
      </c>
      <c r="R293" s="5" t="s">
        <v>7480</v>
      </c>
      <c r="S293" s="5" t="s">
        <v>7480</v>
      </c>
    </row>
    <row r="294" spans="1:19" x14ac:dyDescent="0.25">
      <c r="A294" s="3">
        <v>312231844</v>
      </c>
      <c r="B294" s="4" t="s">
        <v>15</v>
      </c>
      <c r="C294" s="4" t="s">
        <v>5875</v>
      </c>
      <c r="D294" s="4" t="s">
        <v>5829</v>
      </c>
      <c r="E294" s="4" t="s">
        <v>18</v>
      </c>
      <c r="F294" s="4" t="s">
        <v>5876</v>
      </c>
      <c r="G294" s="4" t="s">
        <v>20</v>
      </c>
      <c r="H294" s="4" t="s">
        <v>5877</v>
      </c>
      <c r="I294" s="5"/>
      <c r="J294" s="4" t="s">
        <v>5878</v>
      </c>
      <c r="K294" s="4" t="s">
        <v>5879</v>
      </c>
      <c r="L294" s="4" t="s">
        <v>5880</v>
      </c>
      <c r="M294" s="4" t="s">
        <v>26</v>
      </c>
      <c r="N294" s="4" t="s">
        <v>42</v>
      </c>
      <c r="O294" s="4" t="s">
        <v>28</v>
      </c>
      <c r="P294" s="5">
        <v>23</v>
      </c>
      <c r="Q294" s="5" t="e">
        <v>#N/A</v>
      </c>
      <c r="R294" s="5" t="s">
        <v>7480</v>
      </c>
      <c r="S294" s="5" t="s">
        <v>7480</v>
      </c>
    </row>
    <row r="295" spans="1:19" x14ac:dyDescent="0.25">
      <c r="A295" s="3">
        <v>312237358</v>
      </c>
      <c r="B295" s="4" t="s">
        <v>15</v>
      </c>
      <c r="C295" s="4" t="s">
        <v>5881</v>
      </c>
      <c r="D295" s="4" t="s">
        <v>5829</v>
      </c>
      <c r="E295" s="4" t="s">
        <v>18</v>
      </c>
      <c r="F295" s="4" t="s">
        <v>5882</v>
      </c>
      <c r="G295" s="4" t="s">
        <v>20</v>
      </c>
      <c r="H295" s="4" t="s">
        <v>5883</v>
      </c>
      <c r="I295" s="4" t="s">
        <v>5884</v>
      </c>
      <c r="J295" s="4" t="s">
        <v>5885</v>
      </c>
      <c r="K295" s="4" t="s">
        <v>5886</v>
      </c>
      <c r="L295" s="4" t="s">
        <v>5887</v>
      </c>
      <c r="M295" s="4" t="s">
        <v>26</v>
      </c>
      <c r="N295" s="4" t="s">
        <v>42</v>
      </c>
      <c r="O295" s="4" t="s">
        <v>28</v>
      </c>
      <c r="P295" s="5">
        <v>14</v>
      </c>
      <c r="Q295" s="5" t="e">
        <v>#N/A</v>
      </c>
      <c r="R295" s="5" t="s">
        <v>7481</v>
      </c>
      <c r="S295" s="5" t="s">
        <v>7480</v>
      </c>
    </row>
    <row r="296" spans="1:19" x14ac:dyDescent="0.25">
      <c r="A296" s="3">
        <v>312290089</v>
      </c>
      <c r="B296" s="4" t="s">
        <v>15</v>
      </c>
      <c r="C296" s="4" t="s">
        <v>5888</v>
      </c>
      <c r="D296" s="4" t="s">
        <v>5829</v>
      </c>
      <c r="E296" s="4" t="s">
        <v>18</v>
      </c>
      <c r="F296" s="4" t="s">
        <v>4152</v>
      </c>
      <c r="G296" s="4" t="s">
        <v>20</v>
      </c>
      <c r="H296" s="4" t="s">
        <v>5889</v>
      </c>
      <c r="I296" s="4" t="s">
        <v>5890</v>
      </c>
      <c r="J296" s="4" t="s">
        <v>5891</v>
      </c>
      <c r="K296" s="4" t="s">
        <v>5892</v>
      </c>
      <c r="L296" s="4" t="s">
        <v>5893</v>
      </c>
      <c r="M296" s="4" t="s">
        <v>26</v>
      </c>
      <c r="N296" s="4" t="s">
        <v>42</v>
      </c>
      <c r="O296" s="4" t="s">
        <v>28</v>
      </c>
      <c r="P296" s="5">
        <v>19</v>
      </c>
      <c r="Q296" s="5" t="e">
        <v>#N/A</v>
      </c>
      <c r="R296" s="5" t="s">
        <v>7480</v>
      </c>
      <c r="S296" s="5" t="s">
        <v>7480</v>
      </c>
    </row>
    <row r="297" spans="1:19" x14ac:dyDescent="0.25">
      <c r="A297" s="3">
        <v>312290230</v>
      </c>
      <c r="B297" s="4" t="s">
        <v>15</v>
      </c>
      <c r="C297" s="4" t="s">
        <v>5894</v>
      </c>
      <c r="D297" s="4" t="s">
        <v>5829</v>
      </c>
      <c r="E297" s="4" t="s">
        <v>18</v>
      </c>
      <c r="F297" s="4" t="s">
        <v>4344</v>
      </c>
      <c r="G297" s="4" t="s">
        <v>20</v>
      </c>
      <c r="H297" s="4" t="s">
        <v>5895</v>
      </c>
      <c r="I297" s="4" t="s">
        <v>5896</v>
      </c>
      <c r="J297" s="4" t="s">
        <v>5897</v>
      </c>
      <c r="K297" s="4" t="s">
        <v>5898</v>
      </c>
      <c r="L297" s="4" t="s">
        <v>5899</v>
      </c>
      <c r="M297" s="4" t="s">
        <v>26</v>
      </c>
      <c r="N297" s="4" t="s">
        <v>42</v>
      </c>
      <c r="O297" s="4" t="s">
        <v>28</v>
      </c>
      <c r="P297" s="5">
        <v>15</v>
      </c>
      <c r="Q297" s="5" t="e">
        <v>#N/A</v>
      </c>
      <c r="R297" s="5" t="s">
        <v>7480</v>
      </c>
      <c r="S297" s="5" t="s">
        <v>7480</v>
      </c>
    </row>
    <row r="298" spans="1:19" x14ac:dyDescent="0.25">
      <c r="A298" s="3">
        <v>312295747</v>
      </c>
      <c r="B298" s="4" t="s">
        <v>15</v>
      </c>
      <c r="C298" s="4" t="s">
        <v>5900</v>
      </c>
      <c r="D298" s="4" t="s">
        <v>5829</v>
      </c>
      <c r="E298" s="4" t="s">
        <v>18</v>
      </c>
      <c r="F298" s="4" t="s">
        <v>5901</v>
      </c>
      <c r="G298" s="4" t="s">
        <v>20</v>
      </c>
      <c r="H298" s="4" t="s">
        <v>5902</v>
      </c>
      <c r="I298" s="4" t="s">
        <v>5903</v>
      </c>
      <c r="J298" s="4" t="s">
        <v>5904</v>
      </c>
      <c r="K298" s="4" t="s">
        <v>5905</v>
      </c>
      <c r="L298" s="4" t="s">
        <v>5906</v>
      </c>
      <c r="M298" s="4" t="s">
        <v>26</v>
      </c>
      <c r="N298" s="4" t="s">
        <v>42</v>
      </c>
      <c r="O298" s="4" t="s">
        <v>28</v>
      </c>
      <c r="P298" s="5">
        <v>18</v>
      </c>
      <c r="Q298" s="5" t="e">
        <v>#N/A</v>
      </c>
      <c r="R298" s="5" t="s">
        <v>7480</v>
      </c>
      <c r="S298" s="5" t="s">
        <v>7480</v>
      </c>
    </row>
    <row r="299" spans="1:19" x14ac:dyDescent="0.25">
      <c r="A299" s="3">
        <v>312297837</v>
      </c>
      <c r="B299" s="4" t="s">
        <v>15</v>
      </c>
      <c r="C299" s="4" t="s">
        <v>5907</v>
      </c>
      <c r="D299" s="4" t="s">
        <v>5829</v>
      </c>
      <c r="E299" s="4" t="s">
        <v>18</v>
      </c>
      <c r="F299" s="4" t="s">
        <v>5113</v>
      </c>
      <c r="G299" s="4" t="s">
        <v>20</v>
      </c>
      <c r="H299" s="4" t="s">
        <v>5908</v>
      </c>
      <c r="I299" s="4" t="s">
        <v>5909</v>
      </c>
      <c r="J299" s="4" t="s">
        <v>5910</v>
      </c>
      <c r="K299" s="4" t="s">
        <v>5911</v>
      </c>
      <c r="L299" s="4" t="s">
        <v>5912</v>
      </c>
      <c r="M299" s="4" t="s">
        <v>26</v>
      </c>
      <c r="N299" s="4" t="s">
        <v>42</v>
      </c>
      <c r="O299" s="4" t="s">
        <v>28</v>
      </c>
      <c r="P299" s="5">
        <v>18</v>
      </c>
      <c r="Q299" s="5" t="e">
        <v>#N/A</v>
      </c>
      <c r="R299" s="5" t="s">
        <v>7480</v>
      </c>
      <c r="S299" s="5" t="s">
        <v>7480</v>
      </c>
    </row>
    <row r="300" spans="1:19" x14ac:dyDescent="0.25">
      <c r="A300" s="3">
        <v>312298315</v>
      </c>
      <c r="B300" s="4" t="s">
        <v>15</v>
      </c>
      <c r="C300" s="4" t="s">
        <v>5913</v>
      </c>
      <c r="D300" s="4" t="s">
        <v>5829</v>
      </c>
      <c r="E300" s="4" t="s">
        <v>18</v>
      </c>
      <c r="F300" s="4" t="s">
        <v>5914</v>
      </c>
      <c r="G300" s="4" t="s">
        <v>20</v>
      </c>
      <c r="H300" s="4" t="s">
        <v>5915</v>
      </c>
      <c r="I300" s="4" t="s">
        <v>5916</v>
      </c>
      <c r="J300" s="4" t="s">
        <v>5917</v>
      </c>
      <c r="K300" s="4" t="s">
        <v>5918</v>
      </c>
      <c r="L300" s="4" t="s">
        <v>5919</v>
      </c>
      <c r="M300" s="4" t="s">
        <v>26</v>
      </c>
      <c r="N300" s="4" t="s">
        <v>42</v>
      </c>
      <c r="O300" s="4" t="s">
        <v>28</v>
      </c>
      <c r="P300" s="5">
        <v>26</v>
      </c>
      <c r="Q300" s="5" t="e">
        <v>#N/A</v>
      </c>
      <c r="R300" s="5" t="s">
        <v>7480</v>
      </c>
      <c r="S300" s="5" t="s">
        <v>7480</v>
      </c>
    </row>
    <row r="301" spans="1:19" x14ac:dyDescent="0.25">
      <c r="A301" s="3">
        <v>312336176</v>
      </c>
      <c r="B301" s="4" t="s">
        <v>15</v>
      </c>
      <c r="C301" s="4" t="s">
        <v>5920</v>
      </c>
      <c r="D301" s="4" t="s">
        <v>5829</v>
      </c>
      <c r="E301" s="4" t="s">
        <v>18</v>
      </c>
      <c r="F301" s="4" t="s">
        <v>5921</v>
      </c>
      <c r="G301" s="4" t="s">
        <v>20</v>
      </c>
      <c r="H301" s="4" t="s">
        <v>5922</v>
      </c>
      <c r="I301" s="4" t="s">
        <v>5923</v>
      </c>
      <c r="J301" s="4" t="s">
        <v>5924</v>
      </c>
      <c r="K301" s="4" t="s">
        <v>5925</v>
      </c>
      <c r="L301" s="4" t="s">
        <v>5926</v>
      </c>
      <c r="M301" s="4" t="s">
        <v>26</v>
      </c>
      <c r="N301" s="4" t="s">
        <v>42</v>
      </c>
      <c r="O301" s="4" t="s">
        <v>28</v>
      </c>
      <c r="P301" s="5">
        <v>12</v>
      </c>
      <c r="Q301" s="5" t="e">
        <v>#N/A</v>
      </c>
      <c r="R301" s="5" t="s">
        <v>7480</v>
      </c>
      <c r="S301" s="5" t="s">
        <v>7480</v>
      </c>
    </row>
    <row r="302" spans="1:19" x14ac:dyDescent="0.25">
      <c r="A302" s="3">
        <v>312308535</v>
      </c>
      <c r="B302" s="4" t="s">
        <v>344</v>
      </c>
      <c r="C302" s="4" t="s">
        <v>5993</v>
      </c>
      <c r="D302" s="4" t="s">
        <v>5631</v>
      </c>
      <c r="E302" s="4" t="s">
        <v>18</v>
      </c>
      <c r="F302" s="4" t="s">
        <v>4779</v>
      </c>
      <c r="G302" s="4" t="s">
        <v>20</v>
      </c>
      <c r="H302" s="4" t="s">
        <v>5994</v>
      </c>
      <c r="I302" s="4" t="s">
        <v>5995</v>
      </c>
      <c r="J302" s="4" t="s">
        <v>5996</v>
      </c>
      <c r="K302" s="4" t="s">
        <v>5997</v>
      </c>
      <c r="L302" s="4" t="s">
        <v>5998</v>
      </c>
      <c r="M302" s="4" t="s">
        <v>26</v>
      </c>
      <c r="N302" s="4" t="s">
        <v>27</v>
      </c>
      <c r="O302" s="4" t="s">
        <v>28</v>
      </c>
      <c r="P302" s="5">
        <v>17</v>
      </c>
      <c r="Q302" s="5" t="e">
        <v>#N/A</v>
      </c>
      <c r="R302" s="5" t="s">
        <v>7480</v>
      </c>
      <c r="S302" s="5" t="s">
        <v>7480</v>
      </c>
    </row>
    <row r="303" spans="1:19" x14ac:dyDescent="0.25">
      <c r="A303" s="3">
        <v>312030733</v>
      </c>
      <c r="B303" s="4" t="s">
        <v>344</v>
      </c>
      <c r="C303" s="4" t="s">
        <v>6047</v>
      </c>
      <c r="D303" s="4" t="s">
        <v>6048</v>
      </c>
      <c r="E303" s="4" t="s">
        <v>18</v>
      </c>
      <c r="F303" s="4" t="s">
        <v>986</v>
      </c>
      <c r="G303" s="4" t="s">
        <v>20</v>
      </c>
      <c r="H303" s="4" t="s">
        <v>6049</v>
      </c>
      <c r="I303" s="4" t="s">
        <v>6050</v>
      </c>
      <c r="J303" s="4" t="s">
        <v>6051</v>
      </c>
      <c r="K303" s="4" t="s">
        <v>6052</v>
      </c>
      <c r="L303" s="4" t="s">
        <v>6053</v>
      </c>
      <c r="M303" s="4" t="s">
        <v>26</v>
      </c>
      <c r="N303" s="4" t="s">
        <v>42</v>
      </c>
      <c r="O303" s="4" t="s">
        <v>28</v>
      </c>
      <c r="P303" s="5">
        <v>10</v>
      </c>
      <c r="Q303" s="5" t="e">
        <v>#N/A</v>
      </c>
      <c r="R303" s="5" t="s">
        <v>7480</v>
      </c>
      <c r="S303" s="5" t="s">
        <v>7480</v>
      </c>
    </row>
    <row r="304" spans="1:19" x14ac:dyDescent="0.25">
      <c r="A304" s="3">
        <v>312121208</v>
      </c>
      <c r="B304" s="4" t="s">
        <v>695</v>
      </c>
      <c r="C304" s="4" t="s">
        <v>6099</v>
      </c>
      <c r="D304" s="4" t="s">
        <v>4151</v>
      </c>
      <c r="E304" s="4" t="s">
        <v>18</v>
      </c>
      <c r="F304" s="4" t="s">
        <v>5921</v>
      </c>
      <c r="G304" s="4" t="s">
        <v>20</v>
      </c>
      <c r="H304" s="4" t="s">
        <v>6100</v>
      </c>
      <c r="I304" s="4" t="s">
        <v>6101</v>
      </c>
      <c r="J304" s="4" t="s">
        <v>6102</v>
      </c>
      <c r="K304" s="4" t="s">
        <v>6103</v>
      </c>
      <c r="L304" s="4" t="s">
        <v>6104</v>
      </c>
      <c r="M304" s="4" t="s">
        <v>28</v>
      </c>
      <c r="N304" s="4" t="s">
        <v>6105</v>
      </c>
      <c r="O304" s="4" t="s">
        <v>28</v>
      </c>
      <c r="P304" s="5">
        <v>75</v>
      </c>
      <c r="Q304" s="5" t="e">
        <v>#N/A</v>
      </c>
      <c r="R304" s="5" t="s">
        <v>7480</v>
      </c>
      <c r="S304" s="5" t="s">
        <v>7480</v>
      </c>
    </row>
    <row r="305" spans="1:19" x14ac:dyDescent="0.25">
      <c r="A305" s="3">
        <v>312303451</v>
      </c>
      <c r="B305" s="4" t="s">
        <v>695</v>
      </c>
      <c r="C305" s="4" t="s">
        <v>6120</v>
      </c>
      <c r="D305" s="4" t="s">
        <v>6121</v>
      </c>
      <c r="E305" s="4" t="s">
        <v>18</v>
      </c>
      <c r="F305" s="4" t="s">
        <v>6122</v>
      </c>
      <c r="G305" s="4" t="s">
        <v>20</v>
      </c>
      <c r="H305" s="4" t="s">
        <v>6123</v>
      </c>
      <c r="I305" s="5"/>
      <c r="J305" s="4" t="s">
        <v>6124</v>
      </c>
      <c r="K305" s="4" t="s">
        <v>6125</v>
      </c>
      <c r="L305" s="4" t="s">
        <v>6126</v>
      </c>
      <c r="M305" s="4" t="s">
        <v>28</v>
      </c>
      <c r="N305" s="4" t="s">
        <v>6127</v>
      </c>
      <c r="O305" s="4" t="s">
        <v>28</v>
      </c>
      <c r="P305" s="5">
        <v>11</v>
      </c>
      <c r="Q305" s="5" t="e">
        <v>#N/A</v>
      </c>
      <c r="R305" s="5" t="s">
        <v>7480</v>
      </c>
      <c r="S305" s="5" t="s">
        <v>7480</v>
      </c>
    </row>
    <row r="306" spans="1:19" x14ac:dyDescent="0.25">
      <c r="A306" s="3">
        <v>312175469</v>
      </c>
      <c r="B306" s="4" t="s">
        <v>1055</v>
      </c>
      <c r="C306" s="4" t="s">
        <v>6184</v>
      </c>
      <c r="D306" s="4" t="s">
        <v>5973</v>
      </c>
      <c r="E306" s="4" t="s">
        <v>18</v>
      </c>
      <c r="F306" s="4" t="s">
        <v>6185</v>
      </c>
      <c r="G306" s="4" t="s">
        <v>20</v>
      </c>
      <c r="H306" s="4" t="s">
        <v>6186</v>
      </c>
      <c r="I306" s="4" t="s">
        <v>6187</v>
      </c>
      <c r="J306" s="4" t="s">
        <v>6188</v>
      </c>
      <c r="K306" s="4" t="s">
        <v>6189</v>
      </c>
      <c r="L306" s="4" t="s">
        <v>6190</v>
      </c>
      <c r="M306" s="4" t="s">
        <v>26</v>
      </c>
      <c r="N306" s="4" t="s">
        <v>42</v>
      </c>
      <c r="O306" s="4" t="s">
        <v>28</v>
      </c>
      <c r="P306" s="5">
        <v>18</v>
      </c>
      <c r="Q306" s="5" t="e">
        <v>#N/A</v>
      </c>
      <c r="R306" s="5" t="s">
        <v>7480</v>
      </c>
      <c r="S306" s="5" t="s">
        <v>7480</v>
      </c>
    </row>
    <row r="307" spans="1:19" x14ac:dyDescent="0.25">
      <c r="A307" s="3">
        <v>312200068</v>
      </c>
      <c r="B307" s="4" t="s">
        <v>1055</v>
      </c>
      <c r="C307" s="4" t="s">
        <v>6206</v>
      </c>
      <c r="D307" s="4" t="s">
        <v>6207</v>
      </c>
      <c r="E307" s="4" t="s">
        <v>18</v>
      </c>
      <c r="F307" s="4" t="s">
        <v>5378</v>
      </c>
      <c r="G307" s="4" t="s">
        <v>20</v>
      </c>
      <c r="H307" s="4" t="s">
        <v>6208</v>
      </c>
      <c r="I307" s="4" t="s">
        <v>6209</v>
      </c>
      <c r="J307" s="4" t="s">
        <v>6210</v>
      </c>
      <c r="K307" s="4" t="s">
        <v>6211</v>
      </c>
      <c r="L307" s="4" t="s">
        <v>6212</v>
      </c>
      <c r="M307" s="4" t="s">
        <v>26</v>
      </c>
      <c r="N307" s="4" t="s">
        <v>27</v>
      </c>
      <c r="O307" s="4" t="s">
        <v>28</v>
      </c>
      <c r="P307" s="5">
        <v>18</v>
      </c>
      <c r="Q307" s="5" t="e">
        <v>#N/A</v>
      </c>
      <c r="R307" s="5" t="s">
        <v>7480</v>
      </c>
      <c r="S307" s="5" t="s">
        <v>7480</v>
      </c>
    </row>
    <row r="308" spans="1:19" x14ac:dyDescent="0.25">
      <c r="A308" s="3">
        <v>312248705</v>
      </c>
      <c r="B308" s="4" t="s">
        <v>1055</v>
      </c>
      <c r="C308" s="4" t="s">
        <v>6219</v>
      </c>
      <c r="D308" s="4" t="s">
        <v>6107</v>
      </c>
      <c r="E308" s="4" t="s">
        <v>18</v>
      </c>
      <c r="F308" s="4" t="s">
        <v>6220</v>
      </c>
      <c r="G308" s="4" t="s">
        <v>20</v>
      </c>
      <c r="H308" s="4" t="s">
        <v>6221</v>
      </c>
      <c r="I308" s="5"/>
      <c r="J308" s="4" t="s">
        <v>6222</v>
      </c>
      <c r="K308" s="4" t="s">
        <v>6223</v>
      </c>
      <c r="L308" s="4" t="s">
        <v>6224</v>
      </c>
      <c r="M308" s="4" t="s">
        <v>26</v>
      </c>
      <c r="N308" s="4" t="s">
        <v>42</v>
      </c>
      <c r="O308" s="4" t="s">
        <v>28</v>
      </c>
      <c r="P308" s="5">
        <v>11</v>
      </c>
      <c r="Q308" s="5" t="e">
        <v>#N/A</v>
      </c>
      <c r="R308" s="5" t="s">
        <v>7480</v>
      </c>
      <c r="S308" s="5" t="s">
        <v>7480</v>
      </c>
    </row>
    <row r="309" spans="1:19" x14ac:dyDescent="0.25">
      <c r="A309" s="3">
        <v>312112109</v>
      </c>
      <c r="B309" s="4" t="s">
        <v>1290</v>
      </c>
      <c r="C309" s="4" t="s">
        <v>6318</v>
      </c>
      <c r="D309" s="4" t="s">
        <v>6319</v>
      </c>
      <c r="E309" s="4" t="s">
        <v>18</v>
      </c>
      <c r="F309" s="4" t="s">
        <v>6320</v>
      </c>
      <c r="G309" s="4" t="s">
        <v>20</v>
      </c>
      <c r="H309" s="4" t="s">
        <v>6321</v>
      </c>
      <c r="I309" s="4" t="s">
        <v>6322</v>
      </c>
      <c r="J309" s="4" t="s">
        <v>6323</v>
      </c>
      <c r="K309" s="4" t="s">
        <v>6324</v>
      </c>
      <c r="L309" s="4" t="s">
        <v>6325</v>
      </c>
      <c r="M309" s="4" t="s">
        <v>26</v>
      </c>
      <c r="N309" s="4" t="s">
        <v>27</v>
      </c>
      <c r="O309" s="4" t="s">
        <v>28</v>
      </c>
      <c r="P309" s="5">
        <v>18</v>
      </c>
      <c r="Q309" s="5" t="e">
        <v>#N/A</v>
      </c>
      <c r="R309" s="5" t="s">
        <v>7480</v>
      </c>
      <c r="S309" s="5" t="s">
        <v>7480</v>
      </c>
    </row>
    <row r="310" spans="1:19" x14ac:dyDescent="0.25">
      <c r="A310" s="3">
        <v>312003759</v>
      </c>
      <c r="B310" s="4" t="s">
        <v>1290</v>
      </c>
      <c r="C310" s="4" t="s">
        <v>6333</v>
      </c>
      <c r="D310" s="4" t="s">
        <v>6334</v>
      </c>
      <c r="E310" s="4" t="s">
        <v>18</v>
      </c>
      <c r="F310" s="4" t="s">
        <v>3366</v>
      </c>
      <c r="G310" s="4" t="s">
        <v>20</v>
      </c>
      <c r="H310" s="4" t="s">
        <v>6335</v>
      </c>
      <c r="I310" s="4" t="s">
        <v>6336</v>
      </c>
      <c r="J310" s="4" t="s">
        <v>6337</v>
      </c>
      <c r="K310" s="4" t="s">
        <v>6338</v>
      </c>
      <c r="L310" s="4" t="s">
        <v>6339</v>
      </c>
      <c r="M310" s="4" t="s">
        <v>26</v>
      </c>
      <c r="N310" s="4" t="s">
        <v>42</v>
      </c>
      <c r="O310" s="4" t="s">
        <v>28</v>
      </c>
      <c r="P310" s="5">
        <v>15</v>
      </c>
      <c r="Q310" s="5" t="e">
        <v>#N/A</v>
      </c>
      <c r="R310" s="5" t="s">
        <v>7480</v>
      </c>
      <c r="S310" s="5" t="s">
        <v>7480</v>
      </c>
    </row>
    <row r="311" spans="1:19" x14ac:dyDescent="0.25">
      <c r="A311" s="3">
        <v>312169048</v>
      </c>
      <c r="B311" s="4" t="s">
        <v>1290</v>
      </c>
      <c r="C311" s="4" t="s">
        <v>6347</v>
      </c>
      <c r="D311" s="4" t="s">
        <v>6348</v>
      </c>
      <c r="E311" s="4" t="s">
        <v>18</v>
      </c>
      <c r="F311" s="4" t="s">
        <v>6349</v>
      </c>
      <c r="G311" s="4" t="s">
        <v>20</v>
      </c>
      <c r="H311" s="4" t="s">
        <v>6350</v>
      </c>
      <c r="I311" s="4" t="s">
        <v>6351</v>
      </c>
      <c r="J311" s="4" t="s">
        <v>6352</v>
      </c>
      <c r="K311" s="4" t="s">
        <v>6353</v>
      </c>
      <c r="L311" s="4" t="s">
        <v>6354</v>
      </c>
      <c r="M311" s="4" t="s">
        <v>26</v>
      </c>
      <c r="N311" s="4" t="s">
        <v>42</v>
      </c>
      <c r="O311" s="4" t="s">
        <v>28</v>
      </c>
      <c r="P311" s="5">
        <v>22</v>
      </c>
      <c r="Q311" s="5" t="e">
        <v>#N/A</v>
      </c>
      <c r="R311" s="5" t="s">
        <v>7480</v>
      </c>
      <c r="S311" s="5" t="s">
        <v>7480</v>
      </c>
    </row>
    <row r="312" spans="1:19" x14ac:dyDescent="0.25">
      <c r="A312" s="3">
        <v>312005021</v>
      </c>
      <c r="B312" s="4" t="s">
        <v>1561</v>
      </c>
      <c r="C312" s="4" t="s">
        <v>6416</v>
      </c>
      <c r="D312" s="4" t="s">
        <v>6417</v>
      </c>
      <c r="E312" s="4" t="s">
        <v>18</v>
      </c>
      <c r="F312" s="4" t="s">
        <v>6275</v>
      </c>
      <c r="G312" s="4" t="s">
        <v>20</v>
      </c>
      <c r="H312" s="4" t="s">
        <v>6418</v>
      </c>
      <c r="I312" s="4" t="s">
        <v>6419</v>
      </c>
      <c r="J312" s="4" t="s">
        <v>6420</v>
      </c>
      <c r="K312" s="4" t="s">
        <v>6421</v>
      </c>
      <c r="L312" s="4" t="s">
        <v>6422</v>
      </c>
      <c r="M312" s="4" t="s">
        <v>26</v>
      </c>
      <c r="N312" s="4" t="s">
        <v>42</v>
      </c>
      <c r="O312" s="4" t="s">
        <v>28</v>
      </c>
      <c r="P312" s="5">
        <v>13</v>
      </c>
      <c r="Q312" s="5" t="e">
        <v>#N/A</v>
      </c>
      <c r="R312" s="5" t="s">
        <v>7480</v>
      </c>
      <c r="S312" s="5" t="s">
        <v>7480</v>
      </c>
    </row>
    <row r="313" spans="1:19" x14ac:dyDescent="0.25">
      <c r="A313" s="3">
        <v>312105767</v>
      </c>
      <c r="B313" s="4" t="s">
        <v>1561</v>
      </c>
      <c r="C313" s="4" t="s">
        <v>6423</v>
      </c>
      <c r="D313" s="4" t="s">
        <v>6417</v>
      </c>
      <c r="E313" s="4" t="s">
        <v>18</v>
      </c>
      <c r="F313" s="4" t="s">
        <v>6424</v>
      </c>
      <c r="G313" s="4" t="s">
        <v>20</v>
      </c>
      <c r="H313" s="4" t="s">
        <v>6425</v>
      </c>
      <c r="I313" s="5"/>
      <c r="J313" s="4" t="s">
        <v>6426</v>
      </c>
      <c r="K313" s="4" t="s">
        <v>6427</v>
      </c>
      <c r="L313" s="4" t="s">
        <v>6428</v>
      </c>
      <c r="M313" s="4" t="s">
        <v>26</v>
      </c>
      <c r="N313" s="4" t="s">
        <v>42</v>
      </c>
      <c r="O313" s="4" t="s">
        <v>28</v>
      </c>
      <c r="P313" s="5">
        <v>14</v>
      </c>
      <c r="Q313" s="5" t="e">
        <v>#N/A</v>
      </c>
      <c r="R313" s="5" t="s">
        <v>7480</v>
      </c>
      <c r="S313" s="5" t="s">
        <v>7480</v>
      </c>
    </row>
    <row r="314" spans="1:19" x14ac:dyDescent="0.25">
      <c r="A314" s="3">
        <v>312272441</v>
      </c>
      <c r="B314" s="4" t="s">
        <v>1561</v>
      </c>
      <c r="C314" s="4" t="s">
        <v>6429</v>
      </c>
      <c r="D314" s="4" t="s">
        <v>6417</v>
      </c>
      <c r="E314" s="4" t="s">
        <v>18</v>
      </c>
      <c r="F314" s="4" t="s">
        <v>4731</v>
      </c>
      <c r="G314" s="4" t="s">
        <v>20</v>
      </c>
      <c r="H314" s="4" t="s">
        <v>6430</v>
      </c>
      <c r="I314" s="4" t="s">
        <v>6431</v>
      </c>
      <c r="J314" s="4" t="s">
        <v>6432</v>
      </c>
      <c r="K314" s="4" t="s">
        <v>6433</v>
      </c>
      <c r="L314" s="4" t="s">
        <v>6434</v>
      </c>
      <c r="M314" s="4" t="s">
        <v>26</v>
      </c>
      <c r="N314" s="4" t="s">
        <v>42</v>
      </c>
      <c r="O314" s="4" t="s">
        <v>28</v>
      </c>
      <c r="P314" s="5">
        <v>13</v>
      </c>
      <c r="Q314" s="5" t="e">
        <v>#N/A</v>
      </c>
      <c r="R314" s="5" t="s">
        <v>7480</v>
      </c>
      <c r="S314" s="5" t="s">
        <v>7480</v>
      </c>
    </row>
    <row r="315" spans="1:19" x14ac:dyDescent="0.25">
      <c r="A315" s="3">
        <v>312007489</v>
      </c>
      <c r="B315" s="4" t="s">
        <v>1561</v>
      </c>
      <c r="C315" s="4" t="s">
        <v>6442</v>
      </c>
      <c r="D315" s="4" t="s">
        <v>6232</v>
      </c>
      <c r="E315" s="4" t="s">
        <v>18</v>
      </c>
      <c r="F315" s="4" t="s">
        <v>6443</v>
      </c>
      <c r="G315" s="4" t="s">
        <v>20</v>
      </c>
      <c r="H315" s="4" t="s">
        <v>6444</v>
      </c>
      <c r="I315" s="5"/>
      <c r="J315" s="4" t="s">
        <v>6445</v>
      </c>
      <c r="K315" s="4" t="s">
        <v>6446</v>
      </c>
      <c r="L315" s="4" t="s">
        <v>6447</v>
      </c>
      <c r="M315" s="4" t="s">
        <v>26</v>
      </c>
      <c r="N315" s="4" t="s">
        <v>27</v>
      </c>
      <c r="O315" s="4" t="s">
        <v>28</v>
      </c>
      <c r="P315" s="5">
        <v>10</v>
      </c>
      <c r="Q315" s="5" t="e">
        <v>#N/A</v>
      </c>
      <c r="R315" s="5" t="s">
        <v>7480</v>
      </c>
      <c r="S315" s="5" t="s">
        <v>7480</v>
      </c>
    </row>
    <row r="316" spans="1:19" x14ac:dyDescent="0.25">
      <c r="A316" s="3">
        <v>311323636</v>
      </c>
      <c r="B316" s="4" t="s">
        <v>1561</v>
      </c>
      <c r="C316" s="4" t="s">
        <v>6454</v>
      </c>
      <c r="D316" s="4" t="s">
        <v>6455</v>
      </c>
      <c r="E316" s="4" t="s">
        <v>18</v>
      </c>
      <c r="F316" s="4" t="s">
        <v>6456</v>
      </c>
      <c r="G316" s="4" t="s">
        <v>20</v>
      </c>
      <c r="H316" s="4" t="s">
        <v>6457</v>
      </c>
      <c r="I316" s="4" t="s">
        <v>6458</v>
      </c>
      <c r="J316" s="4" t="s">
        <v>6459</v>
      </c>
      <c r="K316" s="4" t="s">
        <v>6460</v>
      </c>
      <c r="L316" s="4" t="s">
        <v>6461</v>
      </c>
      <c r="M316" s="4" t="s">
        <v>26</v>
      </c>
      <c r="N316" s="4" t="s">
        <v>42</v>
      </c>
      <c r="O316" s="4" t="s">
        <v>28</v>
      </c>
      <c r="P316" s="5">
        <v>20</v>
      </c>
      <c r="Q316" s="5" t="e">
        <v>#N/A</v>
      </c>
      <c r="R316" s="5" t="s">
        <v>7480</v>
      </c>
      <c r="S316" s="5" t="s">
        <v>7480</v>
      </c>
    </row>
    <row r="317" spans="1:19" x14ac:dyDescent="0.25">
      <c r="A317" s="3">
        <v>312129675</v>
      </c>
      <c r="B317" s="4" t="s">
        <v>1561</v>
      </c>
      <c r="C317" s="4" t="s">
        <v>6462</v>
      </c>
      <c r="D317" s="4" t="s">
        <v>6455</v>
      </c>
      <c r="E317" s="4" t="s">
        <v>18</v>
      </c>
      <c r="F317" s="4" t="s">
        <v>6463</v>
      </c>
      <c r="G317" s="4" t="s">
        <v>20</v>
      </c>
      <c r="H317" s="4" t="s">
        <v>6464</v>
      </c>
      <c r="I317" s="4" t="s">
        <v>6465</v>
      </c>
      <c r="J317" s="4" t="s">
        <v>6466</v>
      </c>
      <c r="K317" s="4" t="s">
        <v>6467</v>
      </c>
      <c r="L317" s="4" t="s">
        <v>6468</v>
      </c>
      <c r="M317" s="4" t="s">
        <v>26</v>
      </c>
      <c r="N317" s="4" t="s">
        <v>42</v>
      </c>
      <c r="O317" s="4" t="s">
        <v>28</v>
      </c>
      <c r="P317" s="5">
        <v>11</v>
      </c>
      <c r="Q317" s="5" t="e">
        <v>#N/A</v>
      </c>
      <c r="R317" s="5" t="s">
        <v>7480</v>
      </c>
      <c r="S317" s="5" t="s">
        <v>7480</v>
      </c>
    </row>
    <row r="318" spans="1:19" x14ac:dyDescent="0.25">
      <c r="A318" s="3">
        <v>312273857</v>
      </c>
      <c r="B318" s="4" t="s">
        <v>1561</v>
      </c>
      <c r="C318" s="4" t="s">
        <v>6469</v>
      </c>
      <c r="D318" s="4" t="s">
        <v>6470</v>
      </c>
      <c r="E318" s="4" t="s">
        <v>18</v>
      </c>
      <c r="F318" s="4" t="s">
        <v>6471</v>
      </c>
      <c r="G318" s="4" t="s">
        <v>20</v>
      </c>
      <c r="H318" s="4" t="s">
        <v>6472</v>
      </c>
      <c r="I318" s="4" t="s">
        <v>6473</v>
      </c>
      <c r="J318" s="4" t="s">
        <v>6474</v>
      </c>
      <c r="K318" s="4" t="s">
        <v>6475</v>
      </c>
      <c r="L318" s="4" t="s">
        <v>6476</v>
      </c>
      <c r="M318" s="4" t="s">
        <v>26</v>
      </c>
      <c r="N318" s="4" t="s">
        <v>27</v>
      </c>
      <c r="O318" s="4" t="s">
        <v>28</v>
      </c>
      <c r="P318" s="5">
        <v>14</v>
      </c>
      <c r="Q318" s="5" t="e">
        <v>#N/A</v>
      </c>
      <c r="R318" s="5" t="s">
        <v>7480</v>
      </c>
      <c r="S318" s="5" t="s">
        <v>7480</v>
      </c>
    </row>
    <row r="319" spans="1:19" x14ac:dyDescent="0.25">
      <c r="A319" s="3">
        <v>312249207</v>
      </c>
      <c r="B319" s="4" t="s">
        <v>1561</v>
      </c>
      <c r="C319" s="4" t="s">
        <v>6477</v>
      </c>
      <c r="D319" s="4" t="s">
        <v>6478</v>
      </c>
      <c r="E319" s="4" t="s">
        <v>18</v>
      </c>
      <c r="F319" s="4" t="s">
        <v>6479</v>
      </c>
      <c r="G319" s="4" t="s">
        <v>20</v>
      </c>
      <c r="H319" s="4" t="s">
        <v>6480</v>
      </c>
      <c r="I319" s="5"/>
      <c r="J319" s="4" t="s">
        <v>6481</v>
      </c>
      <c r="K319" s="5"/>
      <c r="L319" s="4" t="s">
        <v>6482</v>
      </c>
      <c r="M319" s="4" t="s">
        <v>28</v>
      </c>
      <c r="N319" s="4" t="s">
        <v>6483</v>
      </c>
      <c r="O319" s="4" t="s">
        <v>28</v>
      </c>
      <c r="P319" s="5">
        <v>11</v>
      </c>
      <c r="Q319" s="5" t="e">
        <v>#N/A</v>
      </c>
      <c r="R319" s="5" t="s">
        <v>7480</v>
      </c>
      <c r="S319" s="5" t="s">
        <v>7480</v>
      </c>
    </row>
    <row r="320" spans="1:19" x14ac:dyDescent="0.25">
      <c r="A320" s="3">
        <v>312029362</v>
      </c>
      <c r="B320" s="4" t="s">
        <v>2237</v>
      </c>
      <c r="C320" s="4" t="s">
        <v>6547</v>
      </c>
      <c r="D320" s="4" t="s">
        <v>6040</v>
      </c>
      <c r="E320" s="4" t="s">
        <v>18</v>
      </c>
      <c r="F320" s="4" t="s">
        <v>6548</v>
      </c>
      <c r="G320" s="4" t="s">
        <v>20</v>
      </c>
      <c r="H320" s="4" t="s">
        <v>6549</v>
      </c>
      <c r="I320" s="4" t="s">
        <v>6550</v>
      </c>
      <c r="J320" s="4" t="s">
        <v>6551</v>
      </c>
      <c r="K320" s="4" t="s">
        <v>6552</v>
      </c>
      <c r="L320" s="4" t="s">
        <v>6553</v>
      </c>
      <c r="M320" s="4" t="s">
        <v>26</v>
      </c>
      <c r="N320" s="4" t="s">
        <v>42</v>
      </c>
      <c r="O320" s="4" t="s">
        <v>28</v>
      </c>
      <c r="P320" s="5">
        <v>61.4</v>
      </c>
      <c r="Q320" s="5" t="e">
        <v>#N/A</v>
      </c>
      <c r="R320" s="5" t="s">
        <v>7480</v>
      </c>
      <c r="S320" s="5" t="s">
        <v>7480</v>
      </c>
    </row>
    <row r="321" spans="1:19" x14ac:dyDescent="0.25">
      <c r="A321" s="3">
        <v>312346935</v>
      </c>
      <c r="B321" s="4" t="s">
        <v>2562</v>
      </c>
      <c r="C321" s="4" t="s">
        <v>6730</v>
      </c>
      <c r="D321" s="4" t="s">
        <v>6731</v>
      </c>
      <c r="E321" s="4" t="s">
        <v>18</v>
      </c>
      <c r="F321" s="4" t="s">
        <v>6732</v>
      </c>
      <c r="G321" s="4" t="s">
        <v>20</v>
      </c>
      <c r="H321" s="4" t="s">
        <v>6733</v>
      </c>
      <c r="I321" s="4" t="s">
        <v>6734</v>
      </c>
      <c r="J321" s="4" t="s">
        <v>6735</v>
      </c>
      <c r="K321" s="4" t="s">
        <v>6736</v>
      </c>
      <c r="L321" s="4" t="s">
        <v>6737</v>
      </c>
      <c r="M321" s="4" t="s">
        <v>26</v>
      </c>
      <c r="N321" s="4" t="s">
        <v>27</v>
      </c>
      <c r="O321" s="4" t="s">
        <v>28</v>
      </c>
      <c r="P321" s="5">
        <v>15</v>
      </c>
      <c r="Q321" s="5" t="e">
        <v>#N/A</v>
      </c>
      <c r="R321" s="5" t="s">
        <v>7480</v>
      </c>
      <c r="S321" s="5" t="s">
        <v>7480</v>
      </c>
    </row>
    <row r="322" spans="1:19" x14ac:dyDescent="0.25">
      <c r="A322" s="3">
        <v>312103213</v>
      </c>
      <c r="B322" s="4" t="s">
        <v>2562</v>
      </c>
      <c r="C322" s="4" t="s">
        <v>6761</v>
      </c>
      <c r="D322" s="4" t="s">
        <v>6048</v>
      </c>
      <c r="E322" s="4" t="s">
        <v>18</v>
      </c>
      <c r="F322" s="4" t="s">
        <v>5721</v>
      </c>
      <c r="G322" s="4" t="s">
        <v>20</v>
      </c>
      <c r="H322" s="4" t="s">
        <v>6762</v>
      </c>
      <c r="I322" s="4" t="s">
        <v>6762</v>
      </c>
      <c r="J322" s="4" t="s">
        <v>6763</v>
      </c>
      <c r="K322" s="4" t="s">
        <v>6764</v>
      </c>
      <c r="L322" s="4" t="s">
        <v>6765</v>
      </c>
      <c r="M322" s="4" t="s">
        <v>26</v>
      </c>
      <c r="N322" s="4" t="s">
        <v>27</v>
      </c>
      <c r="O322" s="4" t="s">
        <v>28</v>
      </c>
      <c r="P322" s="5">
        <v>10</v>
      </c>
      <c r="Q322" s="5" t="e">
        <v>#N/A</v>
      </c>
      <c r="R322" s="5" t="s">
        <v>7483</v>
      </c>
      <c r="S322" s="5" t="s">
        <v>7480</v>
      </c>
    </row>
    <row r="323" spans="1:19" x14ac:dyDescent="0.25">
      <c r="A323" s="3">
        <v>312094007</v>
      </c>
      <c r="B323" s="4" t="s">
        <v>3085</v>
      </c>
      <c r="C323" s="4" t="s">
        <v>6802</v>
      </c>
      <c r="D323" s="4" t="s">
        <v>3434</v>
      </c>
      <c r="E323" s="4" t="s">
        <v>18</v>
      </c>
      <c r="F323" s="4" t="s">
        <v>6028</v>
      </c>
      <c r="G323" s="4" t="s">
        <v>20</v>
      </c>
      <c r="H323" s="4" t="s">
        <v>6803</v>
      </c>
      <c r="I323" s="4" t="s">
        <v>6804</v>
      </c>
      <c r="J323" s="4" t="s">
        <v>6805</v>
      </c>
      <c r="K323" s="4" t="s">
        <v>6806</v>
      </c>
      <c r="L323" s="4" t="s">
        <v>6807</v>
      </c>
      <c r="M323" s="4" t="s">
        <v>26</v>
      </c>
      <c r="N323" s="4" t="s">
        <v>42</v>
      </c>
      <c r="O323" s="4" t="s">
        <v>28</v>
      </c>
      <c r="P323" s="5">
        <v>10.36</v>
      </c>
      <c r="Q323" s="5" t="e">
        <v>#N/A</v>
      </c>
      <c r="R323" s="5" t="s">
        <v>7480</v>
      </c>
      <c r="S323" s="5" t="s">
        <v>7480</v>
      </c>
    </row>
    <row r="324" spans="1:19" x14ac:dyDescent="0.25">
      <c r="A324" s="3">
        <v>312214540</v>
      </c>
      <c r="B324" s="4" t="s">
        <v>3085</v>
      </c>
      <c r="C324" s="4" t="s">
        <v>6815</v>
      </c>
      <c r="D324" s="4" t="s">
        <v>4030</v>
      </c>
      <c r="E324" s="4" t="s">
        <v>18</v>
      </c>
      <c r="F324" s="4" t="s">
        <v>6816</v>
      </c>
      <c r="G324" s="4" t="s">
        <v>20</v>
      </c>
      <c r="H324" s="4" t="s">
        <v>6817</v>
      </c>
      <c r="I324" s="4" t="s">
        <v>6818</v>
      </c>
      <c r="J324" s="4" t="s">
        <v>6819</v>
      </c>
      <c r="K324" s="4" t="s">
        <v>6820</v>
      </c>
      <c r="L324" s="4" t="s">
        <v>6821</v>
      </c>
      <c r="M324" s="4" t="s">
        <v>26</v>
      </c>
      <c r="N324" s="4" t="s">
        <v>27</v>
      </c>
      <c r="O324" s="4" t="s">
        <v>28</v>
      </c>
      <c r="P324" s="5">
        <v>10.4</v>
      </c>
      <c r="Q324" s="5" t="e">
        <v>#N/A</v>
      </c>
      <c r="R324" s="5" t="s">
        <v>7480</v>
      </c>
      <c r="S324" s="5" t="s">
        <v>7480</v>
      </c>
    </row>
    <row r="325" spans="1:19" x14ac:dyDescent="0.25">
      <c r="A325" s="3">
        <v>312213385</v>
      </c>
      <c r="B325" s="4" t="s">
        <v>3085</v>
      </c>
      <c r="C325" s="4" t="s">
        <v>6822</v>
      </c>
      <c r="D325" s="4" t="s">
        <v>6094</v>
      </c>
      <c r="E325" s="4" t="s">
        <v>18</v>
      </c>
      <c r="F325" s="4" t="s">
        <v>4404</v>
      </c>
      <c r="G325" s="4" t="s">
        <v>20</v>
      </c>
      <c r="H325" s="4" t="s">
        <v>6823</v>
      </c>
      <c r="I325" s="5"/>
      <c r="J325" s="4" t="s">
        <v>6824</v>
      </c>
      <c r="K325" s="4" t="s">
        <v>6825</v>
      </c>
      <c r="L325" s="4" t="s">
        <v>6826</v>
      </c>
      <c r="M325" s="4" t="s">
        <v>26</v>
      </c>
      <c r="N325" s="4" t="s">
        <v>27</v>
      </c>
      <c r="O325" s="4" t="s">
        <v>28</v>
      </c>
      <c r="P325" s="5">
        <v>11.92</v>
      </c>
      <c r="Q325" s="5" t="e">
        <v>#N/A</v>
      </c>
      <c r="R325" s="5" t="s">
        <v>7480</v>
      </c>
      <c r="S325" s="5" t="s">
        <v>7480</v>
      </c>
    </row>
    <row r="326" spans="1:19" x14ac:dyDescent="0.25">
      <c r="A326" s="3">
        <v>312146065</v>
      </c>
      <c r="B326" s="4" t="s">
        <v>3085</v>
      </c>
      <c r="C326" s="4" t="s">
        <v>6835</v>
      </c>
      <c r="D326" s="4" t="s">
        <v>6303</v>
      </c>
      <c r="E326" s="4" t="s">
        <v>18</v>
      </c>
      <c r="F326" s="4" t="s">
        <v>3973</v>
      </c>
      <c r="G326" s="4" t="s">
        <v>20</v>
      </c>
      <c r="H326" s="4" t="s">
        <v>6836</v>
      </c>
      <c r="I326" s="4" t="s">
        <v>6837</v>
      </c>
      <c r="J326" s="4" t="s">
        <v>6838</v>
      </c>
      <c r="K326" s="5"/>
      <c r="L326" s="4" t="s">
        <v>6839</v>
      </c>
      <c r="M326" s="4" t="s">
        <v>28</v>
      </c>
      <c r="N326" s="4" t="s">
        <v>6840</v>
      </c>
      <c r="O326" s="4" t="s">
        <v>28</v>
      </c>
      <c r="P326" s="5">
        <v>10.54</v>
      </c>
      <c r="Q326" s="5" t="e">
        <v>#N/A</v>
      </c>
      <c r="R326" s="5" t="s">
        <v>7480</v>
      </c>
      <c r="S326" s="5" t="s">
        <v>7480</v>
      </c>
    </row>
    <row r="327" spans="1:19" x14ac:dyDescent="0.25">
      <c r="A327" s="3">
        <v>312238063</v>
      </c>
      <c r="B327" s="4" t="s">
        <v>3085</v>
      </c>
      <c r="C327" s="4" t="s">
        <v>6841</v>
      </c>
      <c r="D327" s="4" t="s">
        <v>6303</v>
      </c>
      <c r="E327" s="4" t="s">
        <v>18</v>
      </c>
      <c r="F327" s="4" t="s">
        <v>6520</v>
      </c>
      <c r="G327" s="4" t="s">
        <v>20</v>
      </c>
      <c r="H327" s="4" t="s">
        <v>6842</v>
      </c>
      <c r="I327" s="4" t="s">
        <v>6843</v>
      </c>
      <c r="J327" s="4" t="s">
        <v>6844</v>
      </c>
      <c r="K327" s="4" t="s">
        <v>6845</v>
      </c>
      <c r="L327" s="5"/>
      <c r="M327" s="4" t="s">
        <v>26</v>
      </c>
      <c r="N327" s="4" t="s">
        <v>42</v>
      </c>
      <c r="O327" s="4" t="s">
        <v>28</v>
      </c>
      <c r="P327" s="5">
        <v>10.88</v>
      </c>
      <c r="Q327" s="5" t="e">
        <v>#N/A</v>
      </c>
      <c r="R327" s="5" t="s">
        <v>7480</v>
      </c>
      <c r="S327" s="5" t="s">
        <v>7480</v>
      </c>
    </row>
    <row r="328" spans="1:19" x14ac:dyDescent="0.25">
      <c r="A328" s="3">
        <v>312253040</v>
      </c>
      <c r="B328" s="4" t="s">
        <v>3085</v>
      </c>
      <c r="C328" s="4" t="s">
        <v>6846</v>
      </c>
      <c r="D328" s="4" t="s">
        <v>6040</v>
      </c>
      <c r="E328" s="4" t="s">
        <v>18</v>
      </c>
      <c r="F328" s="4" t="s">
        <v>6847</v>
      </c>
      <c r="G328" s="4" t="s">
        <v>20</v>
      </c>
      <c r="H328" s="4" t="s">
        <v>6848</v>
      </c>
      <c r="I328" s="4" t="s">
        <v>6849</v>
      </c>
      <c r="J328" s="4" t="s">
        <v>6850</v>
      </c>
      <c r="K328" s="4" t="s">
        <v>6851</v>
      </c>
      <c r="L328" s="4" t="s">
        <v>6852</v>
      </c>
      <c r="M328" s="4" t="s">
        <v>26</v>
      </c>
      <c r="N328" s="4" t="s">
        <v>42</v>
      </c>
      <c r="O328" s="4" t="s">
        <v>28</v>
      </c>
      <c r="P328" s="5">
        <v>10.039999999999999</v>
      </c>
      <c r="Q328" s="5" t="e">
        <v>#N/A</v>
      </c>
      <c r="R328" s="5" t="s">
        <v>7480</v>
      </c>
      <c r="S328" s="5" t="s">
        <v>7480</v>
      </c>
    </row>
    <row r="329" spans="1:19" x14ac:dyDescent="0.25">
      <c r="A329" s="3">
        <v>312119483</v>
      </c>
      <c r="B329" s="4" t="s">
        <v>3085</v>
      </c>
      <c r="C329" s="4" t="s">
        <v>6853</v>
      </c>
      <c r="D329" s="4" t="s">
        <v>4151</v>
      </c>
      <c r="E329" s="4" t="s">
        <v>18</v>
      </c>
      <c r="F329" s="4" t="s">
        <v>6606</v>
      </c>
      <c r="G329" s="4" t="s">
        <v>20</v>
      </c>
      <c r="H329" s="4" t="s">
        <v>6854</v>
      </c>
      <c r="I329" s="4" t="s">
        <v>6855</v>
      </c>
      <c r="J329" s="4" t="s">
        <v>6856</v>
      </c>
      <c r="K329" s="4" t="s">
        <v>6857</v>
      </c>
      <c r="L329" s="4" t="s">
        <v>6858</v>
      </c>
      <c r="M329" s="4" t="s">
        <v>26</v>
      </c>
      <c r="N329" s="4" t="s">
        <v>27</v>
      </c>
      <c r="O329" s="4" t="s">
        <v>28</v>
      </c>
      <c r="P329" s="5">
        <v>10.9</v>
      </c>
      <c r="Q329" s="5" t="e">
        <v>#N/A</v>
      </c>
      <c r="R329" s="5" t="s">
        <v>7480</v>
      </c>
      <c r="S329" s="5" t="s">
        <v>7480</v>
      </c>
    </row>
    <row r="330" spans="1:19" x14ac:dyDescent="0.25">
      <c r="A330" s="3">
        <v>312016447</v>
      </c>
      <c r="B330" s="4" t="s">
        <v>3085</v>
      </c>
      <c r="C330" s="4" t="s">
        <v>6859</v>
      </c>
      <c r="D330" s="4" t="s">
        <v>6207</v>
      </c>
      <c r="E330" s="4" t="s">
        <v>18</v>
      </c>
      <c r="F330" s="4" t="s">
        <v>5145</v>
      </c>
      <c r="G330" s="4" t="s">
        <v>20</v>
      </c>
      <c r="H330" s="4" t="s">
        <v>6860</v>
      </c>
      <c r="I330" s="4" t="s">
        <v>6861</v>
      </c>
      <c r="J330" s="4" t="s">
        <v>6862</v>
      </c>
      <c r="K330" s="4" t="s">
        <v>6863</v>
      </c>
      <c r="L330" s="4" t="s">
        <v>6864</v>
      </c>
      <c r="M330" s="4" t="s">
        <v>26</v>
      </c>
      <c r="N330" s="4" t="s">
        <v>27</v>
      </c>
      <c r="O330" s="4" t="s">
        <v>28</v>
      </c>
      <c r="P330" s="5">
        <v>10.06</v>
      </c>
      <c r="Q330" s="5" t="e">
        <v>#N/A</v>
      </c>
      <c r="R330" s="5" t="s">
        <v>7480</v>
      </c>
      <c r="S330" s="5" t="s">
        <v>7480</v>
      </c>
    </row>
    <row r="331" spans="1:19" x14ac:dyDescent="0.25">
      <c r="A331" s="3">
        <v>312211312</v>
      </c>
      <c r="B331" s="4" t="s">
        <v>3085</v>
      </c>
      <c r="C331" s="4" t="s">
        <v>6871</v>
      </c>
      <c r="D331" s="4" t="s">
        <v>6311</v>
      </c>
      <c r="E331" s="4" t="s">
        <v>18</v>
      </c>
      <c r="F331" s="4" t="s">
        <v>4596</v>
      </c>
      <c r="G331" s="4" t="s">
        <v>20</v>
      </c>
      <c r="H331" s="4" t="s">
        <v>6872</v>
      </c>
      <c r="I331" s="5"/>
      <c r="J331" s="4" t="s">
        <v>6873</v>
      </c>
      <c r="K331" s="5"/>
      <c r="L331" s="4" t="s">
        <v>6874</v>
      </c>
      <c r="M331" s="4" t="s">
        <v>26</v>
      </c>
      <c r="N331" s="4" t="s">
        <v>27</v>
      </c>
      <c r="O331" s="4" t="s">
        <v>28</v>
      </c>
      <c r="P331" s="5">
        <v>10.44</v>
      </c>
      <c r="Q331" s="5" t="e">
        <v>#N/A</v>
      </c>
      <c r="R331" s="5" t="s">
        <v>7480</v>
      </c>
      <c r="S331" s="5" t="s">
        <v>7480</v>
      </c>
    </row>
    <row r="332" spans="1:19" x14ac:dyDescent="0.25">
      <c r="A332" s="3">
        <v>312268952</v>
      </c>
      <c r="B332" s="4" t="s">
        <v>3085</v>
      </c>
      <c r="C332" s="4" t="s">
        <v>6883</v>
      </c>
      <c r="D332" s="4" t="s">
        <v>6876</v>
      </c>
      <c r="E332" s="4" t="s">
        <v>18</v>
      </c>
      <c r="F332" s="4" t="s">
        <v>6884</v>
      </c>
      <c r="G332" s="4" t="s">
        <v>20</v>
      </c>
      <c r="H332" s="4" t="s">
        <v>6885</v>
      </c>
      <c r="I332" s="4" t="s">
        <v>6886</v>
      </c>
      <c r="J332" s="4" t="s">
        <v>6887</v>
      </c>
      <c r="K332" s="4" t="s">
        <v>6888</v>
      </c>
      <c r="L332" s="4" t="s">
        <v>6889</v>
      </c>
      <c r="M332" s="4" t="s">
        <v>26</v>
      </c>
      <c r="N332" s="4" t="s">
        <v>42</v>
      </c>
      <c r="O332" s="4" t="s">
        <v>28</v>
      </c>
      <c r="P332" s="5">
        <v>10.62</v>
      </c>
      <c r="Q332" s="5" t="e">
        <v>#N/A</v>
      </c>
      <c r="R332" s="5" t="s">
        <v>7480</v>
      </c>
      <c r="S332" s="5" t="s">
        <v>7480</v>
      </c>
    </row>
    <row r="333" spans="1:19" x14ac:dyDescent="0.25">
      <c r="A333" s="3">
        <v>312043438</v>
      </c>
      <c r="B333" s="4" t="s">
        <v>3085</v>
      </c>
      <c r="C333" s="4" t="s">
        <v>6890</v>
      </c>
      <c r="D333" s="4" t="s">
        <v>6417</v>
      </c>
      <c r="E333" s="4" t="s">
        <v>18</v>
      </c>
      <c r="F333" s="4" t="s">
        <v>6891</v>
      </c>
      <c r="G333" s="4" t="s">
        <v>20</v>
      </c>
      <c r="H333" s="4" t="s">
        <v>6892</v>
      </c>
      <c r="I333" s="4" t="s">
        <v>6893</v>
      </c>
      <c r="J333" s="4" t="s">
        <v>6894</v>
      </c>
      <c r="K333" s="4" t="s">
        <v>6895</v>
      </c>
      <c r="L333" s="4" t="s">
        <v>6896</v>
      </c>
      <c r="M333" s="4" t="s">
        <v>26</v>
      </c>
      <c r="N333" s="4" t="s">
        <v>27</v>
      </c>
      <c r="O333" s="4" t="s">
        <v>28</v>
      </c>
      <c r="P333" s="5">
        <v>10.24</v>
      </c>
      <c r="Q333" s="5" t="e">
        <v>#N/A</v>
      </c>
      <c r="R333" s="5" t="s">
        <v>7480</v>
      </c>
      <c r="S333" s="5" t="s">
        <v>7480</v>
      </c>
    </row>
    <row r="334" spans="1:19" x14ac:dyDescent="0.25">
      <c r="A334" s="3">
        <v>312332343</v>
      </c>
      <c r="B334" s="4" t="s">
        <v>3085</v>
      </c>
      <c r="C334" s="4" t="s">
        <v>6897</v>
      </c>
      <c r="D334" s="4" t="s">
        <v>6562</v>
      </c>
      <c r="E334" s="4" t="s">
        <v>18</v>
      </c>
      <c r="F334" s="4" t="s">
        <v>6898</v>
      </c>
      <c r="G334" s="4" t="s">
        <v>20</v>
      </c>
      <c r="H334" s="4" t="s">
        <v>6899</v>
      </c>
      <c r="I334" s="4" t="s">
        <v>6900</v>
      </c>
      <c r="J334" s="4" t="s">
        <v>6901</v>
      </c>
      <c r="K334" s="4" t="s">
        <v>6902</v>
      </c>
      <c r="L334" s="4" t="s">
        <v>6903</v>
      </c>
      <c r="M334" s="4" t="s">
        <v>26</v>
      </c>
      <c r="N334" s="4" t="s">
        <v>42</v>
      </c>
      <c r="O334" s="4" t="s">
        <v>28</v>
      </c>
      <c r="P334" s="5">
        <v>11.9</v>
      </c>
      <c r="Q334" s="5" t="e">
        <v>#N/A</v>
      </c>
      <c r="R334" s="5" t="s">
        <v>7480</v>
      </c>
      <c r="S334" s="5" t="s">
        <v>7480</v>
      </c>
    </row>
    <row r="335" spans="1:19" x14ac:dyDescent="0.25">
      <c r="A335" s="3">
        <v>312052269</v>
      </c>
      <c r="B335" s="4" t="s">
        <v>3085</v>
      </c>
      <c r="C335" s="4" t="s">
        <v>6904</v>
      </c>
      <c r="D335" s="4" t="s">
        <v>6905</v>
      </c>
      <c r="E335" s="4" t="s">
        <v>18</v>
      </c>
      <c r="F335" s="4" t="s">
        <v>6906</v>
      </c>
      <c r="G335" s="4" t="s">
        <v>20</v>
      </c>
      <c r="H335" s="4" t="s">
        <v>6907</v>
      </c>
      <c r="I335" s="4" t="s">
        <v>6908</v>
      </c>
      <c r="J335" s="4" t="s">
        <v>6909</v>
      </c>
      <c r="K335" s="5"/>
      <c r="L335" s="4" t="s">
        <v>6910</v>
      </c>
      <c r="M335" s="4" t="s">
        <v>26</v>
      </c>
      <c r="N335" s="4" t="s">
        <v>27</v>
      </c>
      <c r="O335" s="4" t="s">
        <v>28</v>
      </c>
      <c r="P335" s="5">
        <v>10.62</v>
      </c>
      <c r="Q335" s="5" t="e">
        <v>#N/A</v>
      </c>
      <c r="R335" s="5" t="s">
        <v>7480</v>
      </c>
      <c r="S335" s="5" t="s">
        <v>7480</v>
      </c>
    </row>
    <row r="336" spans="1:19" x14ac:dyDescent="0.25">
      <c r="A336" s="3">
        <v>312179429</v>
      </c>
      <c r="B336" s="4" t="s">
        <v>3085</v>
      </c>
      <c r="C336" s="4" t="s">
        <v>6911</v>
      </c>
      <c r="D336" s="4" t="s">
        <v>6905</v>
      </c>
      <c r="E336" s="4" t="s">
        <v>18</v>
      </c>
      <c r="F336" s="4" t="s">
        <v>6912</v>
      </c>
      <c r="G336" s="4" t="s">
        <v>20</v>
      </c>
      <c r="H336" s="4" t="s">
        <v>6913</v>
      </c>
      <c r="I336" s="5"/>
      <c r="J336" s="4" t="s">
        <v>6914</v>
      </c>
      <c r="K336" s="4" t="s">
        <v>6915</v>
      </c>
      <c r="L336" s="4" t="s">
        <v>6916</v>
      </c>
      <c r="M336" s="4" t="s">
        <v>28</v>
      </c>
      <c r="N336" s="4" t="s">
        <v>6917</v>
      </c>
      <c r="O336" s="4" t="s">
        <v>28</v>
      </c>
      <c r="P336" s="5">
        <v>11.04</v>
      </c>
      <c r="Q336" s="5" t="e">
        <v>#N/A</v>
      </c>
      <c r="R336" s="5" t="s">
        <v>7480</v>
      </c>
      <c r="S336" s="5" t="s">
        <v>7480</v>
      </c>
    </row>
    <row r="337" spans="1:19" x14ac:dyDescent="0.25">
      <c r="A337" s="3">
        <v>312182760</v>
      </c>
      <c r="B337" s="4" t="s">
        <v>3085</v>
      </c>
      <c r="C337" s="4" t="s">
        <v>6918</v>
      </c>
      <c r="D337" s="4" t="s">
        <v>6919</v>
      </c>
      <c r="E337" s="4" t="s">
        <v>18</v>
      </c>
      <c r="F337" s="4" t="s">
        <v>6920</v>
      </c>
      <c r="G337" s="4" t="s">
        <v>20</v>
      </c>
      <c r="H337" s="4" t="s">
        <v>6921</v>
      </c>
      <c r="I337" s="4" t="s">
        <v>6922</v>
      </c>
      <c r="J337" s="4" t="s">
        <v>6923</v>
      </c>
      <c r="K337" s="4" t="s">
        <v>6924</v>
      </c>
      <c r="L337" s="4" t="s">
        <v>6925</v>
      </c>
      <c r="M337" s="4" t="s">
        <v>26</v>
      </c>
      <c r="N337" s="4" t="s">
        <v>27</v>
      </c>
      <c r="O337" s="4" t="s">
        <v>28</v>
      </c>
      <c r="P337" s="5">
        <v>11.88</v>
      </c>
      <c r="Q337" s="5" t="e">
        <v>#N/A</v>
      </c>
      <c r="R337" s="5" t="s">
        <v>7480</v>
      </c>
      <c r="S337" s="5" t="s">
        <v>7480</v>
      </c>
    </row>
    <row r="338" spans="1:19" x14ac:dyDescent="0.25">
      <c r="A338" s="3">
        <v>312081773</v>
      </c>
      <c r="B338" s="4" t="s">
        <v>3085</v>
      </c>
      <c r="C338" s="4" t="s">
        <v>6926</v>
      </c>
      <c r="D338" s="4" t="s">
        <v>6927</v>
      </c>
      <c r="E338" s="4" t="s">
        <v>18</v>
      </c>
      <c r="F338" s="4" t="s">
        <v>5929</v>
      </c>
      <c r="G338" s="4" t="s">
        <v>20</v>
      </c>
      <c r="H338" s="4" t="s">
        <v>6928</v>
      </c>
      <c r="I338" s="4" t="s">
        <v>6929</v>
      </c>
      <c r="J338" s="4" t="s">
        <v>6930</v>
      </c>
      <c r="K338" s="4" t="s">
        <v>6931</v>
      </c>
      <c r="L338" s="4" t="s">
        <v>6932</v>
      </c>
      <c r="M338" s="4" t="s">
        <v>26</v>
      </c>
      <c r="N338" s="4" t="s">
        <v>42</v>
      </c>
      <c r="O338" s="4" t="s">
        <v>28</v>
      </c>
      <c r="P338" s="5">
        <v>10.76</v>
      </c>
      <c r="Q338" s="5" t="e">
        <v>#N/A</v>
      </c>
      <c r="R338" s="5" t="s">
        <v>7480</v>
      </c>
      <c r="S338" s="5" t="s">
        <v>7480</v>
      </c>
    </row>
    <row r="339" spans="1:19" x14ac:dyDescent="0.25">
      <c r="A339" s="3">
        <v>312317548</v>
      </c>
      <c r="B339" s="4" t="s">
        <v>3085</v>
      </c>
      <c r="C339" s="4" t="s">
        <v>6933</v>
      </c>
      <c r="D339" s="4" t="s">
        <v>6927</v>
      </c>
      <c r="E339" s="4" t="s">
        <v>18</v>
      </c>
      <c r="F339" s="4" t="s">
        <v>6934</v>
      </c>
      <c r="G339" s="4" t="s">
        <v>20</v>
      </c>
      <c r="H339" s="4" t="s">
        <v>6935</v>
      </c>
      <c r="I339" s="4" t="s">
        <v>3197</v>
      </c>
      <c r="J339" s="4" t="s">
        <v>3199</v>
      </c>
      <c r="K339" s="4" t="s">
        <v>3200</v>
      </c>
      <c r="L339" s="4" t="s">
        <v>3201</v>
      </c>
      <c r="M339" s="4" t="s">
        <v>26</v>
      </c>
      <c r="N339" s="4" t="s">
        <v>42</v>
      </c>
      <c r="O339" s="4" t="s">
        <v>28</v>
      </c>
      <c r="P339" s="5">
        <v>10.24</v>
      </c>
      <c r="Q339" s="5" t="e">
        <v>#N/A</v>
      </c>
      <c r="R339" s="5" t="s">
        <v>7480</v>
      </c>
      <c r="S339" s="5" t="s">
        <v>7480</v>
      </c>
    </row>
    <row r="340" spans="1:19" x14ac:dyDescent="0.25">
      <c r="A340" s="3">
        <v>312296074</v>
      </c>
      <c r="B340" s="4" t="s">
        <v>15</v>
      </c>
      <c r="C340" s="4" t="s">
        <v>6968</v>
      </c>
      <c r="D340" s="4" t="s">
        <v>5829</v>
      </c>
      <c r="E340" s="4" t="s">
        <v>18</v>
      </c>
      <c r="F340" s="4" t="s">
        <v>6969</v>
      </c>
      <c r="G340" s="4" t="s">
        <v>20</v>
      </c>
      <c r="H340" s="4" t="s">
        <v>6970</v>
      </c>
      <c r="I340" s="4" t="s">
        <v>6971</v>
      </c>
      <c r="J340" s="4" t="s">
        <v>6972</v>
      </c>
      <c r="K340" s="4" t="s">
        <v>6973</v>
      </c>
      <c r="L340" s="4" t="s">
        <v>6974</v>
      </c>
      <c r="M340" s="4" t="s">
        <v>26</v>
      </c>
      <c r="N340" s="4" t="s">
        <v>42</v>
      </c>
      <c r="O340" s="4" t="s">
        <v>28</v>
      </c>
      <c r="P340" s="5">
        <v>28</v>
      </c>
      <c r="Q340" s="5" t="e">
        <v>#N/A</v>
      </c>
      <c r="R340" s="5" t="e">
        <v>#N/A</v>
      </c>
      <c r="S340" s="5" t="s">
        <v>7480</v>
      </c>
    </row>
    <row r="341" spans="1:19" x14ac:dyDescent="0.25">
      <c r="A341" s="3">
        <v>311267213</v>
      </c>
      <c r="B341" s="4" t="s">
        <v>15</v>
      </c>
      <c r="C341" s="4" t="s">
        <v>6975</v>
      </c>
      <c r="D341" s="4" t="s">
        <v>6753</v>
      </c>
      <c r="E341" s="4" t="s">
        <v>18</v>
      </c>
      <c r="F341" s="4" t="s">
        <v>6976</v>
      </c>
      <c r="G341" s="4" t="s">
        <v>20</v>
      </c>
      <c r="H341" s="4" t="s">
        <v>6977</v>
      </c>
      <c r="I341" s="4" t="s">
        <v>6978</v>
      </c>
      <c r="J341" s="4" t="s">
        <v>6979</v>
      </c>
      <c r="K341" s="4" t="s">
        <v>6978</v>
      </c>
      <c r="L341" s="4" t="s">
        <v>6980</v>
      </c>
      <c r="M341" s="4" t="s">
        <v>26</v>
      </c>
      <c r="N341" s="4" t="s">
        <v>42</v>
      </c>
      <c r="O341" s="4" t="s">
        <v>28</v>
      </c>
      <c r="P341" s="5">
        <v>30</v>
      </c>
      <c r="Q341" s="5" t="e">
        <v>#N/A</v>
      </c>
      <c r="R341" s="5" t="e">
        <v>#N/A</v>
      </c>
      <c r="S341" s="5" t="s">
        <v>7480</v>
      </c>
    </row>
    <row r="342" spans="1:19" x14ac:dyDescent="0.25">
      <c r="A342" s="3">
        <v>311020830</v>
      </c>
      <c r="B342" s="4" t="s">
        <v>2237</v>
      </c>
      <c r="C342" s="4" t="s">
        <v>6988</v>
      </c>
      <c r="D342" s="4" t="s">
        <v>6753</v>
      </c>
      <c r="E342" s="4" t="s">
        <v>18</v>
      </c>
      <c r="F342" s="4" t="s">
        <v>6989</v>
      </c>
      <c r="G342" s="4" t="s">
        <v>20</v>
      </c>
      <c r="H342" s="4" t="s">
        <v>6990</v>
      </c>
      <c r="I342" s="4" t="s">
        <v>6978</v>
      </c>
      <c r="J342" s="4" t="s">
        <v>6991</v>
      </c>
      <c r="K342" s="4" t="s">
        <v>6978</v>
      </c>
      <c r="L342" s="4" t="s">
        <v>6978</v>
      </c>
      <c r="M342" s="4" t="s">
        <v>26</v>
      </c>
      <c r="N342" s="4" t="s">
        <v>42</v>
      </c>
      <c r="O342" s="4" t="s">
        <v>28</v>
      </c>
      <c r="P342" s="5">
        <v>10.07</v>
      </c>
      <c r="Q342" s="5" t="e">
        <v>#N/A</v>
      </c>
      <c r="R342" s="5" t="e">
        <v>#N/A</v>
      </c>
      <c r="S342" s="5" t="s">
        <v>7480</v>
      </c>
    </row>
    <row r="343" spans="1:19" x14ac:dyDescent="0.25">
      <c r="A343" s="3">
        <v>313062069</v>
      </c>
      <c r="B343" s="4" t="s">
        <v>344</v>
      </c>
      <c r="C343" s="4" t="s">
        <v>7007</v>
      </c>
      <c r="D343" s="4" t="s">
        <v>3467</v>
      </c>
      <c r="E343" s="4" t="s">
        <v>18</v>
      </c>
      <c r="F343" s="4" t="s">
        <v>7008</v>
      </c>
      <c r="G343" s="4" t="s">
        <v>20</v>
      </c>
      <c r="H343" s="4" t="s">
        <v>7009</v>
      </c>
      <c r="I343" s="4" t="s">
        <v>6978</v>
      </c>
      <c r="J343" s="4" t="s">
        <v>7010</v>
      </c>
      <c r="K343" s="4" t="s">
        <v>7011</v>
      </c>
      <c r="L343" s="4" t="s">
        <v>7012</v>
      </c>
      <c r="M343" s="4" t="s">
        <v>26</v>
      </c>
      <c r="N343" s="4" t="s">
        <v>42</v>
      </c>
      <c r="O343" s="4" t="s">
        <v>28</v>
      </c>
      <c r="P343" s="5">
        <v>26</v>
      </c>
      <c r="Q343" s="5" t="e">
        <v>#N/A</v>
      </c>
      <c r="R343" s="5" t="e">
        <v>#N/A</v>
      </c>
      <c r="S343" s="5" t="s">
        <v>7480</v>
      </c>
    </row>
    <row r="344" spans="1:19" x14ac:dyDescent="0.25">
      <c r="A344" s="3">
        <v>314322456</v>
      </c>
      <c r="B344" s="4" t="s">
        <v>344</v>
      </c>
      <c r="C344" s="4" t="s">
        <v>7022</v>
      </c>
      <c r="D344" s="4" t="s">
        <v>124</v>
      </c>
      <c r="E344" s="4" t="s">
        <v>18</v>
      </c>
      <c r="F344" s="4" t="s">
        <v>3284</v>
      </c>
      <c r="G344" s="4" t="s">
        <v>20</v>
      </c>
      <c r="H344" s="4" t="s">
        <v>7023</v>
      </c>
      <c r="I344" s="4" t="s">
        <v>6978</v>
      </c>
      <c r="J344" s="4" t="s">
        <v>7024</v>
      </c>
      <c r="K344" s="4" t="s">
        <v>7025</v>
      </c>
      <c r="L344" s="4" t="s">
        <v>7026</v>
      </c>
      <c r="M344" s="4" t="s">
        <v>26</v>
      </c>
      <c r="N344" s="4" t="s">
        <v>42</v>
      </c>
      <c r="O344" s="4" t="s">
        <v>28</v>
      </c>
      <c r="P344" s="5">
        <v>20</v>
      </c>
      <c r="Q344" s="5">
        <v>26</v>
      </c>
      <c r="R344" s="5" t="e">
        <v>#N/A</v>
      </c>
      <c r="S344" s="5" t="s">
        <v>7480</v>
      </c>
    </row>
    <row r="345" spans="1:19" x14ac:dyDescent="0.25">
      <c r="A345" s="3">
        <v>111001103</v>
      </c>
      <c r="B345" s="4" t="s">
        <v>344</v>
      </c>
      <c r="C345" s="4" t="s">
        <v>7053</v>
      </c>
      <c r="D345" s="4" t="s">
        <v>515</v>
      </c>
      <c r="E345" s="4" t="s">
        <v>18</v>
      </c>
      <c r="F345" s="4" t="s">
        <v>346</v>
      </c>
      <c r="G345" s="4" t="s">
        <v>20</v>
      </c>
      <c r="H345" s="4" t="s">
        <v>7054</v>
      </c>
      <c r="I345" s="4" t="s">
        <v>7055</v>
      </c>
      <c r="J345" s="4" t="s">
        <v>7056</v>
      </c>
      <c r="K345" s="4" t="s">
        <v>7057</v>
      </c>
      <c r="L345" s="4" t="s">
        <v>7058</v>
      </c>
      <c r="M345" s="4" t="s">
        <v>26</v>
      </c>
      <c r="N345" s="4" t="s">
        <v>42</v>
      </c>
      <c r="O345" s="4" t="s">
        <v>28</v>
      </c>
      <c r="P345" s="5">
        <v>28</v>
      </c>
      <c r="Q345" s="5" t="e">
        <v>#N/A</v>
      </c>
      <c r="R345" s="5" t="e">
        <v>#N/A</v>
      </c>
      <c r="S345" s="5" t="s">
        <v>7480</v>
      </c>
    </row>
    <row r="346" spans="1:19" x14ac:dyDescent="0.25">
      <c r="A346" s="3">
        <v>313312395</v>
      </c>
      <c r="B346" s="4" t="s">
        <v>1055</v>
      </c>
      <c r="C346" s="4" t="s">
        <v>7069</v>
      </c>
      <c r="D346" s="4" t="s">
        <v>3662</v>
      </c>
      <c r="E346" s="4" t="s">
        <v>18</v>
      </c>
      <c r="F346" s="4" t="s">
        <v>3696</v>
      </c>
      <c r="G346" s="4" t="s">
        <v>20</v>
      </c>
      <c r="H346" s="4" t="s">
        <v>7070</v>
      </c>
      <c r="I346" s="4" t="s">
        <v>7071</v>
      </c>
      <c r="J346" s="4" t="s">
        <v>7072</v>
      </c>
      <c r="K346" s="4" t="s">
        <v>6978</v>
      </c>
      <c r="L346" s="4" t="s">
        <v>7073</v>
      </c>
      <c r="M346" s="4" t="s">
        <v>26</v>
      </c>
      <c r="N346" s="4" t="s">
        <v>42</v>
      </c>
      <c r="O346" s="4" t="s">
        <v>28</v>
      </c>
      <c r="P346" s="5">
        <v>14</v>
      </c>
      <c r="Q346" s="5" t="e">
        <v>#N/A</v>
      </c>
      <c r="R346" s="5" t="e">
        <v>#N/A</v>
      </c>
      <c r="S346" s="5" t="s">
        <v>7480</v>
      </c>
    </row>
    <row r="347" spans="1:19" x14ac:dyDescent="0.25">
      <c r="A347" s="3">
        <v>314259529</v>
      </c>
      <c r="B347" s="4" t="s">
        <v>344</v>
      </c>
      <c r="C347" s="4" t="s">
        <v>7087</v>
      </c>
      <c r="D347" s="4" t="s">
        <v>515</v>
      </c>
      <c r="E347" s="4" t="s">
        <v>18</v>
      </c>
      <c r="F347" s="4" t="s">
        <v>7088</v>
      </c>
      <c r="G347" s="4" t="s">
        <v>20</v>
      </c>
      <c r="H347" s="4" t="s">
        <v>7089</v>
      </c>
      <c r="I347" s="4" t="s">
        <v>7090</v>
      </c>
      <c r="J347" s="4" t="s">
        <v>7091</v>
      </c>
      <c r="K347" s="4" t="s">
        <v>7092</v>
      </c>
      <c r="L347" s="4" t="s">
        <v>7093</v>
      </c>
      <c r="M347" s="4" t="s">
        <v>26</v>
      </c>
      <c r="N347" s="4" t="s">
        <v>42</v>
      </c>
      <c r="O347" s="4" t="s">
        <v>28</v>
      </c>
      <c r="P347" s="5">
        <v>33</v>
      </c>
      <c r="Q347" s="5">
        <v>42</v>
      </c>
      <c r="R347" s="5" t="e">
        <v>#N/A</v>
      </c>
      <c r="S347" s="5" t="s">
        <v>7480</v>
      </c>
    </row>
    <row r="348" spans="1:19" x14ac:dyDescent="0.25">
      <c r="A348" s="3">
        <v>313325612</v>
      </c>
      <c r="B348" s="4" t="s">
        <v>1055</v>
      </c>
      <c r="C348" s="4" t="s">
        <v>7147</v>
      </c>
      <c r="D348" s="4" t="s">
        <v>3662</v>
      </c>
      <c r="E348" s="4" t="s">
        <v>18</v>
      </c>
      <c r="F348" s="4" t="s">
        <v>3634</v>
      </c>
      <c r="G348" s="4" t="s">
        <v>7113</v>
      </c>
      <c r="H348" s="4" t="s">
        <v>7148</v>
      </c>
      <c r="I348" s="4" t="s">
        <v>6978</v>
      </c>
      <c r="J348" s="4" t="s">
        <v>7149</v>
      </c>
      <c r="K348" s="4" t="s">
        <v>7150</v>
      </c>
      <c r="L348" s="4" t="s">
        <v>7151</v>
      </c>
      <c r="M348" s="4" t="s">
        <v>26</v>
      </c>
      <c r="N348" s="4" t="s">
        <v>27</v>
      </c>
      <c r="O348" s="4" t="s">
        <v>28</v>
      </c>
      <c r="P348" s="5">
        <v>11</v>
      </c>
      <c r="Q348" s="5" t="e">
        <v>#N/A</v>
      </c>
      <c r="R348" s="5" t="e">
        <v>#N/A</v>
      </c>
      <c r="S348" s="5" t="s">
        <v>7480</v>
      </c>
    </row>
    <row r="349" spans="1:19" x14ac:dyDescent="0.25">
      <c r="A349" s="3">
        <v>314129231</v>
      </c>
      <c r="B349" s="4" t="s">
        <v>15</v>
      </c>
      <c r="C349" s="4" t="s">
        <v>264</v>
      </c>
      <c r="D349" s="4" t="s">
        <v>265</v>
      </c>
      <c r="E349" s="4" t="s">
        <v>266</v>
      </c>
      <c r="F349" s="4" t="s">
        <v>267</v>
      </c>
      <c r="G349" s="4" t="s">
        <v>20</v>
      </c>
      <c r="H349" s="4" t="s">
        <v>268</v>
      </c>
      <c r="I349" s="4" t="s">
        <v>269</v>
      </c>
      <c r="J349" s="4" t="s">
        <v>270</v>
      </c>
      <c r="K349" s="4" t="s">
        <v>271</v>
      </c>
      <c r="L349" s="4" t="s">
        <v>272</v>
      </c>
      <c r="M349" s="4" t="s">
        <v>26</v>
      </c>
      <c r="N349" s="4" t="s">
        <v>27</v>
      </c>
      <c r="O349" s="4" t="s">
        <v>28</v>
      </c>
      <c r="P349" s="5">
        <v>14</v>
      </c>
      <c r="Q349" s="5">
        <v>42</v>
      </c>
      <c r="R349" s="5" t="s">
        <v>7480</v>
      </c>
      <c r="S349" s="5" t="s">
        <v>7480</v>
      </c>
    </row>
    <row r="350" spans="1:19" x14ac:dyDescent="0.25">
      <c r="A350" s="3">
        <v>314078146</v>
      </c>
      <c r="B350" s="4" t="s">
        <v>15</v>
      </c>
      <c r="C350" s="4" t="s">
        <v>280</v>
      </c>
      <c r="D350" s="4" t="s">
        <v>274</v>
      </c>
      <c r="E350" s="4" t="s">
        <v>266</v>
      </c>
      <c r="F350" s="4" t="s">
        <v>281</v>
      </c>
      <c r="G350" s="4" t="s">
        <v>20</v>
      </c>
      <c r="H350" s="4" t="s">
        <v>282</v>
      </c>
      <c r="I350" s="4" t="s">
        <v>283</v>
      </c>
      <c r="J350" s="4" t="s">
        <v>284</v>
      </c>
      <c r="K350" s="4" t="s">
        <v>285</v>
      </c>
      <c r="L350" s="4" t="s">
        <v>286</v>
      </c>
      <c r="M350" s="4" t="s">
        <v>26</v>
      </c>
      <c r="N350" s="4" t="s">
        <v>27</v>
      </c>
      <c r="O350" s="4" t="s">
        <v>28</v>
      </c>
      <c r="P350" s="5">
        <v>23</v>
      </c>
      <c r="Q350" s="5">
        <v>26</v>
      </c>
      <c r="R350" s="5" t="s">
        <v>7480</v>
      </c>
      <c r="S350" s="5" t="s">
        <v>7480</v>
      </c>
    </row>
    <row r="351" spans="1:19" x14ac:dyDescent="0.25">
      <c r="A351" s="3">
        <v>314179951</v>
      </c>
      <c r="B351" s="4" t="s">
        <v>15</v>
      </c>
      <c r="C351" s="4" t="s">
        <v>287</v>
      </c>
      <c r="D351" s="4" t="s">
        <v>274</v>
      </c>
      <c r="E351" s="4" t="s">
        <v>266</v>
      </c>
      <c r="F351" s="4" t="s">
        <v>288</v>
      </c>
      <c r="G351" s="4" t="s">
        <v>20</v>
      </c>
      <c r="H351" s="4" t="s">
        <v>289</v>
      </c>
      <c r="I351" s="4" t="s">
        <v>290</v>
      </c>
      <c r="J351" s="4" t="s">
        <v>291</v>
      </c>
      <c r="K351" s="4" t="s">
        <v>292</v>
      </c>
      <c r="L351" s="4" t="s">
        <v>293</v>
      </c>
      <c r="M351" s="4" t="s">
        <v>26</v>
      </c>
      <c r="N351" s="4" t="s">
        <v>27</v>
      </c>
      <c r="O351" s="4" t="s">
        <v>28</v>
      </c>
      <c r="P351" s="5">
        <v>20</v>
      </c>
      <c r="Q351" s="5">
        <v>26</v>
      </c>
      <c r="R351" s="5" t="s">
        <v>7480</v>
      </c>
      <c r="S351" s="5" t="s">
        <v>7480</v>
      </c>
    </row>
    <row r="352" spans="1:19" x14ac:dyDescent="0.25">
      <c r="A352" s="3">
        <v>314330589</v>
      </c>
      <c r="B352" s="4" t="s">
        <v>15</v>
      </c>
      <c r="C352" s="4" t="s">
        <v>294</v>
      </c>
      <c r="D352" s="4" t="s">
        <v>274</v>
      </c>
      <c r="E352" s="4" t="s">
        <v>266</v>
      </c>
      <c r="F352" s="4" t="s">
        <v>295</v>
      </c>
      <c r="G352" s="4" t="s">
        <v>20</v>
      </c>
      <c r="H352" s="4" t="s">
        <v>296</v>
      </c>
      <c r="I352" s="4" t="s">
        <v>297</v>
      </c>
      <c r="J352" s="4" t="s">
        <v>298</v>
      </c>
      <c r="K352" s="4" t="s">
        <v>299</v>
      </c>
      <c r="L352" s="4" t="s">
        <v>300</v>
      </c>
      <c r="M352" s="4" t="s">
        <v>26</v>
      </c>
      <c r="N352" s="4" t="s">
        <v>42</v>
      </c>
      <c r="O352" s="4" t="s">
        <v>28</v>
      </c>
      <c r="P352" s="5">
        <v>30</v>
      </c>
      <c r="Q352" s="5">
        <v>28</v>
      </c>
      <c r="R352" s="5" t="s">
        <v>7480</v>
      </c>
      <c r="S352" s="5" t="s">
        <v>7480</v>
      </c>
    </row>
    <row r="353" spans="1:19" x14ac:dyDescent="0.25">
      <c r="A353" s="3">
        <v>314356549</v>
      </c>
      <c r="B353" s="4" t="s">
        <v>15</v>
      </c>
      <c r="C353" s="4" t="s">
        <v>301</v>
      </c>
      <c r="D353" s="4" t="s">
        <v>274</v>
      </c>
      <c r="E353" s="4" t="s">
        <v>266</v>
      </c>
      <c r="F353" s="4" t="s">
        <v>302</v>
      </c>
      <c r="G353" s="4" t="s">
        <v>20</v>
      </c>
      <c r="H353" s="4" t="s">
        <v>303</v>
      </c>
      <c r="I353" s="4" t="s">
        <v>304</v>
      </c>
      <c r="J353" s="4" t="s">
        <v>305</v>
      </c>
      <c r="K353" s="4" t="s">
        <v>306</v>
      </c>
      <c r="L353" s="4" t="s">
        <v>307</v>
      </c>
      <c r="M353" s="4" t="s">
        <v>28</v>
      </c>
      <c r="N353" s="4" t="s">
        <v>308</v>
      </c>
      <c r="O353" s="4" t="s">
        <v>28</v>
      </c>
      <c r="P353" s="5">
        <v>14</v>
      </c>
      <c r="Q353" s="5">
        <v>28</v>
      </c>
      <c r="R353" s="5" t="s">
        <v>7480</v>
      </c>
      <c r="S353" s="5" t="s">
        <v>7480</v>
      </c>
    </row>
    <row r="354" spans="1:19" x14ac:dyDescent="0.25">
      <c r="A354" s="3">
        <v>314109596</v>
      </c>
      <c r="B354" s="4" t="s">
        <v>15</v>
      </c>
      <c r="C354" s="4" t="s">
        <v>317</v>
      </c>
      <c r="D354" s="4" t="s">
        <v>310</v>
      </c>
      <c r="E354" s="4" t="s">
        <v>266</v>
      </c>
      <c r="F354" s="4" t="s">
        <v>318</v>
      </c>
      <c r="G354" s="4" t="s">
        <v>20</v>
      </c>
      <c r="H354" s="4" t="s">
        <v>319</v>
      </c>
      <c r="I354" s="5"/>
      <c r="J354" s="4" t="s">
        <v>320</v>
      </c>
      <c r="K354" s="4" t="s">
        <v>321</v>
      </c>
      <c r="L354" s="4" t="s">
        <v>322</v>
      </c>
      <c r="M354" s="4" t="s">
        <v>26</v>
      </c>
      <c r="N354" s="4" t="s">
        <v>42</v>
      </c>
      <c r="O354" s="4" t="s">
        <v>28</v>
      </c>
      <c r="P354" s="5">
        <v>30</v>
      </c>
      <c r="Q354" s="5">
        <v>27</v>
      </c>
      <c r="R354" s="5" t="s">
        <v>7480</v>
      </c>
      <c r="S354" s="5" t="s">
        <v>7480</v>
      </c>
    </row>
    <row r="355" spans="1:19" x14ac:dyDescent="0.25">
      <c r="A355" s="3">
        <v>314313089</v>
      </c>
      <c r="B355" s="4" t="s">
        <v>15</v>
      </c>
      <c r="C355" s="4" t="s">
        <v>329</v>
      </c>
      <c r="D355" s="4" t="s">
        <v>310</v>
      </c>
      <c r="E355" s="4" t="s">
        <v>266</v>
      </c>
      <c r="F355" s="4" t="s">
        <v>330</v>
      </c>
      <c r="G355" s="4" t="s">
        <v>20</v>
      </c>
      <c r="H355" s="4" t="s">
        <v>331</v>
      </c>
      <c r="I355" s="4" t="s">
        <v>332</v>
      </c>
      <c r="J355" s="4" t="s">
        <v>333</v>
      </c>
      <c r="K355" s="4" t="s">
        <v>334</v>
      </c>
      <c r="L355" s="4" t="s">
        <v>335</v>
      </c>
      <c r="M355" s="4" t="s">
        <v>26</v>
      </c>
      <c r="N355" s="4" t="s">
        <v>27</v>
      </c>
      <c r="O355" s="4" t="s">
        <v>28</v>
      </c>
      <c r="P355" s="5">
        <v>13.2</v>
      </c>
      <c r="Q355" s="5">
        <v>25</v>
      </c>
      <c r="R355" s="5" t="s">
        <v>7480</v>
      </c>
      <c r="S355" s="5" t="s">
        <v>7480</v>
      </c>
    </row>
    <row r="356" spans="1:19" x14ac:dyDescent="0.25">
      <c r="A356" s="3">
        <v>314124834</v>
      </c>
      <c r="B356" s="4" t="s">
        <v>15</v>
      </c>
      <c r="C356" s="4" t="s">
        <v>336</v>
      </c>
      <c r="D356" s="4" t="s">
        <v>337</v>
      </c>
      <c r="E356" s="4" t="s">
        <v>266</v>
      </c>
      <c r="F356" s="4" t="s">
        <v>88</v>
      </c>
      <c r="G356" s="4" t="s">
        <v>20</v>
      </c>
      <c r="H356" s="4" t="s">
        <v>338</v>
      </c>
      <c r="I356" s="4" t="s">
        <v>339</v>
      </c>
      <c r="J356" s="4" t="s">
        <v>340</v>
      </c>
      <c r="K356" s="4" t="s">
        <v>341</v>
      </c>
      <c r="L356" s="4" t="s">
        <v>342</v>
      </c>
      <c r="M356" s="4" t="s">
        <v>28</v>
      </c>
      <c r="N356" s="4" t="s">
        <v>343</v>
      </c>
      <c r="O356" s="4" t="s">
        <v>28</v>
      </c>
      <c r="P356" s="5">
        <v>40</v>
      </c>
      <c r="Q356" s="5" t="e">
        <v>#N/A</v>
      </c>
      <c r="R356" s="5" t="s">
        <v>7480</v>
      </c>
      <c r="S356" s="5" t="s">
        <v>7480</v>
      </c>
    </row>
    <row r="357" spans="1:19" x14ac:dyDescent="0.25">
      <c r="A357" s="3">
        <v>314170484</v>
      </c>
      <c r="B357" s="4" t="s">
        <v>344</v>
      </c>
      <c r="C357" s="4" t="s">
        <v>557</v>
      </c>
      <c r="D357" s="4" t="s">
        <v>532</v>
      </c>
      <c r="E357" s="4" t="s">
        <v>266</v>
      </c>
      <c r="F357" s="4" t="s">
        <v>558</v>
      </c>
      <c r="G357" s="4" t="s">
        <v>20</v>
      </c>
      <c r="H357" s="4" t="s">
        <v>559</v>
      </c>
      <c r="I357" s="4" t="s">
        <v>560</v>
      </c>
      <c r="J357" s="4" t="s">
        <v>561</v>
      </c>
      <c r="K357" s="4" t="s">
        <v>562</v>
      </c>
      <c r="L357" s="4" t="s">
        <v>563</v>
      </c>
      <c r="M357" s="4" t="s">
        <v>26</v>
      </c>
      <c r="N357" s="4" t="s">
        <v>42</v>
      </c>
      <c r="O357" s="4" t="s">
        <v>28</v>
      </c>
      <c r="P357" s="5">
        <v>18</v>
      </c>
      <c r="Q357" s="5">
        <v>25</v>
      </c>
      <c r="R357" s="5" t="s">
        <v>7480</v>
      </c>
      <c r="S357" s="5" t="s">
        <v>7480</v>
      </c>
    </row>
    <row r="358" spans="1:19" x14ac:dyDescent="0.25">
      <c r="A358" s="3">
        <v>314137481</v>
      </c>
      <c r="B358" s="4" t="s">
        <v>344</v>
      </c>
      <c r="C358" s="4" t="s">
        <v>564</v>
      </c>
      <c r="D358" s="4" t="s">
        <v>565</v>
      </c>
      <c r="E358" s="4" t="s">
        <v>266</v>
      </c>
      <c r="F358" s="4" t="s">
        <v>566</v>
      </c>
      <c r="G358" s="4" t="s">
        <v>20</v>
      </c>
      <c r="H358" s="4" t="s">
        <v>567</v>
      </c>
      <c r="I358" s="5"/>
      <c r="J358" s="4" t="s">
        <v>568</v>
      </c>
      <c r="K358" s="4" t="s">
        <v>569</v>
      </c>
      <c r="L358" s="4" t="s">
        <v>570</v>
      </c>
      <c r="M358" s="4" t="s">
        <v>26</v>
      </c>
      <c r="N358" s="4" t="s">
        <v>27</v>
      </c>
      <c r="O358" s="4" t="s">
        <v>28</v>
      </c>
      <c r="P358" s="5">
        <v>31</v>
      </c>
      <c r="Q358" s="5">
        <v>45</v>
      </c>
      <c r="R358" s="5" t="s">
        <v>7480</v>
      </c>
      <c r="S358" s="5" t="s">
        <v>7480</v>
      </c>
    </row>
    <row r="359" spans="1:19" x14ac:dyDescent="0.25">
      <c r="A359" s="3">
        <v>314108472</v>
      </c>
      <c r="B359" s="4" t="s">
        <v>344</v>
      </c>
      <c r="C359" s="4" t="s">
        <v>571</v>
      </c>
      <c r="D359" s="4" t="s">
        <v>572</v>
      </c>
      <c r="E359" s="4" t="s">
        <v>266</v>
      </c>
      <c r="F359" s="4" t="s">
        <v>573</v>
      </c>
      <c r="G359" s="4" t="s">
        <v>20</v>
      </c>
      <c r="H359" s="4" t="s">
        <v>574</v>
      </c>
      <c r="I359" s="4" t="s">
        <v>575</v>
      </c>
      <c r="J359" s="4" t="s">
        <v>576</v>
      </c>
      <c r="K359" s="4" t="s">
        <v>577</v>
      </c>
      <c r="L359" s="4" t="s">
        <v>578</v>
      </c>
      <c r="M359" s="4" t="s">
        <v>26</v>
      </c>
      <c r="N359" s="4" t="s">
        <v>42</v>
      </c>
      <c r="O359" s="4" t="s">
        <v>28</v>
      </c>
      <c r="P359" s="5">
        <v>34</v>
      </c>
      <c r="Q359" s="5">
        <v>45</v>
      </c>
      <c r="R359" s="5" t="s">
        <v>7480</v>
      </c>
      <c r="S359" s="5" t="s">
        <v>7480</v>
      </c>
    </row>
    <row r="360" spans="1:19" x14ac:dyDescent="0.25">
      <c r="A360" s="3">
        <v>314357443</v>
      </c>
      <c r="B360" s="4" t="s">
        <v>344</v>
      </c>
      <c r="C360" s="4" t="s">
        <v>585</v>
      </c>
      <c r="D360" s="4" t="s">
        <v>580</v>
      </c>
      <c r="E360" s="4" t="s">
        <v>266</v>
      </c>
      <c r="F360" s="4" t="s">
        <v>586</v>
      </c>
      <c r="G360" s="4" t="s">
        <v>20</v>
      </c>
      <c r="H360" s="4" t="s">
        <v>587</v>
      </c>
      <c r="I360" s="5"/>
      <c r="J360" s="4" t="s">
        <v>588</v>
      </c>
      <c r="K360" s="4" t="s">
        <v>589</v>
      </c>
      <c r="L360" s="4" t="s">
        <v>590</v>
      </c>
      <c r="M360" s="4" t="s">
        <v>26</v>
      </c>
      <c r="N360" s="4" t="s">
        <v>42</v>
      </c>
      <c r="O360" s="4" t="s">
        <v>28</v>
      </c>
      <c r="P360" s="5">
        <v>19</v>
      </c>
      <c r="Q360" s="5" t="e">
        <v>#N/A</v>
      </c>
      <c r="R360" s="5" t="s">
        <v>7480</v>
      </c>
      <c r="S360" s="5" t="s">
        <v>7480</v>
      </c>
    </row>
    <row r="361" spans="1:19" x14ac:dyDescent="0.25">
      <c r="A361" s="3">
        <v>314261210</v>
      </c>
      <c r="B361" s="4" t="s">
        <v>344</v>
      </c>
      <c r="C361" s="4" t="s">
        <v>591</v>
      </c>
      <c r="D361" s="4" t="s">
        <v>592</v>
      </c>
      <c r="E361" s="4" t="s">
        <v>266</v>
      </c>
      <c r="F361" s="4" t="s">
        <v>593</v>
      </c>
      <c r="G361" s="4" t="s">
        <v>20</v>
      </c>
      <c r="H361" s="4" t="s">
        <v>594</v>
      </c>
      <c r="I361" s="4" t="s">
        <v>595</v>
      </c>
      <c r="J361" s="4" t="s">
        <v>596</v>
      </c>
      <c r="K361" s="4" t="s">
        <v>597</v>
      </c>
      <c r="L361" s="4" t="s">
        <v>598</v>
      </c>
      <c r="M361" s="4" t="s">
        <v>26</v>
      </c>
      <c r="N361" s="4" t="s">
        <v>42</v>
      </c>
      <c r="O361" s="4" t="s">
        <v>28</v>
      </c>
      <c r="P361" s="5">
        <v>23</v>
      </c>
      <c r="Q361" s="5">
        <v>44</v>
      </c>
      <c r="R361" s="5" t="s">
        <v>7480</v>
      </c>
      <c r="S361" s="5" t="s">
        <v>7480</v>
      </c>
    </row>
    <row r="362" spans="1:19" x14ac:dyDescent="0.25">
      <c r="A362" s="3">
        <v>314281890</v>
      </c>
      <c r="B362" s="4" t="s">
        <v>344</v>
      </c>
      <c r="C362" s="4" t="s">
        <v>605</v>
      </c>
      <c r="D362" s="4" t="s">
        <v>606</v>
      </c>
      <c r="E362" s="4" t="s">
        <v>266</v>
      </c>
      <c r="F362" s="4" t="s">
        <v>607</v>
      </c>
      <c r="G362" s="4" t="s">
        <v>20</v>
      </c>
      <c r="H362" s="4" t="s">
        <v>608</v>
      </c>
      <c r="I362" s="4" t="s">
        <v>609</v>
      </c>
      <c r="J362" s="4" t="s">
        <v>610</v>
      </c>
      <c r="K362" s="4" t="s">
        <v>611</v>
      </c>
      <c r="L362" s="4" t="s">
        <v>612</v>
      </c>
      <c r="M362" s="4" t="s">
        <v>26</v>
      </c>
      <c r="N362" s="4" t="s">
        <v>27</v>
      </c>
      <c r="O362" s="4" t="s">
        <v>28</v>
      </c>
      <c r="P362" s="5">
        <v>17</v>
      </c>
      <c r="Q362" s="5" t="e">
        <v>#N/A</v>
      </c>
      <c r="R362" s="5" t="s">
        <v>7480</v>
      </c>
      <c r="S362" s="5" t="s">
        <v>7480</v>
      </c>
    </row>
    <row r="363" spans="1:19" x14ac:dyDescent="0.25">
      <c r="A363" s="3">
        <v>314037020</v>
      </c>
      <c r="B363" s="4" t="s">
        <v>344</v>
      </c>
      <c r="C363" s="4" t="s">
        <v>613</v>
      </c>
      <c r="D363" s="4" t="s">
        <v>614</v>
      </c>
      <c r="E363" s="4" t="s">
        <v>266</v>
      </c>
      <c r="F363" s="4" t="s">
        <v>615</v>
      </c>
      <c r="G363" s="4" t="s">
        <v>20</v>
      </c>
      <c r="H363" s="4" t="s">
        <v>616</v>
      </c>
      <c r="I363" s="4" t="s">
        <v>617</v>
      </c>
      <c r="J363" s="4" t="s">
        <v>618</v>
      </c>
      <c r="K363" s="4" t="s">
        <v>619</v>
      </c>
      <c r="L363" s="4" t="s">
        <v>620</v>
      </c>
      <c r="M363" s="4" t="s">
        <v>26</v>
      </c>
      <c r="N363" s="4" t="s">
        <v>42</v>
      </c>
      <c r="O363" s="4" t="s">
        <v>28</v>
      </c>
      <c r="P363" s="5">
        <v>18</v>
      </c>
      <c r="Q363" s="5">
        <v>28</v>
      </c>
      <c r="R363" s="5" t="s">
        <v>7480</v>
      </c>
      <c r="S363" s="5" t="s">
        <v>7480</v>
      </c>
    </row>
    <row r="364" spans="1:19" x14ac:dyDescent="0.25">
      <c r="A364" s="3">
        <v>314116536</v>
      </c>
      <c r="B364" s="4" t="s">
        <v>344</v>
      </c>
      <c r="C364" s="4" t="s">
        <v>621</v>
      </c>
      <c r="D364" s="4" t="s">
        <v>622</v>
      </c>
      <c r="E364" s="4" t="s">
        <v>266</v>
      </c>
      <c r="F364" s="4" t="s">
        <v>623</v>
      </c>
      <c r="G364" s="4" t="s">
        <v>20</v>
      </c>
      <c r="H364" s="4" t="s">
        <v>624</v>
      </c>
      <c r="I364" s="4" t="s">
        <v>625</v>
      </c>
      <c r="J364" s="4" t="s">
        <v>626</v>
      </c>
      <c r="K364" s="4" t="s">
        <v>627</v>
      </c>
      <c r="L364" s="4" t="s">
        <v>628</v>
      </c>
      <c r="M364" s="4" t="s">
        <v>26</v>
      </c>
      <c r="N364" s="4" t="s">
        <v>27</v>
      </c>
      <c r="O364" s="4" t="s">
        <v>28</v>
      </c>
      <c r="P364" s="5">
        <v>10</v>
      </c>
      <c r="Q364" s="5">
        <v>29</v>
      </c>
      <c r="R364" s="5" t="s">
        <v>7480</v>
      </c>
      <c r="S364" s="5" t="s">
        <v>7480</v>
      </c>
    </row>
    <row r="365" spans="1:19" x14ac:dyDescent="0.25">
      <c r="A365" s="3">
        <v>314109943</v>
      </c>
      <c r="B365" s="4" t="s">
        <v>344</v>
      </c>
      <c r="C365" s="4" t="s">
        <v>652</v>
      </c>
      <c r="D365" s="4" t="s">
        <v>653</v>
      </c>
      <c r="E365" s="4" t="s">
        <v>266</v>
      </c>
      <c r="F365" s="4" t="s">
        <v>654</v>
      </c>
      <c r="G365" s="4" t="s">
        <v>20</v>
      </c>
      <c r="H365" s="4" t="s">
        <v>655</v>
      </c>
      <c r="I365" s="4" t="s">
        <v>656</v>
      </c>
      <c r="J365" s="4" t="s">
        <v>657</v>
      </c>
      <c r="K365" s="4" t="s">
        <v>658</v>
      </c>
      <c r="L365" s="4" t="s">
        <v>659</v>
      </c>
      <c r="M365" s="4" t="s">
        <v>26</v>
      </c>
      <c r="N365" s="4" t="s">
        <v>42</v>
      </c>
      <c r="O365" s="4" t="s">
        <v>28</v>
      </c>
      <c r="P365" s="5">
        <v>20</v>
      </c>
      <c r="Q365" s="5">
        <v>25</v>
      </c>
      <c r="R365" s="5" t="s">
        <v>7480</v>
      </c>
      <c r="S365" s="5" t="s">
        <v>7480</v>
      </c>
    </row>
    <row r="366" spans="1:19" x14ac:dyDescent="0.25">
      <c r="A366" s="3">
        <v>314329792</v>
      </c>
      <c r="B366" s="4" t="s">
        <v>344</v>
      </c>
      <c r="C366" s="4" t="s">
        <v>680</v>
      </c>
      <c r="D366" s="4" t="s">
        <v>681</v>
      </c>
      <c r="E366" s="4" t="s">
        <v>266</v>
      </c>
      <c r="F366" s="4" t="s">
        <v>682</v>
      </c>
      <c r="G366" s="4" t="s">
        <v>20</v>
      </c>
      <c r="H366" s="4" t="s">
        <v>683</v>
      </c>
      <c r="I366" s="4" t="s">
        <v>684</v>
      </c>
      <c r="J366" s="4" t="s">
        <v>685</v>
      </c>
      <c r="K366" s="4" t="s">
        <v>686</v>
      </c>
      <c r="L366" s="4" t="s">
        <v>687</v>
      </c>
      <c r="M366" s="4" t="s">
        <v>26</v>
      </c>
      <c r="N366" s="4" t="s">
        <v>27</v>
      </c>
      <c r="O366" s="4" t="s">
        <v>28</v>
      </c>
      <c r="P366" s="5">
        <v>21</v>
      </c>
      <c r="Q366" s="5">
        <v>40</v>
      </c>
      <c r="R366" s="5" t="s">
        <v>7480</v>
      </c>
      <c r="S366" s="5" t="s">
        <v>7480</v>
      </c>
    </row>
    <row r="367" spans="1:19" x14ac:dyDescent="0.25">
      <c r="A367" s="3">
        <v>111004726</v>
      </c>
      <c r="B367" s="4" t="s">
        <v>344</v>
      </c>
      <c r="C367" s="4" t="s">
        <v>688</v>
      </c>
      <c r="D367" s="4" t="s">
        <v>689</v>
      </c>
      <c r="E367" s="4" t="s">
        <v>266</v>
      </c>
      <c r="F367" s="4" t="s">
        <v>690</v>
      </c>
      <c r="G367" s="4" t="s">
        <v>20</v>
      </c>
      <c r="H367" s="4" t="s">
        <v>633</v>
      </c>
      <c r="I367" s="4" t="s">
        <v>691</v>
      </c>
      <c r="J367" s="4" t="s">
        <v>692</v>
      </c>
      <c r="K367" s="4" t="s">
        <v>693</v>
      </c>
      <c r="L367" s="4" t="s">
        <v>694</v>
      </c>
      <c r="M367" s="4" t="s">
        <v>26</v>
      </c>
      <c r="N367" s="4" t="s">
        <v>42</v>
      </c>
      <c r="O367" s="4" t="s">
        <v>28</v>
      </c>
      <c r="P367" s="5">
        <v>25</v>
      </c>
      <c r="Q367" s="5" t="e">
        <v>#N/A</v>
      </c>
      <c r="R367" s="5" t="s">
        <v>7480</v>
      </c>
      <c r="S367" s="5" t="s">
        <v>7480</v>
      </c>
    </row>
    <row r="368" spans="1:19" x14ac:dyDescent="0.25">
      <c r="A368" s="3">
        <v>314322308</v>
      </c>
      <c r="B368" s="4" t="s">
        <v>695</v>
      </c>
      <c r="C368" s="4" t="s">
        <v>704</v>
      </c>
      <c r="D368" s="4" t="s">
        <v>697</v>
      </c>
      <c r="E368" s="4" t="s">
        <v>266</v>
      </c>
      <c r="F368" s="4" t="s">
        <v>638</v>
      </c>
      <c r="G368" s="4" t="s">
        <v>20</v>
      </c>
      <c r="H368" s="4" t="s">
        <v>705</v>
      </c>
      <c r="I368" s="4" t="s">
        <v>706</v>
      </c>
      <c r="J368" s="4" t="s">
        <v>707</v>
      </c>
      <c r="K368" s="4" t="s">
        <v>708</v>
      </c>
      <c r="L368" s="4" t="s">
        <v>709</v>
      </c>
      <c r="M368" s="4" t="s">
        <v>26</v>
      </c>
      <c r="N368" s="4" t="s">
        <v>42</v>
      </c>
      <c r="O368" s="4" t="s">
        <v>28</v>
      </c>
      <c r="P368" s="5">
        <v>10</v>
      </c>
      <c r="Q368" s="5">
        <v>25</v>
      </c>
      <c r="R368" s="5" t="s">
        <v>7480</v>
      </c>
      <c r="S368" s="5" t="s">
        <v>7480</v>
      </c>
    </row>
    <row r="369" spans="1:19" x14ac:dyDescent="0.25">
      <c r="A369" s="3">
        <v>314333872</v>
      </c>
      <c r="B369" s="4" t="s">
        <v>695</v>
      </c>
      <c r="C369" s="4" t="s">
        <v>912</v>
      </c>
      <c r="D369" s="4" t="s">
        <v>913</v>
      </c>
      <c r="E369" s="4" t="s">
        <v>266</v>
      </c>
      <c r="F369" s="4" t="s">
        <v>914</v>
      </c>
      <c r="G369" s="4" t="s">
        <v>20</v>
      </c>
      <c r="H369" s="4" t="s">
        <v>915</v>
      </c>
      <c r="I369" s="4" t="s">
        <v>916</v>
      </c>
      <c r="J369" s="4" t="s">
        <v>917</v>
      </c>
      <c r="K369" s="4" t="s">
        <v>918</v>
      </c>
      <c r="L369" s="4" t="s">
        <v>919</v>
      </c>
      <c r="M369" s="4" t="s">
        <v>26</v>
      </c>
      <c r="N369" s="4" t="s">
        <v>42</v>
      </c>
      <c r="O369" s="4" t="s">
        <v>28</v>
      </c>
      <c r="P369" s="5">
        <v>16</v>
      </c>
      <c r="Q369" s="5">
        <v>21</v>
      </c>
      <c r="R369" s="5" t="s">
        <v>7480</v>
      </c>
      <c r="S369" s="5" t="s">
        <v>7480</v>
      </c>
    </row>
    <row r="370" spans="1:19" x14ac:dyDescent="0.25">
      <c r="A370" s="3">
        <v>314008365</v>
      </c>
      <c r="B370" s="4" t="s">
        <v>695</v>
      </c>
      <c r="C370" s="4" t="s">
        <v>920</v>
      </c>
      <c r="D370" s="4" t="s">
        <v>532</v>
      </c>
      <c r="E370" s="4" t="s">
        <v>266</v>
      </c>
      <c r="F370" s="4" t="s">
        <v>921</v>
      </c>
      <c r="G370" s="4" t="s">
        <v>20</v>
      </c>
      <c r="H370" s="4" t="s">
        <v>922</v>
      </c>
      <c r="I370" s="4" t="s">
        <v>923</v>
      </c>
      <c r="J370" s="4" t="s">
        <v>924</v>
      </c>
      <c r="K370" s="4" t="s">
        <v>925</v>
      </c>
      <c r="L370" s="4" t="s">
        <v>926</v>
      </c>
      <c r="M370" s="4" t="s">
        <v>26</v>
      </c>
      <c r="N370" s="4" t="s">
        <v>27</v>
      </c>
      <c r="O370" s="4" t="s">
        <v>28</v>
      </c>
      <c r="P370" s="5">
        <v>33</v>
      </c>
      <c r="Q370" s="5">
        <v>45</v>
      </c>
      <c r="R370" s="5" t="s">
        <v>7480</v>
      </c>
      <c r="S370" s="5" t="s">
        <v>7480</v>
      </c>
    </row>
    <row r="371" spans="1:19" x14ac:dyDescent="0.25">
      <c r="A371" s="3">
        <v>314050869</v>
      </c>
      <c r="B371" s="4" t="s">
        <v>695</v>
      </c>
      <c r="C371" s="4" t="s">
        <v>927</v>
      </c>
      <c r="D371" s="4" t="s">
        <v>532</v>
      </c>
      <c r="E371" s="4" t="s">
        <v>266</v>
      </c>
      <c r="F371" s="4" t="s">
        <v>928</v>
      </c>
      <c r="G371" s="4" t="s">
        <v>20</v>
      </c>
      <c r="H371" s="4" t="s">
        <v>929</v>
      </c>
      <c r="I371" s="4" t="s">
        <v>930</v>
      </c>
      <c r="J371" s="4" t="s">
        <v>931</v>
      </c>
      <c r="K371" s="4" t="s">
        <v>932</v>
      </c>
      <c r="L371" s="4" t="s">
        <v>933</v>
      </c>
      <c r="M371" s="4" t="s">
        <v>26</v>
      </c>
      <c r="N371" s="4" t="s">
        <v>42</v>
      </c>
      <c r="O371" s="4" t="s">
        <v>28</v>
      </c>
      <c r="P371" s="5">
        <v>22</v>
      </c>
      <c r="Q371" s="5">
        <v>46</v>
      </c>
      <c r="R371" s="5" t="s">
        <v>7480</v>
      </c>
      <c r="S371" s="5" t="s">
        <v>7480</v>
      </c>
    </row>
    <row r="372" spans="1:19" x14ac:dyDescent="0.25">
      <c r="A372" s="3">
        <v>314073794</v>
      </c>
      <c r="B372" s="4" t="s">
        <v>695</v>
      </c>
      <c r="C372" s="4" t="s">
        <v>934</v>
      </c>
      <c r="D372" s="4" t="s">
        <v>532</v>
      </c>
      <c r="E372" s="4" t="s">
        <v>266</v>
      </c>
      <c r="F372" s="4" t="s">
        <v>935</v>
      </c>
      <c r="G372" s="4" t="s">
        <v>20</v>
      </c>
      <c r="H372" s="4" t="s">
        <v>936</v>
      </c>
      <c r="I372" s="4" t="s">
        <v>936</v>
      </c>
      <c r="J372" s="4" t="s">
        <v>937</v>
      </c>
      <c r="K372" s="4" t="s">
        <v>938</v>
      </c>
      <c r="L372" s="4" t="s">
        <v>939</v>
      </c>
      <c r="M372" s="4" t="s">
        <v>26</v>
      </c>
      <c r="N372" s="4" t="s">
        <v>42</v>
      </c>
      <c r="O372" s="4" t="s">
        <v>28</v>
      </c>
      <c r="P372" s="5">
        <v>29</v>
      </c>
      <c r="Q372" s="5">
        <v>46</v>
      </c>
      <c r="R372" s="5" t="s">
        <v>7480</v>
      </c>
      <c r="S372" s="5" t="s">
        <v>7480</v>
      </c>
    </row>
    <row r="373" spans="1:19" x14ac:dyDescent="0.25">
      <c r="A373" s="3">
        <v>314333786</v>
      </c>
      <c r="B373" s="4" t="s">
        <v>695</v>
      </c>
      <c r="C373" s="4" t="s">
        <v>940</v>
      </c>
      <c r="D373" s="4" t="s">
        <v>532</v>
      </c>
      <c r="E373" s="4" t="s">
        <v>266</v>
      </c>
      <c r="F373" s="4" t="s">
        <v>941</v>
      </c>
      <c r="G373" s="4" t="s">
        <v>20</v>
      </c>
      <c r="H373" s="4" t="s">
        <v>942</v>
      </c>
      <c r="I373" s="4" t="s">
        <v>943</v>
      </c>
      <c r="J373" s="4" t="s">
        <v>944</v>
      </c>
      <c r="K373" s="4" t="s">
        <v>945</v>
      </c>
      <c r="L373" s="4" t="s">
        <v>946</v>
      </c>
      <c r="M373" s="4" t="s">
        <v>26</v>
      </c>
      <c r="N373" s="4" t="s">
        <v>42</v>
      </c>
      <c r="O373" s="4" t="s">
        <v>28</v>
      </c>
      <c r="P373" s="5">
        <v>22</v>
      </c>
      <c r="Q373" s="5">
        <v>46</v>
      </c>
      <c r="R373" s="5" t="s">
        <v>7480</v>
      </c>
      <c r="S373" s="5" t="s">
        <v>7480</v>
      </c>
    </row>
    <row r="374" spans="1:19" x14ac:dyDescent="0.25">
      <c r="A374" s="3">
        <v>314012672</v>
      </c>
      <c r="B374" s="4" t="s">
        <v>695</v>
      </c>
      <c r="C374" s="4" t="s">
        <v>952</v>
      </c>
      <c r="D374" s="4" t="s">
        <v>953</v>
      </c>
      <c r="E374" s="4" t="s">
        <v>266</v>
      </c>
      <c r="F374" s="4" t="s">
        <v>954</v>
      </c>
      <c r="G374" s="4" t="s">
        <v>20</v>
      </c>
      <c r="H374" s="4" t="s">
        <v>955</v>
      </c>
      <c r="I374" s="5"/>
      <c r="J374" s="4" t="s">
        <v>956</v>
      </c>
      <c r="K374" s="4" t="s">
        <v>957</v>
      </c>
      <c r="L374" s="5"/>
      <c r="M374" s="4" t="s">
        <v>28</v>
      </c>
      <c r="N374" s="4" t="s">
        <v>958</v>
      </c>
      <c r="O374" s="4" t="s">
        <v>28</v>
      </c>
      <c r="P374" s="5">
        <v>30</v>
      </c>
      <c r="Q374" s="5">
        <v>20</v>
      </c>
      <c r="R374" s="5" t="s">
        <v>7480</v>
      </c>
      <c r="S374" s="5" t="s">
        <v>7480</v>
      </c>
    </row>
    <row r="375" spans="1:19" x14ac:dyDescent="0.25">
      <c r="A375" s="3">
        <v>314046796</v>
      </c>
      <c r="B375" s="4" t="s">
        <v>695</v>
      </c>
      <c r="C375" s="4" t="s">
        <v>959</v>
      </c>
      <c r="D375" s="4" t="s">
        <v>953</v>
      </c>
      <c r="E375" s="4" t="s">
        <v>266</v>
      </c>
      <c r="F375" s="4" t="s">
        <v>722</v>
      </c>
      <c r="G375" s="4" t="s">
        <v>20</v>
      </c>
      <c r="H375" s="4" t="s">
        <v>960</v>
      </c>
      <c r="I375" s="5"/>
      <c r="J375" s="4" t="s">
        <v>961</v>
      </c>
      <c r="K375" s="5"/>
      <c r="L375" s="5"/>
      <c r="M375" s="4" t="s">
        <v>26</v>
      </c>
      <c r="N375" s="4" t="s">
        <v>27</v>
      </c>
      <c r="O375" s="4" t="s">
        <v>28</v>
      </c>
      <c r="P375" s="5">
        <v>29</v>
      </c>
      <c r="Q375" s="5">
        <v>19</v>
      </c>
      <c r="R375" s="5" t="s">
        <v>7480</v>
      </c>
      <c r="S375" s="5" t="s">
        <v>7480</v>
      </c>
    </row>
    <row r="376" spans="1:19" x14ac:dyDescent="0.25">
      <c r="A376" s="3">
        <v>314052447</v>
      </c>
      <c r="B376" s="4" t="s">
        <v>695</v>
      </c>
      <c r="C376" s="4" t="s">
        <v>962</v>
      </c>
      <c r="D376" s="4" t="s">
        <v>953</v>
      </c>
      <c r="E376" s="4" t="s">
        <v>266</v>
      </c>
      <c r="F376" s="4" t="s">
        <v>295</v>
      </c>
      <c r="G376" s="4" t="s">
        <v>20</v>
      </c>
      <c r="H376" s="4" t="s">
        <v>963</v>
      </c>
      <c r="I376" s="5"/>
      <c r="J376" s="4" t="s">
        <v>964</v>
      </c>
      <c r="K376" s="4" t="s">
        <v>965</v>
      </c>
      <c r="L376" s="5"/>
      <c r="M376" s="4" t="s">
        <v>26</v>
      </c>
      <c r="N376" s="4" t="s">
        <v>27</v>
      </c>
      <c r="O376" s="4" t="s">
        <v>28</v>
      </c>
      <c r="P376" s="5">
        <v>15</v>
      </c>
      <c r="Q376" s="5">
        <v>19</v>
      </c>
      <c r="R376" s="5" t="s">
        <v>7480</v>
      </c>
      <c r="S376" s="5" t="s">
        <v>7480</v>
      </c>
    </row>
    <row r="377" spans="1:19" x14ac:dyDescent="0.25">
      <c r="A377" s="3">
        <v>314145246</v>
      </c>
      <c r="B377" s="4" t="s">
        <v>695</v>
      </c>
      <c r="C377" s="4" t="s">
        <v>975</v>
      </c>
      <c r="D377" s="4" t="s">
        <v>953</v>
      </c>
      <c r="E377" s="4" t="s">
        <v>266</v>
      </c>
      <c r="F377" s="4" t="s">
        <v>976</v>
      </c>
      <c r="G377" s="4" t="s">
        <v>20</v>
      </c>
      <c r="H377" s="4" t="s">
        <v>977</v>
      </c>
      <c r="I377" s="5"/>
      <c r="J377" s="4" t="s">
        <v>978</v>
      </c>
      <c r="K377" s="4" t="s">
        <v>979</v>
      </c>
      <c r="L377" s="5"/>
      <c r="M377" s="4" t="s">
        <v>26</v>
      </c>
      <c r="N377" s="4" t="s">
        <v>27</v>
      </c>
      <c r="O377" s="4" t="s">
        <v>28</v>
      </c>
      <c r="P377" s="5">
        <v>11</v>
      </c>
      <c r="Q377" s="5">
        <v>19</v>
      </c>
      <c r="R377" s="5" t="s">
        <v>7480</v>
      </c>
      <c r="S377" s="5" t="s">
        <v>7480</v>
      </c>
    </row>
    <row r="378" spans="1:19" x14ac:dyDescent="0.25">
      <c r="A378" s="3">
        <v>314289748</v>
      </c>
      <c r="B378" s="4" t="s">
        <v>695</v>
      </c>
      <c r="C378" s="4" t="s">
        <v>985</v>
      </c>
      <c r="D378" s="4" t="s">
        <v>953</v>
      </c>
      <c r="E378" s="4" t="s">
        <v>266</v>
      </c>
      <c r="F378" s="4" t="s">
        <v>986</v>
      </c>
      <c r="G378" s="4" t="s">
        <v>20</v>
      </c>
      <c r="H378" s="4" t="s">
        <v>987</v>
      </c>
      <c r="I378" s="5"/>
      <c r="J378" s="4" t="s">
        <v>988</v>
      </c>
      <c r="K378" s="4" t="s">
        <v>989</v>
      </c>
      <c r="L378" s="5"/>
      <c r="M378" s="4" t="s">
        <v>26</v>
      </c>
      <c r="N378" s="4" t="s">
        <v>27</v>
      </c>
      <c r="O378" s="4" t="s">
        <v>28</v>
      </c>
      <c r="P378" s="5">
        <v>17</v>
      </c>
      <c r="Q378" s="5">
        <v>18</v>
      </c>
      <c r="R378" s="5" t="s">
        <v>7480</v>
      </c>
      <c r="S378" s="5" t="s">
        <v>7480</v>
      </c>
    </row>
    <row r="379" spans="1:19" x14ac:dyDescent="0.25">
      <c r="A379" s="3">
        <v>314146865</v>
      </c>
      <c r="B379" s="4" t="s">
        <v>695</v>
      </c>
      <c r="C379" s="4" t="s">
        <v>990</v>
      </c>
      <c r="D379" s="4" t="s">
        <v>991</v>
      </c>
      <c r="E379" s="4" t="s">
        <v>266</v>
      </c>
      <c r="F379" s="4" t="s">
        <v>586</v>
      </c>
      <c r="G379" s="4" t="s">
        <v>20</v>
      </c>
      <c r="H379" s="4" t="s">
        <v>992</v>
      </c>
      <c r="I379" s="5"/>
      <c r="J379" s="4" t="s">
        <v>993</v>
      </c>
      <c r="K379" s="4" t="s">
        <v>994</v>
      </c>
      <c r="L379" s="5"/>
      <c r="M379" s="4" t="s">
        <v>26</v>
      </c>
      <c r="N379" s="4" t="s">
        <v>27</v>
      </c>
      <c r="O379" s="4" t="s">
        <v>28</v>
      </c>
      <c r="P379" s="5">
        <v>27</v>
      </c>
      <c r="Q379" s="5">
        <v>43</v>
      </c>
      <c r="R379" s="5" t="s">
        <v>7480</v>
      </c>
      <c r="S379" s="5" t="s">
        <v>7480</v>
      </c>
    </row>
    <row r="380" spans="1:19" x14ac:dyDescent="0.25">
      <c r="A380" s="3">
        <v>314078469</v>
      </c>
      <c r="B380" s="4" t="s">
        <v>695</v>
      </c>
      <c r="C380" s="4" t="s">
        <v>1009</v>
      </c>
      <c r="D380" s="4" t="s">
        <v>565</v>
      </c>
      <c r="E380" s="4" t="s">
        <v>266</v>
      </c>
      <c r="F380" s="4" t="s">
        <v>1010</v>
      </c>
      <c r="G380" s="4" t="s">
        <v>20</v>
      </c>
      <c r="H380" s="4" t="s">
        <v>1011</v>
      </c>
      <c r="I380" s="4" t="s">
        <v>1012</v>
      </c>
      <c r="J380" s="4" t="s">
        <v>1013</v>
      </c>
      <c r="K380" s="4" t="s">
        <v>1014</v>
      </c>
      <c r="L380" s="4" t="s">
        <v>1015</v>
      </c>
      <c r="M380" s="4" t="s">
        <v>26</v>
      </c>
      <c r="N380" s="4" t="s">
        <v>42</v>
      </c>
      <c r="O380" s="4" t="s">
        <v>28</v>
      </c>
      <c r="P380" s="5">
        <v>11</v>
      </c>
      <c r="Q380" s="5">
        <v>42</v>
      </c>
      <c r="R380" s="5" t="s">
        <v>7480</v>
      </c>
      <c r="S380" s="5" t="s">
        <v>7480</v>
      </c>
    </row>
    <row r="381" spans="1:19" x14ac:dyDescent="0.25">
      <c r="A381" s="3">
        <v>314249241</v>
      </c>
      <c r="B381" s="4" t="s">
        <v>695</v>
      </c>
      <c r="C381" s="4" t="s">
        <v>1030</v>
      </c>
      <c r="D381" s="4" t="s">
        <v>572</v>
      </c>
      <c r="E381" s="4" t="s">
        <v>266</v>
      </c>
      <c r="F381" s="4" t="s">
        <v>1031</v>
      </c>
      <c r="G381" s="4" t="s">
        <v>20</v>
      </c>
      <c r="H381" s="4" t="s">
        <v>1032</v>
      </c>
      <c r="I381" s="4" t="s">
        <v>1033</v>
      </c>
      <c r="J381" s="4" t="s">
        <v>1034</v>
      </c>
      <c r="K381" s="4" t="s">
        <v>1035</v>
      </c>
      <c r="L381" s="4" t="s">
        <v>1036</v>
      </c>
      <c r="M381" s="4" t="s">
        <v>26</v>
      </c>
      <c r="N381" s="4" t="s">
        <v>27</v>
      </c>
      <c r="O381" s="4" t="s">
        <v>28</v>
      </c>
      <c r="P381" s="5">
        <v>30</v>
      </c>
      <c r="Q381" s="5">
        <v>42</v>
      </c>
      <c r="R381" s="5" t="s">
        <v>7480</v>
      </c>
      <c r="S381" s="5" t="s">
        <v>7480</v>
      </c>
    </row>
    <row r="382" spans="1:19" x14ac:dyDescent="0.25">
      <c r="A382" s="3">
        <v>314305011</v>
      </c>
      <c r="B382" s="4" t="s">
        <v>695</v>
      </c>
      <c r="C382" s="4" t="s">
        <v>1037</v>
      </c>
      <c r="D382" s="4" t="s">
        <v>1038</v>
      </c>
      <c r="E382" s="4" t="s">
        <v>266</v>
      </c>
      <c r="F382" s="4" t="s">
        <v>440</v>
      </c>
      <c r="G382" s="4" t="s">
        <v>20</v>
      </c>
      <c r="H382" s="4" t="s">
        <v>1039</v>
      </c>
      <c r="I382" s="5"/>
      <c r="J382" s="4" t="s">
        <v>1040</v>
      </c>
      <c r="K382" s="5"/>
      <c r="L382" s="5"/>
      <c r="M382" s="4" t="s">
        <v>26</v>
      </c>
      <c r="N382" s="4" t="s">
        <v>42</v>
      </c>
      <c r="O382" s="4" t="s">
        <v>28</v>
      </c>
      <c r="P382" s="5">
        <v>14</v>
      </c>
      <c r="Q382" s="5">
        <v>40</v>
      </c>
      <c r="R382" s="5" t="s">
        <v>7480</v>
      </c>
      <c r="S382" s="5" t="s">
        <v>7480</v>
      </c>
    </row>
    <row r="383" spans="1:19" x14ac:dyDescent="0.25">
      <c r="A383" s="3">
        <v>314271921</v>
      </c>
      <c r="B383" s="4" t="s">
        <v>1290</v>
      </c>
      <c r="C383" s="4" t="s">
        <v>1531</v>
      </c>
      <c r="D383" s="4" t="s">
        <v>1532</v>
      </c>
      <c r="E383" s="4" t="s">
        <v>266</v>
      </c>
      <c r="F383" s="4" t="s">
        <v>1533</v>
      </c>
      <c r="G383" s="4" t="s">
        <v>20</v>
      </c>
      <c r="H383" s="4" t="s">
        <v>1534</v>
      </c>
      <c r="I383" s="4" t="s">
        <v>1535</v>
      </c>
      <c r="J383" s="4" t="s">
        <v>1536</v>
      </c>
      <c r="K383" s="4" t="s">
        <v>1537</v>
      </c>
      <c r="L383" s="4" t="s">
        <v>1538</v>
      </c>
      <c r="M383" s="4" t="s">
        <v>28</v>
      </c>
      <c r="N383" s="4" t="s">
        <v>1539</v>
      </c>
      <c r="O383" s="4" t="s">
        <v>28</v>
      </c>
      <c r="P383" s="5">
        <v>25</v>
      </c>
      <c r="Q383" s="5">
        <v>42</v>
      </c>
      <c r="R383" s="5" t="s">
        <v>7480</v>
      </c>
      <c r="S383" s="5" t="s">
        <v>7480</v>
      </c>
    </row>
    <row r="384" spans="1:19" x14ac:dyDescent="0.25">
      <c r="A384" s="3">
        <v>314358725</v>
      </c>
      <c r="B384" s="4" t="s">
        <v>1290</v>
      </c>
      <c r="C384" s="4" t="s">
        <v>1553</v>
      </c>
      <c r="D384" s="4" t="s">
        <v>1554</v>
      </c>
      <c r="E384" s="4" t="s">
        <v>266</v>
      </c>
      <c r="F384" s="4" t="s">
        <v>1555</v>
      </c>
      <c r="G384" s="4" t="s">
        <v>20</v>
      </c>
      <c r="H384" s="4" t="s">
        <v>1556</v>
      </c>
      <c r="I384" s="4" t="s">
        <v>1557</v>
      </c>
      <c r="J384" s="4" t="s">
        <v>1558</v>
      </c>
      <c r="K384" s="4" t="s">
        <v>1559</v>
      </c>
      <c r="L384" s="4" t="s">
        <v>1560</v>
      </c>
      <c r="M384" s="4" t="s">
        <v>26</v>
      </c>
      <c r="N384" s="4" t="s">
        <v>42</v>
      </c>
      <c r="O384" s="4" t="s">
        <v>28</v>
      </c>
      <c r="P384" s="5">
        <v>12</v>
      </c>
      <c r="Q384" s="5" t="e">
        <v>#N/A</v>
      </c>
      <c r="R384" s="5" t="s">
        <v>7480</v>
      </c>
      <c r="S384" s="5" t="s">
        <v>7480</v>
      </c>
    </row>
    <row r="385" spans="1:19" x14ac:dyDescent="0.25">
      <c r="A385" s="3">
        <v>314351290</v>
      </c>
      <c r="B385" s="4" t="s">
        <v>1561</v>
      </c>
      <c r="C385" s="4" t="s">
        <v>2060</v>
      </c>
      <c r="D385" s="4" t="s">
        <v>532</v>
      </c>
      <c r="E385" s="4" t="s">
        <v>266</v>
      </c>
      <c r="F385" s="4" t="s">
        <v>2061</v>
      </c>
      <c r="G385" s="4" t="s">
        <v>20</v>
      </c>
      <c r="H385" s="4" t="s">
        <v>2062</v>
      </c>
      <c r="I385" s="4" t="s">
        <v>2063</v>
      </c>
      <c r="J385" s="4" t="s">
        <v>2064</v>
      </c>
      <c r="K385" s="4" t="s">
        <v>2065</v>
      </c>
      <c r="L385" s="4" t="s">
        <v>2066</v>
      </c>
      <c r="M385" s="4" t="s">
        <v>28</v>
      </c>
      <c r="N385" s="4" t="s">
        <v>2067</v>
      </c>
      <c r="O385" s="4" t="s">
        <v>28</v>
      </c>
      <c r="P385" s="5">
        <v>24</v>
      </c>
      <c r="Q385" s="5">
        <v>46</v>
      </c>
      <c r="R385" s="5" t="s">
        <v>7480</v>
      </c>
      <c r="S385" s="5" t="s">
        <v>7480</v>
      </c>
    </row>
    <row r="386" spans="1:19" x14ac:dyDescent="0.25">
      <c r="A386" s="3">
        <v>314092377</v>
      </c>
      <c r="B386" s="4" t="s">
        <v>1561</v>
      </c>
      <c r="C386" s="4" t="s">
        <v>2076</v>
      </c>
      <c r="D386" s="4" t="s">
        <v>948</v>
      </c>
      <c r="E386" s="4" t="s">
        <v>266</v>
      </c>
      <c r="F386" s="4" t="s">
        <v>1480</v>
      </c>
      <c r="G386" s="4" t="s">
        <v>20</v>
      </c>
      <c r="H386" s="4" t="s">
        <v>2077</v>
      </c>
      <c r="I386" s="4" t="s">
        <v>2078</v>
      </c>
      <c r="J386" s="4" t="s">
        <v>2079</v>
      </c>
      <c r="K386" s="4" t="s">
        <v>2080</v>
      </c>
      <c r="L386" s="4" t="s">
        <v>2081</v>
      </c>
      <c r="M386" s="4" t="s">
        <v>28</v>
      </c>
      <c r="N386" s="4" t="s">
        <v>2082</v>
      </c>
      <c r="O386" s="4" t="s">
        <v>28</v>
      </c>
      <c r="P386" s="5">
        <v>12</v>
      </c>
      <c r="Q386" s="5">
        <v>17</v>
      </c>
      <c r="R386" s="5" t="s">
        <v>7480</v>
      </c>
      <c r="S386" s="5" t="s">
        <v>7480</v>
      </c>
    </row>
    <row r="387" spans="1:19" x14ac:dyDescent="0.25">
      <c r="A387" s="3">
        <v>314356910</v>
      </c>
      <c r="B387" s="4" t="s">
        <v>1561</v>
      </c>
      <c r="C387" s="4" t="s">
        <v>2087</v>
      </c>
      <c r="D387" s="4" t="s">
        <v>948</v>
      </c>
      <c r="E387" s="4" t="s">
        <v>266</v>
      </c>
      <c r="F387" s="4" t="s">
        <v>2088</v>
      </c>
      <c r="G387" s="4" t="s">
        <v>20</v>
      </c>
      <c r="H387" s="4" t="s">
        <v>2089</v>
      </c>
      <c r="I387" s="4" t="s">
        <v>2090</v>
      </c>
      <c r="J387" s="4" t="s">
        <v>2091</v>
      </c>
      <c r="K387" s="4" t="s">
        <v>2092</v>
      </c>
      <c r="L387" s="4" t="s">
        <v>2093</v>
      </c>
      <c r="M387" s="4" t="s">
        <v>26</v>
      </c>
      <c r="N387" s="4" t="s">
        <v>27</v>
      </c>
      <c r="O387" s="4" t="s">
        <v>28</v>
      </c>
      <c r="P387" s="5">
        <v>13</v>
      </c>
      <c r="Q387" s="5" t="e">
        <v>#N/A</v>
      </c>
      <c r="R387" s="5" t="s">
        <v>7480</v>
      </c>
      <c r="S387" s="5" t="s">
        <v>7480</v>
      </c>
    </row>
    <row r="388" spans="1:19" x14ac:dyDescent="0.25">
      <c r="A388" s="3">
        <v>314330888</v>
      </c>
      <c r="B388" s="4" t="s">
        <v>1561</v>
      </c>
      <c r="C388" s="4" t="s">
        <v>2107</v>
      </c>
      <c r="D388" s="4" t="s">
        <v>1002</v>
      </c>
      <c r="E388" s="4" t="s">
        <v>266</v>
      </c>
      <c r="F388" s="4" t="s">
        <v>2108</v>
      </c>
      <c r="G388" s="4" t="s">
        <v>20</v>
      </c>
      <c r="H388" s="4" t="s">
        <v>2109</v>
      </c>
      <c r="I388" s="4" t="s">
        <v>2110</v>
      </c>
      <c r="J388" s="4" t="s">
        <v>2111</v>
      </c>
      <c r="K388" s="5"/>
      <c r="L388" s="4" t="s">
        <v>2112</v>
      </c>
      <c r="M388" s="4" t="s">
        <v>26</v>
      </c>
      <c r="N388" s="4" t="s">
        <v>42</v>
      </c>
      <c r="O388" s="4" t="s">
        <v>28</v>
      </c>
      <c r="P388" s="5">
        <v>18</v>
      </c>
      <c r="Q388" s="5">
        <v>2</v>
      </c>
      <c r="R388" s="5" t="s">
        <v>7480</v>
      </c>
      <c r="S388" s="5" t="s">
        <v>7480</v>
      </c>
    </row>
    <row r="389" spans="1:19" x14ac:dyDescent="0.25">
      <c r="A389" s="3">
        <v>314335371</v>
      </c>
      <c r="B389" s="4" t="s">
        <v>1561</v>
      </c>
      <c r="C389" s="4" t="s">
        <v>2113</v>
      </c>
      <c r="D389" s="4" t="s">
        <v>1002</v>
      </c>
      <c r="E389" s="4" t="s">
        <v>266</v>
      </c>
      <c r="F389" s="4" t="s">
        <v>1994</v>
      </c>
      <c r="G389" s="4" t="s">
        <v>20</v>
      </c>
      <c r="H389" s="4" t="s">
        <v>2114</v>
      </c>
      <c r="I389" s="4" t="s">
        <v>2115</v>
      </c>
      <c r="J389" s="4" t="s">
        <v>2116</v>
      </c>
      <c r="K389" s="5"/>
      <c r="L389" s="4" t="s">
        <v>2117</v>
      </c>
      <c r="M389" s="4" t="s">
        <v>26</v>
      </c>
      <c r="N389" s="4" t="s">
        <v>42</v>
      </c>
      <c r="O389" s="4" t="s">
        <v>28</v>
      </c>
      <c r="P389" s="5">
        <v>12</v>
      </c>
      <c r="Q389" s="5">
        <v>17</v>
      </c>
      <c r="R389" s="5" t="s">
        <v>7480</v>
      </c>
      <c r="S389" s="5" t="s">
        <v>7480</v>
      </c>
    </row>
    <row r="390" spans="1:19" x14ac:dyDescent="0.25">
      <c r="A390" s="3">
        <v>314156370</v>
      </c>
      <c r="B390" s="4" t="s">
        <v>1561</v>
      </c>
      <c r="C390" s="4" t="s">
        <v>2118</v>
      </c>
      <c r="D390" s="4" t="s">
        <v>2119</v>
      </c>
      <c r="E390" s="4" t="s">
        <v>266</v>
      </c>
      <c r="F390" s="4" t="s">
        <v>2120</v>
      </c>
      <c r="G390" s="4" t="s">
        <v>20</v>
      </c>
      <c r="H390" s="4" t="s">
        <v>2121</v>
      </c>
      <c r="I390" s="4" t="s">
        <v>2122</v>
      </c>
      <c r="J390" s="4" t="s">
        <v>2123</v>
      </c>
      <c r="K390" s="4" t="s">
        <v>2124</v>
      </c>
      <c r="L390" s="4" t="s">
        <v>2125</v>
      </c>
      <c r="M390" s="4" t="s">
        <v>26</v>
      </c>
      <c r="N390" s="4" t="s">
        <v>42</v>
      </c>
      <c r="O390" s="4" t="s">
        <v>28</v>
      </c>
      <c r="P390" s="5">
        <v>19</v>
      </c>
      <c r="Q390" s="5" t="e">
        <v>#N/A</v>
      </c>
      <c r="R390" s="5" t="s">
        <v>7480</v>
      </c>
      <c r="S390" s="5" t="s">
        <v>7480</v>
      </c>
    </row>
    <row r="391" spans="1:19" x14ac:dyDescent="0.25">
      <c r="A391" s="3">
        <v>314297857</v>
      </c>
      <c r="B391" s="4" t="s">
        <v>1561</v>
      </c>
      <c r="C391" s="4" t="s">
        <v>2126</v>
      </c>
      <c r="D391" s="4" t="s">
        <v>2119</v>
      </c>
      <c r="E391" s="4" t="s">
        <v>266</v>
      </c>
      <c r="F391" s="4" t="s">
        <v>2127</v>
      </c>
      <c r="G391" s="4" t="s">
        <v>20</v>
      </c>
      <c r="H391" s="4" t="s">
        <v>2128</v>
      </c>
      <c r="I391" s="5"/>
      <c r="J391" s="4" t="s">
        <v>2129</v>
      </c>
      <c r="K391" s="4" t="s">
        <v>2130</v>
      </c>
      <c r="L391" s="4" t="s">
        <v>2131</v>
      </c>
      <c r="M391" s="4" t="s">
        <v>26</v>
      </c>
      <c r="N391" s="4" t="s">
        <v>27</v>
      </c>
      <c r="O391" s="4" t="s">
        <v>28</v>
      </c>
      <c r="P391" s="5">
        <v>19</v>
      </c>
      <c r="Q391" s="5">
        <v>38</v>
      </c>
      <c r="R391" s="5" t="s">
        <v>7480</v>
      </c>
      <c r="S391" s="5" t="s">
        <v>7480</v>
      </c>
    </row>
    <row r="392" spans="1:19" x14ac:dyDescent="0.25">
      <c r="A392" s="3">
        <v>314343246</v>
      </c>
      <c r="B392" s="4" t="s">
        <v>1561</v>
      </c>
      <c r="C392" s="4" t="s">
        <v>2151</v>
      </c>
      <c r="D392" s="4" t="s">
        <v>1042</v>
      </c>
      <c r="E392" s="4" t="s">
        <v>266</v>
      </c>
      <c r="F392" s="4" t="s">
        <v>1507</v>
      </c>
      <c r="G392" s="4" t="s">
        <v>20</v>
      </c>
      <c r="H392" s="4" t="s">
        <v>2152</v>
      </c>
      <c r="I392" s="4" t="s">
        <v>2153</v>
      </c>
      <c r="J392" s="4" t="s">
        <v>2154</v>
      </c>
      <c r="K392" s="4" t="s">
        <v>2155</v>
      </c>
      <c r="L392" s="4" t="s">
        <v>2156</v>
      </c>
      <c r="M392" s="4" t="s">
        <v>26</v>
      </c>
      <c r="N392" s="4" t="s">
        <v>42</v>
      </c>
      <c r="O392" s="4" t="s">
        <v>28</v>
      </c>
      <c r="P392" s="5">
        <v>14</v>
      </c>
      <c r="Q392" s="5" t="e">
        <v>#N/A</v>
      </c>
      <c r="R392" s="5" t="s">
        <v>7480</v>
      </c>
      <c r="S392" s="5" t="s">
        <v>7480</v>
      </c>
    </row>
    <row r="393" spans="1:19" x14ac:dyDescent="0.25">
      <c r="A393" s="3">
        <v>314056627</v>
      </c>
      <c r="B393" s="4" t="s">
        <v>1561</v>
      </c>
      <c r="C393" s="4" t="s">
        <v>2157</v>
      </c>
      <c r="D393" s="4" t="s">
        <v>1271</v>
      </c>
      <c r="E393" s="4" t="s">
        <v>266</v>
      </c>
      <c r="F393" s="4" t="s">
        <v>865</v>
      </c>
      <c r="G393" s="4" t="s">
        <v>20</v>
      </c>
      <c r="H393" s="4" t="s">
        <v>2158</v>
      </c>
      <c r="I393" s="4" t="s">
        <v>2159</v>
      </c>
      <c r="J393" s="4" t="s">
        <v>2160</v>
      </c>
      <c r="K393" s="4" t="s">
        <v>2161</v>
      </c>
      <c r="L393" s="4" t="s">
        <v>2162</v>
      </c>
      <c r="M393" s="4" t="s">
        <v>26</v>
      </c>
      <c r="N393" s="4" t="s">
        <v>42</v>
      </c>
      <c r="O393" s="4" t="s">
        <v>28</v>
      </c>
      <c r="P393" s="5">
        <v>21</v>
      </c>
      <c r="Q393" s="5">
        <v>40</v>
      </c>
      <c r="R393" s="5" t="s">
        <v>7480</v>
      </c>
      <c r="S393" s="5" t="s">
        <v>7480</v>
      </c>
    </row>
    <row r="394" spans="1:19" x14ac:dyDescent="0.25">
      <c r="A394" s="3">
        <v>314124690</v>
      </c>
      <c r="B394" s="4" t="s">
        <v>1561</v>
      </c>
      <c r="C394" s="4" t="s">
        <v>2163</v>
      </c>
      <c r="D394" s="4" t="s">
        <v>1271</v>
      </c>
      <c r="E394" s="4" t="s">
        <v>266</v>
      </c>
      <c r="F394" s="4" t="s">
        <v>2164</v>
      </c>
      <c r="G394" s="4" t="s">
        <v>20</v>
      </c>
      <c r="H394" s="4" t="s">
        <v>2165</v>
      </c>
      <c r="I394" s="4" t="s">
        <v>2166</v>
      </c>
      <c r="J394" s="4" t="s">
        <v>2167</v>
      </c>
      <c r="K394" s="4" t="s">
        <v>2168</v>
      </c>
      <c r="L394" s="4" t="s">
        <v>2169</v>
      </c>
      <c r="M394" s="4" t="s">
        <v>26</v>
      </c>
      <c r="N394" s="4" t="s">
        <v>27</v>
      </c>
      <c r="O394" s="4" t="s">
        <v>28</v>
      </c>
      <c r="P394" s="5">
        <v>21</v>
      </c>
      <c r="Q394" s="5">
        <v>41</v>
      </c>
      <c r="R394" s="5" t="s">
        <v>7480</v>
      </c>
      <c r="S394" s="5" t="s">
        <v>7480</v>
      </c>
    </row>
    <row r="395" spans="1:19" x14ac:dyDescent="0.25">
      <c r="A395" s="3">
        <v>314231431</v>
      </c>
      <c r="B395" s="4" t="s">
        <v>1561</v>
      </c>
      <c r="C395" s="4" t="s">
        <v>2170</v>
      </c>
      <c r="D395" s="4" t="s">
        <v>274</v>
      </c>
      <c r="E395" s="4" t="s">
        <v>266</v>
      </c>
      <c r="F395" s="4" t="s">
        <v>1043</v>
      </c>
      <c r="G395" s="4" t="s">
        <v>20</v>
      </c>
      <c r="H395" s="4" t="s">
        <v>2171</v>
      </c>
      <c r="I395" s="4" t="s">
        <v>2172</v>
      </c>
      <c r="J395" s="4" t="s">
        <v>2173</v>
      </c>
      <c r="K395" s="4" t="s">
        <v>2174</v>
      </c>
      <c r="L395" s="4" t="s">
        <v>2175</v>
      </c>
      <c r="M395" s="4" t="s">
        <v>26</v>
      </c>
      <c r="N395" s="4" t="s">
        <v>27</v>
      </c>
      <c r="O395" s="4" t="s">
        <v>28</v>
      </c>
      <c r="P395" s="5">
        <v>13</v>
      </c>
      <c r="Q395" s="5">
        <v>44</v>
      </c>
      <c r="R395" s="5" t="s">
        <v>7480</v>
      </c>
      <c r="S395" s="5" t="s">
        <v>7480</v>
      </c>
    </row>
    <row r="396" spans="1:19" x14ac:dyDescent="0.25">
      <c r="A396" s="3">
        <v>314188263</v>
      </c>
      <c r="B396" s="4" t="s">
        <v>1561</v>
      </c>
      <c r="C396" s="4" t="s">
        <v>2176</v>
      </c>
      <c r="D396" s="4" t="s">
        <v>2177</v>
      </c>
      <c r="E396" s="4" t="s">
        <v>266</v>
      </c>
      <c r="F396" s="4" t="s">
        <v>646</v>
      </c>
      <c r="G396" s="4" t="s">
        <v>20</v>
      </c>
      <c r="H396" s="4" t="s">
        <v>2178</v>
      </c>
      <c r="I396" s="4" t="s">
        <v>2179</v>
      </c>
      <c r="J396" s="4" t="s">
        <v>2180</v>
      </c>
      <c r="K396" s="4" t="s">
        <v>2181</v>
      </c>
      <c r="L396" s="4" t="s">
        <v>2182</v>
      </c>
      <c r="M396" s="4" t="s">
        <v>28</v>
      </c>
      <c r="N396" s="4" t="s">
        <v>2183</v>
      </c>
      <c r="O396" s="4" t="s">
        <v>28</v>
      </c>
      <c r="P396" s="5">
        <v>16</v>
      </c>
      <c r="Q396" s="5">
        <v>40</v>
      </c>
      <c r="R396" s="5" t="s">
        <v>7480</v>
      </c>
      <c r="S396" s="5" t="s">
        <v>7480</v>
      </c>
    </row>
    <row r="397" spans="1:19" x14ac:dyDescent="0.25">
      <c r="A397" s="3">
        <v>314036559</v>
      </c>
      <c r="B397" s="4" t="s">
        <v>1561</v>
      </c>
      <c r="C397" s="4" t="s">
        <v>2184</v>
      </c>
      <c r="D397" s="4" t="s">
        <v>310</v>
      </c>
      <c r="E397" s="4" t="s">
        <v>266</v>
      </c>
      <c r="F397" s="4" t="s">
        <v>2185</v>
      </c>
      <c r="G397" s="4" t="s">
        <v>20</v>
      </c>
      <c r="H397" s="4" t="s">
        <v>2186</v>
      </c>
      <c r="I397" s="4" t="s">
        <v>2187</v>
      </c>
      <c r="J397" s="4" t="s">
        <v>2188</v>
      </c>
      <c r="K397" s="4" t="s">
        <v>2189</v>
      </c>
      <c r="L397" s="4" t="s">
        <v>2190</v>
      </c>
      <c r="M397" s="4" t="s">
        <v>28</v>
      </c>
      <c r="N397" s="4" t="s">
        <v>2191</v>
      </c>
      <c r="O397" s="4" t="s">
        <v>28</v>
      </c>
      <c r="P397" s="5">
        <v>13</v>
      </c>
      <c r="Q397" s="5">
        <v>44</v>
      </c>
      <c r="R397" s="5" t="s">
        <v>7480</v>
      </c>
      <c r="S397" s="5" t="s">
        <v>7480</v>
      </c>
    </row>
    <row r="398" spans="1:19" x14ac:dyDescent="0.25">
      <c r="A398" s="3">
        <v>314050986</v>
      </c>
      <c r="B398" s="4" t="s">
        <v>1561</v>
      </c>
      <c r="C398" s="4" t="s">
        <v>2192</v>
      </c>
      <c r="D398" s="4" t="s">
        <v>2193</v>
      </c>
      <c r="E398" s="4" t="s">
        <v>266</v>
      </c>
      <c r="F398" s="4" t="s">
        <v>2194</v>
      </c>
      <c r="G398" s="4" t="s">
        <v>20</v>
      </c>
      <c r="H398" s="4" t="s">
        <v>2195</v>
      </c>
      <c r="I398" s="5"/>
      <c r="J398" s="4" t="s">
        <v>2196</v>
      </c>
      <c r="K398" s="5"/>
      <c r="L398" s="4" t="s">
        <v>2197</v>
      </c>
      <c r="M398" s="4" t="s">
        <v>26</v>
      </c>
      <c r="N398" s="4" t="s">
        <v>27</v>
      </c>
      <c r="O398" s="4" t="s">
        <v>28</v>
      </c>
      <c r="P398" s="5">
        <v>13</v>
      </c>
      <c r="Q398" s="5">
        <v>44</v>
      </c>
      <c r="R398" s="5" t="s">
        <v>7480</v>
      </c>
      <c r="S398" s="5" t="s">
        <v>7480</v>
      </c>
    </row>
    <row r="399" spans="1:19" x14ac:dyDescent="0.25">
      <c r="A399" s="3">
        <v>314140526</v>
      </c>
      <c r="B399" s="4" t="s">
        <v>1561</v>
      </c>
      <c r="C399" s="4" t="s">
        <v>2198</v>
      </c>
      <c r="D399" s="4" t="s">
        <v>2193</v>
      </c>
      <c r="E399" s="4" t="s">
        <v>266</v>
      </c>
      <c r="F399" s="4" t="s">
        <v>2199</v>
      </c>
      <c r="G399" s="4" t="s">
        <v>20</v>
      </c>
      <c r="H399" s="4" t="s">
        <v>2200</v>
      </c>
      <c r="I399" s="4" t="s">
        <v>2201</v>
      </c>
      <c r="J399" s="4" t="s">
        <v>2202</v>
      </c>
      <c r="K399" s="4" t="s">
        <v>2203</v>
      </c>
      <c r="L399" s="4" t="s">
        <v>2204</v>
      </c>
      <c r="M399" s="4" t="s">
        <v>26</v>
      </c>
      <c r="N399" s="4" t="s">
        <v>27</v>
      </c>
      <c r="O399" s="4" t="s">
        <v>28</v>
      </c>
      <c r="P399" s="5">
        <v>20</v>
      </c>
      <c r="Q399" s="5">
        <v>44</v>
      </c>
      <c r="R399" s="5" t="s">
        <v>7480</v>
      </c>
      <c r="S399" s="5" t="s">
        <v>7480</v>
      </c>
    </row>
    <row r="400" spans="1:19" x14ac:dyDescent="0.25">
      <c r="A400" s="3">
        <v>314184423</v>
      </c>
      <c r="B400" s="4" t="s">
        <v>1561</v>
      </c>
      <c r="C400" s="4" t="s">
        <v>2205</v>
      </c>
      <c r="D400" s="4" t="s">
        <v>2193</v>
      </c>
      <c r="E400" s="4" t="s">
        <v>266</v>
      </c>
      <c r="F400" s="4" t="s">
        <v>1663</v>
      </c>
      <c r="G400" s="4" t="s">
        <v>20</v>
      </c>
      <c r="H400" s="4" t="s">
        <v>2206</v>
      </c>
      <c r="I400" s="4" t="s">
        <v>2207</v>
      </c>
      <c r="J400" s="4" t="s">
        <v>2208</v>
      </c>
      <c r="K400" s="4" t="s">
        <v>2209</v>
      </c>
      <c r="L400" s="4" t="s">
        <v>2210</v>
      </c>
      <c r="M400" s="4" t="s">
        <v>26</v>
      </c>
      <c r="N400" s="4" t="s">
        <v>42</v>
      </c>
      <c r="O400" s="4" t="s">
        <v>28</v>
      </c>
      <c r="P400" s="5">
        <v>22</v>
      </c>
      <c r="Q400" s="5">
        <v>44</v>
      </c>
      <c r="R400" s="5" t="s">
        <v>7480</v>
      </c>
      <c r="S400" s="5" t="s">
        <v>7480</v>
      </c>
    </row>
    <row r="401" spans="1:19" x14ac:dyDescent="0.25">
      <c r="A401" s="3">
        <v>314029296</v>
      </c>
      <c r="B401" s="4" t="s">
        <v>1561</v>
      </c>
      <c r="C401" s="4" t="s">
        <v>2218</v>
      </c>
      <c r="D401" s="4" t="s">
        <v>614</v>
      </c>
      <c r="E401" s="4" t="s">
        <v>266</v>
      </c>
      <c r="F401" s="4" t="s">
        <v>2219</v>
      </c>
      <c r="G401" s="4" t="s">
        <v>20</v>
      </c>
      <c r="H401" s="4" t="s">
        <v>2220</v>
      </c>
      <c r="I401" s="5"/>
      <c r="J401" s="4" t="s">
        <v>2221</v>
      </c>
      <c r="K401" s="4" t="s">
        <v>2222</v>
      </c>
      <c r="L401" s="4" t="s">
        <v>2223</v>
      </c>
      <c r="M401" s="4" t="s">
        <v>26</v>
      </c>
      <c r="N401" s="4" t="s">
        <v>42</v>
      </c>
      <c r="O401" s="4" t="s">
        <v>28</v>
      </c>
      <c r="P401" s="5">
        <v>21</v>
      </c>
      <c r="Q401" s="5">
        <v>42</v>
      </c>
      <c r="R401" s="5" t="s">
        <v>7480</v>
      </c>
      <c r="S401" s="5" t="s">
        <v>7480</v>
      </c>
    </row>
    <row r="402" spans="1:19" x14ac:dyDescent="0.25">
      <c r="A402" s="3">
        <v>314343363</v>
      </c>
      <c r="B402" s="4" t="s">
        <v>1561</v>
      </c>
      <c r="C402" s="4" t="s">
        <v>2224</v>
      </c>
      <c r="D402" s="4" t="s">
        <v>2225</v>
      </c>
      <c r="E402" s="4" t="s">
        <v>266</v>
      </c>
      <c r="F402" s="4" t="s">
        <v>2226</v>
      </c>
      <c r="G402" s="4" t="s">
        <v>20</v>
      </c>
      <c r="H402" s="4" t="s">
        <v>2227</v>
      </c>
      <c r="I402" s="4" t="s">
        <v>2228</v>
      </c>
      <c r="J402" s="4" t="s">
        <v>2229</v>
      </c>
      <c r="K402" s="4" t="s">
        <v>2230</v>
      </c>
      <c r="L402" s="4" t="s">
        <v>2231</v>
      </c>
      <c r="M402" s="4" t="s">
        <v>28</v>
      </c>
      <c r="N402" s="4" t="s">
        <v>2232</v>
      </c>
      <c r="O402" s="4" t="s">
        <v>28</v>
      </c>
      <c r="P402" s="5">
        <v>20</v>
      </c>
      <c r="Q402" s="5">
        <v>44</v>
      </c>
      <c r="R402" s="5" t="s">
        <v>7480</v>
      </c>
      <c r="S402" s="5" t="s">
        <v>7480</v>
      </c>
    </row>
    <row r="403" spans="1:19" x14ac:dyDescent="0.25">
      <c r="A403" s="3">
        <v>314060491</v>
      </c>
      <c r="B403" s="4" t="s">
        <v>1561</v>
      </c>
      <c r="C403" s="4" t="s">
        <v>2233</v>
      </c>
      <c r="D403" s="4" t="s">
        <v>661</v>
      </c>
      <c r="E403" s="4" t="s">
        <v>266</v>
      </c>
      <c r="F403" s="4" t="s">
        <v>558</v>
      </c>
      <c r="G403" s="4" t="s">
        <v>20</v>
      </c>
      <c r="H403" s="4" t="s">
        <v>2234</v>
      </c>
      <c r="I403" s="5"/>
      <c r="J403" s="4" t="s">
        <v>2235</v>
      </c>
      <c r="K403" s="5"/>
      <c r="L403" s="4" t="s">
        <v>2236</v>
      </c>
      <c r="M403" s="4" t="s">
        <v>26</v>
      </c>
      <c r="N403" s="4" t="s">
        <v>27</v>
      </c>
      <c r="O403" s="4" t="s">
        <v>28</v>
      </c>
      <c r="P403" s="5">
        <v>24</v>
      </c>
      <c r="Q403" s="5">
        <v>42</v>
      </c>
      <c r="R403" s="5" t="s">
        <v>7480</v>
      </c>
      <c r="S403" s="5" t="s">
        <v>7480</v>
      </c>
    </row>
    <row r="404" spans="1:19" x14ac:dyDescent="0.25">
      <c r="A404" s="3">
        <v>314163073</v>
      </c>
      <c r="B404" s="4" t="s">
        <v>2237</v>
      </c>
      <c r="C404" s="4" t="s">
        <v>2379</v>
      </c>
      <c r="D404" s="4" t="s">
        <v>1002</v>
      </c>
      <c r="E404" s="4" t="s">
        <v>266</v>
      </c>
      <c r="F404" s="4" t="s">
        <v>2380</v>
      </c>
      <c r="G404" s="4" t="s">
        <v>20</v>
      </c>
      <c r="H404" s="4" t="s">
        <v>2381</v>
      </c>
      <c r="I404" s="4" t="s">
        <v>2381</v>
      </c>
      <c r="J404" s="4" t="s">
        <v>2382</v>
      </c>
      <c r="K404" s="4" t="s">
        <v>2382</v>
      </c>
      <c r="L404" s="4" t="s">
        <v>2383</v>
      </c>
      <c r="M404" s="4" t="s">
        <v>26</v>
      </c>
      <c r="N404" s="4" t="s">
        <v>42</v>
      </c>
      <c r="O404" s="4" t="s">
        <v>28</v>
      </c>
      <c r="P404" s="5">
        <v>12.93</v>
      </c>
      <c r="Q404" s="5" t="e">
        <v>#N/A</v>
      </c>
      <c r="R404" s="5" t="s">
        <v>7480</v>
      </c>
      <c r="S404" s="5" t="s">
        <v>7480</v>
      </c>
    </row>
    <row r="405" spans="1:19" x14ac:dyDescent="0.25">
      <c r="A405" s="3">
        <v>314260574</v>
      </c>
      <c r="B405" s="4" t="s">
        <v>2237</v>
      </c>
      <c r="C405" s="4" t="s">
        <v>2397</v>
      </c>
      <c r="D405" s="4" t="s">
        <v>1017</v>
      </c>
      <c r="E405" s="4" t="s">
        <v>266</v>
      </c>
      <c r="F405" s="4" t="s">
        <v>2398</v>
      </c>
      <c r="G405" s="4" t="s">
        <v>20</v>
      </c>
      <c r="H405" s="4" t="s">
        <v>2399</v>
      </c>
      <c r="I405" s="4" t="s">
        <v>2400</v>
      </c>
      <c r="J405" s="4" t="s">
        <v>2401</v>
      </c>
      <c r="K405" s="4" t="s">
        <v>2402</v>
      </c>
      <c r="L405" s="4" t="s">
        <v>2403</v>
      </c>
      <c r="M405" s="4" t="s">
        <v>26</v>
      </c>
      <c r="N405" s="4" t="s">
        <v>27</v>
      </c>
      <c r="O405" s="4" t="s">
        <v>28</v>
      </c>
      <c r="P405" s="5">
        <v>11.63</v>
      </c>
      <c r="Q405" s="5" t="e">
        <v>#N/A</v>
      </c>
      <c r="R405" s="5" t="s">
        <v>7480</v>
      </c>
      <c r="S405" s="5" t="s">
        <v>7480</v>
      </c>
    </row>
    <row r="406" spans="1:19" x14ac:dyDescent="0.25">
      <c r="A406" s="3">
        <v>314077046</v>
      </c>
      <c r="B406" s="4" t="s">
        <v>2237</v>
      </c>
      <c r="C406" s="4" t="s">
        <v>2515</v>
      </c>
      <c r="D406" s="4" t="s">
        <v>2516</v>
      </c>
      <c r="E406" s="4" t="s">
        <v>266</v>
      </c>
      <c r="F406" s="4" t="s">
        <v>581</v>
      </c>
      <c r="G406" s="4" t="s">
        <v>20</v>
      </c>
      <c r="H406" s="4" t="s">
        <v>2517</v>
      </c>
      <c r="I406" s="4" t="s">
        <v>2518</v>
      </c>
      <c r="J406" s="4" t="s">
        <v>2519</v>
      </c>
      <c r="K406" s="4" t="s">
        <v>2520</v>
      </c>
      <c r="L406" s="4" t="s">
        <v>2521</v>
      </c>
      <c r="M406" s="4" t="s">
        <v>26</v>
      </c>
      <c r="N406" s="4" t="s">
        <v>27</v>
      </c>
      <c r="O406" s="4" t="s">
        <v>28</v>
      </c>
      <c r="P406" s="5">
        <v>35.25</v>
      </c>
      <c r="Q406" s="5" t="e">
        <v>#N/A</v>
      </c>
      <c r="R406" s="5" t="s">
        <v>7480</v>
      </c>
      <c r="S406" s="5" t="s">
        <v>7480</v>
      </c>
    </row>
    <row r="407" spans="1:19" x14ac:dyDescent="0.25">
      <c r="A407" s="3">
        <v>314069140</v>
      </c>
      <c r="B407" s="4" t="s">
        <v>2237</v>
      </c>
      <c r="C407" s="4" t="s">
        <v>2529</v>
      </c>
      <c r="D407" s="4" t="s">
        <v>681</v>
      </c>
      <c r="E407" s="4" t="s">
        <v>266</v>
      </c>
      <c r="F407" s="4" t="s">
        <v>2530</v>
      </c>
      <c r="G407" s="4" t="s">
        <v>20</v>
      </c>
      <c r="H407" s="4" t="s">
        <v>2531</v>
      </c>
      <c r="I407" s="4" t="s">
        <v>2532</v>
      </c>
      <c r="J407" s="4" t="s">
        <v>2533</v>
      </c>
      <c r="K407" s="4" t="s">
        <v>2534</v>
      </c>
      <c r="L407" s="4" t="s">
        <v>2535</v>
      </c>
      <c r="M407" s="4" t="s">
        <v>26</v>
      </c>
      <c r="N407" s="4" t="s">
        <v>27</v>
      </c>
      <c r="O407" s="4" t="s">
        <v>28</v>
      </c>
      <c r="P407" s="5">
        <v>34</v>
      </c>
      <c r="Q407" s="5">
        <v>20</v>
      </c>
      <c r="R407" s="5" t="s">
        <v>7480</v>
      </c>
      <c r="S407" s="5" t="s">
        <v>7480</v>
      </c>
    </row>
    <row r="408" spans="1:19" x14ac:dyDescent="0.25">
      <c r="A408" s="3">
        <v>314162289</v>
      </c>
      <c r="B408" s="4" t="s">
        <v>2237</v>
      </c>
      <c r="C408" s="4" t="s">
        <v>2536</v>
      </c>
      <c r="D408" s="4" t="s">
        <v>681</v>
      </c>
      <c r="E408" s="4" t="s">
        <v>266</v>
      </c>
      <c r="F408" s="4" t="s">
        <v>2537</v>
      </c>
      <c r="G408" s="4" t="s">
        <v>20</v>
      </c>
      <c r="H408" s="4" t="s">
        <v>2538</v>
      </c>
      <c r="I408" s="4" t="s">
        <v>2539</v>
      </c>
      <c r="J408" s="4" t="s">
        <v>2540</v>
      </c>
      <c r="K408" s="4" t="s">
        <v>2541</v>
      </c>
      <c r="L408" s="4" t="s">
        <v>2542</v>
      </c>
      <c r="M408" s="4" t="s">
        <v>26</v>
      </c>
      <c r="N408" s="4" t="s">
        <v>27</v>
      </c>
      <c r="O408" s="4" t="s">
        <v>28</v>
      </c>
      <c r="P408" s="5">
        <v>23.25</v>
      </c>
      <c r="Q408" s="5">
        <v>21</v>
      </c>
      <c r="R408" s="5" t="s">
        <v>7480</v>
      </c>
      <c r="S408" s="5" t="s">
        <v>7480</v>
      </c>
    </row>
    <row r="409" spans="1:19" x14ac:dyDescent="0.25">
      <c r="A409" s="3">
        <v>314219046</v>
      </c>
      <c r="B409" s="4" t="s">
        <v>2237</v>
      </c>
      <c r="C409" s="4" t="s">
        <v>2543</v>
      </c>
      <c r="D409" s="4" t="s">
        <v>681</v>
      </c>
      <c r="E409" s="4" t="s">
        <v>266</v>
      </c>
      <c r="F409" s="4" t="s">
        <v>2544</v>
      </c>
      <c r="G409" s="4" t="s">
        <v>20</v>
      </c>
      <c r="H409" s="4" t="s">
        <v>2545</v>
      </c>
      <c r="I409" s="4" t="s">
        <v>2525</v>
      </c>
      <c r="J409" s="4" t="s">
        <v>2546</v>
      </c>
      <c r="K409" s="4" t="s">
        <v>2547</v>
      </c>
      <c r="L409" s="4" t="s">
        <v>2548</v>
      </c>
      <c r="M409" s="4" t="s">
        <v>26</v>
      </c>
      <c r="N409" s="4" t="s">
        <v>27</v>
      </c>
      <c r="O409" s="4" t="s">
        <v>28</v>
      </c>
      <c r="P409" s="5">
        <v>32.950000000000003</v>
      </c>
      <c r="Q409" s="5">
        <v>22</v>
      </c>
      <c r="R409" s="5" t="s">
        <v>7480</v>
      </c>
      <c r="S409" s="5" t="s">
        <v>7480</v>
      </c>
    </row>
    <row r="410" spans="1:19" x14ac:dyDescent="0.25">
      <c r="A410" s="3">
        <v>314174626</v>
      </c>
      <c r="B410" s="4" t="s">
        <v>2562</v>
      </c>
      <c r="C410" s="4" t="s">
        <v>2688</v>
      </c>
      <c r="D410" s="4" t="s">
        <v>565</v>
      </c>
      <c r="E410" s="4" t="s">
        <v>266</v>
      </c>
      <c r="F410" s="4" t="s">
        <v>607</v>
      </c>
      <c r="G410" s="4" t="s">
        <v>20</v>
      </c>
      <c r="H410" s="4" t="s">
        <v>2689</v>
      </c>
      <c r="I410" s="5"/>
      <c r="J410" s="4" t="s">
        <v>2690</v>
      </c>
      <c r="K410" s="4" t="s">
        <v>2691</v>
      </c>
      <c r="L410" s="4" t="s">
        <v>2692</v>
      </c>
      <c r="M410" s="4" t="s">
        <v>26</v>
      </c>
      <c r="N410" s="4" t="s">
        <v>27</v>
      </c>
      <c r="O410" s="4" t="s">
        <v>28</v>
      </c>
      <c r="P410" s="5">
        <v>10</v>
      </c>
      <c r="Q410" s="5">
        <v>45</v>
      </c>
      <c r="R410" s="5" t="s">
        <v>7480</v>
      </c>
      <c r="S410" s="5" t="s">
        <v>7480</v>
      </c>
    </row>
    <row r="411" spans="1:19" x14ac:dyDescent="0.25">
      <c r="A411" s="3">
        <v>314054331</v>
      </c>
      <c r="B411" s="4" t="s">
        <v>3085</v>
      </c>
      <c r="C411" s="4" t="s">
        <v>3283</v>
      </c>
      <c r="D411" s="4" t="s">
        <v>661</v>
      </c>
      <c r="E411" s="4" t="s">
        <v>266</v>
      </c>
      <c r="F411" s="4" t="s">
        <v>3284</v>
      </c>
      <c r="G411" s="4" t="s">
        <v>20</v>
      </c>
      <c r="H411" s="4" t="s">
        <v>3285</v>
      </c>
      <c r="I411" s="4" t="s">
        <v>3286</v>
      </c>
      <c r="J411" s="4" t="s">
        <v>3287</v>
      </c>
      <c r="K411" s="4" t="s">
        <v>3288</v>
      </c>
      <c r="L411" s="4" t="s">
        <v>3289</v>
      </c>
      <c r="M411" s="4" t="s">
        <v>26</v>
      </c>
      <c r="N411" s="4" t="s">
        <v>27</v>
      </c>
      <c r="O411" s="4" t="s">
        <v>28</v>
      </c>
      <c r="P411" s="5">
        <v>11.46</v>
      </c>
      <c r="Q411" s="5">
        <v>42</v>
      </c>
      <c r="R411" s="5" t="s">
        <v>7480</v>
      </c>
      <c r="S411" s="5" t="s">
        <v>7480</v>
      </c>
    </row>
    <row r="412" spans="1:19" x14ac:dyDescent="0.25">
      <c r="A412" s="3">
        <v>314230874</v>
      </c>
      <c r="B412" s="4" t="s">
        <v>3085</v>
      </c>
      <c r="C412" s="4" t="s">
        <v>3290</v>
      </c>
      <c r="D412" s="4" t="s">
        <v>661</v>
      </c>
      <c r="E412" s="4" t="s">
        <v>266</v>
      </c>
      <c r="F412" s="4" t="s">
        <v>110</v>
      </c>
      <c r="G412" s="4" t="s">
        <v>20</v>
      </c>
      <c r="H412" s="4" t="s">
        <v>3291</v>
      </c>
      <c r="I412" s="4" t="s">
        <v>3292</v>
      </c>
      <c r="J412" s="4" t="s">
        <v>3293</v>
      </c>
      <c r="K412" s="4" t="s">
        <v>3294</v>
      </c>
      <c r="L412" s="4" t="s">
        <v>3295</v>
      </c>
      <c r="M412" s="4" t="s">
        <v>28</v>
      </c>
      <c r="N412" s="4" t="s">
        <v>3296</v>
      </c>
      <c r="O412" s="4" t="s">
        <v>28</v>
      </c>
      <c r="P412" s="5">
        <v>11.84</v>
      </c>
      <c r="Q412" s="5">
        <v>42</v>
      </c>
      <c r="R412" s="5" t="s">
        <v>7480</v>
      </c>
      <c r="S412" s="5" t="s">
        <v>7480</v>
      </c>
    </row>
    <row r="413" spans="1:19" x14ac:dyDescent="0.25">
      <c r="A413" s="3">
        <v>314254926</v>
      </c>
      <c r="B413" s="4" t="s">
        <v>3085</v>
      </c>
      <c r="C413" s="4" t="s">
        <v>3297</v>
      </c>
      <c r="D413" s="4" t="s">
        <v>661</v>
      </c>
      <c r="E413" s="4" t="s">
        <v>266</v>
      </c>
      <c r="F413" s="4" t="s">
        <v>3298</v>
      </c>
      <c r="G413" s="4" t="s">
        <v>20</v>
      </c>
      <c r="H413" s="4" t="s">
        <v>3299</v>
      </c>
      <c r="I413" s="4" t="s">
        <v>3300</v>
      </c>
      <c r="J413" s="4" t="s">
        <v>3301</v>
      </c>
      <c r="K413" s="5"/>
      <c r="L413" s="4" t="s">
        <v>3302</v>
      </c>
      <c r="M413" s="4" t="s">
        <v>28</v>
      </c>
      <c r="N413" s="4" t="s">
        <v>3303</v>
      </c>
      <c r="O413" s="4" t="s">
        <v>28</v>
      </c>
      <c r="P413" s="5">
        <v>10.86</v>
      </c>
      <c r="Q413" s="5">
        <v>26</v>
      </c>
      <c r="R413" s="5" t="s">
        <v>7480</v>
      </c>
      <c r="S413" s="5" t="s">
        <v>7480</v>
      </c>
    </row>
    <row r="414" spans="1:19" x14ac:dyDescent="0.25">
      <c r="A414" s="3">
        <v>314103769</v>
      </c>
      <c r="B414" s="4" t="s">
        <v>3085</v>
      </c>
      <c r="C414" s="4" t="s">
        <v>3304</v>
      </c>
      <c r="D414" s="4" t="s">
        <v>3305</v>
      </c>
      <c r="E414" s="4" t="s">
        <v>266</v>
      </c>
      <c r="F414" s="4" t="s">
        <v>2468</v>
      </c>
      <c r="G414" s="4" t="s">
        <v>20</v>
      </c>
      <c r="H414" s="4" t="s">
        <v>3306</v>
      </c>
      <c r="I414" s="4" t="s">
        <v>3307</v>
      </c>
      <c r="J414" s="4" t="s">
        <v>3308</v>
      </c>
      <c r="K414" s="4" t="s">
        <v>3309</v>
      </c>
      <c r="L414" s="4" t="s">
        <v>3310</v>
      </c>
      <c r="M414" s="4" t="s">
        <v>28</v>
      </c>
      <c r="N414" s="4" t="s">
        <v>3311</v>
      </c>
      <c r="O414" s="4" t="s">
        <v>28</v>
      </c>
      <c r="P414" s="5">
        <v>11.64</v>
      </c>
      <c r="Q414" s="5">
        <v>42</v>
      </c>
      <c r="R414" s="5" t="s">
        <v>7480</v>
      </c>
      <c r="S414" s="5" t="s">
        <v>7480</v>
      </c>
    </row>
    <row r="415" spans="1:19" x14ac:dyDescent="0.25">
      <c r="A415" s="3">
        <v>314288507</v>
      </c>
      <c r="B415" s="4" t="s">
        <v>3085</v>
      </c>
      <c r="C415" s="4" t="s">
        <v>3312</v>
      </c>
      <c r="D415" s="4" t="s">
        <v>3313</v>
      </c>
      <c r="E415" s="4" t="s">
        <v>266</v>
      </c>
      <c r="F415" s="4" t="s">
        <v>690</v>
      </c>
      <c r="G415" s="4" t="s">
        <v>20</v>
      </c>
      <c r="H415" s="4" t="s">
        <v>3314</v>
      </c>
      <c r="I415" s="5"/>
      <c r="J415" s="4" t="s">
        <v>3315</v>
      </c>
      <c r="K415" s="4" t="s">
        <v>3316</v>
      </c>
      <c r="L415" s="5"/>
      <c r="M415" s="4" t="s">
        <v>26</v>
      </c>
      <c r="N415" s="4" t="s">
        <v>42</v>
      </c>
      <c r="O415" s="4" t="s">
        <v>28</v>
      </c>
      <c r="P415" s="5">
        <v>11.6</v>
      </c>
      <c r="Q415" s="5">
        <v>41</v>
      </c>
      <c r="R415" s="5" t="s">
        <v>7480</v>
      </c>
      <c r="S415" s="5" t="s">
        <v>7480</v>
      </c>
    </row>
    <row r="416" spans="1:19" x14ac:dyDescent="0.25">
      <c r="A416" s="3">
        <v>109000086</v>
      </c>
      <c r="B416" s="4" t="s">
        <v>344</v>
      </c>
      <c r="C416" s="4" t="s">
        <v>3596</v>
      </c>
      <c r="D416" s="4" t="s">
        <v>3597</v>
      </c>
      <c r="E416" s="4" t="s">
        <v>266</v>
      </c>
      <c r="F416" s="4" t="s">
        <v>3417</v>
      </c>
      <c r="G416" s="4" t="s">
        <v>20</v>
      </c>
      <c r="H416" s="4" t="s">
        <v>3598</v>
      </c>
      <c r="I416" s="4" t="s">
        <v>3599</v>
      </c>
      <c r="J416" s="4" t="s">
        <v>3600</v>
      </c>
      <c r="K416" s="5"/>
      <c r="L416" s="4" t="s">
        <v>3601</v>
      </c>
      <c r="M416" s="4" t="s">
        <v>28</v>
      </c>
      <c r="N416" s="4" t="s">
        <v>3602</v>
      </c>
      <c r="O416" s="4" t="s">
        <v>28</v>
      </c>
      <c r="P416" s="5">
        <v>10</v>
      </c>
      <c r="Q416" s="5" t="e">
        <v>#N/A</v>
      </c>
      <c r="R416" s="5" t="s">
        <v>7480</v>
      </c>
      <c r="S416" s="5" t="s">
        <v>7480</v>
      </c>
    </row>
    <row r="417" spans="1:19" x14ac:dyDescent="0.25">
      <c r="A417" s="3">
        <v>110001210</v>
      </c>
      <c r="B417" s="4" t="s">
        <v>344</v>
      </c>
      <c r="C417" s="4" t="s">
        <v>3603</v>
      </c>
      <c r="D417" s="4" t="s">
        <v>3597</v>
      </c>
      <c r="E417" s="4" t="s">
        <v>266</v>
      </c>
      <c r="F417" s="4" t="s">
        <v>3604</v>
      </c>
      <c r="G417" s="4" t="s">
        <v>20</v>
      </c>
      <c r="H417" s="4" t="s">
        <v>3605</v>
      </c>
      <c r="I417" s="4" t="s">
        <v>3606</v>
      </c>
      <c r="J417" s="4" t="s">
        <v>3607</v>
      </c>
      <c r="K417" s="4" t="s">
        <v>3608</v>
      </c>
      <c r="L417" s="4" t="s">
        <v>3609</v>
      </c>
      <c r="M417" s="4" t="s">
        <v>26</v>
      </c>
      <c r="N417" s="4" t="s">
        <v>42</v>
      </c>
      <c r="O417" s="4" t="s">
        <v>28</v>
      </c>
      <c r="P417" s="5">
        <v>11</v>
      </c>
      <c r="Q417" s="5" t="e">
        <v>#N/A</v>
      </c>
      <c r="R417" s="5" t="s">
        <v>7480</v>
      </c>
      <c r="S417" s="5" t="s">
        <v>7480</v>
      </c>
    </row>
    <row r="418" spans="1:19" x14ac:dyDescent="0.25">
      <c r="A418" s="3">
        <v>110003575</v>
      </c>
      <c r="B418" s="4" t="s">
        <v>344</v>
      </c>
      <c r="C418" s="4" t="s">
        <v>3610</v>
      </c>
      <c r="D418" s="4" t="s">
        <v>3597</v>
      </c>
      <c r="E418" s="4" t="s">
        <v>266</v>
      </c>
      <c r="F418" s="4" t="s">
        <v>3611</v>
      </c>
      <c r="G418" s="4" t="s">
        <v>20</v>
      </c>
      <c r="H418" s="4" t="s">
        <v>3612</v>
      </c>
      <c r="I418" s="4" t="s">
        <v>3613</v>
      </c>
      <c r="J418" s="4" t="s">
        <v>3614</v>
      </c>
      <c r="K418" s="4" t="s">
        <v>3614</v>
      </c>
      <c r="L418" s="4" t="s">
        <v>3615</v>
      </c>
      <c r="M418" s="4" t="s">
        <v>26</v>
      </c>
      <c r="N418" s="4" t="s">
        <v>42</v>
      </c>
      <c r="O418" s="4" t="s">
        <v>28</v>
      </c>
      <c r="P418" s="5">
        <v>12</v>
      </c>
      <c r="Q418" s="5" t="e">
        <v>#N/A</v>
      </c>
      <c r="R418" s="5" t="s">
        <v>7480</v>
      </c>
      <c r="S418" s="5" t="s">
        <v>7480</v>
      </c>
    </row>
    <row r="419" spans="1:19" x14ac:dyDescent="0.25">
      <c r="A419" s="3">
        <v>312079635</v>
      </c>
      <c r="B419" s="4" t="s">
        <v>344</v>
      </c>
      <c r="C419" s="4" t="s">
        <v>3616</v>
      </c>
      <c r="D419" s="4" t="s">
        <v>3597</v>
      </c>
      <c r="E419" s="4" t="s">
        <v>266</v>
      </c>
      <c r="F419" s="4" t="s">
        <v>3617</v>
      </c>
      <c r="G419" s="4" t="s">
        <v>20</v>
      </c>
      <c r="H419" s="4" t="s">
        <v>3618</v>
      </c>
      <c r="I419" s="5"/>
      <c r="J419" s="4" t="s">
        <v>3619</v>
      </c>
      <c r="K419" s="5"/>
      <c r="L419" s="5"/>
      <c r="M419" s="4" t="s">
        <v>26</v>
      </c>
      <c r="N419" s="4" t="s">
        <v>42</v>
      </c>
      <c r="O419" s="4" t="s">
        <v>28</v>
      </c>
      <c r="P419" s="5">
        <v>26</v>
      </c>
      <c r="Q419" s="5" t="e">
        <v>#N/A</v>
      </c>
      <c r="R419" s="5" t="s">
        <v>7480</v>
      </c>
      <c r="S419" s="5" t="s">
        <v>7480</v>
      </c>
    </row>
    <row r="420" spans="1:19" x14ac:dyDescent="0.25">
      <c r="A420" s="3">
        <v>313237935</v>
      </c>
      <c r="B420" s="4" t="s">
        <v>344</v>
      </c>
      <c r="C420" s="4" t="s">
        <v>3620</v>
      </c>
      <c r="D420" s="4" t="s">
        <v>3597</v>
      </c>
      <c r="E420" s="4" t="s">
        <v>266</v>
      </c>
      <c r="F420" s="4" t="s">
        <v>318</v>
      </c>
      <c r="G420" s="4" t="s">
        <v>20</v>
      </c>
      <c r="H420" s="4" t="s">
        <v>3621</v>
      </c>
      <c r="I420" s="4" t="s">
        <v>3622</v>
      </c>
      <c r="J420" s="4" t="s">
        <v>3623</v>
      </c>
      <c r="K420" s="5"/>
      <c r="L420" s="4" t="s">
        <v>3624</v>
      </c>
      <c r="M420" s="4" t="s">
        <v>26</v>
      </c>
      <c r="N420" s="4" t="s">
        <v>42</v>
      </c>
      <c r="O420" s="4" t="s">
        <v>28</v>
      </c>
      <c r="P420" s="5">
        <v>11</v>
      </c>
      <c r="Q420" s="5" t="e">
        <v>#N/A</v>
      </c>
      <c r="R420" s="5" t="s">
        <v>7480</v>
      </c>
      <c r="S420" s="5" t="s">
        <v>7480</v>
      </c>
    </row>
    <row r="421" spans="1:19" x14ac:dyDescent="0.25">
      <c r="A421" s="3">
        <v>312156312</v>
      </c>
      <c r="B421" s="4" t="s">
        <v>344</v>
      </c>
      <c r="C421" s="4" t="s">
        <v>3625</v>
      </c>
      <c r="D421" s="4" t="s">
        <v>3626</v>
      </c>
      <c r="E421" s="4" t="s">
        <v>266</v>
      </c>
      <c r="F421" s="4" t="s">
        <v>3627</v>
      </c>
      <c r="G421" s="4" t="s">
        <v>20</v>
      </c>
      <c r="H421" s="4" t="s">
        <v>3628</v>
      </c>
      <c r="I421" s="4" t="s">
        <v>3629</v>
      </c>
      <c r="J421" s="4" t="s">
        <v>3630</v>
      </c>
      <c r="K421" s="4" t="s">
        <v>3631</v>
      </c>
      <c r="L421" s="4" t="s">
        <v>3632</v>
      </c>
      <c r="M421" s="4" t="s">
        <v>26</v>
      </c>
      <c r="N421" s="4" t="s">
        <v>27</v>
      </c>
      <c r="O421" s="4" t="s">
        <v>28</v>
      </c>
      <c r="P421" s="5">
        <v>31</v>
      </c>
      <c r="Q421" s="5" t="e">
        <v>#N/A</v>
      </c>
      <c r="R421" s="5" t="s">
        <v>7480</v>
      </c>
      <c r="S421" s="5" t="s">
        <v>7480</v>
      </c>
    </row>
    <row r="422" spans="1:19" x14ac:dyDescent="0.25">
      <c r="A422" s="3">
        <v>313150186</v>
      </c>
      <c r="B422" s="4" t="s">
        <v>344</v>
      </c>
      <c r="C422" s="4" t="s">
        <v>3633</v>
      </c>
      <c r="D422" s="4" t="s">
        <v>3626</v>
      </c>
      <c r="E422" s="4" t="s">
        <v>266</v>
      </c>
      <c r="F422" s="4" t="s">
        <v>3634</v>
      </c>
      <c r="G422" s="4" t="s">
        <v>20</v>
      </c>
      <c r="H422" s="4" t="s">
        <v>3635</v>
      </c>
      <c r="I422" s="4" t="s">
        <v>3636</v>
      </c>
      <c r="J422" s="4" t="s">
        <v>3637</v>
      </c>
      <c r="K422" s="4" t="s">
        <v>3638</v>
      </c>
      <c r="L422" s="4" t="s">
        <v>3639</v>
      </c>
      <c r="M422" s="4" t="s">
        <v>26</v>
      </c>
      <c r="N422" s="4" t="s">
        <v>27</v>
      </c>
      <c r="O422" s="4" t="s">
        <v>28</v>
      </c>
      <c r="P422" s="5">
        <v>26</v>
      </c>
      <c r="Q422" s="5" t="e">
        <v>#N/A</v>
      </c>
      <c r="R422" s="5" t="s">
        <v>7480</v>
      </c>
      <c r="S422" s="5" t="s">
        <v>7480</v>
      </c>
    </row>
    <row r="423" spans="1:19" x14ac:dyDescent="0.25">
      <c r="A423" s="3">
        <v>313164297</v>
      </c>
      <c r="B423" s="4" t="s">
        <v>695</v>
      </c>
      <c r="C423" s="4" t="s">
        <v>3687</v>
      </c>
      <c r="D423" s="4" t="s">
        <v>3688</v>
      </c>
      <c r="E423" s="4" t="s">
        <v>266</v>
      </c>
      <c r="F423" s="4" t="s">
        <v>3689</v>
      </c>
      <c r="G423" s="4" t="s">
        <v>20</v>
      </c>
      <c r="H423" s="4" t="s">
        <v>3690</v>
      </c>
      <c r="I423" s="4" t="s">
        <v>3691</v>
      </c>
      <c r="J423" s="4" t="s">
        <v>3692</v>
      </c>
      <c r="K423" s="4" t="s">
        <v>3693</v>
      </c>
      <c r="L423" s="4" t="s">
        <v>3694</v>
      </c>
      <c r="M423" s="4" t="s">
        <v>26</v>
      </c>
      <c r="N423" s="4" t="s">
        <v>42</v>
      </c>
      <c r="O423" s="4" t="s">
        <v>28</v>
      </c>
      <c r="P423" s="5">
        <v>16</v>
      </c>
      <c r="Q423" s="5" t="e">
        <v>#N/A</v>
      </c>
      <c r="R423" s="5" t="s">
        <v>7480</v>
      </c>
      <c r="S423" s="5" t="s">
        <v>7480</v>
      </c>
    </row>
    <row r="424" spans="1:19" x14ac:dyDescent="0.25">
      <c r="A424" s="3">
        <v>313012239</v>
      </c>
      <c r="B424" s="4" t="s">
        <v>695</v>
      </c>
      <c r="C424" s="4" t="s">
        <v>3701</v>
      </c>
      <c r="D424" s="4" t="s">
        <v>3647</v>
      </c>
      <c r="E424" s="4" t="s">
        <v>266</v>
      </c>
      <c r="F424" s="4" t="s">
        <v>318</v>
      </c>
      <c r="G424" s="4" t="s">
        <v>20</v>
      </c>
      <c r="H424" s="4" t="s">
        <v>3702</v>
      </c>
      <c r="I424" s="5"/>
      <c r="J424" s="4" t="s">
        <v>3703</v>
      </c>
      <c r="K424" s="4" t="s">
        <v>3704</v>
      </c>
      <c r="L424" s="5"/>
      <c r="M424" s="4" t="s">
        <v>26</v>
      </c>
      <c r="N424" s="4" t="s">
        <v>27</v>
      </c>
      <c r="O424" s="4" t="s">
        <v>28</v>
      </c>
      <c r="P424" s="5">
        <v>12</v>
      </c>
      <c r="Q424" s="5" t="e">
        <v>#N/A</v>
      </c>
      <c r="R424" s="5" t="s">
        <v>7480</v>
      </c>
      <c r="S424" s="5" t="s">
        <v>7480</v>
      </c>
    </row>
    <row r="425" spans="1:19" x14ac:dyDescent="0.25">
      <c r="A425" s="3">
        <v>313180398</v>
      </c>
      <c r="B425" s="4" t="s">
        <v>695</v>
      </c>
      <c r="C425" s="4" t="s">
        <v>3709</v>
      </c>
      <c r="D425" s="4" t="s">
        <v>3647</v>
      </c>
      <c r="E425" s="4" t="s">
        <v>266</v>
      </c>
      <c r="F425" s="4" t="s">
        <v>3710</v>
      </c>
      <c r="G425" s="4" t="s">
        <v>20</v>
      </c>
      <c r="H425" s="4" t="s">
        <v>3711</v>
      </c>
      <c r="I425" s="5"/>
      <c r="J425" s="4" t="s">
        <v>3712</v>
      </c>
      <c r="K425" s="4" t="s">
        <v>3713</v>
      </c>
      <c r="L425" s="5"/>
      <c r="M425" s="4" t="s">
        <v>26</v>
      </c>
      <c r="N425" s="4" t="s">
        <v>27</v>
      </c>
      <c r="O425" s="4" t="s">
        <v>28</v>
      </c>
      <c r="P425" s="5">
        <v>23</v>
      </c>
      <c r="Q425" s="5" t="e">
        <v>#N/A</v>
      </c>
      <c r="R425" s="5" t="s">
        <v>7480</v>
      </c>
      <c r="S425" s="5" t="s">
        <v>7480</v>
      </c>
    </row>
    <row r="426" spans="1:19" x14ac:dyDescent="0.25">
      <c r="A426" s="3">
        <v>313250389</v>
      </c>
      <c r="B426" s="4" t="s">
        <v>695</v>
      </c>
      <c r="C426" s="4" t="s">
        <v>3714</v>
      </c>
      <c r="D426" s="4" t="s">
        <v>3647</v>
      </c>
      <c r="E426" s="4" t="s">
        <v>266</v>
      </c>
      <c r="F426" s="4" t="s">
        <v>3715</v>
      </c>
      <c r="G426" s="4" t="s">
        <v>20</v>
      </c>
      <c r="H426" s="4" t="s">
        <v>3716</v>
      </c>
      <c r="I426" s="5"/>
      <c r="J426" s="4" t="s">
        <v>3717</v>
      </c>
      <c r="K426" s="4" t="s">
        <v>3718</v>
      </c>
      <c r="L426" s="5"/>
      <c r="M426" s="4" t="s">
        <v>26</v>
      </c>
      <c r="N426" s="4" t="s">
        <v>27</v>
      </c>
      <c r="O426" s="4" t="s">
        <v>28</v>
      </c>
      <c r="P426" s="5">
        <v>21</v>
      </c>
      <c r="Q426" s="5" t="e">
        <v>#N/A</v>
      </c>
      <c r="R426" s="5" t="s">
        <v>7481</v>
      </c>
      <c r="S426" s="5" t="s">
        <v>7480</v>
      </c>
    </row>
    <row r="427" spans="1:19" x14ac:dyDescent="0.25">
      <c r="A427" s="3">
        <v>313283042</v>
      </c>
      <c r="B427" s="4" t="s">
        <v>1055</v>
      </c>
      <c r="C427" s="4" t="s">
        <v>4045</v>
      </c>
      <c r="D427" s="4" t="s">
        <v>4046</v>
      </c>
      <c r="E427" s="4" t="s">
        <v>266</v>
      </c>
      <c r="F427" s="4" t="s">
        <v>4047</v>
      </c>
      <c r="G427" s="4" t="s">
        <v>20</v>
      </c>
      <c r="H427" s="4" t="s">
        <v>4048</v>
      </c>
      <c r="I427" s="4" t="s">
        <v>4049</v>
      </c>
      <c r="J427" s="4" t="s">
        <v>4050</v>
      </c>
      <c r="K427" s="4" t="s">
        <v>4051</v>
      </c>
      <c r="L427" s="4" t="s">
        <v>4052</v>
      </c>
      <c r="M427" s="4" t="s">
        <v>28</v>
      </c>
      <c r="N427" s="4" t="s">
        <v>4053</v>
      </c>
      <c r="O427" s="4" t="s">
        <v>28</v>
      </c>
      <c r="P427" s="5">
        <v>11</v>
      </c>
      <c r="Q427" s="5" t="e">
        <v>#N/A</v>
      </c>
      <c r="R427" s="5" t="s">
        <v>7480</v>
      </c>
      <c r="S427" s="5" t="s">
        <v>7480</v>
      </c>
    </row>
    <row r="428" spans="1:19" x14ac:dyDescent="0.25">
      <c r="A428" s="3">
        <v>313197455</v>
      </c>
      <c r="B428" s="4" t="s">
        <v>1290</v>
      </c>
      <c r="C428" s="4" t="s">
        <v>4103</v>
      </c>
      <c r="D428" s="4" t="s">
        <v>4104</v>
      </c>
      <c r="E428" s="4" t="s">
        <v>266</v>
      </c>
      <c r="F428" s="4" t="s">
        <v>4105</v>
      </c>
      <c r="G428" s="4" t="s">
        <v>20</v>
      </c>
      <c r="H428" s="4" t="s">
        <v>4106</v>
      </c>
      <c r="I428" s="5"/>
      <c r="J428" s="4" t="s">
        <v>4107</v>
      </c>
      <c r="K428" s="5"/>
      <c r="L428" s="4" t="s">
        <v>4108</v>
      </c>
      <c r="M428" s="4" t="s">
        <v>26</v>
      </c>
      <c r="N428" s="4" t="s">
        <v>27</v>
      </c>
      <c r="O428" s="4" t="s">
        <v>28</v>
      </c>
      <c r="P428" s="5">
        <v>15</v>
      </c>
      <c r="Q428" s="5" t="e">
        <v>#N/A</v>
      </c>
      <c r="R428" s="5" t="s">
        <v>7481</v>
      </c>
      <c r="S428" s="5" t="s">
        <v>7480</v>
      </c>
    </row>
    <row r="429" spans="1:19" x14ac:dyDescent="0.25">
      <c r="A429" s="3">
        <v>313122497</v>
      </c>
      <c r="B429" s="4" t="s">
        <v>1561</v>
      </c>
      <c r="C429" s="4" t="s">
        <v>4715</v>
      </c>
      <c r="D429" s="4" t="s">
        <v>4716</v>
      </c>
      <c r="E429" s="4" t="s">
        <v>266</v>
      </c>
      <c r="F429" s="4" t="s">
        <v>4717</v>
      </c>
      <c r="G429" s="4" t="s">
        <v>20</v>
      </c>
      <c r="H429" s="4" t="s">
        <v>4718</v>
      </c>
      <c r="I429" s="4" t="s">
        <v>4719</v>
      </c>
      <c r="J429" s="4" t="s">
        <v>4720</v>
      </c>
      <c r="K429" s="4" t="s">
        <v>4721</v>
      </c>
      <c r="L429" s="4" t="s">
        <v>4722</v>
      </c>
      <c r="M429" s="4" t="s">
        <v>26</v>
      </c>
      <c r="N429" s="4" t="s">
        <v>27</v>
      </c>
      <c r="O429" s="4" t="s">
        <v>28</v>
      </c>
      <c r="P429" s="5">
        <v>23</v>
      </c>
      <c r="Q429" s="5" t="e">
        <v>#N/A</v>
      </c>
      <c r="R429" s="5" t="s">
        <v>7480</v>
      </c>
      <c r="S429" s="5" t="s">
        <v>7480</v>
      </c>
    </row>
    <row r="430" spans="1:19" x14ac:dyDescent="0.25">
      <c r="A430" s="3">
        <v>313024212</v>
      </c>
      <c r="B430" s="4" t="s">
        <v>1561</v>
      </c>
      <c r="C430" s="4" t="s">
        <v>4723</v>
      </c>
      <c r="D430" s="4" t="s">
        <v>4038</v>
      </c>
      <c r="E430" s="4" t="s">
        <v>266</v>
      </c>
      <c r="F430" s="4" t="s">
        <v>4724</v>
      </c>
      <c r="G430" s="4" t="s">
        <v>20</v>
      </c>
      <c r="H430" s="4" t="s">
        <v>4725</v>
      </c>
      <c r="I430" s="4" t="s">
        <v>4726</v>
      </c>
      <c r="J430" s="4" t="s">
        <v>4727</v>
      </c>
      <c r="K430" s="4" t="s">
        <v>4728</v>
      </c>
      <c r="L430" s="4" t="s">
        <v>4729</v>
      </c>
      <c r="M430" s="4" t="s">
        <v>26</v>
      </c>
      <c r="N430" s="4" t="s">
        <v>42</v>
      </c>
      <c r="O430" s="4" t="s">
        <v>28</v>
      </c>
      <c r="P430" s="5">
        <v>10</v>
      </c>
      <c r="Q430" s="5" t="e">
        <v>#N/A</v>
      </c>
      <c r="R430" s="5" t="s">
        <v>7480</v>
      </c>
      <c r="S430" s="5" t="s">
        <v>7480</v>
      </c>
    </row>
    <row r="431" spans="1:19" x14ac:dyDescent="0.25">
      <c r="A431" s="3">
        <v>313319648</v>
      </c>
      <c r="B431" s="4" t="s">
        <v>1561</v>
      </c>
      <c r="C431" s="4" t="s">
        <v>4734</v>
      </c>
      <c r="D431" s="4" t="s">
        <v>4038</v>
      </c>
      <c r="E431" s="4" t="s">
        <v>266</v>
      </c>
      <c r="F431" s="4" t="s">
        <v>288</v>
      </c>
      <c r="G431" s="4" t="s">
        <v>20</v>
      </c>
      <c r="H431" s="4" t="s">
        <v>4735</v>
      </c>
      <c r="I431" s="4" t="s">
        <v>4736</v>
      </c>
      <c r="J431" s="4" t="s">
        <v>4737</v>
      </c>
      <c r="K431" s="4" t="s">
        <v>4738</v>
      </c>
      <c r="L431" s="4" t="s">
        <v>4739</v>
      </c>
      <c r="M431" s="4" t="s">
        <v>26</v>
      </c>
      <c r="N431" s="4" t="s">
        <v>27</v>
      </c>
      <c r="O431" s="4" t="s">
        <v>28</v>
      </c>
      <c r="P431" s="5">
        <v>10</v>
      </c>
      <c r="Q431" s="5" t="e">
        <v>#N/A</v>
      </c>
      <c r="R431" s="5" t="s">
        <v>7480</v>
      </c>
      <c r="S431" s="5" t="s">
        <v>7480</v>
      </c>
    </row>
    <row r="432" spans="1:19" x14ac:dyDescent="0.25">
      <c r="A432" s="3">
        <v>313112315</v>
      </c>
      <c r="B432" s="4" t="s">
        <v>2237</v>
      </c>
      <c r="C432" s="4" t="s">
        <v>5015</v>
      </c>
      <c r="D432" s="4" t="s">
        <v>5016</v>
      </c>
      <c r="E432" s="4" t="s">
        <v>266</v>
      </c>
      <c r="F432" s="4" t="s">
        <v>3734</v>
      </c>
      <c r="G432" s="4" t="s">
        <v>20</v>
      </c>
      <c r="H432" s="4" t="s">
        <v>5017</v>
      </c>
      <c r="I432" s="4" t="s">
        <v>5018</v>
      </c>
      <c r="J432" s="4" t="s">
        <v>5019</v>
      </c>
      <c r="K432" s="4" t="s">
        <v>5020</v>
      </c>
      <c r="L432" s="4" t="s">
        <v>5021</v>
      </c>
      <c r="M432" s="4" t="s">
        <v>26</v>
      </c>
      <c r="N432" s="4" t="s">
        <v>27</v>
      </c>
      <c r="O432" s="4" t="s">
        <v>28</v>
      </c>
      <c r="P432" s="5">
        <v>42</v>
      </c>
      <c r="Q432" s="5" t="e">
        <v>#N/A</v>
      </c>
      <c r="R432" s="5" t="s">
        <v>7480</v>
      </c>
      <c r="S432" s="5" t="s">
        <v>7480</v>
      </c>
    </row>
    <row r="433" spans="1:19" x14ac:dyDescent="0.25">
      <c r="A433" s="3">
        <v>313290130</v>
      </c>
      <c r="B433" s="4" t="s">
        <v>2237</v>
      </c>
      <c r="C433" s="4" t="s">
        <v>5022</v>
      </c>
      <c r="D433" s="4" t="s">
        <v>5016</v>
      </c>
      <c r="E433" s="4" t="s">
        <v>266</v>
      </c>
      <c r="F433" s="4" t="s">
        <v>5023</v>
      </c>
      <c r="G433" s="4" t="s">
        <v>20</v>
      </c>
      <c r="H433" s="4" t="s">
        <v>5024</v>
      </c>
      <c r="I433" s="4" t="s">
        <v>5025</v>
      </c>
      <c r="J433" s="4" t="s">
        <v>5026</v>
      </c>
      <c r="K433" s="4" t="s">
        <v>5027</v>
      </c>
      <c r="L433" s="4" t="s">
        <v>5028</v>
      </c>
      <c r="M433" s="4" t="s">
        <v>26</v>
      </c>
      <c r="N433" s="4" t="s">
        <v>27</v>
      </c>
      <c r="O433" s="4" t="s">
        <v>28</v>
      </c>
      <c r="P433" s="5">
        <v>44.58</v>
      </c>
      <c r="Q433" s="5" t="e">
        <v>#N/A</v>
      </c>
      <c r="R433" s="5" t="s">
        <v>7480</v>
      </c>
      <c r="S433" s="5" t="s">
        <v>7480</v>
      </c>
    </row>
    <row r="434" spans="1:19" x14ac:dyDescent="0.25">
      <c r="A434" s="3">
        <v>312171234</v>
      </c>
      <c r="B434" s="4" t="s">
        <v>2237</v>
      </c>
      <c r="C434" s="4" t="s">
        <v>5029</v>
      </c>
      <c r="D434" s="4" t="s">
        <v>4741</v>
      </c>
      <c r="E434" s="4" t="s">
        <v>266</v>
      </c>
      <c r="F434" s="4" t="s">
        <v>5030</v>
      </c>
      <c r="G434" s="4" t="s">
        <v>20</v>
      </c>
      <c r="H434" s="4" t="s">
        <v>5031</v>
      </c>
      <c r="I434" s="4" t="s">
        <v>5032</v>
      </c>
      <c r="J434" s="4" t="s">
        <v>5033</v>
      </c>
      <c r="K434" s="4" t="s">
        <v>5034</v>
      </c>
      <c r="L434" s="4" t="s">
        <v>5035</v>
      </c>
      <c r="M434" s="4" t="s">
        <v>26</v>
      </c>
      <c r="N434" s="4" t="s">
        <v>27</v>
      </c>
      <c r="O434" s="4" t="s">
        <v>28</v>
      </c>
      <c r="P434" s="5">
        <v>26.2</v>
      </c>
      <c r="Q434" s="5" t="e">
        <v>#N/A</v>
      </c>
      <c r="R434" s="5" t="s">
        <v>7481</v>
      </c>
      <c r="S434" s="5" t="s">
        <v>7480</v>
      </c>
    </row>
    <row r="435" spans="1:19" x14ac:dyDescent="0.25">
      <c r="A435" s="3">
        <v>313262379</v>
      </c>
      <c r="B435" s="4" t="s">
        <v>3085</v>
      </c>
      <c r="C435" s="4" t="s">
        <v>5569</v>
      </c>
      <c r="D435" s="4" t="s">
        <v>5016</v>
      </c>
      <c r="E435" s="4" t="s">
        <v>266</v>
      </c>
      <c r="F435" s="4" t="s">
        <v>5570</v>
      </c>
      <c r="G435" s="4" t="s">
        <v>20</v>
      </c>
      <c r="H435" s="4" t="s">
        <v>5571</v>
      </c>
      <c r="I435" s="4" t="s">
        <v>5572</v>
      </c>
      <c r="J435" s="4" t="s">
        <v>5573</v>
      </c>
      <c r="K435" s="4" t="s">
        <v>5574</v>
      </c>
      <c r="L435" s="4" t="s">
        <v>5575</v>
      </c>
      <c r="M435" s="4" t="s">
        <v>26</v>
      </c>
      <c r="N435" s="4" t="s">
        <v>42</v>
      </c>
      <c r="O435" s="4" t="s">
        <v>28</v>
      </c>
      <c r="P435" s="5">
        <v>11.62</v>
      </c>
      <c r="Q435" s="5" t="e">
        <v>#N/A</v>
      </c>
      <c r="R435" s="5" t="s">
        <v>7480</v>
      </c>
      <c r="S435" s="5" t="s">
        <v>7480</v>
      </c>
    </row>
    <row r="436" spans="1:19" x14ac:dyDescent="0.25">
      <c r="A436" s="3">
        <v>313212381</v>
      </c>
      <c r="B436" s="4" t="s">
        <v>3085</v>
      </c>
      <c r="C436" s="4" t="s">
        <v>5576</v>
      </c>
      <c r="D436" s="4" t="s">
        <v>5577</v>
      </c>
      <c r="E436" s="4" t="s">
        <v>266</v>
      </c>
      <c r="F436" s="4" t="s">
        <v>5044</v>
      </c>
      <c r="G436" s="4" t="s">
        <v>20</v>
      </c>
      <c r="H436" s="4" t="s">
        <v>5578</v>
      </c>
      <c r="I436" s="4" t="s">
        <v>5579</v>
      </c>
      <c r="J436" s="4" t="s">
        <v>5580</v>
      </c>
      <c r="K436" s="5"/>
      <c r="L436" s="4" t="s">
        <v>5581</v>
      </c>
      <c r="M436" s="4" t="s">
        <v>26</v>
      </c>
      <c r="N436" s="4" t="s">
        <v>42</v>
      </c>
      <c r="O436" s="4" t="s">
        <v>28</v>
      </c>
      <c r="P436" s="5">
        <v>11.82</v>
      </c>
      <c r="Q436" s="5" t="e">
        <v>#N/A</v>
      </c>
      <c r="R436" s="5" t="s">
        <v>7480</v>
      </c>
      <c r="S436" s="5" t="s">
        <v>7480</v>
      </c>
    </row>
    <row r="437" spans="1:19" x14ac:dyDescent="0.25">
      <c r="A437" s="3">
        <v>313046377</v>
      </c>
      <c r="B437" s="4" t="s">
        <v>3085</v>
      </c>
      <c r="C437" s="4" t="s">
        <v>5582</v>
      </c>
      <c r="D437" s="4" t="s">
        <v>4716</v>
      </c>
      <c r="E437" s="4" t="s">
        <v>266</v>
      </c>
      <c r="F437" s="4" t="s">
        <v>5583</v>
      </c>
      <c r="G437" s="4" t="s">
        <v>20</v>
      </c>
      <c r="H437" s="4" t="s">
        <v>5584</v>
      </c>
      <c r="I437" s="4" t="s">
        <v>5585</v>
      </c>
      <c r="J437" s="4" t="s">
        <v>5586</v>
      </c>
      <c r="K437" s="4" t="s">
        <v>5587</v>
      </c>
      <c r="L437" s="4" t="s">
        <v>5588</v>
      </c>
      <c r="M437" s="4" t="s">
        <v>26</v>
      </c>
      <c r="N437" s="4" t="s">
        <v>42</v>
      </c>
      <c r="O437" s="4" t="s">
        <v>28</v>
      </c>
      <c r="P437" s="5">
        <v>11.56</v>
      </c>
      <c r="Q437" s="5" t="e">
        <v>#N/A</v>
      </c>
      <c r="R437" s="5" t="s">
        <v>7480</v>
      </c>
      <c r="S437" s="5" t="s">
        <v>7480</v>
      </c>
    </row>
    <row r="438" spans="1:19" x14ac:dyDescent="0.25">
      <c r="A438" s="3">
        <v>313185245</v>
      </c>
      <c r="B438" s="4" t="s">
        <v>3085</v>
      </c>
      <c r="C438" s="4" t="s">
        <v>5589</v>
      </c>
      <c r="D438" s="4" t="s">
        <v>4716</v>
      </c>
      <c r="E438" s="4" t="s">
        <v>266</v>
      </c>
      <c r="F438" s="4" t="s">
        <v>5010</v>
      </c>
      <c r="G438" s="4" t="s">
        <v>20</v>
      </c>
      <c r="H438" s="4" t="s">
        <v>5590</v>
      </c>
      <c r="I438" s="4" t="s">
        <v>5591</v>
      </c>
      <c r="J438" s="4" t="s">
        <v>5592</v>
      </c>
      <c r="K438" s="4" t="s">
        <v>5593</v>
      </c>
      <c r="L438" s="4" t="s">
        <v>5594</v>
      </c>
      <c r="M438" s="4" t="s">
        <v>26</v>
      </c>
      <c r="N438" s="4" t="s">
        <v>42</v>
      </c>
      <c r="O438" s="4" t="s">
        <v>28</v>
      </c>
      <c r="P438" s="5">
        <v>10.5</v>
      </c>
      <c r="Q438" s="5" t="e">
        <v>#N/A</v>
      </c>
      <c r="R438" s="5" t="s">
        <v>7483</v>
      </c>
      <c r="S438" s="5" t="s">
        <v>7480</v>
      </c>
    </row>
    <row r="439" spans="1:19" x14ac:dyDescent="0.25">
      <c r="A439" s="3">
        <v>313220775</v>
      </c>
      <c r="B439" s="4" t="s">
        <v>3085</v>
      </c>
      <c r="C439" s="4" t="s">
        <v>5595</v>
      </c>
      <c r="D439" s="4" t="s">
        <v>4716</v>
      </c>
      <c r="E439" s="4" t="s">
        <v>266</v>
      </c>
      <c r="F439" s="4" t="s">
        <v>5224</v>
      </c>
      <c r="G439" s="4" t="s">
        <v>20</v>
      </c>
      <c r="H439" s="4" t="s">
        <v>5596</v>
      </c>
      <c r="I439" s="4" t="s">
        <v>5597</v>
      </c>
      <c r="J439" s="4" t="s">
        <v>5598</v>
      </c>
      <c r="K439" s="4" t="s">
        <v>5599</v>
      </c>
      <c r="L439" s="4" t="s">
        <v>5600</v>
      </c>
      <c r="M439" s="4" t="s">
        <v>26</v>
      </c>
      <c r="N439" s="4" t="s">
        <v>42</v>
      </c>
      <c r="O439" s="4" t="s">
        <v>28</v>
      </c>
      <c r="P439" s="5">
        <v>11.24</v>
      </c>
      <c r="Q439" s="5" t="e">
        <v>#N/A</v>
      </c>
      <c r="R439" s="5" t="s">
        <v>7480</v>
      </c>
      <c r="S439" s="5" t="s">
        <v>7480</v>
      </c>
    </row>
    <row r="440" spans="1:19" x14ac:dyDescent="0.25">
      <c r="A440" s="3">
        <v>313151152</v>
      </c>
      <c r="B440" s="4" t="s">
        <v>1561</v>
      </c>
      <c r="C440" s="4" t="s">
        <v>5609</v>
      </c>
      <c r="D440" s="4" t="s">
        <v>4741</v>
      </c>
      <c r="E440" s="4" t="s">
        <v>266</v>
      </c>
      <c r="F440" s="4" t="s">
        <v>3512</v>
      </c>
      <c r="G440" s="4" t="s">
        <v>20</v>
      </c>
      <c r="H440" s="4" t="s">
        <v>5610</v>
      </c>
      <c r="I440" s="5"/>
      <c r="J440" s="4" t="s">
        <v>5611</v>
      </c>
      <c r="K440" s="4" t="s">
        <v>5612</v>
      </c>
      <c r="L440" s="4" t="s">
        <v>5613</v>
      </c>
      <c r="M440" s="4" t="s">
        <v>26</v>
      </c>
      <c r="N440" s="4" t="s">
        <v>27</v>
      </c>
      <c r="O440" s="4" t="s">
        <v>28</v>
      </c>
      <c r="P440" s="5">
        <v>13</v>
      </c>
      <c r="Q440" s="5" t="e">
        <v>#N/A</v>
      </c>
      <c r="R440" s="5" t="s">
        <v>7481</v>
      </c>
      <c r="S440" s="5" t="s">
        <v>7480</v>
      </c>
    </row>
    <row r="441" spans="1:19" x14ac:dyDescent="0.25">
      <c r="A441" s="3">
        <v>313181986</v>
      </c>
      <c r="B441" s="4" t="s">
        <v>3085</v>
      </c>
      <c r="C441" s="4" t="s">
        <v>5614</v>
      </c>
      <c r="D441" s="4" t="s">
        <v>3828</v>
      </c>
      <c r="E441" s="4" t="s">
        <v>266</v>
      </c>
      <c r="F441" s="4" t="s">
        <v>5615</v>
      </c>
      <c r="G441" s="4" t="s">
        <v>20</v>
      </c>
      <c r="H441" s="4" t="s">
        <v>5616</v>
      </c>
      <c r="I441" s="4" t="s">
        <v>5617</v>
      </c>
      <c r="J441" s="4" t="s">
        <v>5618</v>
      </c>
      <c r="K441" s="4" t="s">
        <v>5619</v>
      </c>
      <c r="L441" s="4" t="s">
        <v>5620</v>
      </c>
      <c r="M441" s="4" t="s">
        <v>26</v>
      </c>
      <c r="N441" s="4" t="s">
        <v>42</v>
      </c>
      <c r="O441" s="4" t="s">
        <v>28</v>
      </c>
      <c r="P441" s="5">
        <v>10.8</v>
      </c>
      <c r="Q441" s="5" t="e">
        <v>#N/A</v>
      </c>
      <c r="R441" s="5" t="s">
        <v>7480</v>
      </c>
      <c r="S441" s="5" t="s">
        <v>7480</v>
      </c>
    </row>
    <row r="442" spans="1:19" x14ac:dyDescent="0.25">
      <c r="A442" s="3">
        <v>312064761</v>
      </c>
      <c r="B442" s="4" t="s">
        <v>15</v>
      </c>
      <c r="C442" s="4" t="s">
        <v>5942</v>
      </c>
      <c r="D442" s="4" t="s">
        <v>5943</v>
      </c>
      <c r="E442" s="4" t="s">
        <v>266</v>
      </c>
      <c r="F442" s="4" t="s">
        <v>4105</v>
      </c>
      <c r="G442" s="4" t="s">
        <v>20</v>
      </c>
      <c r="H442" s="4" t="s">
        <v>5944</v>
      </c>
      <c r="I442" s="4" t="s">
        <v>5945</v>
      </c>
      <c r="J442" s="4" t="s">
        <v>5946</v>
      </c>
      <c r="K442" s="4" t="s">
        <v>5947</v>
      </c>
      <c r="L442" s="4" t="s">
        <v>5948</v>
      </c>
      <c r="M442" s="4" t="s">
        <v>26</v>
      </c>
      <c r="N442" s="4" t="s">
        <v>42</v>
      </c>
      <c r="O442" s="4" t="s">
        <v>28</v>
      </c>
      <c r="P442" s="5">
        <v>18</v>
      </c>
      <c r="Q442" s="5" t="e">
        <v>#N/A</v>
      </c>
      <c r="R442" s="5" t="s">
        <v>7480</v>
      </c>
      <c r="S442" s="5" t="s">
        <v>7480</v>
      </c>
    </row>
    <row r="443" spans="1:19" x14ac:dyDescent="0.25">
      <c r="A443" s="3">
        <v>312055569</v>
      </c>
      <c r="B443" s="4" t="s">
        <v>15</v>
      </c>
      <c r="C443" s="4" t="s">
        <v>5964</v>
      </c>
      <c r="D443" s="4" t="s">
        <v>5965</v>
      </c>
      <c r="E443" s="4" t="s">
        <v>266</v>
      </c>
      <c r="F443" s="4" t="s">
        <v>5966</v>
      </c>
      <c r="G443" s="4" t="s">
        <v>20</v>
      </c>
      <c r="H443" s="4" t="s">
        <v>5967</v>
      </c>
      <c r="I443" s="4" t="s">
        <v>5968</v>
      </c>
      <c r="J443" s="4" t="s">
        <v>5969</v>
      </c>
      <c r="K443" s="4" t="s">
        <v>5970</v>
      </c>
      <c r="L443" s="4" t="s">
        <v>5971</v>
      </c>
      <c r="M443" s="4" t="s">
        <v>26</v>
      </c>
      <c r="N443" s="4" t="s">
        <v>27</v>
      </c>
      <c r="O443" s="4" t="s">
        <v>28</v>
      </c>
      <c r="P443" s="5">
        <v>20</v>
      </c>
      <c r="Q443" s="5" t="e">
        <v>#N/A</v>
      </c>
      <c r="R443" s="5" t="s">
        <v>7480</v>
      </c>
      <c r="S443" s="5" t="s">
        <v>7480</v>
      </c>
    </row>
    <row r="444" spans="1:19" x14ac:dyDescent="0.25">
      <c r="A444" s="3">
        <v>312065184</v>
      </c>
      <c r="B444" s="4" t="s">
        <v>15</v>
      </c>
      <c r="C444" s="4" t="s">
        <v>5984</v>
      </c>
      <c r="D444" s="4" t="s">
        <v>5985</v>
      </c>
      <c r="E444" s="4" t="s">
        <v>266</v>
      </c>
      <c r="F444" s="4" t="s">
        <v>5986</v>
      </c>
      <c r="G444" s="4" t="s">
        <v>20</v>
      </c>
      <c r="H444" s="4" t="s">
        <v>5987</v>
      </c>
      <c r="I444" s="4" t="s">
        <v>5988</v>
      </c>
      <c r="J444" s="4" t="s">
        <v>5989</v>
      </c>
      <c r="K444" s="4" t="s">
        <v>5990</v>
      </c>
      <c r="L444" s="4" t="s">
        <v>5991</v>
      </c>
      <c r="M444" s="4" t="s">
        <v>28</v>
      </c>
      <c r="N444" s="4" t="s">
        <v>5992</v>
      </c>
      <c r="O444" s="4" t="s">
        <v>28</v>
      </c>
      <c r="P444" s="5">
        <v>18</v>
      </c>
      <c r="Q444" s="5" t="e">
        <v>#N/A</v>
      </c>
      <c r="R444" s="5" t="s">
        <v>7480</v>
      </c>
      <c r="S444" s="5" t="s">
        <v>7480</v>
      </c>
    </row>
    <row r="445" spans="1:19" x14ac:dyDescent="0.25">
      <c r="A445" s="3">
        <v>312214973</v>
      </c>
      <c r="B445" s="4" t="s">
        <v>344</v>
      </c>
      <c r="C445" s="4" t="s">
        <v>6026</v>
      </c>
      <c r="D445" s="4" t="s">
        <v>6027</v>
      </c>
      <c r="E445" s="4" t="s">
        <v>266</v>
      </c>
      <c r="F445" s="4" t="s">
        <v>6028</v>
      </c>
      <c r="G445" s="4" t="s">
        <v>20</v>
      </c>
      <c r="H445" s="4" t="s">
        <v>6029</v>
      </c>
      <c r="I445" s="4" t="s">
        <v>6030</v>
      </c>
      <c r="J445" s="4" t="s">
        <v>6031</v>
      </c>
      <c r="K445" s="4" t="s">
        <v>6032</v>
      </c>
      <c r="L445" s="4" t="s">
        <v>6033</v>
      </c>
      <c r="M445" s="4" t="s">
        <v>26</v>
      </c>
      <c r="N445" s="4" t="s">
        <v>27</v>
      </c>
      <c r="O445" s="4" t="s">
        <v>28</v>
      </c>
      <c r="P445" s="5">
        <v>17</v>
      </c>
      <c r="Q445" s="5" t="e">
        <v>#N/A</v>
      </c>
      <c r="R445" s="5" t="s">
        <v>7480</v>
      </c>
      <c r="S445" s="5" t="s">
        <v>7480</v>
      </c>
    </row>
    <row r="446" spans="1:19" x14ac:dyDescent="0.25">
      <c r="A446" s="3">
        <v>311103894</v>
      </c>
      <c r="B446" s="4" t="s">
        <v>695</v>
      </c>
      <c r="C446" s="4" t="s">
        <v>6067</v>
      </c>
      <c r="D446" s="4" t="s">
        <v>5943</v>
      </c>
      <c r="E446" s="4" t="s">
        <v>266</v>
      </c>
      <c r="F446" s="4" t="s">
        <v>2911</v>
      </c>
      <c r="G446" s="4" t="s">
        <v>20</v>
      </c>
      <c r="H446" s="4" t="s">
        <v>6068</v>
      </c>
      <c r="I446" s="4" t="s">
        <v>6069</v>
      </c>
      <c r="J446" s="4" t="s">
        <v>6070</v>
      </c>
      <c r="K446" s="4" t="s">
        <v>6071</v>
      </c>
      <c r="L446" s="4" t="s">
        <v>6072</v>
      </c>
      <c r="M446" s="4" t="s">
        <v>26</v>
      </c>
      <c r="N446" s="4" t="s">
        <v>42</v>
      </c>
      <c r="O446" s="4" t="s">
        <v>28</v>
      </c>
      <c r="P446" s="5">
        <v>12</v>
      </c>
      <c r="Q446" s="5" t="e">
        <v>#N/A</v>
      </c>
      <c r="R446" s="5" t="s">
        <v>7480</v>
      </c>
      <c r="S446" s="5" t="s">
        <v>7480</v>
      </c>
    </row>
    <row r="447" spans="1:19" x14ac:dyDescent="0.25">
      <c r="A447" s="3">
        <v>312300539</v>
      </c>
      <c r="B447" s="4" t="s">
        <v>695</v>
      </c>
      <c r="C447" s="4" t="s">
        <v>6081</v>
      </c>
      <c r="D447" s="4" t="s">
        <v>6027</v>
      </c>
      <c r="E447" s="4" t="s">
        <v>266</v>
      </c>
      <c r="F447" s="4" t="s">
        <v>6082</v>
      </c>
      <c r="G447" s="4" t="s">
        <v>20</v>
      </c>
      <c r="H447" s="4" t="s">
        <v>6083</v>
      </c>
      <c r="I447" s="4" t="s">
        <v>6084</v>
      </c>
      <c r="J447" s="4" t="s">
        <v>6085</v>
      </c>
      <c r="K447" s="4" t="s">
        <v>6086</v>
      </c>
      <c r="L447" s="4" t="s">
        <v>6087</v>
      </c>
      <c r="M447" s="4" t="s">
        <v>26</v>
      </c>
      <c r="N447" s="4" t="s">
        <v>42</v>
      </c>
      <c r="O447" s="4" t="s">
        <v>28</v>
      </c>
      <c r="P447" s="5">
        <v>10</v>
      </c>
      <c r="Q447" s="5" t="e">
        <v>#N/A</v>
      </c>
      <c r="R447" s="5" t="s">
        <v>7480</v>
      </c>
      <c r="S447" s="5" t="s">
        <v>7480</v>
      </c>
    </row>
    <row r="448" spans="1:19" x14ac:dyDescent="0.25">
      <c r="A448" s="3">
        <v>312302887</v>
      </c>
      <c r="B448" s="4" t="s">
        <v>695</v>
      </c>
      <c r="C448" s="4" t="s">
        <v>6088</v>
      </c>
      <c r="D448" s="4" t="s">
        <v>6027</v>
      </c>
      <c r="E448" s="4" t="s">
        <v>266</v>
      </c>
      <c r="F448" s="4" t="s">
        <v>6089</v>
      </c>
      <c r="G448" s="4" t="s">
        <v>20</v>
      </c>
      <c r="H448" s="4" t="s">
        <v>6090</v>
      </c>
      <c r="I448" s="5"/>
      <c r="J448" s="4" t="s">
        <v>6091</v>
      </c>
      <c r="K448" s="4" t="s">
        <v>6092</v>
      </c>
      <c r="L448" s="5"/>
      <c r="M448" s="4" t="s">
        <v>26</v>
      </c>
      <c r="N448" s="4" t="s">
        <v>27</v>
      </c>
      <c r="O448" s="4" t="s">
        <v>28</v>
      </c>
      <c r="P448" s="5">
        <v>11</v>
      </c>
      <c r="Q448" s="5" t="e">
        <v>#N/A</v>
      </c>
      <c r="R448" s="5" t="s">
        <v>7480</v>
      </c>
      <c r="S448" s="5" t="s">
        <v>7480</v>
      </c>
    </row>
    <row r="449" spans="1:19" x14ac:dyDescent="0.25">
      <c r="A449" s="3">
        <v>312225478</v>
      </c>
      <c r="B449" s="4" t="s">
        <v>695</v>
      </c>
      <c r="C449" s="4" t="s">
        <v>6128</v>
      </c>
      <c r="D449" s="4" t="s">
        <v>6129</v>
      </c>
      <c r="E449" s="4" t="s">
        <v>266</v>
      </c>
      <c r="F449" s="4" t="s">
        <v>6130</v>
      </c>
      <c r="G449" s="4" t="s">
        <v>20</v>
      </c>
      <c r="H449" s="4" t="s">
        <v>6131</v>
      </c>
      <c r="I449" s="4" t="s">
        <v>6132</v>
      </c>
      <c r="J449" s="4" t="s">
        <v>6133</v>
      </c>
      <c r="K449" s="4" t="s">
        <v>6134</v>
      </c>
      <c r="L449" s="4" t="s">
        <v>6135</v>
      </c>
      <c r="M449" s="4" t="s">
        <v>26</v>
      </c>
      <c r="N449" s="4" t="s">
        <v>42</v>
      </c>
      <c r="O449" s="4" t="s">
        <v>28</v>
      </c>
      <c r="P449" s="5">
        <v>83</v>
      </c>
      <c r="Q449" s="5" t="e">
        <v>#N/A</v>
      </c>
      <c r="R449" s="5" t="s">
        <v>7480</v>
      </c>
      <c r="S449" s="5" t="s">
        <v>7480</v>
      </c>
    </row>
    <row r="450" spans="1:19" x14ac:dyDescent="0.25">
      <c r="A450" s="3">
        <v>312277611</v>
      </c>
      <c r="B450" s="4" t="s">
        <v>1055</v>
      </c>
      <c r="C450" s="4" t="s">
        <v>6246</v>
      </c>
      <c r="D450" s="4" t="s">
        <v>6247</v>
      </c>
      <c r="E450" s="4" t="s">
        <v>266</v>
      </c>
      <c r="F450" s="4" t="s">
        <v>801</v>
      </c>
      <c r="G450" s="4" t="s">
        <v>20</v>
      </c>
      <c r="H450" s="4" t="s">
        <v>6248</v>
      </c>
      <c r="I450" s="4" t="s">
        <v>6249</v>
      </c>
      <c r="J450" s="4" t="s">
        <v>6250</v>
      </c>
      <c r="K450" s="4" t="s">
        <v>6251</v>
      </c>
      <c r="L450" s="4" t="s">
        <v>6252</v>
      </c>
      <c r="M450" s="4" t="s">
        <v>26</v>
      </c>
      <c r="N450" s="4" t="s">
        <v>27</v>
      </c>
      <c r="O450" s="4" t="s">
        <v>28</v>
      </c>
      <c r="P450" s="5">
        <v>10</v>
      </c>
      <c r="Q450" s="5" t="e">
        <v>#N/A</v>
      </c>
      <c r="R450" s="5" t="s">
        <v>7480</v>
      </c>
      <c r="S450" s="5" t="s">
        <v>7480</v>
      </c>
    </row>
    <row r="451" spans="1:19" x14ac:dyDescent="0.25">
      <c r="A451" s="3">
        <v>312258753</v>
      </c>
      <c r="B451" s="4" t="s">
        <v>1290</v>
      </c>
      <c r="C451" s="4" t="s">
        <v>6288</v>
      </c>
      <c r="D451" s="4" t="s">
        <v>5965</v>
      </c>
      <c r="E451" s="4" t="s">
        <v>266</v>
      </c>
      <c r="F451" s="4" t="s">
        <v>6289</v>
      </c>
      <c r="G451" s="4" t="s">
        <v>20</v>
      </c>
      <c r="H451" s="4" t="s">
        <v>6290</v>
      </c>
      <c r="I451" s="5"/>
      <c r="J451" s="4" t="s">
        <v>6291</v>
      </c>
      <c r="K451" s="4" t="s">
        <v>6292</v>
      </c>
      <c r="L451" s="4" t="s">
        <v>6293</v>
      </c>
      <c r="M451" s="4" t="s">
        <v>28</v>
      </c>
      <c r="N451" s="4" t="s">
        <v>6294</v>
      </c>
      <c r="O451" s="4" t="s">
        <v>28</v>
      </c>
      <c r="P451" s="5">
        <v>12</v>
      </c>
      <c r="Q451" s="5" t="e">
        <v>#N/A</v>
      </c>
      <c r="R451" s="5" t="s">
        <v>7483</v>
      </c>
      <c r="S451" s="5" t="s">
        <v>7480</v>
      </c>
    </row>
    <row r="452" spans="1:19" x14ac:dyDescent="0.25">
      <c r="A452" s="3">
        <v>312127365</v>
      </c>
      <c r="B452" s="4" t="s">
        <v>1290</v>
      </c>
      <c r="C452" s="4" t="s">
        <v>6389</v>
      </c>
      <c r="D452" s="4" t="s">
        <v>6390</v>
      </c>
      <c r="E452" s="4" t="s">
        <v>266</v>
      </c>
      <c r="F452" s="4" t="s">
        <v>5950</v>
      </c>
      <c r="G452" s="4" t="s">
        <v>20</v>
      </c>
      <c r="H452" s="4" t="s">
        <v>6391</v>
      </c>
      <c r="I452" s="5"/>
      <c r="J452" s="4" t="s">
        <v>6392</v>
      </c>
      <c r="K452" s="4" t="s">
        <v>6393</v>
      </c>
      <c r="L452" s="4" t="s">
        <v>6394</v>
      </c>
      <c r="M452" s="4" t="s">
        <v>26</v>
      </c>
      <c r="N452" s="4" t="s">
        <v>42</v>
      </c>
      <c r="O452" s="4" t="s">
        <v>28</v>
      </c>
      <c r="P452" s="5">
        <v>11</v>
      </c>
      <c r="Q452" s="5" t="e">
        <v>#N/A</v>
      </c>
      <c r="R452" s="5" t="s">
        <v>7480</v>
      </c>
      <c r="S452" s="5" t="s">
        <v>7480</v>
      </c>
    </row>
    <row r="453" spans="1:19" x14ac:dyDescent="0.25">
      <c r="A453" s="3">
        <v>312130589</v>
      </c>
      <c r="B453" s="4" t="s">
        <v>2237</v>
      </c>
      <c r="C453" s="4" t="s">
        <v>6512</v>
      </c>
      <c r="D453" s="4" t="s">
        <v>5943</v>
      </c>
      <c r="E453" s="4" t="s">
        <v>266</v>
      </c>
      <c r="F453" s="4" t="s">
        <v>3617</v>
      </c>
      <c r="G453" s="4" t="s">
        <v>20</v>
      </c>
      <c r="H453" s="4" t="s">
        <v>6513</v>
      </c>
      <c r="I453" s="4" t="s">
        <v>6514</v>
      </c>
      <c r="J453" s="4" t="s">
        <v>6515</v>
      </c>
      <c r="K453" s="4" t="s">
        <v>6516</v>
      </c>
      <c r="L453" s="4" t="s">
        <v>6517</v>
      </c>
      <c r="M453" s="4" t="s">
        <v>26</v>
      </c>
      <c r="N453" s="4" t="s">
        <v>27</v>
      </c>
      <c r="O453" s="4" t="s">
        <v>28</v>
      </c>
      <c r="P453" s="5">
        <v>32.299999999999997</v>
      </c>
      <c r="Q453" s="5" t="e">
        <v>#N/A</v>
      </c>
      <c r="R453" s="5" t="s">
        <v>7480</v>
      </c>
      <c r="S453" s="5" t="s">
        <v>7480</v>
      </c>
    </row>
    <row r="454" spans="1:19" x14ac:dyDescent="0.25">
      <c r="A454" s="3">
        <v>312129668</v>
      </c>
      <c r="B454" s="4" t="s">
        <v>2237</v>
      </c>
      <c r="C454" s="4" t="s">
        <v>6533</v>
      </c>
      <c r="D454" s="4" t="s">
        <v>6519</v>
      </c>
      <c r="E454" s="4" t="s">
        <v>266</v>
      </c>
      <c r="F454" s="4" t="s">
        <v>6534</v>
      </c>
      <c r="G454" s="4" t="s">
        <v>20</v>
      </c>
      <c r="H454" s="4" t="s">
        <v>6535</v>
      </c>
      <c r="I454" s="4" t="s">
        <v>6536</v>
      </c>
      <c r="J454" s="4" t="s">
        <v>6537</v>
      </c>
      <c r="K454" s="4" t="s">
        <v>6538</v>
      </c>
      <c r="L454" s="4" t="s">
        <v>6539</v>
      </c>
      <c r="M454" s="4" t="s">
        <v>26</v>
      </c>
      <c r="N454" s="4" t="s">
        <v>27</v>
      </c>
      <c r="O454" s="4" t="s">
        <v>28</v>
      </c>
      <c r="P454" s="5">
        <v>53.07</v>
      </c>
      <c r="Q454" s="5" t="e">
        <v>#N/A</v>
      </c>
      <c r="R454" s="5" t="s">
        <v>7480</v>
      </c>
      <c r="S454" s="5" t="s">
        <v>7480</v>
      </c>
    </row>
    <row r="455" spans="1:19" x14ac:dyDescent="0.25">
      <c r="A455" s="3">
        <v>312104076</v>
      </c>
      <c r="B455" s="4" t="s">
        <v>2562</v>
      </c>
      <c r="C455" s="4" t="s">
        <v>6794</v>
      </c>
      <c r="D455" s="4" t="s">
        <v>6795</v>
      </c>
      <c r="E455" s="4" t="s">
        <v>266</v>
      </c>
      <c r="F455" s="4" t="s">
        <v>6796</v>
      </c>
      <c r="G455" s="4" t="s">
        <v>20</v>
      </c>
      <c r="H455" s="4" t="s">
        <v>6797</v>
      </c>
      <c r="I455" s="4" t="s">
        <v>6798</v>
      </c>
      <c r="J455" s="4" t="s">
        <v>6799</v>
      </c>
      <c r="K455" s="4" t="s">
        <v>6800</v>
      </c>
      <c r="L455" s="4" t="s">
        <v>6801</v>
      </c>
      <c r="M455" s="4" t="s">
        <v>26</v>
      </c>
      <c r="N455" s="4" t="s">
        <v>27</v>
      </c>
      <c r="O455" s="4" t="s">
        <v>28</v>
      </c>
      <c r="P455" s="5">
        <v>15</v>
      </c>
      <c r="Q455" s="5" t="e">
        <v>#N/A</v>
      </c>
      <c r="R455" s="5" t="s">
        <v>7480</v>
      </c>
      <c r="S455" s="5" t="s">
        <v>7480</v>
      </c>
    </row>
    <row r="456" spans="1:19" x14ac:dyDescent="0.25">
      <c r="A456" s="3">
        <v>312332903</v>
      </c>
      <c r="B456" s="4" t="s">
        <v>3085</v>
      </c>
      <c r="C456" s="4" t="s">
        <v>6827</v>
      </c>
      <c r="D456" s="4" t="s">
        <v>6094</v>
      </c>
      <c r="E456" s="4" t="s">
        <v>266</v>
      </c>
      <c r="F456" s="4" t="s">
        <v>6828</v>
      </c>
      <c r="G456" s="4" t="s">
        <v>20</v>
      </c>
      <c r="H456" s="4" t="s">
        <v>6829</v>
      </c>
      <c r="I456" s="4" t="s">
        <v>6830</v>
      </c>
      <c r="J456" s="4" t="s">
        <v>6831</v>
      </c>
      <c r="K456" s="4" t="s">
        <v>6832</v>
      </c>
      <c r="L456" s="4" t="s">
        <v>6833</v>
      </c>
      <c r="M456" s="4" t="s">
        <v>28</v>
      </c>
      <c r="N456" s="4" t="s">
        <v>6834</v>
      </c>
      <c r="O456" s="4" t="s">
        <v>28</v>
      </c>
      <c r="P456" s="5">
        <v>11.22</v>
      </c>
      <c r="Q456" s="5" t="e">
        <v>#N/A</v>
      </c>
      <c r="R456" s="5" t="s">
        <v>7480</v>
      </c>
      <c r="S456" s="5" t="s">
        <v>7480</v>
      </c>
    </row>
    <row r="457" spans="1:19" x14ac:dyDescent="0.25">
      <c r="A457" s="3">
        <v>311290347</v>
      </c>
      <c r="B457" s="4" t="s">
        <v>3085</v>
      </c>
      <c r="C457" s="4" t="s">
        <v>6936</v>
      </c>
      <c r="D457" s="4" t="s">
        <v>6937</v>
      </c>
      <c r="E457" s="4" t="s">
        <v>266</v>
      </c>
      <c r="F457" s="4" t="s">
        <v>6938</v>
      </c>
      <c r="G457" s="4" t="s">
        <v>20</v>
      </c>
      <c r="H457" s="4" t="s">
        <v>6939</v>
      </c>
      <c r="I457" s="4" t="s">
        <v>6940</v>
      </c>
      <c r="J457" s="4" t="s">
        <v>6941</v>
      </c>
      <c r="K457" s="4" t="s">
        <v>6942</v>
      </c>
      <c r="L457" s="4" t="s">
        <v>6943</v>
      </c>
      <c r="M457" s="4" t="s">
        <v>26</v>
      </c>
      <c r="N457" s="4" t="s">
        <v>27</v>
      </c>
      <c r="O457" s="4" t="s">
        <v>28</v>
      </c>
      <c r="P457" s="5">
        <v>11.36</v>
      </c>
      <c r="Q457" s="5" t="e">
        <v>#N/A</v>
      </c>
      <c r="R457" s="5" t="s">
        <v>7480</v>
      </c>
      <c r="S457" s="5" t="s">
        <v>7480</v>
      </c>
    </row>
    <row r="458" spans="1:19" x14ac:dyDescent="0.25">
      <c r="A458" s="3">
        <v>312180209</v>
      </c>
      <c r="B458" s="4" t="s">
        <v>3085</v>
      </c>
      <c r="C458" s="4" t="s">
        <v>6951</v>
      </c>
      <c r="D458" s="4" t="s">
        <v>6937</v>
      </c>
      <c r="E458" s="4" t="s">
        <v>266</v>
      </c>
      <c r="F458" s="4" t="s">
        <v>6952</v>
      </c>
      <c r="G458" s="4" t="s">
        <v>20</v>
      </c>
      <c r="H458" s="4" t="s">
        <v>6953</v>
      </c>
      <c r="I458" s="4" t="s">
        <v>6954</v>
      </c>
      <c r="J458" s="4" t="s">
        <v>6955</v>
      </c>
      <c r="K458" s="4" t="s">
        <v>6956</v>
      </c>
      <c r="L458" s="4" t="s">
        <v>6957</v>
      </c>
      <c r="M458" s="4" t="s">
        <v>26</v>
      </c>
      <c r="N458" s="4" t="s">
        <v>27</v>
      </c>
      <c r="O458" s="4" t="s">
        <v>28</v>
      </c>
      <c r="P458" s="5">
        <v>11.96</v>
      </c>
      <c r="Q458" s="5" t="e">
        <v>#N/A</v>
      </c>
      <c r="R458" s="5" t="s">
        <v>7480</v>
      </c>
      <c r="S458" s="5" t="s">
        <v>7480</v>
      </c>
    </row>
    <row r="459" spans="1:19" x14ac:dyDescent="0.25">
      <c r="A459" s="3">
        <v>312302289</v>
      </c>
      <c r="B459" s="4" t="s">
        <v>3085</v>
      </c>
      <c r="C459" s="4" t="s">
        <v>6958</v>
      </c>
      <c r="D459" s="4" t="s">
        <v>6937</v>
      </c>
      <c r="E459" s="4" t="s">
        <v>266</v>
      </c>
      <c r="F459" s="4" t="s">
        <v>6615</v>
      </c>
      <c r="G459" s="4" t="s">
        <v>20</v>
      </c>
      <c r="H459" s="4" t="s">
        <v>6959</v>
      </c>
      <c r="I459" s="5"/>
      <c r="J459" s="4" t="s">
        <v>6960</v>
      </c>
      <c r="K459" s="5"/>
      <c r="L459" s="5"/>
      <c r="M459" s="4" t="s">
        <v>26</v>
      </c>
      <c r="N459" s="4" t="s">
        <v>27</v>
      </c>
      <c r="O459" s="4" t="s">
        <v>28</v>
      </c>
      <c r="P459" s="5">
        <v>11.34</v>
      </c>
      <c r="Q459" s="5" t="e">
        <v>#N/A</v>
      </c>
      <c r="R459" s="5" t="s">
        <v>7480</v>
      </c>
      <c r="S459" s="5" t="s">
        <v>7480</v>
      </c>
    </row>
    <row r="460" spans="1:19" x14ac:dyDescent="0.25">
      <c r="A460" s="3">
        <v>314195337</v>
      </c>
      <c r="B460" s="4" t="s">
        <v>1290</v>
      </c>
      <c r="C460" s="4" t="s">
        <v>7048</v>
      </c>
      <c r="D460" s="4" t="s">
        <v>2193</v>
      </c>
      <c r="E460" s="4" t="s">
        <v>266</v>
      </c>
      <c r="F460" s="4" t="s">
        <v>7049</v>
      </c>
      <c r="G460" s="4" t="s">
        <v>20</v>
      </c>
      <c r="H460" s="4" t="s">
        <v>7050</v>
      </c>
      <c r="I460" s="4" t="s">
        <v>6978</v>
      </c>
      <c r="J460" s="4" t="s">
        <v>7051</v>
      </c>
      <c r="K460" s="4" t="s">
        <v>6978</v>
      </c>
      <c r="L460" s="4" t="s">
        <v>7052</v>
      </c>
      <c r="M460" s="4" t="s">
        <v>26</v>
      </c>
      <c r="N460" s="4" t="s">
        <v>42</v>
      </c>
      <c r="O460" s="4" t="s">
        <v>28</v>
      </c>
      <c r="P460" s="5">
        <v>19</v>
      </c>
      <c r="Q460" s="5">
        <v>44</v>
      </c>
      <c r="R460" s="5" t="e">
        <v>#N/A</v>
      </c>
      <c r="S460" s="5" t="s">
        <v>7480</v>
      </c>
    </row>
    <row r="461" spans="1:19" x14ac:dyDescent="0.25">
      <c r="A461" s="3">
        <v>314187871</v>
      </c>
      <c r="B461" s="4" t="s">
        <v>1561</v>
      </c>
      <c r="C461" s="4" t="s">
        <v>7094</v>
      </c>
      <c r="D461" s="4" t="s">
        <v>2193</v>
      </c>
      <c r="E461" s="4" t="s">
        <v>266</v>
      </c>
      <c r="F461" s="4" t="s">
        <v>586</v>
      </c>
      <c r="G461" s="4" t="s">
        <v>20</v>
      </c>
      <c r="H461" s="4" t="s">
        <v>7095</v>
      </c>
      <c r="I461" s="4" t="s">
        <v>6978</v>
      </c>
      <c r="J461" s="4" t="s">
        <v>7096</v>
      </c>
      <c r="K461" s="4" t="s">
        <v>6978</v>
      </c>
      <c r="L461" s="4" t="s">
        <v>7097</v>
      </c>
      <c r="M461" s="4" t="s">
        <v>26</v>
      </c>
      <c r="N461" s="4" t="s">
        <v>27</v>
      </c>
      <c r="O461" s="4" t="s">
        <v>28</v>
      </c>
      <c r="P461" s="5">
        <v>11</v>
      </c>
      <c r="Q461" s="5">
        <v>44</v>
      </c>
      <c r="R461" s="5" t="e">
        <v>#N/A</v>
      </c>
      <c r="S461" s="5" t="s">
        <v>7480</v>
      </c>
    </row>
    <row r="462" spans="1:19" x14ac:dyDescent="0.25">
      <c r="A462" s="3">
        <v>314132118</v>
      </c>
      <c r="B462" s="4" t="s">
        <v>3085</v>
      </c>
      <c r="C462" s="4" t="s">
        <v>7123</v>
      </c>
      <c r="D462" s="4" t="s">
        <v>1038</v>
      </c>
      <c r="E462" s="4" t="s">
        <v>266</v>
      </c>
      <c r="F462" s="4" t="s">
        <v>976</v>
      </c>
      <c r="G462" s="4" t="s">
        <v>7113</v>
      </c>
      <c r="H462" s="4" t="s">
        <v>7124</v>
      </c>
      <c r="I462" s="4" t="s">
        <v>6978</v>
      </c>
      <c r="J462" s="4" t="s">
        <v>7125</v>
      </c>
      <c r="K462" s="4" t="s">
        <v>7126</v>
      </c>
      <c r="L462" s="4" t="s">
        <v>7127</v>
      </c>
      <c r="M462" s="4" t="s">
        <v>26</v>
      </c>
      <c r="N462" s="4" t="s">
        <v>27</v>
      </c>
      <c r="O462" s="4" t="s">
        <v>28</v>
      </c>
      <c r="P462" s="5">
        <v>10.84</v>
      </c>
      <c r="Q462" s="5">
        <v>45</v>
      </c>
      <c r="R462" s="5" t="e">
        <v>#N/A</v>
      </c>
      <c r="S462" s="5" t="s">
        <v>7480</v>
      </c>
    </row>
    <row r="463" spans="1:19" x14ac:dyDescent="0.25">
      <c r="A463" s="3">
        <v>313223109</v>
      </c>
      <c r="B463" s="4" t="s">
        <v>2237</v>
      </c>
      <c r="C463" s="4" t="s">
        <v>7128</v>
      </c>
      <c r="D463" s="4" t="s">
        <v>5016</v>
      </c>
      <c r="E463" s="4" t="s">
        <v>266</v>
      </c>
      <c r="F463" s="4" t="s">
        <v>7129</v>
      </c>
      <c r="G463" s="4" t="s">
        <v>7113</v>
      </c>
      <c r="H463" s="4" t="s">
        <v>7130</v>
      </c>
      <c r="I463" s="4" t="s">
        <v>7131</v>
      </c>
      <c r="J463" s="4" t="s">
        <v>7132</v>
      </c>
      <c r="K463" s="4" t="s">
        <v>7133</v>
      </c>
      <c r="L463" s="4" t="s">
        <v>7134</v>
      </c>
      <c r="M463" s="4" t="s">
        <v>26</v>
      </c>
      <c r="N463" s="4" t="s">
        <v>27</v>
      </c>
      <c r="O463" s="4" t="s">
        <v>28</v>
      </c>
      <c r="P463" s="5">
        <v>73.63</v>
      </c>
      <c r="Q463" s="5" t="e">
        <v>#N/A</v>
      </c>
      <c r="R463" s="5" t="e">
        <v>#N/A</v>
      </c>
      <c r="S463" s="5" t="s">
        <v>7480</v>
      </c>
    </row>
    <row r="464" spans="1:19" x14ac:dyDescent="0.25">
      <c r="A464" s="3">
        <v>314316743</v>
      </c>
      <c r="B464" s="4" t="s">
        <v>695</v>
      </c>
      <c r="C464" s="4" t="s">
        <v>7282</v>
      </c>
      <c r="D464" s="4" t="s">
        <v>572</v>
      </c>
      <c r="E464" s="4" t="s">
        <v>266</v>
      </c>
      <c r="F464" s="4" t="s">
        <v>7049</v>
      </c>
      <c r="G464" s="4" t="s">
        <v>7113</v>
      </c>
      <c r="H464" s="4" t="s">
        <v>7283</v>
      </c>
      <c r="I464" s="4" t="s">
        <v>6978</v>
      </c>
      <c r="J464" s="4" t="s">
        <v>7284</v>
      </c>
      <c r="K464" s="4" t="s">
        <v>7285</v>
      </c>
      <c r="L464" s="4" t="s">
        <v>7286</v>
      </c>
      <c r="M464" s="4" t="s">
        <v>26</v>
      </c>
      <c r="N464" s="4" t="s">
        <v>27</v>
      </c>
      <c r="O464" s="4" t="s">
        <v>28</v>
      </c>
      <c r="P464" s="5">
        <v>13</v>
      </c>
      <c r="Q464" s="5">
        <v>43</v>
      </c>
      <c r="R464" s="5" t="e">
        <v>#N/A</v>
      </c>
      <c r="S464" s="5" t="s">
        <v>7480</v>
      </c>
    </row>
    <row r="465" spans="1:19" x14ac:dyDescent="0.25">
      <c r="A465" s="3">
        <v>314196389</v>
      </c>
      <c r="B465" s="4" t="s">
        <v>1561</v>
      </c>
      <c r="C465" s="4" t="s">
        <v>7330</v>
      </c>
      <c r="D465" s="4" t="s">
        <v>1042</v>
      </c>
      <c r="E465" s="4" t="s">
        <v>266</v>
      </c>
      <c r="F465" s="4" t="s">
        <v>7331</v>
      </c>
      <c r="G465" s="4" t="s">
        <v>7113</v>
      </c>
      <c r="H465" s="4" t="s">
        <v>7332</v>
      </c>
      <c r="I465" s="4" t="s">
        <v>7333</v>
      </c>
      <c r="J465" s="4" t="s">
        <v>7334</v>
      </c>
      <c r="K465" s="4" t="s">
        <v>7335</v>
      </c>
      <c r="L465" s="4" t="s">
        <v>7336</v>
      </c>
      <c r="M465" s="4" t="s">
        <v>28</v>
      </c>
      <c r="N465" s="4" t="s">
        <v>7337</v>
      </c>
      <c r="O465" s="4" t="s">
        <v>28</v>
      </c>
      <c r="P465" s="5">
        <v>14</v>
      </c>
      <c r="Q465" s="5" t="e">
        <v>#N/A</v>
      </c>
      <c r="R465" s="5" t="s">
        <v>7480</v>
      </c>
      <c r="S465" s="5" t="s">
        <v>7480</v>
      </c>
    </row>
    <row r="466" spans="1:19" x14ac:dyDescent="0.25">
      <c r="A466" s="3">
        <v>313210789</v>
      </c>
      <c r="B466" s="4" t="s">
        <v>3085</v>
      </c>
      <c r="C466" s="4" t="s">
        <v>7377</v>
      </c>
      <c r="D466" s="4" t="s">
        <v>4046</v>
      </c>
      <c r="E466" s="4" t="s">
        <v>266</v>
      </c>
      <c r="F466" s="4" t="s">
        <v>7378</v>
      </c>
      <c r="G466" s="4" t="s">
        <v>7113</v>
      </c>
      <c r="H466" s="4" t="s">
        <v>7379</v>
      </c>
      <c r="I466" s="4" t="s">
        <v>7380</v>
      </c>
      <c r="J466" s="4" t="s">
        <v>7381</v>
      </c>
      <c r="K466" s="4" t="s">
        <v>6978</v>
      </c>
      <c r="L466" s="4" t="s">
        <v>7382</v>
      </c>
      <c r="M466" s="4" t="s">
        <v>28</v>
      </c>
      <c r="N466" s="4" t="s">
        <v>7383</v>
      </c>
      <c r="O466" s="4" t="s">
        <v>28</v>
      </c>
      <c r="P466" s="5">
        <v>11.18</v>
      </c>
      <c r="Q466" s="5" t="e">
        <v>#N/A</v>
      </c>
      <c r="R466" s="5" t="e">
        <v>#N/A</v>
      </c>
      <c r="S466" s="5" t="s">
        <v>7480</v>
      </c>
    </row>
    <row r="467" spans="1:19" x14ac:dyDescent="0.25">
      <c r="A467" s="3">
        <v>313023370</v>
      </c>
      <c r="B467" s="4" t="s">
        <v>2237</v>
      </c>
      <c r="C467" s="4" t="s">
        <v>7421</v>
      </c>
      <c r="D467" s="4" t="s">
        <v>4046</v>
      </c>
      <c r="E467" s="4" t="s">
        <v>266</v>
      </c>
      <c r="F467" s="4" t="s">
        <v>7422</v>
      </c>
      <c r="G467" s="4" t="s">
        <v>7113</v>
      </c>
      <c r="H467" s="4" t="s">
        <v>7423</v>
      </c>
      <c r="I467" s="4" t="s">
        <v>6978</v>
      </c>
      <c r="J467" s="4" t="s">
        <v>7424</v>
      </c>
      <c r="K467" s="4" t="s">
        <v>7425</v>
      </c>
      <c r="L467" s="4" t="s">
        <v>7426</v>
      </c>
      <c r="M467" s="4" t="s">
        <v>28</v>
      </c>
      <c r="N467" s="4" t="s">
        <v>7427</v>
      </c>
      <c r="O467" s="4" t="s">
        <v>28</v>
      </c>
      <c r="P467" s="5">
        <v>32.65</v>
      </c>
      <c r="Q467" s="5" t="e">
        <v>#N/A</v>
      </c>
      <c r="R467" s="5" t="e">
        <v>#N/A</v>
      </c>
      <c r="S467" s="5" t="s">
        <v>7480</v>
      </c>
    </row>
    <row r="468" spans="1:19" x14ac:dyDescent="0.25">
      <c r="A468" s="3">
        <v>314235006</v>
      </c>
      <c r="B468" s="4" t="s">
        <v>695</v>
      </c>
      <c r="C468" s="4" t="s">
        <v>7454</v>
      </c>
      <c r="D468" s="4" t="s">
        <v>572</v>
      </c>
      <c r="E468" s="4" t="s">
        <v>266</v>
      </c>
      <c r="F468" s="4" t="s">
        <v>7455</v>
      </c>
      <c r="G468" s="4" t="s">
        <v>7113</v>
      </c>
      <c r="H468" s="4" t="s">
        <v>7456</v>
      </c>
      <c r="I468" s="4" t="s">
        <v>6978</v>
      </c>
      <c r="J468" s="4" t="s">
        <v>7457</v>
      </c>
      <c r="K468" s="4" t="s">
        <v>7458</v>
      </c>
      <c r="L468" s="4" t="s">
        <v>7459</v>
      </c>
      <c r="M468" s="4" t="s">
        <v>28</v>
      </c>
      <c r="N468" s="4" t="s">
        <v>7460</v>
      </c>
      <c r="O468" s="4" t="s">
        <v>28</v>
      </c>
      <c r="P468" s="5">
        <v>34</v>
      </c>
      <c r="Q468" s="5">
        <v>42</v>
      </c>
      <c r="R468" s="5" t="e">
        <v>#N/A</v>
      </c>
      <c r="S468" s="5" t="s">
        <v>7480</v>
      </c>
    </row>
  </sheetData>
  <autoFilter ref="A1:S46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0"/>
  <sheetViews>
    <sheetView topLeftCell="A838" workbookViewId="0">
      <selection activeCell="A432" sqref="A432"/>
    </sheetView>
  </sheetViews>
  <sheetFormatPr baseColWidth="10" defaultRowHeight="15" x14ac:dyDescent="0.25"/>
  <sheetData>
    <row r="1" spans="1:2" x14ac:dyDescent="0.25">
      <c r="A1" s="22">
        <v>314002789</v>
      </c>
      <c r="B1" t="s">
        <v>20</v>
      </c>
    </row>
    <row r="2" spans="1:2" x14ac:dyDescent="0.25">
      <c r="A2" s="22">
        <v>314340331</v>
      </c>
      <c r="B2" t="s">
        <v>20</v>
      </c>
    </row>
    <row r="3" spans="1:2" x14ac:dyDescent="0.25">
      <c r="A3" s="22">
        <v>314033668</v>
      </c>
      <c r="B3" t="s">
        <v>20</v>
      </c>
    </row>
    <row r="4" spans="1:2" x14ac:dyDescent="0.25">
      <c r="A4" s="22">
        <v>314348643</v>
      </c>
      <c r="B4" t="s">
        <v>20</v>
      </c>
    </row>
    <row r="5" spans="1:2" x14ac:dyDescent="0.25">
      <c r="A5" s="22">
        <v>314129891</v>
      </c>
      <c r="B5" t="s">
        <v>20</v>
      </c>
    </row>
    <row r="6" spans="1:2" x14ac:dyDescent="0.25">
      <c r="A6" s="22">
        <v>314129200</v>
      </c>
      <c r="B6" t="s">
        <v>20</v>
      </c>
    </row>
    <row r="7" spans="1:2" x14ac:dyDescent="0.25">
      <c r="A7" s="22">
        <v>314341651</v>
      </c>
      <c r="B7" t="s">
        <v>20</v>
      </c>
    </row>
    <row r="8" spans="1:2" x14ac:dyDescent="0.25">
      <c r="A8" s="22">
        <v>314129097</v>
      </c>
      <c r="B8" t="s">
        <v>20</v>
      </c>
    </row>
    <row r="9" spans="1:2" x14ac:dyDescent="0.25">
      <c r="A9" s="22">
        <v>314342562</v>
      </c>
      <c r="B9" t="s">
        <v>20</v>
      </c>
    </row>
    <row r="10" spans="1:2" x14ac:dyDescent="0.25">
      <c r="A10" s="22">
        <v>314296647</v>
      </c>
      <c r="B10" t="s">
        <v>20</v>
      </c>
    </row>
    <row r="11" spans="1:2" x14ac:dyDescent="0.25">
      <c r="A11" s="22">
        <v>314130561</v>
      </c>
      <c r="B11" t="s">
        <v>20</v>
      </c>
    </row>
    <row r="12" spans="1:2" x14ac:dyDescent="0.25">
      <c r="A12" s="22">
        <v>314130262</v>
      </c>
      <c r="B12" t="s">
        <v>20</v>
      </c>
    </row>
    <row r="13" spans="1:2" x14ac:dyDescent="0.25">
      <c r="A13" s="22">
        <v>314331122</v>
      </c>
      <c r="B13" t="s">
        <v>20</v>
      </c>
    </row>
    <row r="14" spans="1:2" x14ac:dyDescent="0.25">
      <c r="A14" s="22">
        <v>314091686</v>
      </c>
      <c r="B14" t="s">
        <v>20</v>
      </c>
    </row>
    <row r="15" spans="1:2" x14ac:dyDescent="0.25">
      <c r="A15" s="22">
        <v>314131135</v>
      </c>
      <c r="B15" t="s">
        <v>20</v>
      </c>
    </row>
    <row r="16" spans="1:2" x14ac:dyDescent="0.25">
      <c r="A16" s="22">
        <v>314221139</v>
      </c>
      <c r="B16" t="s">
        <v>20</v>
      </c>
    </row>
    <row r="17" spans="1:2" x14ac:dyDescent="0.25">
      <c r="A17" s="22">
        <v>314033864</v>
      </c>
      <c r="B17" t="s">
        <v>20</v>
      </c>
    </row>
    <row r="18" spans="1:2" x14ac:dyDescent="0.25">
      <c r="A18" s="22">
        <v>314138141</v>
      </c>
      <c r="B18" t="s">
        <v>20</v>
      </c>
    </row>
    <row r="19" spans="1:2" x14ac:dyDescent="0.25">
      <c r="A19" s="22">
        <v>314034634</v>
      </c>
      <c r="B19" t="s">
        <v>20</v>
      </c>
    </row>
    <row r="20" spans="1:2" x14ac:dyDescent="0.25">
      <c r="A20" s="22">
        <v>314071226</v>
      </c>
      <c r="B20" t="s">
        <v>20</v>
      </c>
    </row>
    <row r="21" spans="1:2" x14ac:dyDescent="0.25">
      <c r="A21" s="22">
        <v>314222215</v>
      </c>
      <c r="B21" t="s">
        <v>20</v>
      </c>
    </row>
    <row r="22" spans="1:2" x14ac:dyDescent="0.25">
      <c r="A22" s="22">
        <v>314256968</v>
      </c>
      <c r="B22" t="s">
        <v>20</v>
      </c>
    </row>
    <row r="23" spans="1:2" x14ac:dyDescent="0.25">
      <c r="A23" s="22">
        <v>314185932</v>
      </c>
      <c r="B23" t="s">
        <v>20</v>
      </c>
    </row>
    <row r="24" spans="1:2" x14ac:dyDescent="0.25">
      <c r="A24" s="22">
        <v>314223755</v>
      </c>
      <c r="B24" t="s">
        <v>20</v>
      </c>
    </row>
    <row r="25" spans="1:2" x14ac:dyDescent="0.25">
      <c r="A25" s="22">
        <v>313092082</v>
      </c>
      <c r="B25" t="s">
        <v>20</v>
      </c>
    </row>
    <row r="26" spans="1:2" x14ac:dyDescent="0.25">
      <c r="A26" s="22">
        <v>317425076</v>
      </c>
      <c r="B26" t="s">
        <v>20</v>
      </c>
    </row>
    <row r="27" spans="1:2" x14ac:dyDescent="0.25">
      <c r="A27" s="22">
        <v>314206217</v>
      </c>
      <c r="B27" t="s">
        <v>20</v>
      </c>
    </row>
    <row r="28" spans="1:2" x14ac:dyDescent="0.25">
      <c r="A28" s="22">
        <v>314224264</v>
      </c>
      <c r="B28" t="s">
        <v>20</v>
      </c>
    </row>
    <row r="29" spans="1:2" x14ac:dyDescent="0.25">
      <c r="A29" s="22">
        <v>314206523</v>
      </c>
      <c r="B29" t="s">
        <v>20</v>
      </c>
    </row>
    <row r="30" spans="1:2" x14ac:dyDescent="0.25">
      <c r="A30" s="22">
        <v>314223858</v>
      </c>
      <c r="B30" t="s">
        <v>20</v>
      </c>
    </row>
    <row r="31" spans="1:2" x14ac:dyDescent="0.25">
      <c r="A31" s="22">
        <v>314126780</v>
      </c>
      <c r="B31" t="s">
        <v>20</v>
      </c>
    </row>
    <row r="32" spans="1:2" x14ac:dyDescent="0.25">
      <c r="A32" s="22">
        <v>314307060</v>
      </c>
      <c r="B32" t="s">
        <v>20</v>
      </c>
    </row>
    <row r="33" spans="1:2" x14ac:dyDescent="0.25">
      <c r="A33" s="22">
        <v>314187417</v>
      </c>
      <c r="B33" t="s">
        <v>20</v>
      </c>
    </row>
    <row r="34" spans="1:2" x14ac:dyDescent="0.25">
      <c r="A34" s="22">
        <v>314306812</v>
      </c>
      <c r="B34" t="s">
        <v>20</v>
      </c>
    </row>
    <row r="35" spans="1:2" x14ac:dyDescent="0.25">
      <c r="A35" s="22">
        <v>314306960</v>
      </c>
      <c r="B35" t="s">
        <v>20</v>
      </c>
    </row>
    <row r="36" spans="1:2" x14ac:dyDescent="0.25">
      <c r="A36" s="22">
        <v>314217530</v>
      </c>
      <c r="B36" t="s">
        <v>20</v>
      </c>
    </row>
    <row r="37" spans="1:2" x14ac:dyDescent="0.25">
      <c r="A37" s="22">
        <v>314309064</v>
      </c>
      <c r="B37" t="s">
        <v>20</v>
      </c>
    </row>
    <row r="38" spans="1:2" x14ac:dyDescent="0.25">
      <c r="A38" s="22">
        <v>314046064</v>
      </c>
      <c r="B38" t="s">
        <v>20</v>
      </c>
    </row>
    <row r="39" spans="1:2" x14ac:dyDescent="0.25">
      <c r="A39" s="22">
        <v>314284956</v>
      </c>
      <c r="B39" t="s">
        <v>20</v>
      </c>
    </row>
    <row r="40" spans="1:2" x14ac:dyDescent="0.25">
      <c r="A40" s="22">
        <v>314127842</v>
      </c>
      <c r="B40" t="s">
        <v>20</v>
      </c>
    </row>
    <row r="41" spans="1:2" x14ac:dyDescent="0.25">
      <c r="A41" s="22">
        <v>314307943</v>
      </c>
      <c r="B41" t="s">
        <v>20</v>
      </c>
    </row>
    <row r="42" spans="1:2" x14ac:dyDescent="0.25">
      <c r="A42" s="22">
        <v>314308483</v>
      </c>
      <c r="B42" t="s">
        <v>20</v>
      </c>
    </row>
    <row r="43" spans="1:2" x14ac:dyDescent="0.25">
      <c r="A43" s="22">
        <v>314002174</v>
      </c>
      <c r="B43" t="s">
        <v>20</v>
      </c>
    </row>
    <row r="44" spans="1:2" x14ac:dyDescent="0.25">
      <c r="A44" s="22">
        <v>313336021</v>
      </c>
      <c r="B44" t="s">
        <v>20</v>
      </c>
    </row>
    <row r="45" spans="1:2" x14ac:dyDescent="0.25">
      <c r="A45" s="22">
        <v>313351943</v>
      </c>
      <c r="B45" t="s">
        <v>20</v>
      </c>
    </row>
    <row r="46" spans="1:2" x14ac:dyDescent="0.25">
      <c r="A46" s="22">
        <v>313337107</v>
      </c>
      <c r="B46" t="s">
        <v>20</v>
      </c>
    </row>
    <row r="47" spans="1:2" x14ac:dyDescent="0.25">
      <c r="A47" s="22">
        <v>313056727</v>
      </c>
      <c r="B47" t="s">
        <v>20</v>
      </c>
    </row>
    <row r="48" spans="1:2" x14ac:dyDescent="0.25">
      <c r="A48" s="22">
        <v>313337293</v>
      </c>
      <c r="B48" t="s">
        <v>20</v>
      </c>
    </row>
    <row r="49" spans="1:2" x14ac:dyDescent="0.25">
      <c r="A49" s="22">
        <v>313065187</v>
      </c>
      <c r="B49" t="s">
        <v>20</v>
      </c>
    </row>
    <row r="50" spans="1:2" x14ac:dyDescent="0.25">
      <c r="A50" s="22">
        <v>313065833</v>
      </c>
      <c r="B50" t="s">
        <v>20</v>
      </c>
    </row>
    <row r="51" spans="1:2" x14ac:dyDescent="0.25">
      <c r="A51" s="22">
        <v>312297961</v>
      </c>
      <c r="B51" t="s">
        <v>20</v>
      </c>
    </row>
    <row r="52" spans="1:2" x14ac:dyDescent="0.25">
      <c r="A52" s="22">
        <v>313092350</v>
      </c>
      <c r="B52" t="s">
        <v>20</v>
      </c>
    </row>
    <row r="53" spans="1:2" x14ac:dyDescent="0.25">
      <c r="A53" s="22">
        <v>313288353</v>
      </c>
      <c r="B53" t="s">
        <v>20</v>
      </c>
    </row>
    <row r="54" spans="1:2" x14ac:dyDescent="0.25">
      <c r="A54" s="22">
        <v>312048103</v>
      </c>
      <c r="B54" t="s">
        <v>20</v>
      </c>
    </row>
    <row r="55" spans="1:2" x14ac:dyDescent="0.25">
      <c r="A55" s="22">
        <v>313081491</v>
      </c>
      <c r="B55" t="s">
        <v>20</v>
      </c>
    </row>
    <row r="56" spans="1:2" x14ac:dyDescent="0.25">
      <c r="A56" s="22">
        <v>313177473</v>
      </c>
      <c r="B56" t="s">
        <v>20</v>
      </c>
    </row>
    <row r="57" spans="1:2" x14ac:dyDescent="0.25">
      <c r="A57" s="22">
        <v>314056593</v>
      </c>
      <c r="B57" t="s">
        <v>20</v>
      </c>
    </row>
    <row r="58" spans="1:2" x14ac:dyDescent="0.25">
      <c r="A58" s="22">
        <v>313237777</v>
      </c>
      <c r="B58" t="s">
        <v>20</v>
      </c>
    </row>
    <row r="59" spans="1:2" x14ac:dyDescent="0.25">
      <c r="A59" s="22">
        <v>313124484</v>
      </c>
      <c r="B59" t="s">
        <v>20</v>
      </c>
    </row>
    <row r="60" spans="1:2" x14ac:dyDescent="0.25">
      <c r="A60" s="22">
        <v>314278418</v>
      </c>
      <c r="B60" t="s">
        <v>20</v>
      </c>
    </row>
    <row r="61" spans="1:2" x14ac:dyDescent="0.25">
      <c r="A61" s="22">
        <v>314050096</v>
      </c>
      <c r="B61" t="s">
        <v>20</v>
      </c>
    </row>
    <row r="62" spans="1:2" x14ac:dyDescent="0.25">
      <c r="A62" s="22">
        <v>314075097</v>
      </c>
      <c r="B62" t="s">
        <v>20</v>
      </c>
    </row>
    <row r="63" spans="1:2" x14ac:dyDescent="0.25">
      <c r="A63" s="22">
        <v>314259282</v>
      </c>
      <c r="B63" t="s">
        <v>20</v>
      </c>
    </row>
    <row r="64" spans="1:2" x14ac:dyDescent="0.25">
      <c r="A64" s="22">
        <v>314282615</v>
      </c>
      <c r="B64" t="s">
        <v>20</v>
      </c>
    </row>
    <row r="65" spans="1:2" x14ac:dyDescent="0.25">
      <c r="A65" s="22">
        <v>314206224</v>
      </c>
      <c r="B65" t="s">
        <v>20</v>
      </c>
    </row>
    <row r="66" spans="1:2" x14ac:dyDescent="0.25">
      <c r="A66" s="22">
        <v>314168841</v>
      </c>
      <c r="B66" t="s">
        <v>20</v>
      </c>
    </row>
    <row r="67" spans="1:2" x14ac:dyDescent="0.25">
      <c r="A67" s="22">
        <v>313223927</v>
      </c>
      <c r="B67" t="s">
        <v>20</v>
      </c>
    </row>
    <row r="68" spans="1:2" x14ac:dyDescent="0.25">
      <c r="A68" s="22">
        <v>313223934</v>
      </c>
      <c r="B68" t="s">
        <v>20</v>
      </c>
    </row>
    <row r="69" spans="1:2" x14ac:dyDescent="0.25">
      <c r="A69" s="22">
        <v>314283832</v>
      </c>
      <c r="B69" t="s">
        <v>20</v>
      </c>
    </row>
    <row r="70" spans="1:2" x14ac:dyDescent="0.25">
      <c r="A70" s="22">
        <v>314241128</v>
      </c>
      <c r="B70" t="s">
        <v>20</v>
      </c>
    </row>
    <row r="71" spans="1:2" x14ac:dyDescent="0.25">
      <c r="A71" s="22">
        <v>313088706</v>
      </c>
      <c r="B71" t="s">
        <v>20</v>
      </c>
    </row>
    <row r="72" spans="1:2" x14ac:dyDescent="0.25">
      <c r="A72" s="22">
        <v>314188627</v>
      </c>
      <c r="B72" t="s">
        <v>20</v>
      </c>
    </row>
    <row r="73" spans="1:2" x14ac:dyDescent="0.25">
      <c r="A73" s="22">
        <v>313335529</v>
      </c>
      <c r="B73" t="s">
        <v>20</v>
      </c>
    </row>
    <row r="74" spans="1:2" x14ac:dyDescent="0.25">
      <c r="A74" s="22">
        <v>314119630</v>
      </c>
      <c r="B74" t="s">
        <v>20</v>
      </c>
    </row>
    <row r="75" spans="1:2" x14ac:dyDescent="0.25">
      <c r="A75" s="22">
        <v>314150842</v>
      </c>
      <c r="B75" t="s">
        <v>20</v>
      </c>
    </row>
    <row r="76" spans="1:2" x14ac:dyDescent="0.25">
      <c r="A76" s="22">
        <v>313264665</v>
      </c>
      <c r="B76" t="s">
        <v>20</v>
      </c>
    </row>
    <row r="77" spans="1:2" x14ac:dyDescent="0.25">
      <c r="A77" s="22">
        <v>313075348</v>
      </c>
      <c r="B77" t="s">
        <v>20</v>
      </c>
    </row>
    <row r="78" spans="1:2" x14ac:dyDescent="0.25">
      <c r="A78" s="22">
        <v>313319411</v>
      </c>
      <c r="B78" t="s">
        <v>20</v>
      </c>
    </row>
    <row r="79" spans="1:2" x14ac:dyDescent="0.25">
      <c r="A79" s="22">
        <v>312047285</v>
      </c>
      <c r="B79" t="s">
        <v>20</v>
      </c>
    </row>
    <row r="80" spans="1:2" x14ac:dyDescent="0.25">
      <c r="A80" s="22">
        <v>312043029</v>
      </c>
      <c r="B80" t="s">
        <v>20</v>
      </c>
    </row>
    <row r="81" spans="1:2" x14ac:dyDescent="0.25">
      <c r="A81" s="22">
        <v>110003458</v>
      </c>
      <c r="B81" t="s">
        <v>20</v>
      </c>
    </row>
    <row r="82" spans="1:2" x14ac:dyDescent="0.25">
      <c r="A82" s="22">
        <v>110003379</v>
      </c>
      <c r="B82" t="s">
        <v>20</v>
      </c>
    </row>
    <row r="83" spans="1:2" x14ac:dyDescent="0.25">
      <c r="A83" s="22">
        <v>313194739</v>
      </c>
      <c r="B83" t="s">
        <v>20</v>
      </c>
    </row>
    <row r="84" spans="1:2" x14ac:dyDescent="0.25">
      <c r="A84" s="22">
        <v>312032311</v>
      </c>
      <c r="B84" t="s">
        <v>20</v>
      </c>
    </row>
    <row r="85" spans="1:2" x14ac:dyDescent="0.25">
      <c r="A85" s="22">
        <v>110000677</v>
      </c>
      <c r="B85" t="s">
        <v>20</v>
      </c>
    </row>
    <row r="86" spans="1:2" x14ac:dyDescent="0.25">
      <c r="A86" s="22">
        <v>313180680</v>
      </c>
      <c r="B86" t="s">
        <v>20</v>
      </c>
    </row>
    <row r="87" spans="1:2" x14ac:dyDescent="0.25">
      <c r="A87" s="22">
        <v>314249203</v>
      </c>
      <c r="B87" t="s">
        <v>20</v>
      </c>
    </row>
    <row r="88" spans="1:2" x14ac:dyDescent="0.25">
      <c r="A88" s="22">
        <v>314197616</v>
      </c>
      <c r="B88" t="s">
        <v>20</v>
      </c>
    </row>
    <row r="89" spans="1:2" x14ac:dyDescent="0.25">
      <c r="A89" s="22">
        <v>314316949</v>
      </c>
      <c r="B89" t="s">
        <v>20</v>
      </c>
    </row>
    <row r="90" spans="1:2" x14ac:dyDescent="0.25">
      <c r="A90" s="22">
        <v>314170769</v>
      </c>
      <c r="B90" t="s">
        <v>20</v>
      </c>
    </row>
    <row r="91" spans="1:2" x14ac:dyDescent="0.25">
      <c r="A91" s="22">
        <v>314153331</v>
      </c>
      <c r="B91" t="s">
        <v>20</v>
      </c>
    </row>
    <row r="92" spans="1:2" x14ac:dyDescent="0.25">
      <c r="A92" s="22">
        <v>313260605</v>
      </c>
      <c r="B92" t="s">
        <v>20</v>
      </c>
    </row>
    <row r="93" spans="1:2" x14ac:dyDescent="0.25">
      <c r="A93" s="22">
        <v>314196097</v>
      </c>
      <c r="B93" t="s">
        <v>20</v>
      </c>
    </row>
    <row r="94" spans="1:2" x14ac:dyDescent="0.25">
      <c r="A94" s="22">
        <v>314046710</v>
      </c>
      <c r="B94" t="s">
        <v>20</v>
      </c>
    </row>
    <row r="95" spans="1:2" x14ac:dyDescent="0.25">
      <c r="A95" s="22">
        <v>314233758</v>
      </c>
      <c r="B95" t="s">
        <v>20</v>
      </c>
    </row>
    <row r="96" spans="1:2" x14ac:dyDescent="0.25">
      <c r="A96" s="22">
        <v>313262283</v>
      </c>
      <c r="B96" t="s">
        <v>20</v>
      </c>
    </row>
    <row r="97" spans="1:2" x14ac:dyDescent="0.25">
      <c r="A97" s="22">
        <v>314101930</v>
      </c>
      <c r="B97" t="s">
        <v>20</v>
      </c>
    </row>
    <row r="98" spans="1:2" x14ac:dyDescent="0.25">
      <c r="A98" s="22">
        <v>314101789</v>
      </c>
      <c r="B98" t="s">
        <v>20</v>
      </c>
    </row>
    <row r="99" spans="1:2" x14ac:dyDescent="0.25">
      <c r="A99" s="22">
        <v>314156631</v>
      </c>
      <c r="B99" t="s">
        <v>20</v>
      </c>
    </row>
    <row r="100" spans="1:2" x14ac:dyDescent="0.25">
      <c r="A100" s="22">
        <v>314193175</v>
      </c>
      <c r="B100" t="s">
        <v>20</v>
      </c>
    </row>
    <row r="101" spans="1:2" x14ac:dyDescent="0.25">
      <c r="A101" s="22">
        <v>314193182</v>
      </c>
      <c r="B101" t="s">
        <v>20</v>
      </c>
    </row>
    <row r="102" spans="1:2" x14ac:dyDescent="0.25">
      <c r="A102" s="22">
        <v>313302196</v>
      </c>
      <c r="B102" t="s">
        <v>20</v>
      </c>
    </row>
    <row r="103" spans="1:2" x14ac:dyDescent="0.25">
      <c r="A103" s="22">
        <v>313281811</v>
      </c>
      <c r="B103" t="s">
        <v>20</v>
      </c>
    </row>
    <row r="104" spans="1:2" x14ac:dyDescent="0.25">
      <c r="A104" s="22">
        <v>313255195</v>
      </c>
      <c r="B104" t="s">
        <v>20</v>
      </c>
    </row>
    <row r="105" spans="1:2" x14ac:dyDescent="0.25">
      <c r="A105" s="22">
        <v>314283241</v>
      </c>
      <c r="B105" t="s">
        <v>20</v>
      </c>
    </row>
    <row r="106" spans="1:2" x14ac:dyDescent="0.25">
      <c r="A106" s="22">
        <v>314245119</v>
      </c>
      <c r="B106" t="s">
        <v>20</v>
      </c>
    </row>
    <row r="107" spans="1:2" x14ac:dyDescent="0.25">
      <c r="A107" s="22">
        <v>314347505</v>
      </c>
      <c r="B107" t="s">
        <v>20</v>
      </c>
    </row>
    <row r="108" spans="1:2" x14ac:dyDescent="0.25">
      <c r="A108" s="22">
        <v>314250540</v>
      </c>
      <c r="B108" t="s">
        <v>20</v>
      </c>
    </row>
    <row r="109" spans="1:2" x14ac:dyDescent="0.25">
      <c r="A109" s="22">
        <v>314120283</v>
      </c>
      <c r="B109" t="s">
        <v>20</v>
      </c>
    </row>
    <row r="110" spans="1:2" x14ac:dyDescent="0.25">
      <c r="A110" s="22">
        <v>312095389</v>
      </c>
      <c r="B110" t="s">
        <v>20</v>
      </c>
    </row>
    <row r="111" spans="1:2" x14ac:dyDescent="0.25">
      <c r="A111" s="22">
        <v>312095444</v>
      </c>
      <c r="B111" t="s">
        <v>20</v>
      </c>
    </row>
    <row r="112" spans="1:2" x14ac:dyDescent="0.25">
      <c r="A112" s="22">
        <v>313128567</v>
      </c>
      <c r="B112" t="s">
        <v>20</v>
      </c>
    </row>
    <row r="113" spans="1:2" x14ac:dyDescent="0.25">
      <c r="A113" s="22">
        <v>313263527</v>
      </c>
      <c r="B113" t="s">
        <v>20</v>
      </c>
    </row>
    <row r="114" spans="1:2" x14ac:dyDescent="0.25">
      <c r="A114" s="22">
        <v>312277202</v>
      </c>
      <c r="B114" t="s">
        <v>20</v>
      </c>
    </row>
    <row r="115" spans="1:2" x14ac:dyDescent="0.25">
      <c r="A115" s="22">
        <v>312259413</v>
      </c>
      <c r="B115" t="s">
        <v>20</v>
      </c>
    </row>
    <row r="116" spans="1:2" x14ac:dyDescent="0.25">
      <c r="A116" s="22">
        <v>312178855</v>
      </c>
      <c r="B116" t="s">
        <v>20</v>
      </c>
    </row>
    <row r="117" spans="1:2" x14ac:dyDescent="0.25">
      <c r="A117" s="22">
        <v>313308662</v>
      </c>
      <c r="B117" t="s">
        <v>20</v>
      </c>
    </row>
    <row r="118" spans="1:2" x14ac:dyDescent="0.25">
      <c r="A118" s="22">
        <v>314340537</v>
      </c>
      <c r="B118" t="s">
        <v>20</v>
      </c>
    </row>
    <row r="119" spans="1:2" x14ac:dyDescent="0.25">
      <c r="A119" s="22">
        <v>314230544</v>
      </c>
      <c r="B119" t="s">
        <v>20</v>
      </c>
    </row>
    <row r="120" spans="1:2" x14ac:dyDescent="0.25">
      <c r="A120" s="22">
        <v>314026271</v>
      </c>
      <c r="B120" t="s">
        <v>20</v>
      </c>
    </row>
    <row r="121" spans="1:2" x14ac:dyDescent="0.25">
      <c r="A121" s="22">
        <v>314003621</v>
      </c>
      <c r="B121" t="s">
        <v>20</v>
      </c>
    </row>
    <row r="122" spans="1:2" x14ac:dyDescent="0.25">
      <c r="A122" s="22">
        <v>111000766</v>
      </c>
      <c r="B122" t="s">
        <v>20</v>
      </c>
    </row>
    <row r="123" spans="1:2" x14ac:dyDescent="0.25">
      <c r="A123" s="22">
        <v>314128564</v>
      </c>
      <c r="B123" t="s">
        <v>20</v>
      </c>
    </row>
    <row r="124" spans="1:2" x14ac:dyDescent="0.25">
      <c r="A124" s="22">
        <v>314342713</v>
      </c>
      <c r="B124" t="s">
        <v>20</v>
      </c>
    </row>
    <row r="125" spans="1:2" x14ac:dyDescent="0.25">
      <c r="A125" s="22">
        <v>314197939</v>
      </c>
      <c r="B125" t="s">
        <v>20</v>
      </c>
    </row>
    <row r="126" spans="1:2" x14ac:dyDescent="0.25">
      <c r="A126" s="22">
        <v>314032094</v>
      </c>
      <c r="B126" t="s">
        <v>20</v>
      </c>
    </row>
    <row r="127" spans="1:2" x14ac:dyDescent="0.25">
      <c r="A127" s="22">
        <v>313060900</v>
      </c>
      <c r="B127" t="s">
        <v>20</v>
      </c>
    </row>
    <row r="128" spans="1:2" x14ac:dyDescent="0.25">
      <c r="A128" s="22">
        <v>313315839</v>
      </c>
      <c r="B128" t="s">
        <v>20</v>
      </c>
    </row>
    <row r="129" spans="1:2" x14ac:dyDescent="0.25">
      <c r="A129" s="22">
        <v>314032726</v>
      </c>
      <c r="B129" t="s">
        <v>20</v>
      </c>
    </row>
    <row r="130" spans="1:2" x14ac:dyDescent="0.25">
      <c r="A130" s="22">
        <v>314136714</v>
      </c>
      <c r="B130" t="s">
        <v>20</v>
      </c>
    </row>
    <row r="131" spans="1:2" x14ac:dyDescent="0.25">
      <c r="A131" s="22">
        <v>314264273</v>
      </c>
      <c r="B131" t="s">
        <v>20</v>
      </c>
    </row>
    <row r="132" spans="1:2" x14ac:dyDescent="0.25">
      <c r="A132" s="22">
        <v>314033651</v>
      </c>
      <c r="B132" t="s">
        <v>20</v>
      </c>
    </row>
    <row r="133" spans="1:2" x14ac:dyDescent="0.25">
      <c r="A133" s="22">
        <v>314033936</v>
      </c>
      <c r="B133" t="s">
        <v>20</v>
      </c>
    </row>
    <row r="134" spans="1:2" x14ac:dyDescent="0.25">
      <c r="A134" s="22">
        <v>313113570</v>
      </c>
      <c r="B134" t="s">
        <v>20</v>
      </c>
    </row>
    <row r="135" spans="1:2" x14ac:dyDescent="0.25">
      <c r="A135" s="22">
        <v>314034741</v>
      </c>
      <c r="B135" t="s">
        <v>20</v>
      </c>
    </row>
    <row r="136" spans="1:2" x14ac:dyDescent="0.25">
      <c r="A136" s="22">
        <v>314093927</v>
      </c>
      <c r="B136" t="s">
        <v>20</v>
      </c>
    </row>
    <row r="137" spans="1:2" x14ac:dyDescent="0.25">
      <c r="A137" s="22">
        <v>314313498</v>
      </c>
      <c r="B137" t="s">
        <v>20</v>
      </c>
    </row>
    <row r="138" spans="1:2" x14ac:dyDescent="0.25">
      <c r="A138" s="22">
        <v>314035095</v>
      </c>
      <c r="B138" t="s">
        <v>20</v>
      </c>
    </row>
    <row r="139" spans="1:2" x14ac:dyDescent="0.25">
      <c r="A139" s="22">
        <v>314035851</v>
      </c>
      <c r="B139" t="s">
        <v>20</v>
      </c>
    </row>
    <row r="140" spans="1:2" x14ac:dyDescent="0.25">
      <c r="A140" s="22">
        <v>314036061</v>
      </c>
      <c r="B140" t="s">
        <v>20</v>
      </c>
    </row>
    <row r="141" spans="1:2" x14ac:dyDescent="0.25">
      <c r="A141" s="22">
        <v>314213202</v>
      </c>
      <c r="B141" t="s">
        <v>20</v>
      </c>
    </row>
    <row r="142" spans="1:2" x14ac:dyDescent="0.25">
      <c r="A142" s="22">
        <v>314035624</v>
      </c>
      <c r="B142" t="s">
        <v>20</v>
      </c>
    </row>
    <row r="143" spans="1:2" x14ac:dyDescent="0.25">
      <c r="A143" s="22">
        <v>314011376</v>
      </c>
      <c r="B143" t="s">
        <v>20</v>
      </c>
    </row>
    <row r="144" spans="1:2" x14ac:dyDescent="0.25">
      <c r="A144" s="22">
        <v>314108238</v>
      </c>
      <c r="B144" t="s">
        <v>20</v>
      </c>
    </row>
    <row r="145" spans="1:2" x14ac:dyDescent="0.25">
      <c r="A145" s="22">
        <v>314035947</v>
      </c>
      <c r="B145" t="s">
        <v>20</v>
      </c>
    </row>
    <row r="146" spans="1:2" x14ac:dyDescent="0.25">
      <c r="A146" s="22">
        <v>314314031</v>
      </c>
      <c r="B146" t="s">
        <v>20</v>
      </c>
    </row>
    <row r="147" spans="1:2" x14ac:dyDescent="0.25">
      <c r="A147" s="22">
        <v>314035686</v>
      </c>
      <c r="B147" t="s">
        <v>20</v>
      </c>
    </row>
    <row r="148" spans="1:2" x14ac:dyDescent="0.25">
      <c r="A148" s="22">
        <v>314035992</v>
      </c>
      <c r="B148" t="s">
        <v>20</v>
      </c>
    </row>
    <row r="149" spans="1:2" x14ac:dyDescent="0.25">
      <c r="A149" s="22">
        <v>314305712</v>
      </c>
      <c r="B149" t="s">
        <v>20</v>
      </c>
    </row>
    <row r="150" spans="1:2" x14ac:dyDescent="0.25">
      <c r="A150" s="22">
        <v>314125295</v>
      </c>
      <c r="B150" t="s">
        <v>20</v>
      </c>
    </row>
    <row r="151" spans="1:2" x14ac:dyDescent="0.25">
      <c r="A151" s="22">
        <v>314126278</v>
      </c>
      <c r="B151" t="s">
        <v>20</v>
      </c>
    </row>
    <row r="152" spans="1:2" x14ac:dyDescent="0.25">
      <c r="A152" s="22">
        <v>314184818</v>
      </c>
      <c r="B152" t="s">
        <v>20</v>
      </c>
    </row>
    <row r="153" spans="1:2" x14ac:dyDescent="0.25">
      <c r="A153" s="22">
        <v>314187297</v>
      </c>
      <c r="B153" t="s">
        <v>20</v>
      </c>
    </row>
    <row r="154" spans="1:2" x14ac:dyDescent="0.25">
      <c r="A154" s="22">
        <v>314284200</v>
      </c>
      <c r="B154" t="s">
        <v>20</v>
      </c>
    </row>
    <row r="155" spans="1:2" x14ac:dyDescent="0.25">
      <c r="A155" s="22">
        <v>314012799</v>
      </c>
      <c r="B155" t="s">
        <v>20</v>
      </c>
    </row>
    <row r="156" spans="1:2" x14ac:dyDescent="0.25">
      <c r="A156" s="22">
        <v>313225653</v>
      </c>
      <c r="B156" t="s">
        <v>20</v>
      </c>
    </row>
    <row r="157" spans="1:2" x14ac:dyDescent="0.25">
      <c r="A157" s="22">
        <v>314127866</v>
      </c>
      <c r="B157" t="s">
        <v>20</v>
      </c>
    </row>
    <row r="158" spans="1:2" x14ac:dyDescent="0.25">
      <c r="A158" s="22">
        <v>314308380</v>
      </c>
      <c r="B158" t="s">
        <v>20</v>
      </c>
    </row>
    <row r="159" spans="1:2" x14ac:dyDescent="0.25">
      <c r="A159" s="22">
        <v>314334628</v>
      </c>
      <c r="B159" t="s">
        <v>20</v>
      </c>
    </row>
    <row r="160" spans="1:2" x14ac:dyDescent="0.25">
      <c r="A160" s="22">
        <v>313013793</v>
      </c>
      <c r="B160" t="s">
        <v>20</v>
      </c>
    </row>
    <row r="161" spans="1:2" x14ac:dyDescent="0.25">
      <c r="A161" s="22">
        <v>313016464</v>
      </c>
      <c r="B161" t="s">
        <v>20</v>
      </c>
    </row>
    <row r="162" spans="1:2" x14ac:dyDescent="0.25">
      <c r="A162" s="22">
        <v>313151293</v>
      </c>
      <c r="B162" t="s">
        <v>20</v>
      </c>
    </row>
    <row r="163" spans="1:2" x14ac:dyDescent="0.25">
      <c r="A163" s="22">
        <v>313016763</v>
      </c>
      <c r="B163" t="s">
        <v>20</v>
      </c>
    </row>
    <row r="164" spans="1:2" x14ac:dyDescent="0.25">
      <c r="A164" s="22">
        <v>312231954</v>
      </c>
      <c r="B164" t="s">
        <v>20</v>
      </c>
    </row>
    <row r="165" spans="1:2" x14ac:dyDescent="0.25">
      <c r="A165" s="22">
        <v>313229431</v>
      </c>
      <c r="B165" t="s">
        <v>20</v>
      </c>
    </row>
    <row r="166" spans="1:2" x14ac:dyDescent="0.25">
      <c r="A166" s="22">
        <v>313265332</v>
      </c>
      <c r="B166" t="s">
        <v>20</v>
      </c>
    </row>
    <row r="167" spans="1:2" x14ac:dyDescent="0.25">
      <c r="A167" s="22">
        <v>312286291</v>
      </c>
      <c r="B167" t="s">
        <v>20</v>
      </c>
    </row>
    <row r="168" spans="1:2" x14ac:dyDescent="0.25">
      <c r="A168" s="22">
        <v>313004735</v>
      </c>
      <c r="B168" t="s">
        <v>20</v>
      </c>
    </row>
    <row r="169" spans="1:2" x14ac:dyDescent="0.25">
      <c r="A169" s="22">
        <v>312295565</v>
      </c>
      <c r="B169" t="s">
        <v>20</v>
      </c>
    </row>
    <row r="170" spans="1:2" x14ac:dyDescent="0.25">
      <c r="A170" s="22">
        <v>313300343</v>
      </c>
      <c r="B170" t="s">
        <v>20</v>
      </c>
    </row>
    <row r="171" spans="1:2" x14ac:dyDescent="0.25">
      <c r="A171" s="22">
        <v>313005828</v>
      </c>
      <c r="B171" t="s">
        <v>20</v>
      </c>
    </row>
    <row r="172" spans="1:2" x14ac:dyDescent="0.25">
      <c r="A172" s="22">
        <v>313301285</v>
      </c>
      <c r="B172" t="s">
        <v>20</v>
      </c>
    </row>
    <row r="173" spans="1:2" x14ac:dyDescent="0.25">
      <c r="A173" s="22">
        <v>313065046</v>
      </c>
      <c r="B173" t="s">
        <v>20</v>
      </c>
    </row>
    <row r="174" spans="1:2" x14ac:dyDescent="0.25">
      <c r="A174" s="22">
        <v>313006571</v>
      </c>
      <c r="B174" t="s">
        <v>20</v>
      </c>
    </row>
    <row r="175" spans="1:2" x14ac:dyDescent="0.25">
      <c r="A175" s="22">
        <v>313202838</v>
      </c>
      <c r="B175" t="s">
        <v>20</v>
      </c>
    </row>
    <row r="176" spans="1:2" x14ac:dyDescent="0.25">
      <c r="A176" s="22">
        <v>313061907</v>
      </c>
      <c r="B176" t="s">
        <v>20</v>
      </c>
    </row>
    <row r="177" spans="1:2" x14ac:dyDescent="0.25">
      <c r="A177" s="22">
        <v>313089507</v>
      </c>
      <c r="B177" t="s">
        <v>20</v>
      </c>
    </row>
    <row r="178" spans="1:2" x14ac:dyDescent="0.25">
      <c r="A178" s="22">
        <v>313089686</v>
      </c>
      <c r="B178" t="s">
        <v>20</v>
      </c>
    </row>
    <row r="179" spans="1:2" x14ac:dyDescent="0.25">
      <c r="A179" s="22">
        <v>313089521</v>
      </c>
      <c r="B179" t="s">
        <v>20</v>
      </c>
    </row>
    <row r="180" spans="1:2" x14ac:dyDescent="0.25">
      <c r="A180" s="22">
        <v>313302677</v>
      </c>
      <c r="B180" t="s">
        <v>20</v>
      </c>
    </row>
    <row r="181" spans="1:2" x14ac:dyDescent="0.25">
      <c r="A181" s="22">
        <v>313040038</v>
      </c>
      <c r="B181" t="s">
        <v>20</v>
      </c>
    </row>
    <row r="182" spans="1:2" x14ac:dyDescent="0.25">
      <c r="A182" s="22">
        <v>313091171</v>
      </c>
      <c r="B182" t="s">
        <v>20</v>
      </c>
    </row>
    <row r="183" spans="1:2" x14ac:dyDescent="0.25">
      <c r="A183" s="22">
        <v>313203622</v>
      </c>
      <c r="B183" t="s">
        <v>20</v>
      </c>
    </row>
    <row r="184" spans="1:2" x14ac:dyDescent="0.25">
      <c r="A184" s="22">
        <v>313203639</v>
      </c>
      <c r="B184" t="s">
        <v>20</v>
      </c>
    </row>
    <row r="185" spans="1:2" x14ac:dyDescent="0.25">
      <c r="A185" s="22">
        <v>312323464</v>
      </c>
      <c r="B185" t="s">
        <v>20</v>
      </c>
    </row>
    <row r="186" spans="1:2" x14ac:dyDescent="0.25">
      <c r="A186" s="22">
        <v>313090356</v>
      </c>
      <c r="B186" t="s">
        <v>20</v>
      </c>
    </row>
    <row r="187" spans="1:2" x14ac:dyDescent="0.25">
      <c r="A187" s="22">
        <v>313090851</v>
      </c>
      <c r="B187" t="s">
        <v>20</v>
      </c>
    </row>
    <row r="188" spans="1:2" x14ac:dyDescent="0.25">
      <c r="A188" s="22">
        <v>313090129</v>
      </c>
      <c r="B188" t="s">
        <v>20</v>
      </c>
    </row>
    <row r="189" spans="1:2" x14ac:dyDescent="0.25">
      <c r="A189" s="22">
        <v>313231490</v>
      </c>
      <c r="B189" t="s">
        <v>20</v>
      </c>
    </row>
    <row r="190" spans="1:2" x14ac:dyDescent="0.25">
      <c r="A190" s="22">
        <v>313091920</v>
      </c>
      <c r="B190" t="s">
        <v>20</v>
      </c>
    </row>
    <row r="191" spans="1:2" x14ac:dyDescent="0.25">
      <c r="A191" s="22">
        <v>313091384</v>
      </c>
      <c r="B191" t="s">
        <v>20</v>
      </c>
    </row>
    <row r="192" spans="1:2" x14ac:dyDescent="0.25">
      <c r="A192" s="22">
        <v>313152630</v>
      </c>
      <c r="B192" t="s">
        <v>20</v>
      </c>
    </row>
    <row r="193" spans="1:2" x14ac:dyDescent="0.25">
      <c r="A193" s="22">
        <v>313175572</v>
      </c>
      <c r="B193" t="s">
        <v>20</v>
      </c>
    </row>
    <row r="194" spans="1:2" x14ac:dyDescent="0.25">
      <c r="A194" s="22">
        <v>313324842</v>
      </c>
      <c r="B194" t="s">
        <v>20</v>
      </c>
    </row>
    <row r="195" spans="1:2" x14ac:dyDescent="0.25">
      <c r="A195" s="22">
        <v>313093869</v>
      </c>
      <c r="B195" t="s">
        <v>20</v>
      </c>
    </row>
    <row r="196" spans="1:2" x14ac:dyDescent="0.25">
      <c r="A196" s="22">
        <v>312087885</v>
      </c>
      <c r="B196" t="s">
        <v>20</v>
      </c>
    </row>
    <row r="197" spans="1:2" x14ac:dyDescent="0.25">
      <c r="A197" s="22">
        <v>313144363</v>
      </c>
      <c r="B197" t="s">
        <v>20</v>
      </c>
    </row>
    <row r="198" spans="1:2" x14ac:dyDescent="0.25">
      <c r="A198" s="22">
        <v>313175888</v>
      </c>
      <c r="B198" t="s">
        <v>20</v>
      </c>
    </row>
    <row r="199" spans="1:2" x14ac:dyDescent="0.25">
      <c r="A199" s="22">
        <v>313176407</v>
      </c>
      <c r="B199" t="s">
        <v>20</v>
      </c>
    </row>
    <row r="200" spans="1:2" x14ac:dyDescent="0.25">
      <c r="A200" s="22">
        <v>313308978</v>
      </c>
      <c r="B200" t="s">
        <v>20</v>
      </c>
    </row>
    <row r="201" spans="1:2" x14ac:dyDescent="0.25">
      <c r="A201" s="22">
        <v>313155772</v>
      </c>
      <c r="B201" t="s">
        <v>20</v>
      </c>
    </row>
    <row r="202" spans="1:2" x14ac:dyDescent="0.25">
      <c r="A202" s="22">
        <v>313309119</v>
      </c>
      <c r="B202" t="s">
        <v>20</v>
      </c>
    </row>
    <row r="203" spans="1:2" x14ac:dyDescent="0.25">
      <c r="A203" s="22">
        <v>313177882</v>
      </c>
      <c r="B203" t="s">
        <v>20</v>
      </c>
    </row>
    <row r="204" spans="1:2" x14ac:dyDescent="0.25">
      <c r="A204" s="22">
        <v>313053056</v>
      </c>
      <c r="B204" t="s">
        <v>20</v>
      </c>
    </row>
    <row r="205" spans="1:2" x14ac:dyDescent="0.25">
      <c r="A205" s="22">
        <v>314195148</v>
      </c>
      <c r="B205" t="s">
        <v>20</v>
      </c>
    </row>
    <row r="206" spans="1:2" x14ac:dyDescent="0.25">
      <c r="A206" s="22">
        <v>314153290</v>
      </c>
      <c r="B206" t="s">
        <v>20</v>
      </c>
    </row>
    <row r="207" spans="1:2" x14ac:dyDescent="0.25">
      <c r="A207" s="22">
        <v>314195265</v>
      </c>
      <c r="B207" t="s">
        <v>20</v>
      </c>
    </row>
    <row r="208" spans="1:2" x14ac:dyDescent="0.25">
      <c r="A208" s="22">
        <v>314062213</v>
      </c>
      <c r="B208" t="s">
        <v>20</v>
      </c>
    </row>
    <row r="209" spans="1:2" x14ac:dyDescent="0.25">
      <c r="A209" s="22">
        <v>314275242</v>
      </c>
      <c r="B209" t="s">
        <v>20</v>
      </c>
    </row>
    <row r="210" spans="1:2" x14ac:dyDescent="0.25">
      <c r="A210" s="22">
        <v>314275259</v>
      </c>
      <c r="B210" t="s">
        <v>20</v>
      </c>
    </row>
    <row r="211" spans="1:2" x14ac:dyDescent="0.25">
      <c r="A211" s="22">
        <v>314195667</v>
      </c>
      <c r="B211" t="s">
        <v>20</v>
      </c>
    </row>
    <row r="212" spans="1:2" x14ac:dyDescent="0.25">
      <c r="A212" s="22">
        <v>314340953</v>
      </c>
      <c r="B212" t="s">
        <v>20</v>
      </c>
    </row>
    <row r="213" spans="1:2" x14ac:dyDescent="0.25">
      <c r="A213" s="22">
        <v>314196176</v>
      </c>
      <c r="B213" t="s">
        <v>20</v>
      </c>
    </row>
    <row r="214" spans="1:2" x14ac:dyDescent="0.25">
      <c r="A214" s="22">
        <v>314151306</v>
      </c>
      <c r="B214" t="s">
        <v>20</v>
      </c>
    </row>
    <row r="215" spans="1:2" x14ac:dyDescent="0.25">
      <c r="A215" s="22">
        <v>314046497</v>
      </c>
      <c r="B215" t="s">
        <v>20</v>
      </c>
    </row>
    <row r="216" spans="1:2" x14ac:dyDescent="0.25">
      <c r="A216" s="22">
        <v>314277758</v>
      </c>
      <c r="B216" t="s">
        <v>20</v>
      </c>
    </row>
    <row r="217" spans="1:2" x14ac:dyDescent="0.25">
      <c r="A217" s="22">
        <v>314082477</v>
      </c>
      <c r="B217" t="s">
        <v>20</v>
      </c>
    </row>
    <row r="218" spans="1:2" x14ac:dyDescent="0.25">
      <c r="A218" s="22">
        <v>111000986</v>
      </c>
      <c r="B218" t="s">
        <v>20</v>
      </c>
    </row>
    <row r="219" spans="1:2" x14ac:dyDescent="0.25">
      <c r="A219" s="22">
        <v>314249966</v>
      </c>
      <c r="B219" t="s">
        <v>20</v>
      </c>
    </row>
    <row r="220" spans="1:2" x14ac:dyDescent="0.25">
      <c r="A220" s="22">
        <v>314337100</v>
      </c>
      <c r="B220" t="s">
        <v>20</v>
      </c>
    </row>
    <row r="221" spans="1:2" x14ac:dyDescent="0.25">
      <c r="A221" s="22">
        <v>314342359</v>
      </c>
      <c r="B221" t="s">
        <v>20</v>
      </c>
    </row>
    <row r="222" spans="1:2" x14ac:dyDescent="0.25">
      <c r="A222" s="22">
        <v>314255349</v>
      </c>
      <c r="B222" t="s">
        <v>20</v>
      </c>
    </row>
    <row r="223" spans="1:2" x14ac:dyDescent="0.25">
      <c r="A223" s="22">
        <v>314180274</v>
      </c>
      <c r="B223" t="s">
        <v>20</v>
      </c>
    </row>
    <row r="224" spans="1:2" x14ac:dyDescent="0.25">
      <c r="A224" s="22">
        <v>314090809</v>
      </c>
      <c r="B224" t="s">
        <v>20</v>
      </c>
    </row>
    <row r="225" spans="1:2" x14ac:dyDescent="0.25">
      <c r="A225" s="22">
        <v>314278683</v>
      </c>
      <c r="B225" t="s">
        <v>20</v>
      </c>
    </row>
    <row r="226" spans="1:2" x14ac:dyDescent="0.25">
      <c r="A226" s="22">
        <v>314152152</v>
      </c>
      <c r="B226" t="s">
        <v>20</v>
      </c>
    </row>
    <row r="227" spans="1:2" x14ac:dyDescent="0.25">
      <c r="A227" s="22">
        <v>314278281</v>
      </c>
      <c r="B227" t="s">
        <v>20</v>
      </c>
    </row>
    <row r="228" spans="1:2" x14ac:dyDescent="0.25">
      <c r="A228" s="22">
        <v>314009348</v>
      </c>
      <c r="B228" t="s">
        <v>20</v>
      </c>
    </row>
    <row r="229" spans="1:2" x14ac:dyDescent="0.25">
      <c r="A229" s="22">
        <v>314033486</v>
      </c>
      <c r="B229" t="s">
        <v>20</v>
      </c>
    </row>
    <row r="230" spans="1:2" x14ac:dyDescent="0.25">
      <c r="A230" s="22">
        <v>314009506</v>
      </c>
      <c r="B230" t="s">
        <v>20</v>
      </c>
    </row>
    <row r="231" spans="1:2" x14ac:dyDescent="0.25">
      <c r="A231" s="22">
        <v>314267975</v>
      </c>
      <c r="B231" t="s">
        <v>20</v>
      </c>
    </row>
    <row r="232" spans="1:2" x14ac:dyDescent="0.25">
      <c r="A232" s="22">
        <v>314092638</v>
      </c>
      <c r="B232" t="s">
        <v>20</v>
      </c>
    </row>
    <row r="233" spans="1:2" x14ac:dyDescent="0.25">
      <c r="A233" s="22">
        <v>313113336</v>
      </c>
      <c r="B233" t="s">
        <v>20</v>
      </c>
    </row>
    <row r="234" spans="1:2" x14ac:dyDescent="0.25">
      <c r="A234" s="22">
        <v>314034108</v>
      </c>
      <c r="B234" t="s">
        <v>20</v>
      </c>
    </row>
    <row r="235" spans="1:2" x14ac:dyDescent="0.25">
      <c r="A235" s="22">
        <v>314020059</v>
      </c>
      <c r="B235" t="s">
        <v>20</v>
      </c>
    </row>
    <row r="236" spans="1:2" x14ac:dyDescent="0.25">
      <c r="A236" s="22">
        <v>314093635</v>
      </c>
      <c r="B236" t="s">
        <v>20</v>
      </c>
    </row>
    <row r="237" spans="1:2" x14ac:dyDescent="0.25">
      <c r="A237" s="22">
        <v>314009946</v>
      </c>
      <c r="B237" t="s">
        <v>20</v>
      </c>
    </row>
    <row r="238" spans="1:2" x14ac:dyDescent="0.25">
      <c r="A238" s="22">
        <v>314071336</v>
      </c>
      <c r="B238" t="s">
        <v>20</v>
      </c>
    </row>
    <row r="239" spans="1:2" x14ac:dyDescent="0.25">
      <c r="A239" s="22">
        <v>314197613</v>
      </c>
      <c r="B239" t="s">
        <v>20</v>
      </c>
    </row>
    <row r="240" spans="1:2" x14ac:dyDescent="0.25">
      <c r="A240" s="22">
        <v>314313687</v>
      </c>
      <c r="B240" t="s">
        <v>20</v>
      </c>
    </row>
    <row r="241" spans="1:2" x14ac:dyDescent="0.25">
      <c r="A241" s="22">
        <v>314279886</v>
      </c>
      <c r="B241" t="s">
        <v>20</v>
      </c>
    </row>
    <row r="242" spans="1:2" x14ac:dyDescent="0.25">
      <c r="A242" s="22">
        <v>314192525</v>
      </c>
      <c r="B242" t="s">
        <v>20</v>
      </c>
    </row>
    <row r="243" spans="1:2" x14ac:dyDescent="0.25">
      <c r="A243" s="22">
        <v>314184186</v>
      </c>
      <c r="B243" t="s">
        <v>20</v>
      </c>
    </row>
    <row r="244" spans="1:2" x14ac:dyDescent="0.25">
      <c r="A244" s="22">
        <v>314280305</v>
      </c>
      <c r="B244" t="s">
        <v>20</v>
      </c>
    </row>
    <row r="245" spans="1:2" x14ac:dyDescent="0.25">
      <c r="A245" s="22">
        <v>314314017</v>
      </c>
      <c r="B245" t="s">
        <v>20</v>
      </c>
    </row>
    <row r="246" spans="1:2" x14ac:dyDescent="0.25">
      <c r="A246" s="22">
        <v>314212614</v>
      </c>
      <c r="B246" t="s">
        <v>20</v>
      </c>
    </row>
    <row r="247" spans="1:2" x14ac:dyDescent="0.25">
      <c r="A247" s="22">
        <v>314202800</v>
      </c>
      <c r="B247" t="s">
        <v>20</v>
      </c>
    </row>
    <row r="248" spans="1:2" x14ac:dyDescent="0.25">
      <c r="A248" s="22">
        <v>314280628</v>
      </c>
      <c r="B248" t="s">
        <v>20</v>
      </c>
    </row>
    <row r="249" spans="1:2" x14ac:dyDescent="0.25">
      <c r="A249" s="22">
        <v>314184461</v>
      </c>
      <c r="B249" t="s">
        <v>20</v>
      </c>
    </row>
    <row r="250" spans="1:2" x14ac:dyDescent="0.25">
      <c r="A250" s="22">
        <v>314095079</v>
      </c>
      <c r="B250" t="s">
        <v>20</v>
      </c>
    </row>
    <row r="251" spans="1:2" x14ac:dyDescent="0.25">
      <c r="A251" s="22">
        <v>314326306</v>
      </c>
      <c r="B251" t="s">
        <v>20</v>
      </c>
    </row>
    <row r="252" spans="1:2" x14ac:dyDescent="0.25">
      <c r="A252" s="22">
        <v>314280446</v>
      </c>
      <c r="B252" t="s">
        <v>20</v>
      </c>
    </row>
    <row r="253" spans="1:2" x14ac:dyDescent="0.25">
      <c r="A253" s="22">
        <v>314240891</v>
      </c>
      <c r="B253" t="s">
        <v>20</v>
      </c>
    </row>
    <row r="254" spans="1:2" x14ac:dyDescent="0.25">
      <c r="A254" s="22">
        <v>314214326</v>
      </c>
      <c r="B254" t="s">
        <v>20</v>
      </c>
    </row>
    <row r="255" spans="1:2" x14ac:dyDescent="0.25">
      <c r="A255" s="22">
        <v>314185028</v>
      </c>
      <c r="B255" t="s">
        <v>20</v>
      </c>
    </row>
    <row r="256" spans="1:2" x14ac:dyDescent="0.25">
      <c r="A256" s="22">
        <v>314012586</v>
      </c>
      <c r="B256" t="s">
        <v>20</v>
      </c>
    </row>
    <row r="257" spans="1:2" x14ac:dyDescent="0.25">
      <c r="A257" s="22">
        <v>314240774</v>
      </c>
      <c r="B257" t="s">
        <v>20</v>
      </c>
    </row>
    <row r="258" spans="1:2" x14ac:dyDescent="0.25">
      <c r="A258" s="22">
        <v>314283007</v>
      </c>
      <c r="B258" t="s">
        <v>20</v>
      </c>
    </row>
    <row r="259" spans="1:2" x14ac:dyDescent="0.25">
      <c r="A259" s="22">
        <v>313206355</v>
      </c>
      <c r="B259" t="s">
        <v>20</v>
      </c>
    </row>
    <row r="260" spans="1:2" x14ac:dyDescent="0.25">
      <c r="A260" s="22">
        <v>314184777</v>
      </c>
      <c r="B260" t="s">
        <v>20</v>
      </c>
    </row>
    <row r="261" spans="1:2" x14ac:dyDescent="0.25">
      <c r="A261" s="22">
        <v>313224993</v>
      </c>
      <c r="B261" t="s">
        <v>20</v>
      </c>
    </row>
    <row r="262" spans="1:2" x14ac:dyDescent="0.25">
      <c r="A262" s="22">
        <v>314283148</v>
      </c>
      <c r="B262" t="s">
        <v>20</v>
      </c>
    </row>
    <row r="263" spans="1:2" x14ac:dyDescent="0.25">
      <c r="A263" s="22">
        <v>314283186</v>
      </c>
      <c r="B263" t="s">
        <v>20</v>
      </c>
    </row>
    <row r="264" spans="1:2" x14ac:dyDescent="0.25">
      <c r="A264" s="22">
        <v>314037312</v>
      </c>
      <c r="B264" t="s">
        <v>20</v>
      </c>
    </row>
    <row r="265" spans="1:2" x14ac:dyDescent="0.25">
      <c r="A265" s="22">
        <v>314012854</v>
      </c>
      <c r="B265" t="s">
        <v>20</v>
      </c>
    </row>
    <row r="266" spans="1:2" x14ac:dyDescent="0.25">
      <c r="A266" s="22">
        <v>314283210</v>
      </c>
      <c r="B266" t="s">
        <v>20</v>
      </c>
    </row>
    <row r="267" spans="1:2" x14ac:dyDescent="0.25">
      <c r="A267" s="22">
        <v>314229094</v>
      </c>
      <c r="B267" t="s">
        <v>20</v>
      </c>
    </row>
    <row r="268" spans="1:2" x14ac:dyDescent="0.25">
      <c r="A268" s="22">
        <v>314069308</v>
      </c>
      <c r="B268" t="s">
        <v>20</v>
      </c>
    </row>
    <row r="269" spans="1:2" x14ac:dyDescent="0.25">
      <c r="A269" s="22">
        <v>314229018</v>
      </c>
      <c r="B269" t="s">
        <v>20</v>
      </c>
    </row>
    <row r="270" spans="1:2" x14ac:dyDescent="0.25">
      <c r="A270" s="22">
        <v>314186984</v>
      </c>
      <c r="B270" t="s">
        <v>20</v>
      </c>
    </row>
    <row r="271" spans="1:2" x14ac:dyDescent="0.25">
      <c r="A271" s="22">
        <v>314283117</v>
      </c>
      <c r="B271" t="s">
        <v>20</v>
      </c>
    </row>
    <row r="272" spans="1:2" x14ac:dyDescent="0.25">
      <c r="A272" s="22">
        <v>314283124</v>
      </c>
      <c r="B272" t="s">
        <v>20</v>
      </c>
    </row>
    <row r="273" spans="1:2" x14ac:dyDescent="0.25">
      <c r="A273" s="22">
        <v>314245195</v>
      </c>
      <c r="B273" t="s">
        <v>20</v>
      </c>
    </row>
    <row r="274" spans="1:2" x14ac:dyDescent="0.25">
      <c r="A274" s="22">
        <v>314142087</v>
      </c>
      <c r="B274" t="s">
        <v>20</v>
      </c>
    </row>
    <row r="275" spans="1:2" x14ac:dyDescent="0.25">
      <c r="A275" s="22">
        <v>314347567</v>
      </c>
      <c r="B275" t="s">
        <v>20</v>
      </c>
    </row>
    <row r="276" spans="1:2" x14ac:dyDescent="0.25">
      <c r="A276" s="22">
        <v>314284437</v>
      </c>
      <c r="B276" t="s">
        <v>20</v>
      </c>
    </row>
    <row r="277" spans="1:2" x14ac:dyDescent="0.25">
      <c r="A277" s="22">
        <v>314001586</v>
      </c>
      <c r="B277" t="s">
        <v>20</v>
      </c>
    </row>
    <row r="278" spans="1:2" x14ac:dyDescent="0.25">
      <c r="A278" s="22">
        <v>314038137</v>
      </c>
      <c r="B278" t="s">
        <v>20</v>
      </c>
    </row>
    <row r="279" spans="1:2" x14ac:dyDescent="0.25">
      <c r="A279" s="22">
        <v>314284657</v>
      </c>
      <c r="B279" t="s">
        <v>20</v>
      </c>
    </row>
    <row r="280" spans="1:2" x14ac:dyDescent="0.25">
      <c r="A280" s="22">
        <v>314128193</v>
      </c>
      <c r="B280" t="s">
        <v>20</v>
      </c>
    </row>
    <row r="281" spans="1:2" x14ac:dyDescent="0.25">
      <c r="A281" s="22">
        <v>313045026</v>
      </c>
      <c r="B281" t="s">
        <v>20</v>
      </c>
    </row>
    <row r="282" spans="1:2" x14ac:dyDescent="0.25">
      <c r="A282" s="22">
        <v>313119826</v>
      </c>
      <c r="B282" t="s">
        <v>20</v>
      </c>
    </row>
    <row r="283" spans="1:2" x14ac:dyDescent="0.25">
      <c r="A283" s="22">
        <v>314143211</v>
      </c>
      <c r="B283" t="s">
        <v>20</v>
      </c>
    </row>
    <row r="284" spans="1:2" x14ac:dyDescent="0.25">
      <c r="A284" s="22">
        <v>314120324</v>
      </c>
      <c r="B284" t="s">
        <v>20</v>
      </c>
    </row>
    <row r="285" spans="1:2" x14ac:dyDescent="0.25">
      <c r="A285" s="22">
        <v>314002088</v>
      </c>
      <c r="B285" t="s">
        <v>20</v>
      </c>
    </row>
    <row r="286" spans="1:2" x14ac:dyDescent="0.25">
      <c r="A286" s="22">
        <v>314121754</v>
      </c>
      <c r="B286" t="s">
        <v>20</v>
      </c>
    </row>
    <row r="287" spans="1:2" x14ac:dyDescent="0.25">
      <c r="A287" s="22">
        <v>314230032</v>
      </c>
      <c r="B287" t="s">
        <v>20</v>
      </c>
    </row>
    <row r="288" spans="1:2" x14ac:dyDescent="0.25">
      <c r="A288" s="22">
        <v>314143149</v>
      </c>
      <c r="B288" t="s">
        <v>20</v>
      </c>
    </row>
    <row r="289" spans="1:2" x14ac:dyDescent="0.25">
      <c r="A289" s="22">
        <v>314217932</v>
      </c>
      <c r="B289" t="s">
        <v>20</v>
      </c>
    </row>
    <row r="290" spans="1:2" x14ac:dyDescent="0.25">
      <c r="A290" s="22">
        <v>314218214</v>
      </c>
      <c r="B290" t="s">
        <v>20</v>
      </c>
    </row>
    <row r="291" spans="1:2" x14ac:dyDescent="0.25">
      <c r="A291" s="22">
        <v>314076812</v>
      </c>
      <c r="B291" t="s">
        <v>20</v>
      </c>
    </row>
    <row r="292" spans="1:2" x14ac:dyDescent="0.25">
      <c r="A292" s="22">
        <v>314271701</v>
      </c>
      <c r="B292" t="s">
        <v>20</v>
      </c>
    </row>
    <row r="293" spans="1:2" x14ac:dyDescent="0.25">
      <c r="A293" s="22">
        <v>313313732</v>
      </c>
      <c r="B293" t="s">
        <v>20</v>
      </c>
    </row>
    <row r="294" spans="1:2" x14ac:dyDescent="0.25">
      <c r="A294" s="22">
        <v>313120565</v>
      </c>
      <c r="B294" t="s">
        <v>20</v>
      </c>
    </row>
    <row r="295" spans="1:2" x14ac:dyDescent="0.25">
      <c r="A295" s="22">
        <v>313120785</v>
      </c>
      <c r="B295" t="s">
        <v>20</v>
      </c>
    </row>
    <row r="296" spans="1:2" x14ac:dyDescent="0.25">
      <c r="A296" s="22">
        <v>313121225</v>
      </c>
      <c r="B296" t="s">
        <v>20</v>
      </c>
    </row>
    <row r="297" spans="1:2" x14ac:dyDescent="0.25">
      <c r="A297" s="22">
        <v>313298758</v>
      </c>
      <c r="B297" t="s">
        <v>20</v>
      </c>
    </row>
    <row r="298" spans="1:2" x14ac:dyDescent="0.25">
      <c r="A298" s="22">
        <v>313121720</v>
      </c>
      <c r="B298" t="s">
        <v>20</v>
      </c>
    </row>
    <row r="299" spans="1:2" x14ac:dyDescent="0.25">
      <c r="A299" s="22">
        <v>313313165</v>
      </c>
      <c r="B299" t="s">
        <v>20</v>
      </c>
    </row>
    <row r="300" spans="1:2" x14ac:dyDescent="0.25">
      <c r="A300" s="22">
        <v>313033524</v>
      </c>
      <c r="B300" t="s">
        <v>20</v>
      </c>
    </row>
    <row r="301" spans="1:2" x14ac:dyDescent="0.25">
      <c r="A301" s="22">
        <v>313033287</v>
      </c>
      <c r="B301" t="s">
        <v>20</v>
      </c>
    </row>
    <row r="302" spans="1:2" x14ac:dyDescent="0.25">
      <c r="A302" s="22">
        <v>313033878</v>
      </c>
      <c r="B302" t="s">
        <v>20</v>
      </c>
    </row>
    <row r="303" spans="1:2" x14ac:dyDescent="0.25">
      <c r="A303" s="22">
        <v>313002621</v>
      </c>
      <c r="B303" t="s">
        <v>20</v>
      </c>
    </row>
    <row r="304" spans="1:2" x14ac:dyDescent="0.25">
      <c r="A304" s="22">
        <v>313319167</v>
      </c>
      <c r="B304" t="s">
        <v>20</v>
      </c>
    </row>
    <row r="305" spans="1:2" x14ac:dyDescent="0.25">
      <c r="A305" s="22">
        <v>313002858</v>
      </c>
      <c r="B305" t="s">
        <v>20</v>
      </c>
    </row>
    <row r="306" spans="1:2" x14ac:dyDescent="0.25">
      <c r="A306" s="22">
        <v>313121823</v>
      </c>
      <c r="B306" t="s">
        <v>20</v>
      </c>
    </row>
    <row r="307" spans="1:2" x14ac:dyDescent="0.25">
      <c r="A307" s="22">
        <v>313260849</v>
      </c>
      <c r="B307" t="s">
        <v>20</v>
      </c>
    </row>
    <row r="308" spans="1:2" x14ac:dyDescent="0.25">
      <c r="A308" s="22">
        <v>313299188</v>
      </c>
      <c r="B308" t="s">
        <v>20</v>
      </c>
    </row>
    <row r="309" spans="1:2" x14ac:dyDescent="0.25">
      <c r="A309" s="22">
        <v>313299793</v>
      </c>
      <c r="B309" t="s">
        <v>20</v>
      </c>
    </row>
    <row r="310" spans="1:2" x14ac:dyDescent="0.25">
      <c r="A310" s="22">
        <v>313003752</v>
      </c>
      <c r="B310" t="s">
        <v>20</v>
      </c>
    </row>
    <row r="311" spans="1:2" x14ac:dyDescent="0.25">
      <c r="A311" s="22">
        <v>313299810</v>
      </c>
      <c r="B311" t="s">
        <v>20</v>
      </c>
    </row>
    <row r="312" spans="1:2" x14ac:dyDescent="0.25">
      <c r="A312" s="22">
        <v>313003721</v>
      </c>
      <c r="B312" t="s">
        <v>20</v>
      </c>
    </row>
    <row r="313" spans="1:2" x14ac:dyDescent="0.25">
      <c r="A313" s="22">
        <v>313198854</v>
      </c>
      <c r="B313" t="s">
        <v>20</v>
      </c>
    </row>
    <row r="314" spans="1:2" x14ac:dyDescent="0.25">
      <c r="A314" s="22">
        <v>313099658</v>
      </c>
      <c r="B314" t="s">
        <v>20</v>
      </c>
    </row>
    <row r="315" spans="1:2" x14ac:dyDescent="0.25">
      <c r="A315" s="22">
        <v>313035975</v>
      </c>
      <c r="B315" t="s">
        <v>20</v>
      </c>
    </row>
    <row r="316" spans="1:2" x14ac:dyDescent="0.25">
      <c r="A316" s="22">
        <v>313199583</v>
      </c>
      <c r="B316" t="s">
        <v>20</v>
      </c>
    </row>
    <row r="317" spans="1:2" x14ac:dyDescent="0.25">
      <c r="A317" s="22">
        <v>313079281</v>
      </c>
      <c r="B317" t="s">
        <v>20</v>
      </c>
    </row>
    <row r="318" spans="1:2" x14ac:dyDescent="0.25">
      <c r="A318" s="22">
        <v>313301852</v>
      </c>
      <c r="B318" t="s">
        <v>20</v>
      </c>
    </row>
    <row r="319" spans="1:2" x14ac:dyDescent="0.25">
      <c r="A319" s="22">
        <v>313005440</v>
      </c>
      <c r="B319" t="s">
        <v>20</v>
      </c>
    </row>
    <row r="320" spans="1:2" x14ac:dyDescent="0.25">
      <c r="A320" s="22">
        <v>313289910</v>
      </c>
      <c r="B320" t="s">
        <v>20</v>
      </c>
    </row>
    <row r="321" spans="1:2" x14ac:dyDescent="0.25">
      <c r="A321" s="22">
        <v>313300776</v>
      </c>
      <c r="B321" t="s">
        <v>20</v>
      </c>
    </row>
    <row r="322" spans="1:2" x14ac:dyDescent="0.25">
      <c r="A322" s="22">
        <v>313199370</v>
      </c>
      <c r="B322" t="s">
        <v>20</v>
      </c>
    </row>
    <row r="323" spans="1:2" x14ac:dyDescent="0.25">
      <c r="A323" s="22">
        <v>313316245</v>
      </c>
      <c r="B323" t="s">
        <v>20</v>
      </c>
    </row>
    <row r="324" spans="1:2" x14ac:dyDescent="0.25">
      <c r="A324" s="22">
        <v>313005512</v>
      </c>
      <c r="B324" t="s">
        <v>20</v>
      </c>
    </row>
    <row r="325" spans="1:2" x14ac:dyDescent="0.25">
      <c r="A325" s="22">
        <v>313301429</v>
      </c>
      <c r="B325" t="s">
        <v>20</v>
      </c>
    </row>
    <row r="326" spans="1:2" x14ac:dyDescent="0.25">
      <c r="A326" s="22">
        <v>313311099</v>
      </c>
      <c r="B326" t="s">
        <v>20</v>
      </c>
    </row>
    <row r="327" spans="1:2" x14ac:dyDescent="0.25">
      <c r="A327" s="22">
        <v>313006069</v>
      </c>
      <c r="B327" t="s">
        <v>20</v>
      </c>
    </row>
    <row r="328" spans="1:2" x14ac:dyDescent="0.25">
      <c r="A328" s="22">
        <v>313039241</v>
      </c>
      <c r="B328" t="s">
        <v>20</v>
      </c>
    </row>
    <row r="329" spans="1:2" x14ac:dyDescent="0.25">
      <c r="A329" s="22">
        <v>313321597</v>
      </c>
      <c r="B329" t="s">
        <v>20</v>
      </c>
    </row>
    <row r="330" spans="1:2" x14ac:dyDescent="0.25">
      <c r="A330" s="22">
        <v>313201996</v>
      </c>
      <c r="B330" t="s">
        <v>20</v>
      </c>
    </row>
    <row r="331" spans="1:2" x14ac:dyDescent="0.25">
      <c r="A331" s="22">
        <v>313291632</v>
      </c>
      <c r="B331" t="s">
        <v>20</v>
      </c>
    </row>
    <row r="332" spans="1:2" x14ac:dyDescent="0.25">
      <c r="A332" s="22">
        <v>313201453</v>
      </c>
      <c r="B332" t="s">
        <v>20</v>
      </c>
    </row>
    <row r="333" spans="1:2" x14ac:dyDescent="0.25">
      <c r="A333" s="22">
        <v>313230974</v>
      </c>
      <c r="B333" t="s">
        <v>20</v>
      </c>
    </row>
    <row r="334" spans="1:2" x14ac:dyDescent="0.25">
      <c r="A334" s="22">
        <v>313039784</v>
      </c>
      <c r="B334" t="s">
        <v>20</v>
      </c>
    </row>
    <row r="335" spans="1:2" x14ac:dyDescent="0.25">
      <c r="A335" s="22">
        <v>313263242</v>
      </c>
      <c r="B335" t="s">
        <v>20</v>
      </c>
    </row>
    <row r="336" spans="1:2" x14ac:dyDescent="0.25">
      <c r="A336" s="22">
        <v>313039863</v>
      </c>
      <c r="B336" t="s">
        <v>20</v>
      </c>
    </row>
    <row r="337" spans="1:2" x14ac:dyDescent="0.25">
      <c r="A337" s="22">
        <v>312277240</v>
      </c>
      <c r="B337" t="s">
        <v>20</v>
      </c>
    </row>
    <row r="338" spans="1:2" x14ac:dyDescent="0.25">
      <c r="A338" s="22">
        <v>313089514</v>
      </c>
      <c r="B338" t="s">
        <v>20</v>
      </c>
    </row>
    <row r="339" spans="1:2" x14ac:dyDescent="0.25">
      <c r="A339" s="22">
        <v>313114072</v>
      </c>
      <c r="B339" t="s">
        <v>20</v>
      </c>
    </row>
    <row r="340" spans="1:2" x14ac:dyDescent="0.25">
      <c r="A340" s="22">
        <v>313203581</v>
      </c>
      <c r="B340" t="s">
        <v>20</v>
      </c>
    </row>
    <row r="341" spans="1:2" x14ac:dyDescent="0.25">
      <c r="A341" s="22">
        <v>313203921</v>
      </c>
      <c r="B341" t="s">
        <v>20</v>
      </c>
    </row>
    <row r="342" spans="1:2" x14ac:dyDescent="0.25">
      <c r="A342" s="22">
        <v>313115189</v>
      </c>
      <c r="B342" t="s">
        <v>20</v>
      </c>
    </row>
    <row r="343" spans="1:2" x14ac:dyDescent="0.25">
      <c r="A343" s="22">
        <v>313204614</v>
      </c>
      <c r="B343" t="s">
        <v>20</v>
      </c>
    </row>
    <row r="344" spans="1:2" x14ac:dyDescent="0.25">
      <c r="A344" s="22">
        <v>313304767</v>
      </c>
      <c r="B344" t="s">
        <v>20</v>
      </c>
    </row>
    <row r="345" spans="1:2" x14ac:dyDescent="0.25">
      <c r="A345" s="22">
        <v>313116038</v>
      </c>
      <c r="B345" t="s">
        <v>20</v>
      </c>
    </row>
    <row r="346" spans="1:2" x14ac:dyDescent="0.25">
      <c r="A346" s="22">
        <v>313203725</v>
      </c>
      <c r="B346" t="s">
        <v>20</v>
      </c>
    </row>
    <row r="347" spans="1:2" x14ac:dyDescent="0.25">
      <c r="A347" s="22">
        <v>313317967</v>
      </c>
      <c r="B347" t="s">
        <v>20</v>
      </c>
    </row>
    <row r="348" spans="1:2" x14ac:dyDescent="0.25">
      <c r="A348" s="22">
        <v>313090538</v>
      </c>
      <c r="B348" t="s">
        <v>20</v>
      </c>
    </row>
    <row r="349" spans="1:2" x14ac:dyDescent="0.25">
      <c r="A349" s="22">
        <v>313090875</v>
      </c>
      <c r="B349" t="s">
        <v>20</v>
      </c>
    </row>
    <row r="350" spans="1:2" x14ac:dyDescent="0.25">
      <c r="A350" s="22">
        <v>313288298</v>
      </c>
      <c r="B350" t="s">
        <v>20</v>
      </c>
    </row>
    <row r="351" spans="1:2" x14ac:dyDescent="0.25">
      <c r="A351" s="22">
        <v>313117279</v>
      </c>
      <c r="B351" t="s">
        <v>20</v>
      </c>
    </row>
    <row r="352" spans="1:2" x14ac:dyDescent="0.25">
      <c r="A352" s="22">
        <v>313041846</v>
      </c>
      <c r="B352" t="s">
        <v>20</v>
      </c>
    </row>
    <row r="353" spans="1:2" x14ac:dyDescent="0.25">
      <c r="A353" s="22">
        <v>313041729</v>
      </c>
      <c r="B353" t="s">
        <v>20</v>
      </c>
    </row>
    <row r="354" spans="1:2" x14ac:dyDescent="0.25">
      <c r="A354" s="22">
        <v>313297414</v>
      </c>
      <c r="B354" t="s">
        <v>20</v>
      </c>
    </row>
    <row r="355" spans="1:2" x14ac:dyDescent="0.25">
      <c r="A355" s="22">
        <v>313305290</v>
      </c>
      <c r="B355" t="s">
        <v>20</v>
      </c>
    </row>
    <row r="356" spans="1:2" x14ac:dyDescent="0.25">
      <c r="A356" s="22">
        <v>313091724</v>
      </c>
      <c r="B356" t="s">
        <v>20</v>
      </c>
    </row>
    <row r="357" spans="1:2" x14ac:dyDescent="0.25">
      <c r="A357" s="22">
        <v>313274314</v>
      </c>
      <c r="B357" t="s">
        <v>20</v>
      </c>
    </row>
    <row r="358" spans="1:2" x14ac:dyDescent="0.25">
      <c r="A358" s="22">
        <v>313206850</v>
      </c>
      <c r="B358" t="s">
        <v>20</v>
      </c>
    </row>
    <row r="359" spans="1:2" x14ac:dyDescent="0.25">
      <c r="A359" s="22">
        <v>313274833</v>
      </c>
      <c r="B359" t="s">
        <v>20</v>
      </c>
    </row>
    <row r="360" spans="1:2" x14ac:dyDescent="0.25">
      <c r="A360" s="22">
        <v>313259052</v>
      </c>
      <c r="B360" t="s">
        <v>20</v>
      </c>
    </row>
    <row r="361" spans="1:2" x14ac:dyDescent="0.25">
      <c r="A361" s="22">
        <v>313207637</v>
      </c>
      <c r="B361" t="s">
        <v>20</v>
      </c>
    </row>
    <row r="362" spans="1:2" x14ac:dyDescent="0.25">
      <c r="A362" s="22">
        <v>313208823</v>
      </c>
      <c r="B362" t="s">
        <v>20</v>
      </c>
    </row>
    <row r="363" spans="1:2" x14ac:dyDescent="0.25">
      <c r="A363" s="22">
        <v>313117853</v>
      </c>
      <c r="B363" t="s">
        <v>20</v>
      </c>
    </row>
    <row r="364" spans="1:2" x14ac:dyDescent="0.25">
      <c r="A364" s="22">
        <v>313153929</v>
      </c>
      <c r="B364" t="s">
        <v>20</v>
      </c>
    </row>
    <row r="365" spans="1:2" x14ac:dyDescent="0.25">
      <c r="A365" s="22">
        <v>313118087</v>
      </c>
      <c r="B365" t="s">
        <v>20</v>
      </c>
    </row>
    <row r="366" spans="1:2" x14ac:dyDescent="0.25">
      <c r="A366" s="22">
        <v>313334591</v>
      </c>
      <c r="B366" t="s">
        <v>20</v>
      </c>
    </row>
    <row r="367" spans="1:2" x14ac:dyDescent="0.25">
      <c r="A367" s="22">
        <v>313117987</v>
      </c>
      <c r="B367" t="s">
        <v>20</v>
      </c>
    </row>
    <row r="368" spans="1:2" x14ac:dyDescent="0.25">
      <c r="A368" s="22">
        <v>313118300</v>
      </c>
      <c r="B368" t="s">
        <v>20</v>
      </c>
    </row>
    <row r="369" spans="1:2" x14ac:dyDescent="0.25">
      <c r="A369" s="22">
        <v>313209772</v>
      </c>
      <c r="B369" t="s">
        <v>20</v>
      </c>
    </row>
    <row r="370" spans="1:2" x14ac:dyDescent="0.25">
      <c r="A370" s="22">
        <v>313209789</v>
      </c>
      <c r="B370" t="s">
        <v>20</v>
      </c>
    </row>
    <row r="371" spans="1:2" x14ac:dyDescent="0.25">
      <c r="A371" s="22">
        <v>313119651</v>
      </c>
      <c r="B371" t="s">
        <v>20</v>
      </c>
    </row>
    <row r="372" spans="1:2" x14ac:dyDescent="0.25">
      <c r="A372" s="22">
        <v>313227262</v>
      </c>
      <c r="B372" t="s">
        <v>20</v>
      </c>
    </row>
    <row r="373" spans="1:2" x14ac:dyDescent="0.25">
      <c r="A373" s="22">
        <v>313098754</v>
      </c>
      <c r="B373" t="s">
        <v>20</v>
      </c>
    </row>
    <row r="374" spans="1:2" x14ac:dyDescent="0.25">
      <c r="A374" s="22">
        <v>313290192</v>
      </c>
      <c r="B374" t="s">
        <v>20</v>
      </c>
    </row>
    <row r="375" spans="1:2" x14ac:dyDescent="0.25">
      <c r="A375" s="22">
        <v>313119541</v>
      </c>
      <c r="B375" t="s">
        <v>20</v>
      </c>
    </row>
    <row r="376" spans="1:2" x14ac:dyDescent="0.25">
      <c r="A376" s="22">
        <v>313176380</v>
      </c>
      <c r="B376" t="s">
        <v>20</v>
      </c>
    </row>
    <row r="377" spans="1:2" x14ac:dyDescent="0.25">
      <c r="A377" s="22">
        <v>313118795</v>
      </c>
      <c r="B377" t="s">
        <v>20</v>
      </c>
    </row>
    <row r="378" spans="1:2" x14ac:dyDescent="0.25">
      <c r="A378" s="22">
        <v>313074255</v>
      </c>
      <c r="B378" t="s">
        <v>20</v>
      </c>
    </row>
    <row r="379" spans="1:2" x14ac:dyDescent="0.25">
      <c r="A379" s="22">
        <v>313176531</v>
      </c>
      <c r="B379" t="s">
        <v>20</v>
      </c>
    </row>
    <row r="380" spans="1:2" x14ac:dyDescent="0.25">
      <c r="A380" s="22">
        <v>313118867</v>
      </c>
      <c r="B380" t="s">
        <v>20</v>
      </c>
    </row>
    <row r="381" spans="1:2" x14ac:dyDescent="0.25">
      <c r="A381" s="22">
        <v>313177019</v>
      </c>
      <c r="B381" t="s">
        <v>20</v>
      </c>
    </row>
    <row r="382" spans="1:2" x14ac:dyDescent="0.25">
      <c r="A382" s="22">
        <v>313094103</v>
      </c>
      <c r="B382" t="s">
        <v>20</v>
      </c>
    </row>
    <row r="383" spans="1:2" x14ac:dyDescent="0.25">
      <c r="A383" s="22">
        <v>313226320</v>
      </c>
      <c r="B383" t="s">
        <v>20</v>
      </c>
    </row>
    <row r="384" spans="1:2" x14ac:dyDescent="0.25">
      <c r="A384" s="22">
        <v>313177442</v>
      </c>
      <c r="B384" t="s">
        <v>20</v>
      </c>
    </row>
    <row r="385" spans="1:2" x14ac:dyDescent="0.25">
      <c r="A385" s="22">
        <v>313059481</v>
      </c>
      <c r="B385" t="s">
        <v>20</v>
      </c>
    </row>
    <row r="386" spans="1:2" x14ac:dyDescent="0.25">
      <c r="A386" s="22">
        <v>313347227</v>
      </c>
      <c r="B386" t="s">
        <v>20</v>
      </c>
    </row>
    <row r="387" spans="1:2" x14ac:dyDescent="0.25">
      <c r="A387" s="22">
        <v>313309456</v>
      </c>
      <c r="B387" t="s">
        <v>20</v>
      </c>
    </row>
    <row r="388" spans="1:2" x14ac:dyDescent="0.25">
      <c r="A388" s="22">
        <v>313177569</v>
      </c>
      <c r="B388" t="s">
        <v>20</v>
      </c>
    </row>
    <row r="389" spans="1:2" x14ac:dyDescent="0.25">
      <c r="A389" s="22">
        <v>313177741</v>
      </c>
      <c r="B389" t="s">
        <v>20</v>
      </c>
    </row>
    <row r="390" spans="1:2" x14ac:dyDescent="0.25">
      <c r="A390" s="22">
        <v>313309212</v>
      </c>
      <c r="B390" t="s">
        <v>20</v>
      </c>
    </row>
    <row r="391" spans="1:2" x14ac:dyDescent="0.25">
      <c r="A391" s="23">
        <v>313002621</v>
      </c>
      <c r="B391" t="s">
        <v>20</v>
      </c>
    </row>
    <row r="392" spans="1:2" x14ac:dyDescent="0.25">
      <c r="A392" s="23">
        <v>313121823</v>
      </c>
      <c r="B392" t="s">
        <v>20</v>
      </c>
    </row>
    <row r="393" spans="1:2" x14ac:dyDescent="0.25">
      <c r="A393" s="23">
        <v>313299793</v>
      </c>
      <c r="B393" t="s">
        <v>20</v>
      </c>
    </row>
    <row r="394" spans="1:2" x14ac:dyDescent="0.25">
      <c r="A394" s="23">
        <v>312053170</v>
      </c>
      <c r="B394" t="s">
        <v>20</v>
      </c>
    </row>
    <row r="395" spans="1:2" x14ac:dyDescent="0.25">
      <c r="A395" s="23">
        <v>109001739</v>
      </c>
      <c r="B395" t="s">
        <v>20</v>
      </c>
    </row>
    <row r="396" spans="1:2" x14ac:dyDescent="0.25">
      <c r="A396" s="23">
        <v>312104760</v>
      </c>
      <c r="B396" t="s">
        <v>20</v>
      </c>
    </row>
    <row r="397" spans="1:2" x14ac:dyDescent="0.25">
      <c r="A397" s="23">
        <v>313300800</v>
      </c>
      <c r="B397" t="s">
        <v>20</v>
      </c>
    </row>
    <row r="398" spans="1:2" x14ac:dyDescent="0.25">
      <c r="A398" s="23">
        <v>313263778</v>
      </c>
      <c r="B398" t="s">
        <v>20</v>
      </c>
    </row>
    <row r="399" spans="1:2" x14ac:dyDescent="0.25">
      <c r="A399" s="23">
        <v>313119651</v>
      </c>
      <c r="B399" t="s">
        <v>20</v>
      </c>
    </row>
    <row r="400" spans="1:2" x14ac:dyDescent="0.25">
      <c r="A400" s="23">
        <v>313232394</v>
      </c>
      <c r="B400" t="s">
        <v>20</v>
      </c>
    </row>
    <row r="401" spans="1:2" x14ac:dyDescent="0.25">
      <c r="A401" s="23">
        <v>313176531</v>
      </c>
      <c r="B401" t="s">
        <v>20</v>
      </c>
    </row>
    <row r="402" spans="1:2" x14ac:dyDescent="0.25">
      <c r="A402" s="22">
        <v>314330479</v>
      </c>
      <c r="B402" t="s">
        <v>20</v>
      </c>
    </row>
    <row r="403" spans="1:2" x14ac:dyDescent="0.25">
      <c r="A403" s="22">
        <v>314135645</v>
      </c>
      <c r="B403" t="s">
        <v>20</v>
      </c>
    </row>
    <row r="404" spans="1:2" x14ac:dyDescent="0.25">
      <c r="A404" s="22">
        <v>314303189</v>
      </c>
      <c r="B404" t="s">
        <v>20</v>
      </c>
    </row>
    <row r="405" spans="1:2" x14ac:dyDescent="0.25">
      <c r="A405" s="22">
        <v>314177593</v>
      </c>
      <c r="B405" t="s">
        <v>20</v>
      </c>
    </row>
    <row r="406" spans="1:2" x14ac:dyDescent="0.25">
      <c r="A406" s="22">
        <v>313321102</v>
      </c>
      <c r="B406" t="s">
        <v>20</v>
      </c>
    </row>
    <row r="407" spans="1:2" x14ac:dyDescent="0.25">
      <c r="A407" s="22">
        <v>314050003</v>
      </c>
      <c r="B407" t="s">
        <v>20</v>
      </c>
    </row>
    <row r="408" spans="1:2" x14ac:dyDescent="0.25">
      <c r="A408" s="22">
        <v>314305341</v>
      </c>
      <c r="B408" t="s">
        <v>20</v>
      </c>
    </row>
    <row r="409" spans="1:2" x14ac:dyDescent="0.25">
      <c r="A409" s="22">
        <v>314036250</v>
      </c>
      <c r="B409" t="s">
        <v>20</v>
      </c>
    </row>
    <row r="410" spans="1:2" x14ac:dyDescent="0.25">
      <c r="A410" s="22">
        <v>314064554</v>
      </c>
      <c r="B410" t="s">
        <v>20</v>
      </c>
    </row>
    <row r="411" spans="1:2" x14ac:dyDescent="0.25">
      <c r="A411" s="22">
        <v>314230087</v>
      </c>
      <c r="B411" t="s">
        <v>20</v>
      </c>
    </row>
    <row r="412" spans="1:2" x14ac:dyDescent="0.25">
      <c r="A412" s="22">
        <v>312262857</v>
      </c>
      <c r="B412" t="s">
        <v>20</v>
      </c>
    </row>
    <row r="413" spans="1:2" x14ac:dyDescent="0.25">
      <c r="A413" s="22">
        <v>313316960</v>
      </c>
      <c r="B413" t="s">
        <v>20</v>
      </c>
    </row>
    <row r="414" spans="1:2" x14ac:dyDescent="0.25">
      <c r="A414" s="22">
        <v>312042493</v>
      </c>
      <c r="B414" t="s">
        <v>20</v>
      </c>
    </row>
    <row r="415" spans="1:2" x14ac:dyDescent="0.25">
      <c r="A415" s="22">
        <v>312031149</v>
      </c>
      <c r="B415" t="s">
        <v>20</v>
      </c>
    </row>
    <row r="416" spans="1:2" x14ac:dyDescent="0.25">
      <c r="A416" s="22">
        <v>312174307</v>
      </c>
      <c r="B416" t="s">
        <v>20</v>
      </c>
    </row>
    <row r="417" spans="1:2" x14ac:dyDescent="0.25">
      <c r="A417" s="22">
        <v>313266889</v>
      </c>
      <c r="B417" t="s">
        <v>20</v>
      </c>
    </row>
    <row r="418" spans="1:2" x14ac:dyDescent="0.25">
      <c r="A418" s="22">
        <v>313306792</v>
      </c>
      <c r="B418" t="s">
        <v>20</v>
      </c>
    </row>
    <row r="419" spans="1:2" x14ac:dyDescent="0.25">
      <c r="A419" s="22">
        <v>313279209</v>
      </c>
      <c r="B419" t="s">
        <v>20</v>
      </c>
    </row>
    <row r="420" spans="1:2" x14ac:dyDescent="0.25">
      <c r="A420" s="22">
        <v>312048505</v>
      </c>
      <c r="B420" t="s">
        <v>20</v>
      </c>
    </row>
    <row r="421" spans="1:2" x14ac:dyDescent="0.25">
      <c r="A421" s="22">
        <v>312032713</v>
      </c>
      <c r="B421" t="s">
        <v>20</v>
      </c>
    </row>
    <row r="422" spans="1:2" x14ac:dyDescent="0.25">
      <c r="A422" s="22">
        <v>314096289</v>
      </c>
      <c r="B422" t="s">
        <v>20</v>
      </c>
    </row>
    <row r="423" spans="1:2" x14ac:dyDescent="0.25">
      <c r="A423" s="22">
        <v>313314344</v>
      </c>
      <c r="B423" t="s">
        <v>20</v>
      </c>
    </row>
    <row r="424" spans="1:2" x14ac:dyDescent="0.25">
      <c r="A424" s="22">
        <v>314233686</v>
      </c>
      <c r="B424" t="s">
        <v>20</v>
      </c>
    </row>
    <row r="425" spans="1:2" x14ac:dyDescent="0.25">
      <c r="A425" s="22">
        <v>314147903</v>
      </c>
      <c r="B425" t="s">
        <v>20</v>
      </c>
    </row>
    <row r="426" spans="1:2" x14ac:dyDescent="0.25">
      <c r="A426" s="22">
        <v>314199294</v>
      </c>
      <c r="B426" t="s">
        <v>20</v>
      </c>
    </row>
    <row r="427" spans="1:2" x14ac:dyDescent="0.25">
      <c r="A427" s="22">
        <v>314054771</v>
      </c>
      <c r="B427" t="s">
        <v>20</v>
      </c>
    </row>
    <row r="428" spans="1:2" x14ac:dyDescent="0.25">
      <c r="A428" s="22">
        <v>313141661</v>
      </c>
      <c r="B428" t="s">
        <v>20</v>
      </c>
    </row>
    <row r="429" spans="1:2" x14ac:dyDescent="0.25">
      <c r="A429" s="22">
        <v>313131132</v>
      </c>
      <c r="B429" t="s">
        <v>20</v>
      </c>
    </row>
    <row r="430" spans="1:2" x14ac:dyDescent="0.25">
      <c r="A430" s="22">
        <v>312234120</v>
      </c>
      <c r="B430" t="s">
        <v>20</v>
      </c>
    </row>
    <row r="432" spans="1:2" x14ac:dyDescent="0.25">
      <c r="A432" s="22">
        <v>314002789</v>
      </c>
      <c r="B432">
        <v>1</v>
      </c>
    </row>
    <row r="433" spans="1:2" x14ac:dyDescent="0.25">
      <c r="A433" s="22">
        <v>314340331</v>
      </c>
      <c r="B433">
        <v>1</v>
      </c>
    </row>
    <row r="434" spans="1:2" x14ac:dyDescent="0.25">
      <c r="A434" s="22">
        <v>314033668</v>
      </c>
      <c r="B434">
        <v>1</v>
      </c>
    </row>
    <row r="435" spans="1:2" x14ac:dyDescent="0.25">
      <c r="A435" s="22">
        <v>314348643</v>
      </c>
      <c r="B435">
        <v>1</v>
      </c>
    </row>
    <row r="436" spans="1:2" x14ac:dyDescent="0.25">
      <c r="A436" s="22">
        <v>314129891</v>
      </c>
      <c r="B436">
        <v>1</v>
      </c>
    </row>
    <row r="437" spans="1:2" x14ac:dyDescent="0.25">
      <c r="A437" s="22">
        <v>314129200</v>
      </c>
      <c r="B437">
        <v>1</v>
      </c>
    </row>
    <row r="438" spans="1:2" x14ac:dyDescent="0.25">
      <c r="A438" s="22">
        <v>314341651</v>
      </c>
      <c r="B438">
        <v>1</v>
      </c>
    </row>
    <row r="439" spans="1:2" x14ac:dyDescent="0.25">
      <c r="A439" s="22">
        <v>314129097</v>
      </c>
      <c r="B439">
        <v>1</v>
      </c>
    </row>
    <row r="440" spans="1:2" x14ac:dyDescent="0.25">
      <c r="A440" s="22">
        <v>314342562</v>
      </c>
      <c r="B440">
        <v>1</v>
      </c>
    </row>
    <row r="441" spans="1:2" x14ac:dyDescent="0.25">
      <c r="A441" s="22">
        <v>314296647</v>
      </c>
      <c r="B441">
        <v>1</v>
      </c>
    </row>
    <row r="442" spans="1:2" x14ac:dyDescent="0.25">
      <c r="A442" s="22">
        <v>314130561</v>
      </c>
      <c r="B442">
        <v>1</v>
      </c>
    </row>
    <row r="443" spans="1:2" x14ac:dyDescent="0.25">
      <c r="A443" s="22">
        <v>314130262</v>
      </c>
      <c r="B443">
        <v>1</v>
      </c>
    </row>
    <row r="444" spans="1:2" x14ac:dyDescent="0.25">
      <c r="A444" s="22">
        <v>314331122</v>
      </c>
      <c r="B444">
        <v>1</v>
      </c>
    </row>
    <row r="445" spans="1:2" x14ac:dyDescent="0.25">
      <c r="A445" s="22">
        <v>314091686</v>
      </c>
      <c r="B445">
        <v>1</v>
      </c>
    </row>
    <row r="446" spans="1:2" x14ac:dyDescent="0.25">
      <c r="A446" s="22">
        <v>314131135</v>
      </c>
      <c r="B446">
        <v>1</v>
      </c>
    </row>
    <row r="447" spans="1:2" x14ac:dyDescent="0.25">
      <c r="A447" s="22">
        <v>314221139</v>
      </c>
      <c r="B447">
        <v>1</v>
      </c>
    </row>
    <row r="448" spans="1:2" x14ac:dyDescent="0.25">
      <c r="A448" s="22">
        <v>314033864</v>
      </c>
      <c r="B448">
        <v>1</v>
      </c>
    </row>
    <row r="449" spans="1:2" x14ac:dyDescent="0.25">
      <c r="A449" s="22">
        <v>314138141</v>
      </c>
      <c r="B449">
        <v>1</v>
      </c>
    </row>
    <row r="450" spans="1:2" x14ac:dyDescent="0.25">
      <c r="A450" s="22">
        <v>314034634</v>
      </c>
      <c r="B450">
        <v>1</v>
      </c>
    </row>
    <row r="451" spans="1:2" x14ac:dyDescent="0.25">
      <c r="A451" s="22">
        <v>314071226</v>
      </c>
      <c r="B451">
        <v>1</v>
      </c>
    </row>
    <row r="452" spans="1:2" x14ac:dyDescent="0.25">
      <c r="A452" s="22">
        <v>314222215</v>
      </c>
      <c r="B452">
        <v>1</v>
      </c>
    </row>
    <row r="453" spans="1:2" x14ac:dyDescent="0.25">
      <c r="A453" s="22">
        <v>314256968</v>
      </c>
      <c r="B453">
        <v>1</v>
      </c>
    </row>
    <row r="454" spans="1:2" x14ac:dyDescent="0.25">
      <c r="A454" s="22">
        <v>314185932</v>
      </c>
      <c r="B454">
        <v>1</v>
      </c>
    </row>
    <row r="455" spans="1:2" x14ac:dyDescent="0.25">
      <c r="A455" s="22">
        <v>314223755</v>
      </c>
      <c r="B455">
        <v>1</v>
      </c>
    </row>
    <row r="456" spans="1:2" x14ac:dyDescent="0.25">
      <c r="A456" s="22">
        <v>313092082</v>
      </c>
      <c r="B456">
        <v>1</v>
      </c>
    </row>
    <row r="457" spans="1:2" x14ac:dyDescent="0.25">
      <c r="A457" s="22">
        <v>317425076</v>
      </c>
      <c r="B457">
        <v>1</v>
      </c>
    </row>
    <row r="458" spans="1:2" x14ac:dyDescent="0.25">
      <c r="A458" s="22">
        <v>314206217</v>
      </c>
      <c r="B458">
        <v>1</v>
      </c>
    </row>
    <row r="459" spans="1:2" x14ac:dyDescent="0.25">
      <c r="A459" s="22">
        <v>314224264</v>
      </c>
      <c r="B459">
        <v>1</v>
      </c>
    </row>
    <row r="460" spans="1:2" x14ac:dyDescent="0.25">
      <c r="A460" s="22">
        <v>314206523</v>
      </c>
      <c r="B460">
        <v>1</v>
      </c>
    </row>
    <row r="461" spans="1:2" x14ac:dyDescent="0.25">
      <c r="A461" s="22">
        <v>314223858</v>
      </c>
      <c r="B461">
        <v>1</v>
      </c>
    </row>
    <row r="462" spans="1:2" x14ac:dyDescent="0.25">
      <c r="A462" s="22">
        <v>314126780</v>
      </c>
      <c r="B462">
        <v>1</v>
      </c>
    </row>
    <row r="463" spans="1:2" x14ac:dyDescent="0.25">
      <c r="A463" s="22">
        <v>314307060</v>
      </c>
      <c r="B463">
        <v>1</v>
      </c>
    </row>
    <row r="464" spans="1:2" x14ac:dyDescent="0.25">
      <c r="A464" s="22">
        <v>314187417</v>
      </c>
      <c r="B464">
        <v>1</v>
      </c>
    </row>
    <row r="465" spans="1:2" x14ac:dyDescent="0.25">
      <c r="A465" s="22">
        <v>314306812</v>
      </c>
      <c r="B465">
        <v>1</v>
      </c>
    </row>
    <row r="466" spans="1:2" x14ac:dyDescent="0.25">
      <c r="A466" s="22">
        <v>314306960</v>
      </c>
      <c r="B466">
        <v>1</v>
      </c>
    </row>
    <row r="467" spans="1:2" x14ac:dyDescent="0.25">
      <c r="A467" s="22">
        <v>314217530</v>
      </c>
      <c r="B467">
        <v>1</v>
      </c>
    </row>
    <row r="468" spans="1:2" x14ac:dyDescent="0.25">
      <c r="A468" s="22">
        <v>314309064</v>
      </c>
      <c r="B468">
        <v>1</v>
      </c>
    </row>
    <row r="469" spans="1:2" x14ac:dyDescent="0.25">
      <c r="A469" s="22">
        <v>314046064</v>
      </c>
      <c r="B469">
        <v>1</v>
      </c>
    </row>
    <row r="470" spans="1:2" x14ac:dyDescent="0.25">
      <c r="A470" s="22">
        <v>314284956</v>
      </c>
      <c r="B470">
        <v>1</v>
      </c>
    </row>
    <row r="471" spans="1:2" x14ac:dyDescent="0.25">
      <c r="A471" s="22">
        <v>314127842</v>
      </c>
      <c r="B471">
        <v>1</v>
      </c>
    </row>
    <row r="472" spans="1:2" x14ac:dyDescent="0.25">
      <c r="A472" s="22">
        <v>314307943</v>
      </c>
      <c r="B472">
        <v>1</v>
      </c>
    </row>
    <row r="473" spans="1:2" x14ac:dyDescent="0.25">
      <c r="A473" s="22">
        <v>314308483</v>
      </c>
      <c r="B473">
        <v>1</v>
      </c>
    </row>
    <row r="474" spans="1:2" x14ac:dyDescent="0.25">
      <c r="A474" s="22">
        <v>314002174</v>
      </c>
      <c r="B474">
        <v>1</v>
      </c>
    </row>
    <row r="475" spans="1:2" x14ac:dyDescent="0.25">
      <c r="A475" s="22">
        <v>313336021</v>
      </c>
      <c r="B475">
        <v>1</v>
      </c>
    </row>
    <row r="476" spans="1:2" x14ac:dyDescent="0.25">
      <c r="A476" s="22">
        <v>313351943</v>
      </c>
      <c r="B476">
        <v>1</v>
      </c>
    </row>
    <row r="477" spans="1:2" x14ac:dyDescent="0.25">
      <c r="A477" s="22">
        <v>313337107</v>
      </c>
      <c r="B477">
        <v>1</v>
      </c>
    </row>
    <row r="478" spans="1:2" x14ac:dyDescent="0.25">
      <c r="A478" s="22">
        <v>313056727</v>
      </c>
      <c r="B478">
        <v>1</v>
      </c>
    </row>
    <row r="479" spans="1:2" x14ac:dyDescent="0.25">
      <c r="A479" s="22">
        <v>313337293</v>
      </c>
      <c r="B479">
        <v>1</v>
      </c>
    </row>
    <row r="480" spans="1:2" x14ac:dyDescent="0.25">
      <c r="A480" s="22">
        <v>313065187</v>
      </c>
      <c r="B480">
        <v>1</v>
      </c>
    </row>
    <row r="481" spans="1:2" x14ac:dyDescent="0.25">
      <c r="A481" s="22">
        <v>313065833</v>
      </c>
      <c r="B481">
        <v>1</v>
      </c>
    </row>
    <row r="482" spans="1:2" x14ac:dyDescent="0.25">
      <c r="A482" s="22">
        <v>312297961</v>
      </c>
      <c r="B482">
        <v>1</v>
      </c>
    </row>
    <row r="483" spans="1:2" x14ac:dyDescent="0.25">
      <c r="A483" s="22">
        <v>313092350</v>
      </c>
      <c r="B483">
        <v>1</v>
      </c>
    </row>
    <row r="484" spans="1:2" x14ac:dyDescent="0.25">
      <c r="A484" s="22">
        <v>313288353</v>
      </c>
      <c r="B484">
        <v>1</v>
      </c>
    </row>
    <row r="485" spans="1:2" x14ac:dyDescent="0.25">
      <c r="A485" s="22">
        <v>312048103</v>
      </c>
      <c r="B485">
        <v>1</v>
      </c>
    </row>
    <row r="486" spans="1:2" x14ac:dyDescent="0.25">
      <c r="A486" s="22">
        <v>313081491</v>
      </c>
      <c r="B486">
        <v>1</v>
      </c>
    </row>
    <row r="487" spans="1:2" x14ac:dyDescent="0.25">
      <c r="A487" s="22">
        <v>313177473</v>
      </c>
      <c r="B487">
        <v>1</v>
      </c>
    </row>
    <row r="488" spans="1:2" x14ac:dyDescent="0.25">
      <c r="A488" s="22">
        <v>314056593</v>
      </c>
      <c r="B488">
        <v>2</v>
      </c>
    </row>
    <row r="489" spans="1:2" x14ac:dyDescent="0.25">
      <c r="A489" s="22">
        <v>313237777</v>
      </c>
      <c r="B489">
        <v>2</v>
      </c>
    </row>
    <row r="490" spans="1:2" x14ac:dyDescent="0.25">
      <c r="A490" s="22">
        <v>313124484</v>
      </c>
      <c r="B490">
        <v>2</v>
      </c>
    </row>
    <row r="491" spans="1:2" x14ac:dyDescent="0.25">
      <c r="A491" s="22">
        <v>314278418</v>
      </c>
      <c r="B491">
        <v>2</v>
      </c>
    </row>
    <row r="492" spans="1:2" x14ac:dyDescent="0.25">
      <c r="A492" s="22">
        <v>314050096</v>
      </c>
      <c r="B492">
        <v>2</v>
      </c>
    </row>
    <row r="493" spans="1:2" x14ac:dyDescent="0.25">
      <c r="A493" s="22">
        <v>314075097</v>
      </c>
      <c r="B493">
        <v>2</v>
      </c>
    </row>
    <row r="494" spans="1:2" x14ac:dyDescent="0.25">
      <c r="A494" s="22">
        <v>314259282</v>
      </c>
      <c r="B494">
        <v>2</v>
      </c>
    </row>
    <row r="495" spans="1:2" x14ac:dyDescent="0.25">
      <c r="A495" s="22">
        <v>314282615</v>
      </c>
      <c r="B495">
        <v>2</v>
      </c>
    </row>
    <row r="496" spans="1:2" x14ac:dyDescent="0.25">
      <c r="A496" s="22">
        <v>314206224</v>
      </c>
      <c r="B496">
        <v>2</v>
      </c>
    </row>
    <row r="497" spans="1:2" x14ac:dyDescent="0.25">
      <c r="A497" s="22">
        <v>314168841</v>
      </c>
      <c r="B497">
        <v>2</v>
      </c>
    </row>
    <row r="498" spans="1:2" x14ac:dyDescent="0.25">
      <c r="A498" s="22">
        <v>313223927</v>
      </c>
      <c r="B498">
        <v>2</v>
      </c>
    </row>
    <row r="499" spans="1:2" x14ac:dyDescent="0.25">
      <c r="A499" s="22">
        <v>313223934</v>
      </c>
      <c r="B499">
        <v>2</v>
      </c>
    </row>
    <row r="500" spans="1:2" x14ac:dyDescent="0.25">
      <c r="A500" s="22">
        <v>314283832</v>
      </c>
      <c r="B500">
        <v>2</v>
      </c>
    </row>
    <row r="501" spans="1:2" x14ac:dyDescent="0.25">
      <c r="A501" s="22">
        <v>314241128</v>
      </c>
      <c r="B501">
        <v>2</v>
      </c>
    </row>
    <row r="502" spans="1:2" x14ac:dyDescent="0.25">
      <c r="A502" s="22">
        <v>313088706</v>
      </c>
      <c r="B502">
        <v>2</v>
      </c>
    </row>
    <row r="503" spans="1:2" x14ac:dyDescent="0.25">
      <c r="A503" s="22">
        <v>314188627</v>
      </c>
      <c r="B503">
        <v>2</v>
      </c>
    </row>
    <row r="504" spans="1:2" x14ac:dyDescent="0.25">
      <c r="A504" s="22">
        <v>313335529</v>
      </c>
      <c r="B504">
        <v>2</v>
      </c>
    </row>
    <row r="505" spans="1:2" x14ac:dyDescent="0.25">
      <c r="A505" s="22">
        <v>314119630</v>
      </c>
      <c r="B505">
        <v>2</v>
      </c>
    </row>
    <row r="506" spans="1:2" x14ac:dyDescent="0.25">
      <c r="A506" s="22">
        <v>314150842</v>
      </c>
      <c r="B506">
        <v>2</v>
      </c>
    </row>
    <row r="507" spans="1:2" x14ac:dyDescent="0.25">
      <c r="A507" s="22">
        <v>313264665</v>
      </c>
      <c r="B507">
        <v>2</v>
      </c>
    </row>
    <row r="508" spans="1:2" x14ac:dyDescent="0.25">
      <c r="A508" s="22">
        <v>313075348</v>
      </c>
      <c r="B508">
        <v>2</v>
      </c>
    </row>
    <row r="509" spans="1:2" x14ac:dyDescent="0.25">
      <c r="A509" s="22">
        <v>313319411</v>
      </c>
      <c r="B509">
        <v>2</v>
      </c>
    </row>
    <row r="510" spans="1:2" x14ac:dyDescent="0.25">
      <c r="A510" s="22">
        <v>312047285</v>
      </c>
      <c r="B510">
        <v>2</v>
      </c>
    </row>
    <row r="511" spans="1:2" x14ac:dyDescent="0.25">
      <c r="A511" s="22">
        <v>312043029</v>
      </c>
      <c r="B511">
        <v>2</v>
      </c>
    </row>
    <row r="512" spans="1:2" x14ac:dyDescent="0.25">
      <c r="A512" s="22">
        <v>110003458</v>
      </c>
      <c r="B512">
        <v>2</v>
      </c>
    </row>
    <row r="513" spans="1:2" x14ac:dyDescent="0.25">
      <c r="A513" s="22">
        <v>110003379</v>
      </c>
      <c r="B513">
        <v>2</v>
      </c>
    </row>
    <row r="514" spans="1:2" x14ac:dyDescent="0.25">
      <c r="A514" s="22">
        <v>313194739</v>
      </c>
      <c r="B514">
        <v>2</v>
      </c>
    </row>
    <row r="515" spans="1:2" x14ac:dyDescent="0.25">
      <c r="A515" s="22">
        <v>312032311</v>
      </c>
      <c r="B515">
        <v>2</v>
      </c>
    </row>
    <row r="516" spans="1:2" x14ac:dyDescent="0.25">
      <c r="A516" s="22">
        <v>110000677</v>
      </c>
      <c r="B516">
        <v>2</v>
      </c>
    </row>
    <row r="517" spans="1:2" x14ac:dyDescent="0.25">
      <c r="A517" s="22">
        <v>313180680</v>
      </c>
      <c r="B517">
        <v>2</v>
      </c>
    </row>
    <row r="518" spans="1:2" x14ac:dyDescent="0.25">
      <c r="A518" s="22">
        <v>314249203</v>
      </c>
      <c r="B518">
        <v>3</v>
      </c>
    </row>
    <row r="519" spans="1:2" x14ac:dyDescent="0.25">
      <c r="A519" s="22">
        <v>314197616</v>
      </c>
      <c r="B519">
        <v>3</v>
      </c>
    </row>
    <row r="520" spans="1:2" x14ac:dyDescent="0.25">
      <c r="A520" s="22">
        <v>314316949</v>
      </c>
      <c r="B520">
        <v>3</v>
      </c>
    </row>
    <row r="521" spans="1:2" x14ac:dyDescent="0.25">
      <c r="A521" s="22">
        <v>314170769</v>
      </c>
      <c r="B521">
        <v>3</v>
      </c>
    </row>
    <row r="522" spans="1:2" x14ac:dyDescent="0.25">
      <c r="A522" s="22">
        <v>314153331</v>
      </c>
      <c r="B522">
        <v>4</v>
      </c>
    </row>
    <row r="523" spans="1:2" x14ac:dyDescent="0.25">
      <c r="A523" s="22">
        <v>313260605</v>
      </c>
      <c r="B523">
        <v>4</v>
      </c>
    </row>
    <row r="524" spans="1:2" x14ac:dyDescent="0.25">
      <c r="A524" s="22">
        <v>314196097</v>
      </c>
      <c r="B524">
        <v>4</v>
      </c>
    </row>
    <row r="525" spans="1:2" x14ac:dyDescent="0.25">
      <c r="A525" s="22">
        <v>314046710</v>
      </c>
      <c r="B525">
        <v>4</v>
      </c>
    </row>
    <row r="526" spans="1:2" x14ac:dyDescent="0.25">
      <c r="A526" s="22">
        <v>314233758</v>
      </c>
      <c r="B526">
        <v>4</v>
      </c>
    </row>
    <row r="527" spans="1:2" x14ac:dyDescent="0.25">
      <c r="A527" s="22">
        <v>313262283</v>
      </c>
      <c r="B527">
        <v>4</v>
      </c>
    </row>
    <row r="528" spans="1:2" x14ac:dyDescent="0.25">
      <c r="A528" s="22">
        <v>314101930</v>
      </c>
      <c r="B528">
        <v>4</v>
      </c>
    </row>
    <row r="529" spans="1:2" x14ac:dyDescent="0.25">
      <c r="A529" s="22">
        <v>314101789</v>
      </c>
      <c r="B529">
        <v>4</v>
      </c>
    </row>
    <row r="530" spans="1:2" x14ac:dyDescent="0.25">
      <c r="A530" s="22">
        <v>314156631</v>
      </c>
      <c r="B530">
        <v>4</v>
      </c>
    </row>
    <row r="531" spans="1:2" x14ac:dyDescent="0.25">
      <c r="A531" s="22">
        <v>314193175</v>
      </c>
      <c r="B531">
        <v>4</v>
      </c>
    </row>
    <row r="532" spans="1:2" x14ac:dyDescent="0.25">
      <c r="A532" s="22">
        <v>314193182</v>
      </c>
      <c r="B532">
        <v>4</v>
      </c>
    </row>
    <row r="533" spans="1:2" x14ac:dyDescent="0.25">
      <c r="A533" s="22">
        <v>313302196</v>
      </c>
      <c r="B533">
        <v>4</v>
      </c>
    </row>
    <row r="534" spans="1:2" x14ac:dyDescent="0.25">
      <c r="A534" s="22">
        <v>313281811</v>
      </c>
      <c r="B534">
        <v>4</v>
      </c>
    </row>
    <row r="535" spans="1:2" x14ac:dyDescent="0.25">
      <c r="A535" s="22">
        <v>313255195</v>
      </c>
      <c r="B535">
        <v>4</v>
      </c>
    </row>
    <row r="536" spans="1:2" x14ac:dyDescent="0.25">
      <c r="A536" s="22">
        <v>314283241</v>
      </c>
      <c r="B536">
        <v>4</v>
      </c>
    </row>
    <row r="537" spans="1:2" x14ac:dyDescent="0.25">
      <c r="A537" s="22">
        <v>314245119</v>
      </c>
      <c r="B537">
        <v>4</v>
      </c>
    </row>
    <row r="538" spans="1:2" x14ac:dyDescent="0.25">
      <c r="A538" s="22">
        <v>314347505</v>
      </c>
      <c r="B538">
        <v>4</v>
      </c>
    </row>
    <row r="539" spans="1:2" x14ac:dyDescent="0.25">
      <c r="A539" s="22">
        <v>314250540</v>
      </c>
      <c r="B539">
        <v>4</v>
      </c>
    </row>
    <row r="540" spans="1:2" x14ac:dyDescent="0.25">
      <c r="A540" s="22">
        <v>314120283</v>
      </c>
      <c r="B540">
        <v>4</v>
      </c>
    </row>
    <row r="541" spans="1:2" x14ac:dyDescent="0.25">
      <c r="A541" s="22">
        <v>312095389</v>
      </c>
      <c r="B541">
        <v>4</v>
      </c>
    </row>
    <row r="542" spans="1:2" x14ac:dyDescent="0.25">
      <c r="A542" s="22">
        <v>312095444</v>
      </c>
      <c r="B542">
        <v>4</v>
      </c>
    </row>
    <row r="543" spans="1:2" x14ac:dyDescent="0.25">
      <c r="A543" s="22">
        <v>313128567</v>
      </c>
      <c r="B543">
        <v>4</v>
      </c>
    </row>
    <row r="544" spans="1:2" x14ac:dyDescent="0.25">
      <c r="A544" s="22">
        <v>313263527</v>
      </c>
      <c r="B544">
        <v>4</v>
      </c>
    </row>
    <row r="545" spans="1:2" x14ac:dyDescent="0.25">
      <c r="A545" s="22">
        <v>312277202</v>
      </c>
      <c r="B545">
        <v>4</v>
      </c>
    </row>
    <row r="546" spans="1:2" x14ac:dyDescent="0.25">
      <c r="A546" s="22">
        <v>312259413</v>
      </c>
      <c r="B546">
        <v>4</v>
      </c>
    </row>
    <row r="547" spans="1:2" x14ac:dyDescent="0.25">
      <c r="A547" s="22">
        <v>312178855</v>
      </c>
      <c r="B547">
        <v>4</v>
      </c>
    </row>
    <row r="548" spans="1:2" x14ac:dyDescent="0.25">
      <c r="A548" s="22">
        <v>313308662</v>
      </c>
      <c r="B548">
        <v>4</v>
      </c>
    </row>
    <row r="549" spans="1:2" x14ac:dyDescent="0.25">
      <c r="A549" s="22">
        <v>314340537</v>
      </c>
      <c r="B549">
        <v>5</v>
      </c>
    </row>
    <row r="550" spans="1:2" x14ac:dyDescent="0.25">
      <c r="A550" s="22">
        <v>314230544</v>
      </c>
      <c r="B550">
        <v>5</v>
      </c>
    </row>
    <row r="551" spans="1:2" x14ac:dyDescent="0.25">
      <c r="A551" s="22">
        <v>314026271</v>
      </c>
      <c r="B551">
        <v>5</v>
      </c>
    </row>
    <row r="552" spans="1:2" x14ac:dyDescent="0.25">
      <c r="A552" s="22">
        <v>314003621</v>
      </c>
      <c r="B552">
        <v>5</v>
      </c>
    </row>
    <row r="553" spans="1:2" x14ac:dyDescent="0.25">
      <c r="A553" s="22">
        <v>111000766</v>
      </c>
      <c r="B553">
        <v>5</v>
      </c>
    </row>
    <row r="554" spans="1:2" x14ac:dyDescent="0.25">
      <c r="A554" s="22">
        <v>314128564</v>
      </c>
      <c r="B554">
        <v>5</v>
      </c>
    </row>
    <row r="555" spans="1:2" x14ac:dyDescent="0.25">
      <c r="A555" s="22">
        <v>314342713</v>
      </c>
      <c r="B555">
        <v>5</v>
      </c>
    </row>
    <row r="556" spans="1:2" x14ac:dyDescent="0.25">
      <c r="A556" s="22">
        <v>314197939</v>
      </c>
      <c r="B556">
        <v>5</v>
      </c>
    </row>
    <row r="557" spans="1:2" x14ac:dyDescent="0.25">
      <c r="A557" s="22">
        <v>314032094</v>
      </c>
      <c r="B557">
        <v>5</v>
      </c>
    </row>
    <row r="558" spans="1:2" x14ac:dyDescent="0.25">
      <c r="A558" s="22">
        <v>313060900</v>
      </c>
      <c r="B558">
        <v>5</v>
      </c>
    </row>
    <row r="559" spans="1:2" x14ac:dyDescent="0.25">
      <c r="A559" s="22">
        <v>313315839</v>
      </c>
      <c r="B559">
        <v>5</v>
      </c>
    </row>
    <row r="560" spans="1:2" x14ac:dyDescent="0.25">
      <c r="A560" s="22">
        <v>314032726</v>
      </c>
      <c r="B560">
        <v>5</v>
      </c>
    </row>
    <row r="561" spans="1:2" x14ac:dyDescent="0.25">
      <c r="A561" s="22">
        <v>314136714</v>
      </c>
      <c r="B561">
        <v>5</v>
      </c>
    </row>
    <row r="562" spans="1:2" x14ac:dyDescent="0.25">
      <c r="A562" s="22">
        <v>314264273</v>
      </c>
      <c r="B562">
        <v>5</v>
      </c>
    </row>
    <row r="563" spans="1:2" x14ac:dyDescent="0.25">
      <c r="A563" s="22">
        <v>314033651</v>
      </c>
      <c r="B563">
        <v>5</v>
      </c>
    </row>
    <row r="564" spans="1:2" x14ac:dyDescent="0.25">
      <c r="A564" s="22">
        <v>314033936</v>
      </c>
      <c r="B564">
        <v>5</v>
      </c>
    </row>
    <row r="565" spans="1:2" x14ac:dyDescent="0.25">
      <c r="A565" s="22">
        <v>313113570</v>
      </c>
      <c r="B565">
        <v>5</v>
      </c>
    </row>
    <row r="566" spans="1:2" x14ac:dyDescent="0.25">
      <c r="A566" s="22">
        <v>314034741</v>
      </c>
      <c r="B566">
        <v>5</v>
      </c>
    </row>
    <row r="567" spans="1:2" x14ac:dyDescent="0.25">
      <c r="A567" s="22">
        <v>314093927</v>
      </c>
      <c r="B567">
        <v>5</v>
      </c>
    </row>
    <row r="568" spans="1:2" x14ac:dyDescent="0.25">
      <c r="A568" s="22">
        <v>314313498</v>
      </c>
      <c r="B568">
        <v>5</v>
      </c>
    </row>
    <row r="569" spans="1:2" x14ac:dyDescent="0.25">
      <c r="A569" s="22">
        <v>314035095</v>
      </c>
      <c r="B569">
        <v>5</v>
      </c>
    </row>
    <row r="570" spans="1:2" x14ac:dyDescent="0.25">
      <c r="A570" s="22">
        <v>314035851</v>
      </c>
      <c r="B570">
        <v>5</v>
      </c>
    </row>
    <row r="571" spans="1:2" x14ac:dyDescent="0.25">
      <c r="A571" s="22">
        <v>314036061</v>
      </c>
      <c r="B571">
        <v>5</v>
      </c>
    </row>
    <row r="572" spans="1:2" x14ac:dyDescent="0.25">
      <c r="A572" s="22">
        <v>314213202</v>
      </c>
      <c r="B572">
        <v>5</v>
      </c>
    </row>
    <row r="573" spans="1:2" x14ac:dyDescent="0.25">
      <c r="A573" s="22">
        <v>314035624</v>
      </c>
      <c r="B573">
        <v>5</v>
      </c>
    </row>
    <row r="574" spans="1:2" x14ac:dyDescent="0.25">
      <c r="A574" s="22">
        <v>314011376</v>
      </c>
      <c r="B574">
        <v>5</v>
      </c>
    </row>
    <row r="575" spans="1:2" x14ac:dyDescent="0.25">
      <c r="A575" s="22">
        <v>314108238</v>
      </c>
      <c r="B575">
        <v>5</v>
      </c>
    </row>
    <row r="576" spans="1:2" x14ac:dyDescent="0.25">
      <c r="A576" s="22">
        <v>314035947</v>
      </c>
      <c r="B576">
        <v>5</v>
      </c>
    </row>
    <row r="577" spans="1:2" x14ac:dyDescent="0.25">
      <c r="A577" s="22">
        <v>314314031</v>
      </c>
      <c r="B577">
        <v>5</v>
      </c>
    </row>
    <row r="578" spans="1:2" x14ac:dyDescent="0.25">
      <c r="A578" s="22">
        <v>314035686</v>
      </c>
      <c r="B578">
        <v>5</v>
      </c>
    </row>
    <row r="579" spans="1:2" x14ac:dyDescent="0.25">
      <c r="A579" s="22">
        <v>314035992</v>
      </c>
      <c r="B579">
        <v>5</v>
      </c>
    </row>
    <row r="580" spans="1:2" x14ac:dyDescent="0.25">
      <c r="A580" s="22">
        <v>314305712</v>
      </c>
      <c r="B580">
        <v>5</v>
      </c>
    </row>
    <row r="581" spans="1:2" x14ac:dyDescent="0.25">
      <c r="A581" s="22">
        <v>314125295</v>
      </c>
      <c r="B581">
        <v>5</v>
      </c>
    </row>
    <row r="582" spans="1:2" x14ac:dyDescent="0.25">
      <c r="A582" s="22">
        <v>314126278</v>
      </c>
      <c r="B582">
        <v>5</v>
      </c>
    </row>
    <row r="583" spans="1:2" x14ac:dyDescent="0.25">
      <c r="A583" s="22">
        <v>314184818</v>
      </c>
      <c r="B583">
        <v>5</v>
      </c>
    </row>
    <row r="584" spans="1:2" x14ac:dyDescent="0.25">
      <c r="A584" s="22">
        <v>314187297</v>
      </c>
      <c r="B584">
        <v>5</v>
      </c>
    </row>
    <row r="585" spans="1:2" x14ac:dyDescent="0.25">
      <c r="A585" s="22">
        <v>314284200</v>
      </c>
      <c r="B585">
        <v>5</v>
      </c>
    </row>
    <row r="586" spans="1:2" x14ac:dyDescent="0.25">
      <c r="A586" s="22">
        <v>314012799</v>
      </c>
      <c r="B586">
        <v>5</v>
      </c>
    </row>
    <row r="587" spans="1:2" x14ac:dyDescent="0.25">
      <c r="A587" s="22">
        <v>313225653</v>
      </c>
      <c r="B587">
        <v>5</v>
      </c>
    </row>
    <row r="588" spans="1:2" x14ac:dyDescent="0.25">
      <c r="A588" s="22">
        <v>314127866</v>
      </c>
      <c r="B588">
        <v>5</v>
      </c>
    </row>
    <row r="589" spans="1:2" x14ac:dyDescent="0.25">
      <c r="A589" s="22">
        <v>314308380</v>
      </c>
      <c r="B589">
        <v>5</v>
      </c>
    </row>
    <row r="590" spans="1:2" x14ac:dyDescent="0.25">
      <c r="A590" s="22">
        <v>314334628</v>
      </c>
      <c r="B590">
        <v>5</v>
      </c>
    </row>
    <row r="591" spans="1:2" x14ac:dyDescent="0.25">
      <c r="A591" s="22">
        <v>313013793</v>
      </c>
      <c r="B591">
        <v>5</v>
      </c>
    </row>
    <row r="592" spans="1:2" x14ac:dyDescent="0.25">
      <c r="A592" s="22">
        <v>313016464</v>
      </c>
      <c r="B592">
        <v>5</v>
      </c>
    </row>
    <row r="593" spans="1:2" x14ac:dyDescent="0.25">
      <c r="A593" s="22">
        <v>313151293</v>
      </c>
      <c r="B593">
        <v>5</v>
      </c>
    </row>
    <row r="594" spans="1:2" x14ac:dyDescent="0.25">
      <c r="A594" s="22">
        <v>313016763</v>
      </c>
      <c r="B594">
        <v>5</v>
      </c>
    </row>
    <row r="595" spans="1:2" x14ac:dyDescent="0.25">
      <c r="A595" s="22">
        <v>312231954</v>
      </c>
      <c r="B595">
        <v>5</v>
      </c>
    </row>
    <row r="596" spans="1:2" x14ac:dyDescent="0.25">
      <c r="A596" s="22">
        <v>313229431</v>
      </c>
      <c r="B596">
        <v>5</v>
      </c>
    </row>
    <row r="597" spans="1:2" x14ac:dyDescent="0.25">
      <c r="A597" s="22">
        <v>313265332</v>
      </c>
      <c r="B597">
        <v>5</v>
      </c>
    </row>
    <row r="598" spans="1:2" x14ac:dyDescent="0.25">
      <c r="A598" s="22">
        <v>312286291</v>
      </c>
      <c r="B598">
        <v>5</v>
      </c>
    </row>
    <row r="599" spans="1:2" x14ac:dyDescent="0.25">
      <c r="A599" s="22">
        <v>313004735</v>
      </c>
      <c r="B599">
        <v>5</v>
      </c>
    </row>
    <row r="600" spans="1:2" x14ac:dyDescent="0.25">
      <c r="A600" s="22">
        <v>312295565</v>
      </c>
      <c r="B600">
        <v>5</v>
      </c>
    </row>
    <row r="601" spans="1:2" x14ac:dyDescent="0.25">
      <c r="A601" s="22">
        <v>313300343</v>
      </c>
      <c r="B601">
        <v>5</v>
      </c>
    </row>
    <row r="602" spans="1:2" x14ac:dyDescent="0.25">
      <c r="A602" s="22">
        <v>313005828</v>
      </c>
      <c r="B602">
        <v>5</v>
      </c>
    </row>
    <row r="603" spans="1:2" x14ac:dyDescent="0.25">
      <c r="A603" s="22">
        <v>313301285</v>
      </c>
      <c r="B603">
        <v>5</v>
      </c>
    </row>
    <row r="604" spans="1:2" x14ac:dyDescent="0.25">
      <c r="A604" s="22">
        <v>313065046</v>
      </c>
      <c r="B604">
        <v>5</v>
      </c>
    </row>
    <row r="605" spans="1:2" x14ac:dyDescent="0.25">
      <c r="A605" s="22">
        <v>313006571</v>
      </c>
      <c r="B605">
        <v>5</v>
      </c>
    </row>
    <row r="606" spans="1:2" x14ac:dyDescent="0.25">
      <c r="A606" s="22">
        <v>313202838</v>
      </c>
      <c r="B606">
        <v>5</v>
      </c>
    </row>
    <row r="607" spans="1:2" x14ac:dyDescent="0.25">
      <c r="A607" s="22">
        <v>313061907</v>
      </c>
      <c r="B607">
        <v>5</v>
      </c>
    </row>
    <row r="608" spans="1:2" x14ac:dyDescent="0.25">
      <c r="A608" s="22">
        <v>313089507</v>
      </c>
      <c r="B608">
        <v>5</v>
      </c>
    </row>
    <row r="609" spans="1:2" x14ac:dyDescent="0.25">
      <c r="A609" s="22">
        <v>313089686</v>
      </c>
      <c r="B609">
        <v>5</v>
      </c>
    </row>
    <row r="610" spans="1:2" x14ac:dyDescent="0.25">
      <c r="A610" s="22">
        <v>313089521</v>
      </c>
      <c r="B610">
        <v>5</v>
      </c>
    </row>
    <row r="611" spans="1:2" x14ac:dyDescent="0.25">
      <c r="A611" s="22">
        <v>313302677</v>
      </c>
      <c r="B611">
        <v>5</v>
      </c>
    </row>
    <row r="612" spans="1:2" x14ac:dyDescent="0.25">
      <c r="A612" s="22">
        <v>313040038</v>
      </c>
      <c r="B612">
        <v>5</v>
      </c>
    </row>
    <row r="613" spans="1:2" x14ac:dyDescent="0.25">
      <c r="A613" s="22">
        <v>313091171</v>
      </c>
      <c r="B613">
        <v>5</v>
      </c>
    </row>
    <row r="614" spans="1:2" x14ac:dyDescent="0.25">
      <c r="A614" s="22">
        <v>313203622</v>
      </c>
      <c r="B614">
        <v>5</v>
      </c>
    </row>
    <row r="615" spans="1:2" x14ac:dyDescent="0.25">
      <c r="A615" s="22">
        <v>313203639</v>
      </c>
      <c r="B615">
        <v>5</v>
      </c>
    </row>
    <row r="616" spans="1:2" x14ac:dyDescent="0.25">
      <c r="A616" s="22">
        <v>312323464</v>
      </c>
      <c r="B616">
        <v>5</v>
      </c>
    </row>
    <row r="617" spans="1:2" x14ac:dyDescent="0.25">
      <c r="A617" s="22">
        <v>313090356</v>
      </c>
      <c r="B617">
        <v>5</v>
      </c>
    </row>
    <row r="618" spans="1:2" x14ac:dyDescent="0.25">
      <c r="A618" s="22">
        <v>313090851</v>
      </c>
      <c r="B618">
        <v>5</v>
      </c>
    </row>
    <row r="619" spans="1:2" x14ac:dyDescent="0.25">
      <c r="A619" s="22">
        <v>313090129</v>
      </c>
      <c r="B619">
        <v>5</v>
      </c>
    </row>
    <row r="620" spans="1:2" x14ac:dyDescent="0.25">
      <c r="A620" s="22">
        <v>313231490</v>
      </c>
      <c r="B620">
        <v>5</v>
      </c>
    </row>
    <row r="621" spans="1:2" x14ac:dyDescent="0.25">
      <c r="A621" s="22">
        <v>313091920</v>
      </c>
      <c r="B621">
        <v>5</v>
      </c>
    </row>
    <row r="622" spans="1:2" x14ac:dyDescent="0.25">
      <c r="A622" s="22">
        <v>313091384</v>
      </c>
      <c r="B622">
        <v>5</v>
      </c>
    </row>
    <row r="623" spans="1:2" x14ac:dyDescent="0.25">
      <c r="A623" s="22">
        <v>313152630</v>
      </c>
      <c r="B623">
        <v>5</v>
      </c>
    </row>
    <row r="624" spans="1:2" x14ac:dyDescent="0.25">
      <c r="A624" s="22">
        <v>313175572</v>
      </c>
      <c r="B624">
        <v>5</v>
      </c>
    </row>
    <row r="625" spans="1:2" x14ac:dyDescent="0.25">
      <c r="A625" s="22">
        <v>313324842</v>
      </c>
      <c r="B625">
        <v>5</v>
      </c>
    </row>
    <row r="626" spans="1:2" x14ac:dyDescent="0.25">
      <c r="A626" s="22">
        <v>313093869</v>
      </c>
      <c r="B626">
        <v>5</v>
      </c>
    </row>
    <row r="627" spans="1:2" x14ac:dyDescent="0.25">
      <c r="A627" s="22">
        <v>312087885</v>
      </c>
      <c r="B627">
        <v>5</v>
      </c>
    </row>
    <row r="628" spans="1:2" x14ac:dyDescent="0.25">
      <c r="A628" s="22">
        <v>313144363</v>
      </c>
      <c r="B628">
        <v>5</v>
      </c>
    </row>
    <row r="629" spans="1:2" x14ac:dyDescent="0.25">
      <c r="A629" s="22">
        <v>313175888</v>
      </c>
      <c r="B629">
        <v>5</v>
      </c>
    </row>
    <row r="630" spans="1:2" x14ac:dyDescent="0.25">
      <c r="A630" s="22">
        <v>313176407</v>
      </c>
      <c r="B630">
        <v>5</v>
      </c>
    </row>
    <row r="631" spans="1:2" x14ac:dyDescent="0.25">
      <c r="A631" s="22">
        <v>313308978</v>
      </c>
      <c r="B631">
        <v>5</v>
      </c>
    </row>
    <row r="632" spans="1:2" x14ac:dyDescent="0.25">
      <c r="A632" s="22">
        <v>313155772</v>
      </c>
      <c r="B632">
        <v>5</v>
      </c>
    </row>
    <row r="633" spans="1:2" x14ac:dyDescent="0.25">
      <c r="A633" s="22">
        <v>313309119</v>
      </c>
      <c r="B633">
        <v>5</v>
      </c>
    </row>
    <row r="634" spans="1:2" x14ac:dyDescent="0.25">
      <c r="A634" s="22">
        <v>313177882</v>
      </c>
      <c r="B634">
        <v>5</v>
      </c>
    </row>
    <row r="635" spans="1:2" x14ac:dyDescent="0.25">
      <c r="A635" s="22">
        <v>313053056</v>
      </c>
      <c r="B635">
        <v>5</v>
      </c>
    </row>
    <row r="636" spans="1:2" x14ac:dyDescent="0.25">
      <c r="A636" s="22">
        <v>314195148</v>
      </c>
      <c r="B636">
        <v>6</v>
      </c>
    </row>
    <row r="637" spans="1:2" x14ac:dyDescent="0.25">
      <c r="A637" s="22">
        <v>314153290</v>
      </c>
      <c r="B637">
        <v>6</v>
      </c>
    </row>
    <row r="638" spans="1:2" x14ac:dyDescent="0.25">
      <c r="A638" s="22">
        <v>314195265</v>
      </c>
      <c r="B638">
        <v>6</v>
      </c>
    </row>
    <row r="639" spans="1:2" x14ac:dyDescent="0.25">
      <c r="A639" s="22">
        <v>314062213</v>
      </c>
      <c r="B639">
        <v>6</v>
      </c>
    </row>
    <row r="640" spans="1:2" x14ac:dyDescent="0.25">
      <c r="A640" s="22">
        <v>314275242</v>
      </c>
      <c r="B640">
        <v>6</v>
      </c>
    </row>
    <row r="641" spans="1:2" x14ac:dyDescent="0.25">
      <c r="A641" s="22">
        <v>314275259</v>
      </c>
      <c r="B641">
        <v>6</v>
      </c>
    </row>
    <row r="642" spans="1:2" x14ac:dyDescent="0.25">
      <c r="A642" s="22">
        <v>314195667</v>
      </c>
      <c r="B642">
        <v>6</v>
      </c>
    </row>
    <row r="643" spans="1:2" x14ac:dyDescent="0.25">
      <c r="A643" s="22">
        <v>314340953</v>
      </c>
      <c r="B643">
        <v>6</v>
      </c>
    </row>
    <row r="644" spans="1:2" x14ac:dyDescent="0.25">
      <c r="A644" s="22">
        <v>314196176</v>
      </c>
      <c r="B644">
        <v>6</v>
      </c>
    </row>
    <row r="645" spans="1:2" x14ac:dyDescent="0.25">
      <c r="A645" s="22">
        <v>314151306</v>
      </c>
      <c r="B645">
        <v>6</v>
      </c>
    </row>
    <row r="646" spans="1:2" x14ac:dyDescent="0.25">
      <c r="A646" s="22">
        <v>314046497</v>
      </c>
      <c r="B646">
        <v>6</v>
      </c>
    </row>
    <row r="647" spans="1:2" x14ac:dyDescent="0.25">
      <c r="A647" s="22">
        <v>314277758</v>
      </c>
      <c r="B647">
        <v>6</v>
      </c>
    </row>
    <row r="648" spans="1:2" x14ac:dyDescent="0.25">
      <c r="A648" s="22">
        <v>314082477</v>
      </c>
      <c r="B648">
        <v>6</v>
      </c>
    </row>
    <row r="649" spans="1:2" x14ac:dyDescent="0.25">
      <c r="A649" s="22">
        <v>111000986</v>
      </c>
      <c r="B649">
        <v>6</v>
      </c>
    </row>
    <row r="650" spans="1:2" x14ac:dyDescent="0.25">
      <c r="A650" s="22">
        <v>314249966</v>
      </c>
      <c r="B650">
        <v>6</v>
      </c>
    </row>
    <row r="651" spans="1:2" x14ac:dyDescent="0.25">
      <c r="A651" s="22">
        <v>314337100</v>
      </c>
      <c r="B651">
        <v>6</v>
      </c>
    </row>
    <row r="652" spans="1:2" x14ac:dyDescent="0.25">
      <c r="A652" s="22">
        <v>314342359</v>
      </c>
      <c r="B652">
        <v>6</v>
      </c>
    </row>
    <row r="653" spans="1:2" x14ac:dyDescent="0.25">
      <c r="A653" s="22">
        <v>314255349</v>
      </c>
      <c r="B653">
        <v>6</v>
      </c>
    </row>
    <row r="654" spans="1:2" x14ac:dyDescent="0.25">
      <c r="A654" s="22">
        <v>314180274</v>
      </c>
      <c r="B654">
        <v>6</v>
      </c>
    </row>
    <row r="655" spans="1:2" x14ac:dyDescent="0.25">
      <c r="A655" s="22">
        <v>314090809</v>
      </c>
      <c r="B655">
        <v>6</v>
      </c>
    </row>
    <row r="656" spans="1:2" x14ac:dyDescent="0.25">
      <c r="A656" s="22">
        <v>314278683</v>
      </c>
      <c r="B656">
        <v>6</v>
      </c>
    </row>
    <row r="657" spans="1:2" x14ac:dyDescent="0.25">
      <c r="A657" s="22">
        <v>314152152</v>
      </c>
      <c r="B657">
        <v>6</v>
      </c>
    </row>
    <row r="658" spans="1:2" x14ac:dyDescent="0.25">
      <c r="A658" s="22">
        <v>314278281</v>
      </c>
      <c r="B658">
        <v>6</v>
      </c>
    </row>
    <row r="659" spans="1:2" x14ac:dyDescent="0.25">
      <c r="A659" s="22">
        <v>314009348</v>
      </c>
      <c r="B659">
        <v>6</v>
      </c>
    </row>
    <row r="660" spans="1:2" x14ac:dyDescent="0.25">
      <c r="A660" s="22">
        <v>314033486</v>
      </c>
      <c r="B660">
        <v>6</v>
      </c>
    </row>
    <row r="661" spans="1:2" x14ac:dyDescent="0.25">
      <c r="A661" s="22">
        <v>314009506</v>
      </c>
      <c r="B661">
        <v>6</v>
      </c>
    </row>
    <row r="662" spans="1:2" x14ac:dyDescent="0.25">
      <c r="A662" s="22">
        <v>314267975</v>
      </c>
      <c r="B662">
        <v>6</v>
      </c>
    </row>
    <row r="663" spans="1:2" x14ac:dyDescent="0.25">
      <c r="A663" s="22">
        <v>314092638</v>
      </c>
      <c r="B663">
        <v>6</v>
      </c>
    </row>
    <row r="664" spans="1:2" x14ac:dyDescent="0.25">
      <c r="A664" s="22">
        <v>313113336</v>
      </c>
      <c r="B664">
        <v>6</v>
      </c>
    </row>
    <row r="665" spans="1:2" x14ac:dyDescent="0.25">
      <c r="A665" s="22">
        <v>314034108</v>
      </c>
      <c r="B665">
        <v>6</v>
      </c>
    </row>
    <row r="666" spans="1:2" x14ac:dyDescent="0.25">
      <c r="A666" s="22">
        <v>314020059</v>
      </c>
      <c r="B666">
        <v>6</v>
      </c>
    </row>
    <row r="667" spans="1:2" x14ac:dyDescent="0.25">
      <c r="A667" s="22">
        <v>314093635</v>
      </c>
      <c r="B667">
        <v>6</v>
      </c>
    </row>
    <row r="668" spans="1:2" x14ac:dyDescent="0.25">
      <c r="A668" s="22">
        <v>314009946</v>
      </c>
      <c r="B668">
        <v>6</v>
      </c>
    </row>
    <row r="669" spans="1:2" x14ac:dyDescent="0.25">
      <c r="A669" s="22">
        <v>314071336</v>
      </c>
      <c r="B669">
        <v>6</v>
      </c>
    </row>
    <row r="670" spans="1:2" x14ac:dyDescent="0.25">
      <c r="A670" s="22">
        <v>314197613</v>
      </c>
      <c r="B670">
        <v>6</v>
      </c>
    </row>
    <row r="671" spans="1:2" x14ac:dyDescent="0.25">
      <c r="A671" s="22">
        <v>314313687</v>
      </c>
      <c r="B671">
        <v>6</v>
      </c>
    </row>
    <row r="672" spans="1:2" x14ac:dyDescent="0.25">
      <c r="A672" s="22">
        <v>314279886</v>
      </c>
      <c r="B672">
        <v>6</v>
      </c>
    </row>
    <row r="673" spans="1:2" x14ac:dyDescent="0.25">
      <c r="A673" s="22">
        <v>314192525</v>
      </c>
      <c r="B673">
        <v>6</v>
      </c>
    </row>
    <row r="674" spans="1:2" x14ac:dyDescent="0.25">
      <c r="A674" s="22">
        <v>314184186</v>
      </c>
      <c r="B674">
        <v>6</v>
      </c>
    </row>
    <row r="675" spans="1:2" x14ac:dyDescent="0.25">
      <c r="A675" s="22">
        <v>314280305</v>
      </c>
      <c r="B675">
        <v>6</v>
      </c>
    </row>
    <row r="676" spans="1:2" x14ac:dyDescent="0.25">
      <c r="A676" s="22">
        <v>314314017</v>
      </c>
      <c r="B676">
        <v>6</v>
      </c>
    </row>
    <row r="677" spans="1:2" x14ac:dyDescent="0.25">
      <c r="A677" s="22">
        <v>314212614</v>
      </c>
      <c r="B677">
        <v>6</v>
      </c>
    </row>
    <row r="678" spans="1:2" x14ac:dyDescent="0.25">
      <c r="A678" s="22">
        <v>314202800</v>
      </c>
      <c r="B678">
        <v>6</v>
      </c>
    </row>
    <row r="679" spans="1:2" x14ac:dyDescent="0.25">
      <c r="A679" s="22">
        <v>314280628</v>
      </c>
      <c r="B679">
        <v>6</v>
      </c>
    </row>
    <row r="680" spans="1:2" x14ac:dyDescent="0.25">
      <c r="A680" s="22">
        <v>314184461</v>
      </c>
      <c r="B680">
        <v>6</v>
      </c>
    </row>
    <row r="681" spans="1:2" x14ac:dyDescent="0.25">
      <c r="A681" s="22">
        <v>314095079</v>
      </c>
      <c r="B681">
        <v>6</v>
      </c>
    </row>
    <row r="682" spans="1:2" x14ac:dyDescent="0.25">
      <c r="A682" s="22">
        <v>314326306</v>
      </c>
      <c r="B682">
        <v>6</v>
      </c>
    </row>
    <row r="683" spans="1:2" x14ac:dyDescent="0.25">
      <c r="A683" s="22">
        <v>314280446</v>
      </c>
      <c r="B683">
        <v>6</v>
      </c>
    </row>
    <row r="684" spans="1:2" x14ac:dyDescent="0.25">
      <c r="A684" s="22">
        <v>314240891</v>
      </c>
      <c r="B684">
        <v>6</v>
      </c>
    </row>
    <row r="685" spans="1:2" x14ac:dyDescent="0.25">
      <c r="A685" s="22">
        <v>314214326</v>
      </c>
      <c r="B685">
        <v>6</v>
      </c>
    </row>
    <row r="686" spans="1:2" x14ac:dyDescent="0.25">
      <c r="A686" s="22">
        <v>314185028</v>
      </c>
      <c r="B686">
        <v>6</v>
      </c>
    </row>
    <row r="687" spans="1:2" x14ac:dyDescent="0.25">
      <c r="A687" s="22">
        <v>314012586</v>
      </c>
      <c r="B687">
        <v>6</v>
      </c>
    </row>
    <row r="688" spans="1:2" x14ac:dyDescent="0.25">
      <c r="A688" s="22">
        <v>314240774</v>
      </c>
      <c r="B688">
        <v>6</v>
      </c>
    </row>
    <row r="689" spans="1:2" x14ac:dyDescent="0.25">
      <c r="A689" s="22">
        <v>314283007</v>
      </c>
      <c r="B689">
        <v>6</v>
      </c>
    </row>
    <row r="690" spans="1:2" x14ac:dyDescent="0.25">
      <c r="A690" s="22">
        <v>313206355</v>
      </c>
      <c r="B690">
        <v>6</v>
      </c>
    </row>
    <row r="691" spans="1:2" x14ac:dyDescent="0.25">
      <c r="A691" s="22">
        <v>314184777</v>
      </c>
      <c r="B691">
        <v>6</v>
      </c>
    </row>
    <row r="692" spans="1:2" x14ac:dyDescent="0.25">
      <c r="A692" s="22">
        <v>313224993</v>
      </c>
      <c r="B692">
        <v>6</v>
      </c>
    </row>
    <row r="693" spans="1:2" x14ac:dyDescent="0.25">
      <c r="A693" s="22">
        <v>314283148</v>
      </c>
      <c r="B693">
        <v>6</v>
      </c>
    </row>
    <row r="694" spans="1:2" x14ac:dyDescent="0.25">
      <c r="A694" s="22">
        <v>314283186</v>
      </c>
      <c r="B694">
        <v>6</v>
      </c>
    </row>
    <row r="695" spans="1:2" x14ac:dyDescent="0.25">
      <c r="A695" s="22">
        <v>314037312</v>
      </c>
      <c r="B695">
        <v>6</v>
      </c>
    </row>
    <row r="696" spans="1:2" x14ac:dyDescent="0.25">
      <c r="A696" s="22">
        <v>314012854</v>
      </c>
      <c r="B696">
        <v>6</v>
      </c>
    </row>
    <row r="697" spans="1:2" x14ac:dyDescent="0.25">
      <c r="A697" s="22">
        <v>314283210</v>
      </c>
      <c r="B697">
        <v>6</v>
      </c>
    </row>
    <row r="698" spans="1:2" x14ac:dyDescent="0.25">
      <c r="A698" s="22">
        <v>314229094</v>
      </c>
      <c r="B698">
        <v>6</v>
      </c>
    </row>
    <row r="699" spans="1:2" x14ac:dyDescent="0.25">
      <c r="A699" s="22">
        <v>314069308</v>
      </c>
      <c r="B699">
        <v>6</v>
      </c>
    </row>
    <row r="700" spans="1:2" x14ac:dyDescent="0.25">
      <c r="A700" s="22">
        <v>314229018</v>
      </c>
      <c r="B700">
        <v>6</v>
      </c>
    </row>
    <row r="701" spans="1:2" x14ac:dyDescent="0.25">
      <c r="A701" s="22">
        <v>314186984</v>
      </c>
      <c r="B701">
        <v>6</v>
      </c>
    </row>
    <row r="702" spans="1:2" x14ac:dyDescent="0.25">
      <c r="A702" s="22">
        <v>314283117</v>
      </c>
      <c r="B702">
        <v>6</v>
      </c>
    </row>
    <row r="703" spans="1:2" x14ac:dyDescent="0.25">
      <c r="A703" s="22">
        <v>314283124</v>
      </c>
      <c r="B703">
        <v>6</v>
      </c>
    </row>
    <row r="704" spans="1:2" x14ac:dyDescent="0.25">
      <c r="A704" s="22">
        <v>314245195</v>
      </c>
      <c r="B704">
        <v>6</v>
      </c>
    </row>
    <row r="705" spans="1:2" x14ac:dyDescent="0.25">
      <c r="A705" s="22">
        <v>314142087</v>
      </c>
      <c r="B705">
        <v>6</v>
      </c>
    </row>
    <row r="706" spans="1:2" x14ac:dyDescent="0.25">
      <c r="A706" s="22">
        <v>314347567</v>
      </c>
      <c r="B706">
        <v>6</v>
      </c>
    </row>
    <row r="707" spans="1:2" x14ac:dyDescent="0.25">
      <c r="A707" s="22">
        <v>314284437</v>
      </c>
      <c r="B707">
        <v>6</v>
      </c>
    </row>
    <row r="708" spans="1:2" x14ac:dyDescent="0.25">
      <c r="A708" s="22">
        <v>314001586</v>
      </c>
      <c r="B708">
        <v>6</v>
      </c>
    </row>
    <row r="709" spans="1:2" x14ac:dyDescent="0.25">
      <c r="A709" s="22">
        <v>314038137</v>
      </c>
      <c r="B709">
        <v>6</v>
      </c>
    </row>
    <row r="710" spans="1:2" x14ac:dyDescent="0.25">
      <c r="A710" s="22">
        <v>314284657</v>
      </c>
      <c r="B710">
        <v>6</v>
      </c>
    </row>
    <row r="711" spans="1:2" x14ac:dyDescent="0.25">
      <c r="A711" s="22">
        <v>314128193</v>
      </c>
      <c r="B711">
        <v>6</v>
      </c>
    </row>
    <row r="712" spans="1:2" x14ac:dyDescent="0.25">
      <c r="A712" s="22">
        <v>313045026</v>
      </c>
      <c r="B712">
        <v>6</v>
      </c>
    </row>
    <row r="713" spans="1:2" x14ac:dyDescent="0.25">
      <c r="A713" s="22">
        <v>313119826</v>
      </c>
      <c r="B713">
        <v>6</v>
      </c>
    </row>
    <row r="714" spans="1:2" x14ac:dyDescent="0.25">
      <c r="A714" s="22">
        <v>314143211</v>
      </c>
      <c r="B714">
        <v>6</v>
      </c>
    </row>
    <row r="715" spans="1:2" x14ac:dyDescent="0.25">
      <c r="A715" s="22">
        <v>314120324</v>
      </c>
      <c r="B715">
        <v>6</v>
      </c>
    </row>
    <row r="716" spans="1:2" x14ac:dyDescent="0.25">
      <c r="A716" s="22">
        <v>314002088</v>
      </c>
      <c r="B716">
        <v>6</v>
      </c>
    </row>
    <row r="717" spans="1:2" x14ac:dyDescent="0.25">
      <c r="A717" s="22">
        <v>314121754</v>
      </c>
      <c r="B717">
        <v>6</v>
      </c>
    </row>
    <row r="718" spans="1:2" x14ac:dyDescent="0.25">
      <c r="A718" s="22">
        <v>314230032</v>
      </c>
      <c r="B718">
        <v>6</v>
      </c>
    </row>
    <row r="719" spans="1:2" x14ac:dyDescent="0.25">
      <c r="A719" s="22">
        <v>314143149</v>
      </c>
      <c r="B719">
        <v>6</v>
      </c>
    </row>
    <row r="720" spans="1:2" x14ac:dyDescent="0.25">
      <c r="A720" s="22">
        <v>314217932</v>
      </c>
      <c r="B720">
        <v>6</v>
      </c>
    </row>
    <row r="721" spans="1:2" x14ac:dyDescent="0.25">
      <c r="A721" s="22">
        <v>314218214</v>
      </c>
      <c r="B721">
        <v>6</v>
      </c>
    </row>
    <row r="722" spans="1:2" x14ac:dyDescent="0.25">
      <c r="A722" s="22">
        <v>314076812</v>
      </c>
      <c r="B722">
        <v>6</v>
      </c>
    </row>
    <row r="723" spans="1:2" x14ac:dyDescent="0.25">
      <c r="A723" s="22">
        <v>314271701</v>
      </c>
      <c r="B723">
        <v>6</v>
      </c>
    </row>
    <row r="724" spans="1:2" x14ac:dyDescent="0.25">
      <c r="A724" s="22">
        <v>313313732</v>
      </c>
      <c r="B724">
        <v>6</v>
      </c>
    </row>
    <row r="725" spans="1:2" x14ac:dyDescent="0.25">
      <c r="A725" s="22">
        <v>313120565</v>
      </c>
      <c r="B725">
        <v>6</v>
      </c>
    </row>
    <row r="726" spans="1:2" x14ac:dyDescent="0.25">
      <c r="A726" s="22">
        <v>313120785</v>
      </c>
      <c r="B726">
        <v>6</v>
      </c>
    </row>
    <row r="727" spans="1:2" x14ac:dyDescent="0.25">
      <c r="A727" s="22">
        <v>313121225</v>
      </c>
      <c r="B727">
        <v>6</v>
      </c>
    </row>
    <row r="728" spans="1:2" x14ac:dyDescent="0.25">
      <c r="A728" s="22">
        <v>313298758</v>
      </c>
      <c r="B728">
        <v>6</v>
      </c>
    </row>
    <row r="729" spans="1:2" x14ac:dyDescent="0.25">
      <c r="A729" s="22">
        <v>313121720</v>
      </c>
      <c r="B729">
        <v>6</v>
      </c>
    </row>
    <row r="730" spans="1:2" x14ac:dyDescent="0.25">
      <c r="A730" s="22">
        <v>313313165</v>
      </c>
      <c r="B730">
        <v>6</v>
      </c>
    </row>
    <row r="731" spans="1:2" x14ac:dyDescent="0.25">
      <c r="A731" s="22">
        <v>313033524</v>
      </c>
      <c r="B731">
        <v>6</v>
      </c>
    </row>
    <row r="732" spans="1:2" x14ac:dyDescent="0.25">
      <c r="A732" s="22">
        <v>313033287</v>
      </c>
      <c r="B732">
        <v>6</v>
      </c>
    </row>
    <row r="733" spans="1:2" x14ac:dyDescent="0.25">
      <c r="A733" s="22">
        <v>313033878</v>
      </c>
      <c r="B733">
        <v>6</v>
      </c>
    </row>
    <row r="734" spans="1:2" x14ac:dyDescent="0.25">
      <c r="A734" s="22">
        <v>313002621</v>
      </c>
      <c r="B734">
        <v>6</v>
      </c>
    </row>
    <row r="735" spans="1:2" x14ac:dyDescent="0.25">
      <c r="A735" s="22">
        <v>313319167</v>
      </c>
      <c r="B735">
        <v>6</v>
      </c>
    </row>
    <row r="736" spans="1:2" x14ac:dyDescent="0.25">
      <c r="A736" s="22">
        <v>313002858</v>
      </c>
      <c r="B736">
        <v>6</v>
      </c>
    </row>
    <row r="737" spans="1:2" x14ac:dyDescent="0.25">
      <c r="A737" s="22">
        <v>313121823</v>
      </c>
      <c r="B737">
        <v>6</v>
      </c>
    </row>
    <row r="738" spans="1:2" x14ac:dyDescent="0.25">
      <c r="A738" s="22">
        <v>313260849</v>
      </c>
      <c r="B738">
        <v>6</v>
      </c>
    </row>
    <row r="739" spans="1:2" x14ac:dyDescent="0.25">
      <c r="A739" s="22">
        <v>313299188</v>
      </c>
      <c r="B739">
        <v>6</v>
      </c>
    </row>
    <row r="740" spans="1:2" x14ac:dyDescent="0.25">
      <c r="A740" s="22">
        <v>313299793</v>
      </c>
      <c r="B740">
        <v>6</v>
      </c>
    </row>
    <row r="741" spans="1:2" x14ac:dyDescent="0.25">
      <c r="A741" s="22">
        <v>313003752</v>
      </c>
      <c r="B741">
        <v>6</v>
      </c>
    </row>
    <row r="742" spans="1:2" x14ac:dyDescent="0.25">
      <c r="A742" s="22">
        <v>313299810</v>
      </c>
      <c r="B742">
        <v>6</v>
      </c>
    </row>
    <row r="743" spans="1:2" x14ac:dyDescent="0.25">
      <c r="A743" s="22">
        <v>313003721</v>
      </c>
      <c r="B743">
        <v>6</v>
      </c>
    </row>
    <row r="744" spans="1:2" x14ac:dyDescent="0.25">
      <c r="A744" s="22">
        <v>313198854</v>
      </c>
      <c r="B744">
        <v>6</v>
      </c>
    </row>
    <row r="745" spans="1:2" x14ac:dyDescent="0.25">
      <c r="A745" s="22">
        <v>313099658</v>
      </c>
      <c r="B745">
        <v>6</v>
      </c>
    </row>
    <row r="746" spans="1:2" x14ac:dyDescent="0.25">
      <c r="A746" s="22">
        <v>313035975</v>
      </c>
      <c r="B746">
        <v>6</v>
      </c>
    </row>
    <row r="747" spans="1:2" x14ac:dyDescent="0.25">
      <c r="A747" s="22">
        <v>313199583</v>
      </c>
      <c r="B747">
        <v>6</v>
      </c>
    </row>
    <row r="748" spans="1:2" x14ac:dyDescent="0.25">
      <c r="A748" s="22">
        <v>313079281</v>
      </c>
      <c r="B748">
        <v>6</v>
      </c>
    </row>
    <row r="749" spans="1:2" x14ac:dyDescent="0.25">
      <c r="A749" s="22">
        <v>313301852</v>
      </c>
      <c r="B749">
        <v>6</v>
      </c>
    </row>
    <row r="750" spans="1:2" x14ac:dyDescent="0.25">
      <c r="A750" s="22">
        <v>313005440</v>
      </c>
      <c r="B750">
        <v>6</v>
      </c>
    </row>
    <row r="751" spans="1:2" x14ac:dyDescent="0.25">
      <c r="A751" s="22">
        <v>313289910</v>
      </c>
      <c r="B751">
        <v>6</v>
      </c>
    </row>
    <row r="752" spans="1:2" x14ac:dyDescent="0.25">
      <c r="A752" s="22">
        <v>313300776</v>
      </c>
      <c r="B752">
        <v>6</v>
      </c>
    </row>
    <row r="753" spans="1:2" x14ac:dyDescent="0.25">
      <c r="A753" s="22">
        <v>313199370</v>
      </c>
      <c r="B753">
        <v>6</v>
      </c>
    </row>
    <row r="754" spans="1:2" x14ac:dyDescent="0.25">
      <c r="A754" s="22">
        <v>313316245</v>
      </c>
      <c r="B754">
        <v>6</v>
      </c>
    </row>
    <row r="755" spans="1:2" x14ac:dyDescent="0.25">
      <c r="A755" s="22">
        <v>313005512</v>
      </c>
      <c r="B755">
        <v>6</v>
      </c>
    </row>
    <row r="756" spans="1:2" x14ac:dyDescent="0.25">
      <c r="A756" s="22">
        <v>313301429</v>
      </c>
      <c r="B756">
        <v>6</v>
      </c>
    </row>
    <row r="757" spans="1:2" x14ac:dyDescent="0.25">
      <c r="A757" s="22">
        <v>313311099</v>
      </c>
      <c r="B757">
        <v>6</v>
      </c>
    </row>
    <row r="758" spans="1:2" x14ac:dyDescent="0.25">
      <c r="A758" s="22">
        <v>313006069</v>
      </c>
      <c r="B758">
        <v>6</v>
      </c>
    </row>
    <row r="759" spans="1:2" x14ac:dyDescent="0.25">
      <c r="A759" s="22">
        <v>313039241</v>
      </c>
      <c r="B759">
        <v>6</v>
      </c>
    </row>
    <row r="760" spans="1:2" x14ac:dyDescent="0.25">
      <c r="A760" s="22">
        <v>313321597</v>
      </c>
      <c r="B760">
        <v>6</v>
      </c>
    </row>
    <row r="761" spans="1:2" x14ac:dyDescent="0.25">
      <c r="A761" s="22">
        <v>313291632</v>
      </c>
      <c r="B761">
        <v>6</v>
      </c>
    </row>
    <row r="762" spans="1:2" x14ac:dyDescent="0.25">
      <c r="A762" s="22">
        <v>313201453</v>
      </c>
      <c r="B762">
        <v>6</v>
      </c>
    </row>
    <row r="763" spans="1:2" x14ac:dyDescent="0.25">
      <c r="A763" s="22">
        <v>313230974</v>
      </c>
      <c r="B763">
        <v>6</v>
      </c>
    </row>
    <row r="764" spans="1:2" x14ac:dyDescent="0.25">
      <c r="A764" s="22">
        <v>313039784</v>
      </c>
      <c r="B764">
        <v>6</v>
      </c>
    </row>
    <row r="765" spans="1:2" x14ac:dyDescent="0.25">
      <c r="A765" s="22">
        <v>313263242</v>
      </c>
      <c r="B765">
        <v>6</v>
      </c>
    </row>
    <row r="766" spans="1:2" x14ac:dyDescent="0.25">
      <c r="A766" s="22">
        <v>313039863</v>
      </c>
      <c r="B766">
        <v>6</v>
      </c>
    </row>
    <row r="767" spans="1:2" x14ac:dyDescent="0.25">
      <c r="A767" s="22">
        <v>312277240</v>
      </c>
      <c r="B767">
        <v>6</v>
      </c>
    </row>
    <row r="768" spans="1:2" x14ac:dyDescent="0.25">
      <c r="A768" s="22">
        <v>313089514</v>
      </c>
      <c r="B768">
        <v>6</v>
      </c>
    </row>
    <row r="769" spans="1:2" x14ac:dyDescent="0.25">
      <c r="A769" s="22">
        <v>313114072</v>
      </c>
      <c r="B769">
        <v>6</v>
      </c>
    </row>
    <row r="770" spans="1:2" x14ac:dyDescent="0.25">
      <c r="A770" s="22">
        <v>313203581</v>
      </c>
      <c r="B770">
        <v>6</v>
      </c>
    </row>
    <row r="771" spans="1:2" x14ac:dyDescent="0.25">
      <c r="A771" s="22">
        <v>313203921</v>
      </c>
      <c r="B771">
        <v>6</v>
      </c>
    </row>
    <row r="772" spans="1:2" x14ac:dyDescent="0.25">
      <c r="A772" s="22">
        <v>313115189</v>
      </c>
      <c r="B772">
        <v>6</v>
      </c>
    </row>
    <row r="773" spans="1:2" x14ac:dyDescent="0.25">
      <c r="A773" s="22">
        <v>313204614</v>
      </c>
      <c r="B773">
        <v>6</v>
      </c>
    </row>
    <row r="774" spans="1:2" x14ac:dyDescent="0.25">
      <c r="A774" s="22">
        <v>313304767</v>
      </c>
      <c r="B774">
        <v>6</v>
      </c>
    </row>
    <row r="775" spans="1:2" x14ac:dyDescent="0.25">
      <c r="A775" s="22">
        <v>313116038</v>
      </c>
      <c r="B775">
        <v>6</v>
      </c>
    </row>
    <row r="776" spans="1:2" x14ac:dyDescent="0.25">
      <c r="A776" s="22">
        <v>313203725</v>
      </c>
      <c r="B776">
        <v>6</v>
      </c>
    </row>
    <row r="777" spans="1:2" x14ac:dyDescent="0.25">
      <c r="A777" s="22">
        <v>313317967</v>
      </c>
      <c r="B777">
        <v>6</v>
      </c>
    </row>
    <row r="778" spans="1:2" x14ac:dyDescent="0.25">
      <c r="A778" s="22">
        <v>313090538</v>
      </c>
      <c r="B778">
        <v>6</v>
      </c>
    </row>
    <row r="779" spans="1:2" x14ac:dyDescent="0.25">
      <c r="A779" s="22">
        <v>313090875</v>
      </c>
      <c r="B779">
        <v>6</v>
      </c>
    </row>
    <row r="780" spans="1:2" x14ac:dyDescent="0.25">
      <c r="A780" s="22">
        <v>313288298</v>
      </c>
      <c r="B780">
        <v>6</v>
      </c>
    </row>
    <row r="781" spans="1:2" x14ac:dyDescent="0.25">
      <c r="A781" s="22">
        <v>313117279</v>
      </c>
      <c r="B781">
        <v>6</v>
      </c>
    </row>
    <row r="782" spans="1:2" x14ac:dyDescent="0.25">
      <c r="A782" s="22">
        <v>313041846</v>
      </c>
      <c r="B782">
        <v>6</v>
      </c>
    </row>
    <row r="783" spans="1:2" x14ac:dyDescent="0.25">
      <c r="A783" s="22">
        <v>313041729</v>
      </c>
      <c r="B783">
        <v>6</v>
      </c>
    </row>
    <row r="784" spans="1:2" x14ac:dyDescent="0.25">
      <c r="A784" s="22">
        <v>313297414</v>
      </c>
      <c r="B784">
        <v>6</v>
      </c>
    </row>
    <row r="785" spans="1:2" x14ac:dyDescent="0.25">
      <c r="A785" s="22">
        <v>313305290</v>
      </c>
      <c r="B785">
        <v>6</v>
      </c>
    </row>
    <row r="786" spans="1:2" x14ac:dyDescent="0.25">
      <c r="A786" s="22">
        <v>313091724</v>
      </c>
      <c r="B786">
        <v>6</v>
      </c>
    </row>
    <row r="787" spans="1:2" x14ac:dyDescent="0.25">
      <c r="A787" s="22">
        <v>313274314</v>
      </c>
      <c r="B787">
        <v>6</v>
      </c>
    </row>
    <row r="788" spans="1:2" x14ac:dyDescent="0.25">
      <c r="A788" s="22">
        <v>313206850</v>
      </c>
      <c r="B788">
        <v>6</v>
      </c>
    </row>
    <row r="789" spans="1:2" x14ac:dyDescent="0.25">
      <c r="A789" s="22">
        <v>313274833</v>
      </c>
      <c r="B789">
        <v>6</v>
      </c>
    </row>
    <row r="790" spans="1:2" x14ac:dyDescent="0.25">
      <c r="A790" s="22">
        <v>313259052</v>
      </c>
      <c r="B790">
        <v>6</v>
      </c>
    </row>
    <row r="791" spans="1:2" x14ac:dyDescent="0.25">
      <c r="A791" s="22">
        <v>313207637</v>
      </c>
      <c r="B791">
        <v>6</v>
      </c>
    </row>
    <row r="792" spans="1:2" x14ac:dyDescent="0.25">
      <c r="A792" s="22">
        <v>313208823</v>
      </c>
      <c r="B792">
        <v>6</v>
      </c>
    </row>
    <row r="793" spans="1:2" x14ac:dyDescent="0.25">
      <c r="A793" s="22">
        <v>313117853</v>
      </c>
      <c r="B793">
        <v>6</v>
      </c>
    </row>
    <row r="794" spans="1:2" x14ac:dyDescent="0.25">
      <c r="A794" s="22">
        <v>313153929</v>
      </c>
      <c r="B794">
        <v>6</v>
      </c>
    </row>
    <row r="795" spans="1:2" x14ac:dyDescent="0.25">
      <c r="A795" s="22">
        <v>313118087</v>
      </c>
      <c r="B795">
        <v>6</v>
      </c>
    </row>
    <row r="796" spans="1:2" x14ac:dyDescent="0.25">
      <c r="A796" s="22">
        <v>313334591</v>
      </c>
      <c r="B796">
        <v>6</v>
      </c>
    </row>
    <row r="797" spans="1:2" x14ac:dyDescent="0.25">
      <c r="A797" s="22">
        <v>313117987</v>
      </c>
      <c r="B797">
        <v>6</v>
      </c>
    </row>
    <row r="798" spans="1:2" x14ac:dyDescent="0.25">
      <c r="A798" s="22">
        <v>313118300</v>
      </c>
      <c r="B798">
        <v>6</v>
      </c>
    </row>
    <row r="799" spans="1:2" x14ac:dyDescent="0.25">
      <c r="A799" s="22">
        <v>313209772</v>
      </c>
      <c r="B799">
        <v>6</v>
      </c>
    </row>
    <row r="800" spans="1:2" x14ac:dyDescent="0.25">
      <c r="A800" s="22">
        <v>313209789</v>
      </c>
      <c r="B800">
        <v>6</v>
      </c>
    </row>
    <row r="801" spans="1:2" x14ac:dyDescent="0.25">
      <c r="A801" s="22">
        <v>313119651</v>
      </c>
      <c r="B801">
        <v>6</v>
      </c>
    </row>
    <row r="802" spans="1:2" x14ac:dyDescent="0.25">
      <c r="A802" s="22">
        <v>313227262</v>
      </c>
      <c r="B802">
        <v>6</v>
      </c>
    </row>
    <row r="803" spans="1:2" x14ac:dyDescent="0.25">
      <c r="A803" s="22">
        <v>313098754</v>
      </c>
      <c r="B803">
        <v>6</v>
      </c>
    </row>
    <row r="804" spans="1:2" x14ac:dyDescent="0.25">
      <c r="A804" s="22">
        <v>313290192</v>
      </c>
      <c r="B804">
        <v>6</v>
      </c>
    </row>
    <row r="805" spans="1:2" x14ac:dyDescent="0.25">
      <c r="A805" s="22">
        <v>313119541</v>
      </c>
      <c r="B805">
        <v>6</v>
      </c>
    </row>
    <row r="806" spans="1:2" x14ac:dyDescent="0.25">
      <c r="A806" s="22">
        <v>313176380</v>
      </c>
      <c r="B806">
        <v>6</v>
      </c>
    </row>
    <row r="807" spans="1:2" x14ac:dyDescent="0.25">
      <c r="A807" s="22">
        <v>313118795</v>
      </c>
      <c r="B807">
        <v>6</v>
      </c>
    </row>
    <row r="808" spans="1:2" x14ac:dyDescent="0.25">
      <c r="A808" s="22">
        <v>313074255</v>
      </c>
      <c r="B808">
        <v>6</v>
      </c>
    </row>
    <row r="809" spans="1:2" x14ac:dyDescent="0.25">
      <c r="A809" s="22">
        <v>313176531</v>
      </c>
      <c r="B809">
        <v>6</v>
      </c>
    </row>
    <row r="810" spans="1:2" x14ac:dyDescent="0.25">
      <c r="A810" s="22">
        <v>313118867</v>
      </c>
      <c r="B810">
        <v>6</v>
      </c>
    </row>
    <row r="811" spans="1:2" x14ac:dyDescent="0.25">
      <c r="A811" s="22">
        <v>313177019</v>
      </c>
      <c r="B811">
        <v>6</v>
      </c>
    </row>
    <row r="812" spans="1:2" x14ac:dyDescent="0.25">
      <c r="A812" s="22">
        <v>313094103</v>
      </c>
      <c r="B812">
        <v>6</v>
      </c>
    </row>
    <row r="813" spans="1:2" x14ac:dyDescent="0.25">
      <c r="A813" s="22">
        <v>313226320</v>
      </c>
      <c r="B813">
        <v>6</v>
      </c>
    </row>
    <row r="814" spans="1:2" x14ac:dyDescent="0.25">
      <c r="A814" s="22">
        <v>313177442</v>
      </c>
      <c r="B814">
        <v>6</v>
      </c>
    </row>
    <row r="815" spans="1:2" x14ac:dyDescent="0.25">
      <c r="A815" s="22">
        <v>313059481</v>
      </c>
      <c r="B815">
        <v>6</v>
      </c>
    </row>
    <row r="816" spans="1:2" x14ac:dyDescent="0.25">
      <c r="A816" s="22">
        <v>313347227</v>
      </c>
      <c r="B816">
        <v>6</v>
      </c>
    </row>
    <row r="817" spans="1:2" x14ac:dyDescent="0.25">
      <c r="A817" s="22">
        <v>313309456</v>
      </c>
      <c r="B817">
        <v>6</v>
      </c>
    </row>
    <row r="818" spans="1:2" x14ac:dyDescent="0.25">
      <c r="A818" s="22">
        <v>313177569</v>
      </c>
      <c r="B818">
        <v>6</v>
      </c>
    </row>
    <row r="819" spans="1:2" x14ac:dyDescent="0.25">
      <c r="A819" s="22">
        <v>313177741</v>
      </c>
      <c r="B819">
        <v>6</v>
      </c>
    </row>
    <row r="820" spans="1:2" x14ac:dyDescent="0.25">
      <c r="A820" s="22">
        <v>313309212</v>
      </c>
      <c r="B820">
        <v>6</v>
      </c>
    </row>
    <row r="821" spans="1:2" x14ac:dyDescent="0.25">
      <c r="A821" s="23">
        <v>313002621</v>
      </c>
      <c r="B821">
        <v>6</v>
      </c>
    </row>
    <row r="822" spans="1:2" x14ac:dyDescent="0.25">
      <c r="A822" s="23">
        <v>313121823</v>
      </c>
      <c r="B822">
        <v>6</v>
      </c>
    </row>
    <row r="823" spans="1:2" x14ac:dyDescent="0.25">
      <c r="A823" s="23">
        <v>313299793</v>
      </c>
      <c r="B823">
        <v>6</v>
      </c>
    </row>
    <row r="824" spans="1:2" x14ac:dyDescent="0.25">
      <c r="A824" s="23">
        <v>312053170</v>
      </c>
      <c r="B824">
        <v>6</v>
      </c>
    </row>
    <row r="825" spans="1:2" x14ac:dyDescent="0.25">
      <c r="A825" s="23">
        <v>109001739</v>
      </c>
      <c r="B825">
        <v>6</v>
      </c>
    </row>
    <row r="826" spans="1:2" x14ac:dyDescent="0.25">
      <c r="A826" s="23">
        <v>312104760</v>
      </c>
      <c r="B826">
        <v>6</v>
      </c>
    </row>
    <row r="827" spans="1:2" x14ac:dyDescent="0.25">
      <c r="A827" s="23">
        <v>313300800</v>
      </c>
      <c r="B827">
        <v>6</v>
      </c>
    </row>
    <row r="828" spans="1:2" x14ac:dyDescent="0.25">
      <c r="A828" s="23">
        <v>313263778</v>
      </c>
      <c r="B828">
        <v>6</v>
      </c>
    </row>
    <row r="829" spans="1:2" x14ac:dyDescent="0.25">
      <c r="A829" s="23">
        <v>313119651</v>
      </c>
      <c r="B829">
        <v>6</v>
      </c>
    </row>
    <row r="830" spans="1:2" x14ac:dyDescent="0.25">
      <c r="A830" s="23">
        <v>313232394</v>
      </c>
      <c r="B830">
        <v>6</v>
      </c>
    </row>
    <row r="831" spans="1:2" x14ac:dyDescent="0.25">
      <c r="A831" s="23">
        <v>313176531</v>
      </c>
      <c r="B831">
        <v>6</v>
      </c>
    </row>
    <row r="832" spans="1:2" x14ac:dyDescent="0.25">
      <c r="A832" s="22">
        <v>314330479</v>
      </c>
      <c r="B832">
        <v>7</v>
      </c>
    </row>
    <row r="833" spans="1:2" x14ac:dyDescent="0.25">
      <c r="A833" s="22">
        <v>314135645</v>
      </c>
      <c r="B833">
        <v>7</v>
      </c>
    </row>
    <row r="834" spans="1:2" x14ac:dyDescent="0.25">
      <c r="A834" s="22">
        <v>314303189</v>
      </c>
      <c r="B834">
        <v>7</v>
      </c>
    </row>
    <row r="835" spans="1:2" x14ac:dyDescent="0.25">
      <c r="A835" s="22">
        <v>314177593</v>
      </c>
      <c r="B835">
        <v>7</v>
      </c>
    </row>
    <row r="836" spans="1:2" x14ac:dyDescent="0.25">
      <c r="A836" s="22">
        <v>313321102</v>
      </c>
      <c r="B836">
        <v>7</v>
      </c>
    </row>
    <row r="837" spans="1:2" x14ac:dyDescent="0.25">
      <c r="A837" s="22">
        <v>314050003</v>
      </c>
      <c r="B837">
        <v>7</v>
      </c>
    </row>
    <row r="838" spans="1:2" x14ac:dyDescent="0.25">
      <c r="A838" s="22">
        <v>314305341</v>
      </c>
      <c r="B838">
        <v>7</v>
      </c>
    </row>
    <row r="839" spans="1:2" x14ac:dyDescent="0.25">
      <c r="A839" s="22">
        <v>314036250</v>
      </c>
      <c r="B839">
        <v>7</v>
      </c>
    </row>
    <row r="840" spans="1:2" x14ac:dyDescent="0.25">
      <c r="A840" s="22">
        <v>314064554</v>
      </c>
      <c r="B840">
        <v>7</v>
      </c>
    </row>
    <row r="841" spans="1:2" x14ac:dyDescent="0.25">
      <c r="A841" s="22">
        <v>314230087</v>
      </c>
      <c r="B841">
        <v>7</v>
      </c>
    </row>
    <row r="842" spans="1:2" x14ac:dyDescent="0.25">
      <c r="A842" s="22">
        <v>312262857</v>
      </c>
      <c r="B842">
        <v>7</v>
      </c>
    </row>
    <row r="843" spans="1:2" x14ac:dyDescent="0.25">
      <c r="A843" s="22">
        <v>313316960</v>
      </c>
      <c r="B843">
        <v>7</v>
      </c>
    </row>
    <row r="844" spans="1:2" x14ac:dyDescent="0.25">
      <c r="A844" s="22">
        <v>312042493</v>
      </c>
      <c r="B844">
        <v>7</v>
      </c>
    </row>
    <row r="845" spans="1:2" x14ac:dyDescent="0.25">
      <c r="A845" s="22">
        <v>312031149</v>
      </c>
      <c r="B845">
        <v>7</v>
      </c>
    </row>
    <row r="846" spans="1:2" x14ac:dyDescent="0.25">
      <c r="A846" s="22">
        <v>312174307</v>
      </c>
      <c r="B846">
        <v>7</v>
      </c>
    </row>
    <row r="847" spans="1:2" x14ac:dyDescent="0.25">
      <c r="A847" s="22">
        <v>313266889</v>
      </c>
      <c r="B847">
        <v>7</v>
      </c>
    </row>
    <row r="848" spans="1:2" x14ac:dyDescent="0.25">
      <c r="A848" s="22">
        <v>313306792</v>
      </c>
      <c r="B848">
        <v>7</v>
      </c>
    </row>
    <row r="849" spans="1:2" x14ac:dyDescent="0.25">
      <c r="A849" s="22">
        <v>313279209</v>
      </c>
      <c r="B849">
        <v>7</v>
      </c>
    </row>
    <row r="850" spans="1:2" x14ac:dyDescent="0.25">
      <c r="A850" s="22">
        <v>312048505</v>
      </c>
      <c r="B850">
        <v>7</v>
      </c>
    </row>
    <row r="851" spans="1:2" x14ac:dyDescent="0.25">
      <c r="A851" s="22">
        <v>312032713</v>
      </c>
      <c r="B851">
        <v>7</v>
      </c>
    </row>
    <row r="852" spans="1:2" x14ac:dyDescent="0.25">
      <c r="A852" s="22">
        <v>314096289</v>
      </c>
      <c r="B852">
        <v>9</v>
      </c>
    </row>
    <row r="853" spans="1:2" x14ac:dyDescent="0.25">
      <c r="A853" s="22">
        <v>313314344</v>
      </c>
      <c r="B853">
        <v>9</v>
      </c>
    </row>
    <row r="854" spans="1:2" x14ac:dyDescent="0.25">
      <c r="A854" s="22">
        <v>314233686</v>
      </c>
      <c r="B854">
        <v>9</v>
      </c>
    </row>
    <row r="855" spans="1:2" x14ac:dyDescent="0.25">
      <c r="A855" s="22">
        <v>314147903</v>
      </c>
      <c r="B855">
        <v>9</v>
      </c>
    </row>
    <row r="856" spans="1:2" x14ac:dyDescent="0.25">
      <c r="A856" s="22">
        <v>314199294</v>
      </c>
      <c r="B856">
        <v>9</v>
      </c>
    </row>
    <row r="857" spans="1:2" x14ac:dyDescent="0.25">
      <c r="A857" s="22">
        <v>314054771</v>
      </c>
      <c r="B857">
        <v>9</v>
      </c>
    </row>
    <row r="858" spans="1:2" x14ac:dyDescent="0.25">
      <c r="A858" s="22">
        <v>313141661</v>
      </c>
      <c r="B858">
        <v>9</v>
      </c>
    </row>
    <row r="859" spans="1:2" x14ac:dyDescent="0.25">
      <c r="A859" s="22">
        <v>313131132</v>
      </c>
      <c r="B859">
        <v>9</v>
      </c>
    </row>
    <row r="860" spans="1:2" x14ac:dyDescent="0.25">
      <c r="A860" s="22">
        <v>312234120</v>
      </c>
      <c r="B860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G28"/>
  <sheetViews>
    <sheetView tabSelected="1" view="pageLayout" zoomScaleNormal="100" workbookViewId="0">
      <selection activeCell="G28" sqref="G28"/>
    </sheetView>
  </sheetViews>
  <sheetFormatPr baseColWidth="10" defaultRowHeight="15" x14ac:dyDescent="0.25"/>
  <sheetData>
    <row r="12" spans="2:7" x14ac:dyDescent="0.25">
      <c r="B12" s="34" t="s">
        <v>7497</v>
      </c>
      <c r="C12" s="34"/>
      <c r="D12" s="34"/>
      <c r="E12" s="34"/>
      <c r="F12" s="34"/>
      <c r="G12" s="34"/>
    </row>
    <row r="13" spans="2:7" x14ac:dyDescent="0.25">
      <c r="B13" s="6" t="s">
        <v>1</v>
      </c>
      <c r="C13" s="6" t="s">
        <v>7485</v>
      </c>
      <c r="D13" s="6" t="s">
        <v>7486</v>
      </c>
      <c r="E13" s="6" t="s">
        <v>7487</v>
      </c>
      <c r="F13" s="29" t="s">
        <v>4</v>
      </c>
      <c r="G13" s="29" t="s">
        <v>7496</v>
      </c>
    </row>
    <row r="14" spans="2:7" x14ac:dyDescent="0.25">
      <c r="B14" s="30" t="s">
        <v>2562</v>
      </c>
      <c r="C14" s="30">
        <v>6</v>
      </c>
      <c r="D14" s="30">
        <v>6</v>
      </c>
      <c r="E14" s="30">
        <v>12</v>
      </c>
      <c r="F14" s="30" t="s">
        <v>18</v>
      </c>
      <c r="G14" s="30">
        <f>SUM(C14:E14)</f>
        <v>24</v>
      </c>
    </row>
    <row r="15" spans="2:7" x14ac:dyDescent="0.25">
      <c r="B15" s="7" t="s">
        <v>2562</v>
      </c>
      <c r="C15" s="7">
        <v>4</v>
      </c>
      <c r="D15" s="7">
        <v>1</v>
      </c>
      <c r="E15" s="7">
        <v>1</v>
      </c>
      <c r="F15" s="7" t="s">
        <v>266</v>
      </c>
      <c r="G15" s="7">
        <f>SUM(C15:E15)</f>
        <v>6</v>
      </c>
    </row>
    <row r="16" spans="2:7" x14ac:dyDescent="0.25">
      <c r="B16" s="31"/>
      <c r="C16" s="31"/>
      <c r="D16" s="31"/>
      <c r="E16" s="31"/>
      <c r="F16" s="33" t="s">
        <v>7496</v>
      </c>
      <c r="G16" s="32">
        <f>SUM(G14:G15)</f>
        <v>30</v>
      </c>
    </row>
    <row r="17" spans="2:7" x14ac:dyDescent="0.25">
      <c r="B17" s="31"/>
      <c r="C17" s="31"/>
      <c r="D17" s="31"/>
      <c r="E17" s="31"/>
      <c r="F17" s="31"/>
    </row>
    <row r="18" spans="2:7" x14ac:dyDescent="0.25">
      <c r="B18" s="34" t="s">
        <v>7498</v>
      </c>
      <c r="C18" s="34"/>
      <c r="D18" s="34"/>
      <c r="E18" s="34"/>
      <c r="F18" s="34"/>
      <c r="G18" s="34"/>
    </row>
    <row r="19" spans="2:7" x14ac:dyDescent="0.25">
      <c r="B19" s="6" t="s">
        <v>1</v>
      </c>
      <c r="C19" s="6" t="s">
        <v>7485</v>
      </c>
      <c r="D19" s="6" t="s">
        <v>7486</v>
      </c>
      <c r="E19" s="6" t="s">
        <v>7487</v>
      </c>
      <c r="F19" s="29" t="s">
        <v>4</v>
      </c>
      <c r="G19" s="29" t="s">
        <v>7496</v>
      </c>
    </row>
    <row r="20" spans="2:7" x14ac:dyDescent="0.25">
      <c r="B20" s="30" t="s">
        <v>2562</v>
      </c>
      <c r="C20" s="30">
        <v>16</v>
      </c>
      <c r="D20" s="30">
        <v>6</v>
      </c>
      <c r="E20" s="30">
        <v>25</v>
      </c>
      <c r="F20" s="30" t="s">
        <v>18</v>
      </c>
      <c r="G20" s="30">
        <f>SUM(C20:E20)</f>
        <v>47</v>
      </c>
    </row>
    <row r="21" spans="2:7" x14ac:dyDescent="0.25">
      <c r="B21" s="7" t="s">
        <v>2562</v>
      </c>
      <c r="C21" s="7">
        <v>12</v>
      </c>
      <c r="D21" s="7">
        <v>6</v>
      </c>
      <c r="E21" s="7">
        <v>2</v>
      </c>
      <c r="F21" s="7" t="s">
        <v>266</v>
      </c>
      <c r="G21" s="7">
        <f>SUM(C21:E21)</f>
        <v>20</v>
      </c>
    </row>
    <row r="22" spans="2:7" x14ac:dyDescent="0.25">
      <c r="B22" s="31"/>
      <c r="C22" s="31"/>
      <c r="D22" s="31"/>
      <c r="E22" s="31"/>
      <c r="F22" s="33" t="s">
        <v>7496</v>
      </c>
      <c r="G22" s="32">
        <f>SUM(G20:G21)</f>
        <v>67</v>
      </c>
    </row>
    <row r="23" spans="2:7" x14ac:dyDescent="0.25">
      <c r="B23" s="31"/>
      <c r="C23" s="31"/>
      <c r="D23" s="31"/>
      <c r="E23" s="31"/>
      <c r="F23" s="31"/>
    </row>
    <row r="24" spans="2:7" x14ac:dyDescent="0.25">
      <c r="B24" s="34" t="s">
        <v>7495</v>
      </c>
      <c r="C24" s="34"/>
      <c r="D24" s="34"/>
      <c r="E24" s="34"/>
      <c r="F24" s="34"/>
      <c r="G24" s="34"/>
    </row>
    <row r="25" spans="2:7" x14ac:dyDescent="0.25">
      <c r="B25" s="6" t="s">
        <v>1</v>
      </c>
      <c r="C25" s="6" t="s">
        <v>7485</v>
      </c>
      <c r="D25" s="6" t="s">
        <v>7486</v>
      </c>
      <c r="E25" s="6" t="s">
        <v>7487</v>
      </c>
      <c r="F25" s="29" t="s">
        <v>4</v>
      </c>
      <c r="G25" s="29" t="s">
        <v>7496</v>
      </c>
    </row>
    <row r="26" spans="2:7" x14ac:dyDescent="0.25">
      <c r="B26" s="30" t="s">
        <v>2562</v>
      </c>
      <c r="C26" s="30">
        <v>6</v>
      </c>
      <c r="D26" s="30">
        <v>12</v>
      </c>
      <c r="E26" s="30">
        <v>4</v>
      </c>
      <c r="F26" s="30" t="s">
        <v>18</v>
      </c>
      <c r="G26" s="30">
        <f>SUM(C26:E26)</f>
        <v>22</v>
      </c>
    </row>
    <row r="27" spans="2:7" x14ac:dyDescent="0.25">
      <c r="B27" s="7" t="s">
        <v>2562</v>
      </c>
      <c r="C27" s="7">
        <v>8</v>
      </c>
      <c r="D27" s="7">
        <v>6</v>
      </c>
      <c r="E27" s="7">
        <v>4</v>
      </c>
      <c r="F27" s="7" t="s">
        <v>266</v>
      </c>
      <c r="G27" s="7">
        <f>SUM(C27:E27)</f>
        <v>18</v>
      </c>
    </row>
    <row r="28" spans="2:7" x14ac:dyDescent="0.25">
      <c r="F28" s="33" t="s">
        <v>7496</v>
      </c>
      <c r="G28" s="32">
        <f>SUM(G26:G27)</f>
        <v>40</v>
      </c>
    </row>
  </sheetData>
  <mergeCells count="3">
    <mergeCell ref="B12:G12"/>
    <mergeCell ref="B18:G18"/>
    <mergeCell ref="B24:G24"/>
  </mergeCells>
  <conditionalFormatting sqref="C26:E26">
    <cfRule type="cellIs" dxfId="2" priority="3" operator="lessThan">
      <formula>3</formula>
    </cfRule>
  </conditionalFormatting>
  <conditionalFormatting sqref="C20:E20">
    <cfRule type="cellIs" dxfId="1" priority="2" operator="lessThan">
      <formula>3</formula>
    </cfRule>
  </conditionalFormatting>
  <conditionalFormatting sqref="C14:E14">
    <cfRule type="cellIs" dxfId="0" priority="1" operator="lessThan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baseColWidth="10" defaultRowHeight="15" x14ac:dyDescent="0.25"/>
  <sheetData>
    <row r="1" spans="1:5" x14ac:dyDescent="0.25">
      <c r="A1" s="6" t="s">
        <v>1</v>
      </c>
      <c r="B1" s="6" t="s">
        <v>7485</v>
      </c>
      <c r="C1" s="6" t="s">
        <v>7486</v>
      </c>
      <c r="D1" s="6" t="s">
        <v>7487</v>
      </c>
    </row>
    <row r="2" spans="1:5" x14ac:dyDescent="0.25">
      <c r="A2" s="7" t="s">
        <v>15</v>
      </c>
      <c r="B2" s="8">
        <v>25</v>
      </c>
      <c r="C2" s="8">
        <v>9</v>
      </c>
      <c r="D2" s="8">
        <v>37</v>
      </c>
      <c r="E2" t="s">
        <v>18</v>
      </c>
    </row>
    <row r="3" spans="1:5" x14ac:dyDescent="0.25">
      <c r="A3" s="7" t="s">
        <v>344</v>
      </c>
      <c r="B3" s="8">
        <v>23</v>
      </c>
      <c r="C3" s="8">
        <v>12</v>
      </c>
      <c r="D3" s="8">
        <v>2</v>
      </c>
    </row>
    <row r="4" spans="1:5" x14ac:dyDescent="0.25">
      <c r="A4" s="7" t="s">
        <v>695</v>
      </c>
      <c r="B4" s="8">
        <v>18</v>
      </c>
      <c r="C4" s="8">
        <v>7</v>
      </c>
      <c r="D4" s="8">
        <v>2</v>
      </c>
    </row>
    <row r="5" spans="1:5" x14ac:dyDescent="0.25">
      <c r="A5" s="7" t="s">
        <v>1055</v>
      </c>
      <c r="B5" s="8">
        <v>4</v>
      </c>
      <c r="C5" s="8">
        <v>11</v>
      </c>
      <c r="D5" s="8">
        <v>3</v>
      </c>
    </row>
    <row r="6" spans="1:5" x14ac:dyDescent="0.25">
      <c r="A6" s="7" t="s">
        <v>1290</v>
      </c>
      <c r="B6" s="8">
        <v>13</v>
      </c>
      <c r="C6" s="8">
        <v>7</v>
      </c>
      <c r="D6" s="8">
        <v>3</v>
      </c>
    </row>
    <row r="7" spans="1:5" x14ac:dyDescent="0.25">
      <c r="A7" s="7" t="s">
        <v>1561</v>
      </c>
      <c r="B7" s="8">
        <v>63</v>
      </c>
      <c r="C7" s="8">
        <v>10</v>
      </c>
      <c r="D7" s="8">
        <v>8</v>
      </c>
    </row>
    <row r="8" spans="1:5" x14ac:dyDescent="0.25">
      <c r="A8" s="7" t="s">
        <v>2237</v>
      </c>
      <c r="B8" s="8">
        <v>7</v>
      </c>
      <c r="C8" s="8">
        <v>8</v>
      </c>
      <c r="D8" s="8">
        <v>2</v>
      </c>
    </row>
    <row r="9" spans="1:5" x14ac:dyDescent="0.25">
      <c r="A9" s="7" t="s">
        <v>2562</v>
      </c>
      <c r="B9" s="8">
        <v>3</v>
      </c>
      <c r="C9" s="8">
        <v>4</v>
      </c>
      <c r="D9" s="8">
        <v>2</v>
      </c>
    </row>
    <row r="10" spans="1:5" x14ac:dyDescent="0.25">
      <c r="A10" s="7" t="s">
        <v>3085</v>
      </c>
      <c r="B10" s="8">
        <v>23</v>
      </c>
      <c r="C10" s="8">
        <v>23</v>
      </c>
      <c r="D10" s="8">
        <v>18</v>
      </c>
    </row>
    <row r="11" spans="1:5" x14ac:dyDescent="0.25">
      <c r="E11" t="s">
        <v>266</v>
      </c>
    </row>
    <row r="12" spans="1:5" x14ac:dyDescent="0.25">
      <c r="A12" s="6" t="s">
        <v>1</v>
      </c>
      <c r="B12" s="6" t="s">
        <v>7485</v>
      </c>
      <c r="C12" s="6" t="s">
        <v>7486</v>
      </c>
      <c r="D12" s="6" t="s">
        <v>7487</v>
      </c>
    </row>
    <row r="13" spans="1:5" x14ac:dyDescent="0.25">
      <c r="A13" s="7" t="s">
        <v>15</v>
      </c>
      <c r="B13" s="8">
        <v>8</v>
      </c>
      <c r="C13" s="8">
        <v>0</v>
      </c>
      <c r="D13" s="8">
        <v>3</v>
      </c>
    </row>
    <row r="14" spans="1:5" x14ac:dyDescent="0.25">
      <c r="A14" s="7" t="s">
        <v>344</v>
      </c>
      <c r="B14" s="8">
        <v>11</v>
      </c>
      <c r="C14" s="8">
        <v>7</v>
      </c>
      <c r="D14" s="8">
        <v>1</v>
      </c>
    </row>
    <row r="15" spans="1:5" x14ac:dyDescent="0.25">
      <c r="A15" s="7" t="s">
        <v>695</v>
      </c>
      <c r="B15" s="8">
        <v>17</v>
      </c>
      <c r="C15" s="8">
        <v>4</v>
      </c>
      <c r="D15" s="8">
        <v>4</v>
      </c>
    </row>
    <row r="16" spans="1:5" x14ac:dyDescent="0.25">
      <c r="A16" s="7" t="s">
        <v>1055</v>
      </c>
      <c r="B16" s="8">
        <v>0</v>
      </c>
      <c r="C16" s="8">
        <v>1</v>
      </c>
      <c r="D16" s="8">
        <v>1</v>
      </c>
    </row>
    <row r="17" spans="1:4" x14ac:dyDescent="0.25">
      <c r="A17" s="7" t="s">
        <v>1290</v>
      </c>
      <c r="B17" s="8">
        <v>3</v>
      </c>
      <c r="C17" s="8">
        <v>1</v>
      </c>
      <c r="D17" s="8">
        <v>2</v>
      </c>
    </row>
    <row r="18" spans="1:4" x14ac:dyDescent="0.25">
      <c r="A18" s="7" t="s">
        <v>1561</v>
      </c>
      <c r="B18" s="8">
        <v>21</v>
      </c>
      <c r="C18" s="8">
        <v>4</v>
      </c>
      <c r="D18" s="8">
        <v>0</v>
      </c>
    </row>
    <row r="19" spans="1:4" x14ac:dyDescent="0.25">
      <c r="A19" s="7" t="s">
        <v>2237</v>
      </c>
      <c r="B19" s="8">
        <v>6</v>
      </c>
      <c r="C19" s="8">
        <v>5</v>
      </c>
      <c r="D19" s="8">
        <v>2</v>
      </c>
    </row>
    <row r="20" spans="1:4" x14ac:dyDescent="0.25">
      <c r="A20" s="7" t="s">
        <v>2562</v>
      </c>
      <c r="B20" s="8">
        <v>1</v>
      </c>
      <c r="C20" s="8">
        <v>0</v>
      </c>
      <c r="D20" s="8">
        <v>1</v>
      </c>
    </row>
    <row r="21" spans="1:4" x14ac:dyDescent="0.25">
      <c r="A21" s="7" t="s">
        <v>3085</v>
      </c>
      <c r="B21" s="8">
        <v>6</v>
      </c>
      <c r="C21" s="8">
        <v>7</v>
      </c>
      <c r="D21" s="8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21" sqref="F21"/>
    </sheetView>
  </sheetViews>
  <sheetFormatPr baseColWidth="10" defaultRowHeight="15" x14ac:dyDescent="0.25"/>
  <sheetData>
    <row r="1" spans="1:4" x14ac:dyDescent="0.25">
      <c r="A1" s="6" t="s">
        <v>1</v>
      </c>
      <c r="B1" s="6" t="s">
        <v>7485</v>
      </c>
      <c r="C1" s="6" t="s">
        <v>7486</v>
      </c>
      <c r="D1" s="6" t="s">
        <v>7487</v>
      </c>
    </row>
    <row r="2" spans="1:4" x14ac:dyDescent="0.25">
      <c r="A2" s="7" t="s">
        <v>15</v>
      </c>
      <c r="B2" s="8">
        <f>AVERAGEIFS(LGTSA2014enpFinal!P$2:P$1145,LGTSA2014enpFinal!B$2:B$1145,A2,LGTSA2014enpFinal!D$2:D$1145,"4*")</f>
        <v>20.95888888888889</v>
      </c>
      <c r="C2" s="8">
        <f>AVERAGEIFS(LGTSA2014enpFinal!P$2:P$1145,LGTSA2014enpFinal!B$2:B$1145,A2,LGTSA2014enpFinal!D$2:D$1145,"5*")</f>
        <v>24.584782608695654</v>
      </c>
      <c r="D2" s="8">
        <f>AVERAGEIFS(LGTSA2014enpFinal!P$2:P$1145,LGTSA2014enpFinal!B$2:B$1145,A2,LGTSA2014enpFinal!D$2:D$1145,"6*")</f>
        <v>18.962711864406778</v>
      </c>
    </row>
    <row r="3" spans="1:4" x14ac:dyDescent="0.25">
      <c r="A3" s="7" t="s">
        <v>344</v>
      </c>
      <c r="B3" s="8">
        <f>AVERAGEIFS(LGTSA2014enpFinal!P$2:P$1145,LGTSA2014enpFinal!B$2:B$1145,A3,LGTSA2014enpFinal!D$2:D$1145,"4*")</f>
        <v>19.76923076923077</v>
      </c>
      <c r="C3" s="8">
        <f>AVERAGEIFS(LGTSA2014enpFinal!P$2:P$1145,LGTSA2014enpFinal!B$2:B$1145,A3,LGTSA2014enpFinal!D$2:D$1145,"5*")</f>
        <v>17.057142857142857</v>
      </c>
      <c r="D3" s="8">
        <f>AVERAGEIFS(LGTSA2014enpFinal!P$2:P$1145,LGTSA2014enpFinal!B$2:B$1145,A3,LGTSA2014enpFinal!D$2:D$1145,"6*")</f>
        <v>8.454545454545455</v>
      </c>
    </row>
    <row r="4" spans="1:4" x14ac:dyDescent="0.25">
      <c r="A4" s="7" t="s">
        <v>695</v>
      </c>
      <c r="B4" s="8">
        <f>AVERAGEIFS(LGTSA2014enpFinal!P$2:P$1145,LGTSA2014enpFinal!B$2:B$1145,A4,LGTSA2014enpFinal!D$2:D$1145,"4*")</f>
        <v>19.719076923076923</v>
      </c>
      <c r="C4" s="8">
        <f>AVERAGEIFS(LGTSA2014enpFinal!P$2:P$1145,LGTSA2014enpFinal!B$2:B$1145,A4,LGTSA2014enpFinal!D$2:D$1145,"5*")</f>
        <v>11.086956521739131</v>
      </c>
      <c r="D4" s="8">
        <f>AVERAGEIFS(LGTSA2014enpFinal!P$2:P$1145,LGTSA2014enpFinal!B$2:B$1145,A4,LGTSA2014enpFinal!D$2:D$1145,"6*")</f>
        <v>21.727272727272727</v>
      </c>
    </row>
    <row r="5" spans="1:4" x14ac:dyDescent="0.25">
      <c r="A5" s="7" t="s">
        <v>1055</v>
      </c>
      <c r="B5" s="8">
        <f>AVERAGEIFS(LGTSA2014enpFinal!P$2:P$1145,LGTSA2014enpFinal!B$2:B$1145,A5,LGTSA2014enpFinal!D$2:D$1145,"4*")</f>
        <v>6.0270270270270272</v>
      </c>
      <c r="C5" s="8">
        <f>AVERAGEIFS(LGTSA2014enpFinal!P$2:P$1145,LGTSA2014enpFinal!B$2:B$1145,A5,LGTSA2014enpFinal!D$2:D$1145,"5*")</f>
        <v>8.9714285714285715</v>
      </c>
      <c r="D5" s="8">
        <f>AVERAGEIFS(LGTSA2014enpFinal!P$2:P$1145,LGTSA2014enpFinal!B$2:B$1145,A5,LGTSA2014enpFinal!D$2:D$1145,"6*")</f>
        <v>6.9090909090909092</v>
      </c>
    </row>
    <row r="6" spans="1:4" x14ac:dyDescent="0.25">
      <c r="A6" s="7" t="s">
        <v>1290</v>
      </c>
      <c r="B6" s="8">
        <f>AVERAGEIFS(LGTSA2014enpFinal!P$2:P$1145,LGTSA2014enpFinal!B$2:B$1145,A6,LGTSA2014enpFinal!D$2:D$1145,"4*")</f>
        <v>18.885714285714286</v>
      </c>
      <c r="C6" s="8">
        <f>AVERAGEIFS(LGTSA2014enpFinal!P$2:P$1145,LGTSA2014enpFinal!B$2:B$1145,A6,LGTSA2014enpFinal!D$2:D$1145,"5*")</f>
        <v>13.65</v>
      </c>
      <c r="D6" s="8">
        <f>AVERAGEIFS(LGTSA2014enpFinal!P$2:P$1145,LGTSA2014enpFinal!B$2:B$1145,A6,LGTSA2014enpFinal!D$2:D$1145,"6*")</f>
        <v>9.5625</v>
      </c>
    </row>
    <row r="7" spans="1:4" x14ac:dyDescent="0.25">
      <c r="A7" s="7" t="s">
        <v>1561</v>
      </c>
      <c r="B7" s="8">
        <f>AVERAGEIFS(LGTSA2014enpFinal!P$2:P$1145,LGTSA2014enpFinal!B$2:B$1145,A7,LGTSA2014enpFinal!D$2:D$1145,"4*")</f>
        <v>17.449541284403669</v>
      </c>
      <c r="C7" s="8">
        <f>AVERAGEIFS(LGTSA2014enpFinal!P$2:P$1145,LGTSA2014enpFinal!B$2:B$1145,A7,LGTSA2014enpFinal!D$2:D$1145,"5*")</f>
        <v>11.414285714285715</v>
      </c>
      <c r="D7" s="8">
        <f>AVERAGEIFS(LGTSA2014enpFinal!P$2:P$1145,LGTSA2014enpFinal!B$2:B$1145,A7,LGTSA2014enpFinal!D$2:D$1145,"6*")</f>
        <v>9.2777777777777786</v>
      </c>
    </row>
    <row r="8" spans="1:4" x14ac:dyDescent="0.25">
      <c r="A8" s="7" t="s">
        <v>2237</v>
      </c>
      <c r="B8" s="8">
        <f>AVERAGEIFS(LGTSA2014enpFinal!P$2:P$1145,LGTSA2014enpFinal!B$2:B$1145,A8,LGTSA2014enpFinal!D$2:D$1145,"4*")</f>
        <v>34.111785714285723</v>
      </c>
      <c r="C8" s="8">
        <f>AVERAGEIFS(LGTSA2014enpFinal!P$2:P$1145,LGTSA2014enpFinal!B$2:B$1145,A8,LGTSA2014enpFinal!D$2:D$1145,"5*")</f>
        <v>30.926734693877542</v>
      </c>
      <c r="D8" s="8">
        <f>AVERAGEIFS(LGTSA2014enpFinal!P$2:P$1145,LGTSA2014enpFinal!B$2:B$1145,A8,LGTSA2014enpFinal!D$2:D$1145,"6*")</f>
        <v>21.033749999999994</v>
      </c>
    </row>
    <row r="9" spans="1:4" x14ac:dyDescent="0.25">
      <c r="A9" s="7" t="s">
        <v>2562</v>
      </c>
      <c r="B9" s="8">
        <f>AVERAGEIFS(LGTSA2014enpFinal!P$2:P$1145,LGTSA2014enpFinal!B$2:B$1145,A9,LGTSA2014enpFinal!D$2:D$1145,"4*")</f>
        <v>2.404494382022472</v>
      </c>
      <c r="C9" s="8">
        <f>AVERAGEIFS(LGTSA2014enpFinal!P$2:P$1145,LGTSA2014enpFinal!B$2:B$1145,A9,LGTSA2014enpFinal!D$2:D$1145,"5*")</f>
        <v>3.0925925925925926</v>
      </c>
      <c r="D9" s="8">
        <f>AVERAGEIFS(LGTSA2014enpFinal!P$2:P$1145,LGTSA2014enpFinal!B$2:B$1145,A9,LGTSA2014enpFinal!D$2:D$1145,"6*")</f>
        <v>3.6046511627906979</v>
      </c>
    </row>
    <row r="10" spans="1:4" x14ac:dyDescent="0.25">
      <c r="A10" s="7" t="s">
        <v>3085</v>
      </c>
      <c r="B10" s="8">
        <f>AVERAGEIFS(LGTSA2014enpFinal!P$2:P$1145,LGTSA2014enpFinal!B$2:B$1145,A10,LGTSA2014enpFinal!D$2:D$1145,"4*")</f>
        <v>10.516923076923076</v>
      </c>
      <c r="C10" s="8">
        <f>AVERAGEIFS(LGTSA2014enpFinal!P$2:P$1145,LGTSA2014enpFinal!B$2:B$1145,A10,LGTSA2014enpFinal!D$2:D$1145,"5*")</f>
        <v>10.380000000000003</v>
      </c>
      <c r="D10" s="8">
        <f>AVERAGEIFS(LGTSA2014enpFinal!P$2:P$1145,LGTSA2014enpFinal!B$2:B$1145,A10,LGTSA2014enpFinal!D$2:D$1145,"6*")</f>
        <v>10.535172413793104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2"/>
  <sheetViews>
    <sheetView workbookViewId="0">
      <selection activeCell="K9" sqref="K9:N9"/>
    </sheetView>
  </sheetViews>
  <sheetFormatPr baseColWidth="10" defaultRowHeight="15" x14ac:dyDescent="0.25"/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7476</v>
      </c>
      <c r="G1" s="2" t="s">
        <v>7484</v>
      </c>
      <c r="H1" s="2" t="s">
        <v>7482</v>
      </c>
      <c r="I1" s="2" t="s">
        <v>7479</v>
      </c>
      <c r="K1" s="6" t="s">
        <v>1</v>
      </c>
      <c r="L1" s="6" t="s">
        <v>7485</v>
      </c>
      <c r="M1" s="6" t="s">
        <v>7486</v>
      </c>
      <c r="N1" s="6" t="s">
        <v>7487</v>
      </c>
    </row>
    <row r="2" spans="1:15" x14ac:dyDescent="0.25">
      <c r="A2" s="3">
        <v>314000565</v>
      </c>
      <c r="B2" s="4" t="s">
        <v>15</v>
      </c>
      <c r="C2" s="4" t="s">
        <v>29</v>
      </c>
      <c r="D2" s="4" t="s">
        <v>30</v>
      </c>
      <c r="E2" s="4" t="s">
        <v>18</v>
      </c>
      <c r="F2" s="5">
        <v>12</v>
      </c>
      <c r="G2" s="5">
        <v>45</v>
      </c>
      <c r="H2" s="5" t="s">
        <v>7480</v>
      </c>
      <c r="I2" s="5" t="s">
        <v>7480</v>
      </c>
      <c r="K2" s="7" t="s">
        <v>15</v>
      </c>
      <c r="L2" s="8">
        <f>COUNTIFS(B$2:B$366,K2,D$2:D$366,"4*")</f>
        <v>26</v>
      </c>
      <c r="M2" s="8">
        <f>COUNTIFS(B$2:B$366,K2,D$2:D$366,"5*")</f>
        <v>10</v>
      </c>
      <c r="N2" s="8">
        <f>COUNTIFS(B$2:B$366,K2,D$2:D$366,"6*")</f>
        <v>38</v>
      </c>
      <c r="O2" t="s">
        <v>18</v>
      </c>
    </row>
    <row r="3" spans="1:15" x14ac:dyDescent="0.25">
      <c r="A3" s="3">
        <v>314124944</v>
      </c>
      <c r="B3" s="4" t="s">
        <v>15</v>
      </c>
      <c r="C3" s="4" t="s">
        <v>37</v>
      </c>
      <c r="D3" s="4" t="s">
        <v>30</v>
      </c>
      <c r="E3" s="4" t="s">
        <v>18</v>
      </c>
      <c r="F3" s="5">
        <v>45</v>
      </c>
      <c r="G3" s="5">
        <v>45</v>
      </c>
      <c r="H3" s="5" t="s">
        <v>7480</v>
      </c>
      <c r="I3" s="5" t="s">
        <v>7480</v>
      </c>
      <c r="K3" s="7" t="s">
        <v>344</v>
      </c>
      <c r="L3" s="8">
        <f t="shared" ref="L3:L10" si="0">COUNTIFS(B$2:B$366,K3,D$2:D$366,"4*")</f>
        <v>24</v>
      </c>
      <c r="M3" s="8">
        <f t="shared" ref="M3:M10" si="1">COUNTIFS(B$2:B$366,K3,D$2:D$366,"5*")</f>
        <v>13</v>
      </c>
      <c r="N3" s="8">
        <f t="shared" ref="N3:N10" si="2">COUNTIFS(B$2:B$366,K3,D$2:D$366,"6*")</f>
        <v>4</v>
      </c>
    </row>
    <row r="4" spans="1:15" x14ac:dyDescent="0.25">
      <c r="A4" s="3">
        <v>314206396</v>
      </c>
      <c r="B4" s="4" t="s">
        <v>15</v>
      </c>
      <c r="C4" s="4" t="s">
        <v>56</v>
      </c>
      <c r="D4" s="4" t="s">
        <v>57</v>
      </c>
      <c r="E4" s="4" t="s">
        <v>18</v>
      </c>
      <c r="F4" s="5">
        <v>10</v>
      </c>
      <c r="G4" s="5">
        <v>45</v>
      </c>
      <c r="H4" s="5" t="s">
        <v>7480</v>
      </c>
      <c r="I4" s="5" t="s">
        <v>7480</v>
      </c>
      <c r="K4" s="7" t="s">
        <v>695</v>
      </c>
      <c r="L4" s="8">
        <f t="shared" si="0"/>
        <v>18</v>
      </c>
      <c r="M4" s="8">
        <f t="shared" si="1"/>
        <v>7</v>
      </c>
      <c r="N4" s="8">
        <f t="shared" si="2"/>
        <v>2</v>
      </c>
    </row>
    <row r="5" spans="1:15" x14ac:dyDescent="0.25">
      <c r="A5" s="3">
        <v>314223463</v>
      </c>
      <c r="B5" s="4" t="s">
        <v>15</v>
      </c>
      <c r="C5" s="4" t="s">
        <v>64</v>
      </c>
      <c r="D5" s="4" t="s">
        <v>57</v>
      </c>
      <c r="E5" s="4" t="s">
        <v>18</v>
      </c>
      <c r="F5" s="5">
        <v>37</v>
      </c>
      <c r="G5" s="5">
        <v>45</v>
      </c>
      <c r="H5" s="5" t="s">
        <v>7480</v>
      </c>
      <c r="I5" s="5" t="s">
        <v>7480</v>
      </c>
      <c r="K5" s="7" t="s">
        <v>1055</v>
      </c>
      <c r="L5" s="8">
        <f t="shared" si="0"/>
        <v>6</v>
      </c>
      <c r="M5" s="8">
        <f t="shared" si="1"/>
        <v>12</v>
      </c>
      <c r="N5" s="8">
        <f t="shared" si="2"/>
        <v>3</v>
      </c>
    </row>
    <row r="6" spans="1:15" x14ac:dyDescent="0.25">
      <c r="A6" s="3">
        <v>314033974</v>
      </c>
      <c r="B6" s="4" t="s">
        <v>15</v>
      </c>
      <c r="C6" s="4" t="s">
        <v>70</v>
      </c>
      <c r="D6" s="4" t="s">
        <v>71</v>
      </c>
      <c r="E6" s="4" t="s">
        <v>18</v>
      </c>
      <c r="F6" s="5">
        <v>24</v>
      </c>
      <c r="G6" s="5">
        <v>42</v>
      </c>
      <c r="H6" s="5" t="s">
        <v>7480</v>
      </c>
      <c r="I6" s="5" t="s">
        <v>7480</v>
      </c>
      <c r="K6" s="7" t="s">
        <v>1290</v>
      </c>
      <c r="L6" s="8">
        <f t="shared" si="0"/>
        <v>14</v>
      </c>
      <c r="M6" s="8">
        <f t="shared" si="1"/>
        <v>7</v>
      </c>
      <c r="N6" s="8">
        <f t="shared" si="2"/>
        <v>3</v>
      </c>
    </row>
    <row r="7" spans="1:15" x14ac:dyDescent="0.25">
      <c r="A7" s="3">
        <v>314126993</v>
      </c>
      <c r="B7" s="4" t="s">
        <v>15</v>
      </c>
      <c r="C7" s="4" t="s">
        <v>78</v>
      </c>
      <c r="D7" s="4" t="s">
        <v>71</v>
      </c>
      <c r="E7" s="4" t="s">
        <v>18</v>
      </c>
      <c r="F7" s="5">
        <v>26</v>
      </c>
      <c r="G7" s="5">
        <v>24</v>
      </c>
      <c r="H7" s="5" t="s">
        <v>7480</v>
      </c>
      <c r="I7" s="5" t="s">
        <v>7480</v>
      </c>
      <c r="K7" s="7" t="s">
        <v>1561</v>
      </c>
      <c r="L7" s="8">
        <f t="shared" si="0"/>
        <v>64</v>
      </c>
      <c r="M7" s="8">
        <f t="shared" si="1"/>
        <v>11</v>
      </c>
      <c r="N7" s="8">
        <f t="shared" si="2"/>
        <v>10</v>
      </c>
    </row>
    <row r="8" spans="1:15" x14ac:dyDescent="0.25">
      <c r="A8" s="3">
        <v>314129169</v>
      </c>
      <c r="B8" s="4" t="s">
        <v>15</v>
      </c>
      <c r="C8" s="4" t="s">
        <v>86</v>
      </c>
      <c r="D8" s="4" t="s">
        <v>87</v>
      </c>
      <c r="E8" s="4" t="s">
        <v>18</v>
      </c>
      <c r="F8" s="5">
        <v>19</v>
      </c>
      <c r="G8" s="5">
        <v>41</v>
      </c>
      <c r="H8" s="5" t="s">
        <v>7480</v>
      </c>
      <c r="I8" s="5" t="s">
        <v>7480</v>
      </c>
      <c r="K8" s="7" t="s">
        <v>2237</v>
      </c>
      <c r="L8" s="8">
        <f t="shared" si="0"/>
        <v>8</v>
      </c>
      <c r="M8" s="8">
        <f t="shared" si="1"/>
        <v>8</v>
      </c>
      <c r="N8" s="8">
        <f t="shared" si="2"/>
        <v>2</v>
      </c>
    </row>
    <row r="9" spans="1:15" x14ac:dyDescent="0.25">
      <c r="A9" s="3">
        <v>314164180</v>
      </c>
      <c r="B9" s="4" t="s">
        <v>15</v>
      </c>
      <c r="C9" s="4" t="s">
        <v>101</v>
      </c>
      <c r="D9" s="4" t="s">
        <v>93</v>
      </c>
      <c r="E9" s="4" t="s">
        <v>18</v>
      </c>
      <c r="F9" s="5">
        <v>38</v>
      </c>
      <c r="G9" s="5">
        <v>45</v>
      </c>
      <c r="H9" s="5" t="s">
        <v>7480</v>
      </c>
      <c r="I9" s="5" t="s">
        <v>7480</v>
      </c>
      <c r="K9" s="7" t="s">
        <v>2562</v>
      </c>
      <c r="L9" s="8">
        <f t="shared" si="0"/>
        <v>3</v>
      </c>
      <c r="M9" s="8">
        <f t="shared" si="1"/>
        <v>6</v>
      </c>
      <c r="N9" s="8">
        <f t="shared" si="2"/>
        <v>2</v>
      </c>
    </row>
    <row r="10" spans="1:15" x14ac:dyDescent="0.25">
      <c r="A10" s="3">
        <v>314112143</v>
      </c>
      <c r="B10" s="4" t="s">
        <v>15</v>
      </c>
      <c r="C10" s="4" t="s">
        <v>108</v>
      </c>
      <c r="D10" s="4" t="s">
        <v>109</v>
      </c>
      <c r="E10" s="4" t="s">
        <v>18</v>
      </c>
      <c r="F10" s="5">
        <v>20</v>
      </c>
      <c r="G10" s="5" t="e">
        <v>#N/A</v>
      </c>
      <c r="H10" s="5" t="s">
        <v>7480</v>
      </c>
      <c r="I10" s="5" t="s">
        <v>7480</v>
      </c>
      <c r="K10" s="7" t="s">
        <v>3085</v>
      </c>
      <c r="L10" s="8">
        <f t="shared" si="0"/>
        <v>23</v>
      </c>
      <c r="M10" s="8">
        <f t="shared" si="1"/>
        <v>23</v>
      </c>
      <c r="N10" s="8">
        <f t="shared" si="2"/>
        <v>18</v>
      </c>
    </row>
    <row r="11" spans="1:15" x14ac:dyDescent="0.25">
      <c r="A11" s="3">
        <v>314166524</v>
      </c>
      <c r="B11" s="4" t="s">
        <v>15</v>
      </c>
      <c r="C11" s="4" t="s">
        <v>116</v>
      </c>
      <c r="D11" s="4" t="s">
        <v>109</v>
      </c>
      <c r="E11" s="4" t="s">
        <v>18</v>
      </c>
      <c r="F11" s="5">
        <v>20</v>
      </c>
      <c r="G11" s="5">
        <v>6</v>
      </c>
      <c r="H11" s="5" t="s">
        <v>7480</v>
      </c>
      <c r="I11" s="5" t="s">
        <v>7480</v>
      </c>
      <c r="O11" t="s">
        <v>266</v>
      </c>
    </row>
    <row r="12" spans="1:15" x14ac:dyDescent="0.25">
      <c r="A12" s="3">
        <v>314131197</v>
      </c>
      <c r="B12" s="4" t="s">
        <v>15</v>
      </c>
      <c r="C12" s="4" t="s">
        <v>123</v>
      </c>
      <c r="D12" s="4" t="s">
        <v>124</v>
      </c>
      <c r="E12" s="4" t="s">
        <v>18</v>
      </c>
      <c r="F12" s="5">
        <v>16</v>
      </c>
      <c r="G12" s="5">
        <v>40</v>
      </c>
      <c r="H12" s="5" t="s">
        <v>7480</v>
      </c>
      <c r="I12" s="5" t="s">
        <v>7480</v>
      </c>
      <c r="K12" s="6" t="s">
        <v>1</v>
      </c>
      <c r="L12" s="6" t="s">
        <v>7485</v>
      </c>
      <c r="M12" s="6" t="s">
        <v>7486</v>
      </c>
      <c r="N12" s="6" t="s">
        <v>7487</v>
      </c>
    </row>
    <row r="13" spans="1:15" x14ac:dyDescent="0.25">
      <c r="A13" s="3">
        <v>314081298</v>
      </c>
      <c r="B13" s="4" t="s">
        <v>15</v>
      </c>
      <c r="C13" s="4" t="s">
        <v>131</v>
      </c>
      <c r="D13" s="4" t="s">
        <v>132</v>
      </c>
      <c r="E13" s="4" t="s">
        <v>18</v>
      </c>
      <c r="F13" s="5">
        <v>17</v>
      </c>
      <c r="G13" s="5">
        <v>18</v>
      </c>
      <c r="H13" s="5" t="s">
        <v>7480</v>
      </c>
      <c r="I13" s="5" t="s">
        <v>7480</v>
      </c>
      <c r="K13" s="7" t="s">
        <v>15</v>
      </c>
      <c r="L13" s="8">
        <f>COUNTIFS(B$369:B$492,K13,D$369:D$492,"4*")</f>
        <v>8</v>
      </c>
      <c r="M13" s="8">
        <f>COUNTIFS(B$369:B$492,K13,D$369:D$492,"5*")</f>
        <v>0</v>
      </c>
      <c r="N13" s="8">
        <f>COUNTIFS(B$369:B$492,K13,D$369:D$492,"6*")</f>
        <v>4</v>
      </c>
    </row>
    <row r="14" spans="1:15" x14ac:dyDescent="0.25">
      <c r="A14" s="3">
        <v>314307132</v>
      </c>
      <c r="B14" s="4" t="s">
        <v>15</v>
      </c>
      <c r="C14" s="4" t="s">
        <v>139</v>
      </c>
      <c r="D14" s="4" t="s">
        <v>132</v>
      </c>
      <c r="E14" s="4" t="s">
        <v>18</v>
      </c>
      <c r="F14" s="5">
        <v>50</v>
      </c>
      <c r="G14" s="5">
        <v>24</v>
      </c>
      <c r="H14" s="5" t="s">
        <v>7480</v>
      </c>
      <c r="I14" s="5" t="s">
        <v>7480</v>
      </c>
      <c r="K14" s="7" t="s">
        <v>344</v>
      </c>
      <c r="L14" s="8">
        <f t="shared" ref="L14:L21" si="3">COUNTIFS(B$369:B$492,K14,D$369:D$492,"4*")</f>
        <v>12</v>
      </c>
      <c r="M14" s="8">
        <f t="shared" ref="M14:M21" si="4">COUNTIFS(B$369:B$492,K14,D$369:D$492,"5*")</f>
        <v>8</v>
      </c>
      <c r="N14" s="8">
        <f t="shared" ref="N14:N21" si="5">COUNTIFS(B$369:B$492,K14,D$369:D$492,"6*")</f>
        <v>1</v>
      </c>
    </row>
    <row r="15" spans="1:15" x14ac:dyDescent="0.25">
      <c r="A15" s="3">
        <v>314307156</v>
      </c>
      <c r="B15" s="4" t="s">
        <v>15</v>
      </c>
      <c r="C15" s="4" t="s">
        <v>146</v>
      </c>
      <c r="D15" s="4" t="s">
        <v>132</v>
      </c>
      <c r="E15" s="4" t="s">
        <v>18</v>
      </c>
      <c r="F15" s="5">
        <v>78</v>
      </c>
      <c r="G15" s="5">
        <v>22</v>
      </c>
      <c r="H15" s="5" t="s">
        <v>7480</v>
      </c>
      <c r="I15" s="5" t="s">
        <v>7480</v>
      </c>
      <c r="K15" s="7" t="s">
        <v>695</v>
      </c>
      <c r="L15" s="8">
        <f t="shared" si="3"/>
        <v>17</v>
      </c>
      <c r="M15" s="8">
        <f t="shared" si="4"/>
        <v>4</v>
      </c>
      <c r="N15" s="8">
        <f t="shared" si="5"/>
        <v>4</v>
      </c>
    </row>
    <row r="16" spans="1:15" x14ac:dyDescent="0.25">
      <c r="A16" s="3">
        <v>314308160</v>
      </c>
      <c r="B16" s="4" t="s">
        <v>15</v>
      </c>
      <c r="C16" s="4" t="s">
        <v>152</v>
      </c>
      <c r="D16" s="4" t="s">
        <v>132</v>
      </c>
      <c r="E16" s="4" t="s">
        <v>18</v>
      </c>
      <c r="F16" s="5">
        <v>40</v>
      </c>
      <c r="G16" s="5">
        <v>23</v>
      </c>
      <c r="H16" s="5" t="s">
        <v>7480</v>
      </c>
      <c r="I16" s="5" t="s">
        <v>7480</v>
      </c>
      <c r="K16" s="7" t="s">
        <v>1055</v>
      </c>
      <c r="L16" s="8">
        <f t="shared" si="3"/>
        <v>0</v>
      </c>
      <c r="M16" s="8">
        <f t="shared" si="4"/>
        <v>1</v>
      </c>
      <c r="N16" s="8">
        <f t="shared" si="5"/>
        <v>1</v>
      </c>
    </row>
    <row r="17" spans="1:14" x14ac:dyDescent="0.25">
      <c r="A17" s="3">
        <v>314325897</v>
      </c>
      <c r="B17" s="4" t="s">
        <v>15</v>
      </c>
      <c r="C17" s="4" t="s">
        <v>166</v>
      </c>
      <c r="D17" s="4" t="s">
        <v>132</v>
      </c>
      <c r="E17" s="4" t="s">
        <v>18</v>
      </c>
      <c r="F17" s="5">
        <v>20</v>
      </c>
      <c r="G17" s="5">
        <v>22</v>
      </c>
      <c r="H17" s="5" t="s">
        <v>7480</v>
      </c>
      <c r="I17" s="5" t="s">
        <v>7480</v>
      </c>
      <c r="K17" s="7" t="s">
        <v>1290</v>
      </c>
      <c r="L17" s="8">
        <f t="shared" si="3"/>
        <v>3</v>
      </c>
      <c r="M17" s="8">
        <f t="shared" si="4"/>
        <v>1</v>
      </c>
      <c r="N17" s="8">
        <f t="shared" si="5"/>
        <v>2</v>
      </c>
    </row>
    <row r="18" spans="1:14" x14ac:dyDescent="0.25">
      <c r="A18" s="3">
        <v>314330204</v>
      </c>
      <c r="B18" s="4" t="s">
        <v>15</v>
      </c>
      <c r="C18" s="4" t="s">
        <v>179</v>
      </c>
      <c r="D18" s="4" t="s">
        <v>132</v>
      </c>
      <c r="E18" s="4" t="s">
        <v>18</v>
      </c>
      <c r="F18" s="5">
        <v>20</v>
      </c>
      <c r="G18" s="5" t="e">
        <v>#N/A</v>
      </c>
      <c r="H18" s="5" t="s">
        <v>7480</v>
      </c>
      <c r="I18" s="5" t="s">
        <v>7480</v>
      </c>
      <c r="K18" s="7" t="s">
        <v>1561</v>
      </c>
      <c r="L18" s="8">
        <f t="shared" si="3"/>
        <v>21</v>
      </c>
      <c r="M18" s="8">
        <f t="shared" si="4"/>
        <v>5</v>
      </c>
      <c r="N18" s="8">
        <f t="shared" si="5"/>
        <v>0</v>
      </c>
    </row>
    <row r="19" spans="1:14" x14ac:dyDescent="0.25">
      <c r="A19" s="3">
        <v>314034256</v>
      </c>
      <c r="B19" s="4" t="s">
        <v>15</v>
      </c>
      <c r="C19" s="4" t="s">
        <v>187</v>
      </c>
      <c r="D19" s="4" t="s">
        <v>188</v>
      </c>
      <c r="E19" s="4" t="s">
        <v>18</v>
      </c>
      <c r="F19" s="5">
        <v>12</v>
      </c>
      <c r="G19" s="5">
        <v>25</v>
      </c>
      <c r="H19" s="5" t="s">
        <v>7480</v>
      </c>
      <c r="I19" s="5" t="s">
        <v>7480</v>
      </c>
      <c r="K19" s="7" t="s">
        <v>2237</v>
      </c>
      <c r="L19" s="8">
        <f t="shared" si="3"/>
        <v>6</v>
      </c>
      <c r="M19" s="8">
        <f t="shared" si="4"/>
        <v>5</v>
      </c>
      <c r="N19" s="8">
        <f t="shared" si="5"/>
        <v>2</v>
      </c>
    </row>
    <row r="20" spans="1:14" x14ac:dyDescent="0.25">
      <c r="A20" s="3">
        <v>314051660</v>
      </c>
      <c r="B20" s="4" t="s">
        <v>15</v>
      </c>
      <c r="C20" s="4" t="s">
        <v>194</v>
      </c>
      <c r="D20" s="4" t="s">
        <v>188</v>
      </c>
      <c r="E20" s="4" t="s">
        <v>18</v>
      </c>
      <c r="F20" s="5">
        <v>30</v>
      </c>
      <c r="G20" s="5">
        <v>26</v>
      </c>
      <c r="H20" s="5" t="s">
        <v>7480</v>
      </c>
      <c r="I20" s="5" t="s">
        <v>7480</v>
      </c>
      <c r="K20" s="7" t="s">
        <v>2562</v>
      </c>
      <c r="L20" s="8">
        <f t="shared" si="3"/>
        <v>1</v>
      </c>
      <c r="M20" s="8">
        <f t="shared" si="4"/>
        <v>0</v>
      </c>
      <c r="N20" s="8">
        <f t="shared" si="5"/>
        <v>1</v>
      </c>
    </row>
    <row r="21" spans="1:14" x14ac:dyDescent="0.25">
      <c r="A21" s="3">
        <v>314080394</v>
      </c>
      <c r="B21" s="4" t="s">
        <v>15</v>
      </c>
      <c r="C21" s="4" t="s">
        <v>201</v>
      </c>
      <c r="D21" s="4" t="s">
        <v>188</v>
      </c>
      <c r="E21" s="4" t="s">
        <v>18</v>
      </c>
      <c r="F21" s="5">
        <v>17</v>
      </c>
      <c r="G21" s="5">
        <v>26</v>
      </c>
      <c r="H21" s="5" t="s">
        <v>7480</v>
      </c>
      <c r="I21" s="5" t="s">
        <v>7480</v>
      </c>
      <c r="K21" s="7" t="s">
        <v>3085</v>
      </c>
      <c r="L21" s="8">
        <f t="shared" si="3"/>
        <v>6</v>
      </c>
      <c r="M21" s="8">
        <f t="shared" si="4"/>
        <v>7</v>
      </c>
      <c r="N21" s="8">
        <f t="shared" si="5"/>
        <v>4</v>
      </c>
    </row>
    <row r="22" spans="1:14" x14ac:dyDescent="0.25">
      <c r="A22" s="3">
        <v>314165620</v>
      </c>
      <c r="B22" s="4" t="s">
        <v>15</v>
      </c>
      <c r="C22" s="4" t="s">
        <v>208</v>
      </c>
      <c r="D22" s="4" t="s">
        <v>188</v>
      </c>
      <c r="E22" s="4" t="s">
        <v>18</v>
      </c>
      <c r="F22" s="5">
        <v>14</v>
      </c>
      <c r="G22" s="5">
        <v>26</v>
      </c>
      <c r="H22" s="5" t="s">
        <v>7480</v>
      </c>
      <c r="I22" s="5" t="s">
        <v>7480</v>
      </c>
    </row>
    <row r="23" spans="1:14" x14ac:dyDescent="0.25">
      <c r="A23" s="3">
        <v>314222552</v>
      </c>
      <c r="B23" s="4" t="s">
        <v>15</v>
      </c>
      <c r="C23" s="4" t="s">
        <v>215</v>
      </c>
      <c r="D23" s="4" t="s">
        <v>188</v>
      </c>
      <c r="E23" s="4" t="s">
        <v>18</v>
      </c>
      <c r="F23" s="5">
        <v>17</v>
      </c>
      <c r="G23" s="5">
        <v>26</v>
      </c>
      <c r="H23" s="5" t="s">
        <v>7480</v>
      </c>
      <c r="I23" s="5" t="s">
        <v>7480</v>
      </c>
    </row>
    <row r="24" spans="1:14" x14ac:dyDescent="0.25">
      <c r="A24" s="3">
        <v>314243191</v>
      </c>
      <c r="B24" s="4" t="s">
        <v>15</v>
      </c>
      <c r="C24" s="4" t="s">
        <v>220</v>
      </c>
      <c r="D24" s="4" t="s">
        <v>188</v>
      </c>
      <c r="E24" s="4" t="s">
        <v>18</v>
      </c>
      <c r="F24" s="5">
        <v>9</v>
      </c>
      <c r="G24" s="5">
        <v>26</v>
      </c>
      <c r="H24" s="5" t="s">
        <v>7480</v>
      </c>
      <c r="I24" s="5" t="s">
        <v>7480</v>
      </c>
    </row>
    <row r="25" spans="1:14" x14ac:dyDescent="0.25">
      <c r="A25" s="3">
        <v>314343648</v>
      </c>
      <c r="B25" s="4" t="s">
        <v>15</v>
      </c>
      <c r="C25" s="4" t="s">
        <v>227</v>
      </c>
      <c r="D25" s="4" t="s">
        <v>188</v>
      </c>
      <c r="E25" s="4" t="s">
        <v>18</v>
      </c>
      <c r="F25" s="5">
        <v>11</v>
      </c>
      <c r="G25" s="5">
        <v>26</v>
      </c>
      <c r="H25" s="5" t="s">
        <v>7480</v>
      </c>
      <c r="I25" s="5" t="s">
        <v>7480</v>
      </c>
    </row>
    <row r="26" spans="1:14" x14ac:dyDescent="0.25">
      <c r="A26" s="3">
        <v>314185815</v>
      </c>
      <c r="B26" s="4" t="s">
        <v>15</v>
      </c>
      <c r="C26" s="4" t="s">
        <v>235</v>
      </c>
      <c r="D26" s="4" t="s">
        <v>236</v>
      </c>
      <c r="E26" s="4" t="s">
        <v>18</v>
      </c>
      <c r="F26" s="5">
        <v>15</v>
      </c>
      <c r="G26" s="5">
        <v>22</v>
      </c>
      <c r="H26" s="5" t="s">
        <v>7480</v>
      </c>
      <c r="I26" s="5" t="s">
        <v>7480</v>
      </c>
    </row>
    <row r="27" spans="1:14" x14ac:dyDescent="0.25">
      <c r="A27" s="3">
        <v>314092573</v>
      </c>
      <c r="B27" s="4" t="s">
        <v>15</v>
      </c>
      <c r="C27" s="4" t="s">
        <v>251</v>
      </c>
      <c r="D27" s="4" t="s">
        <v>244</v>
      </c>
      <c r="E27" s="4" t="s">
        <v>18</v>
      </c>
      <c r="F27" s="5">
        <v>10</v>
      </c>
      <c r="G27" s="5">
        <v>20</v>
      </c>
      <c r="H27" s="5" t="s">
        <v>7480</v>
      </c>
      <c r="I27" s="5" t="s">
        <v>7480</v>
      </c>
    </row>
    <row r="28" spans="1:14" x14ac:dyDescent="0.25">
      <c r="A28" s="3">
        <v>314327705</v>
      </c>
      <c r="B28" s="4" t="s">
        <v>344</v>
      </c>
      <c r="C28" s="4" t="s">
        <v>345</v>
      </c>
      <c r="D28" s="4" t="s">
        <v>17</v>
      </c>
      <c r="E28" s="4" t="s">
        <v>18</v>
      </c>
      <c r="F28" s="5">
        <v>9</v>
      </c>
      <c r="G28" s="5">
        <v>43</v>
      </c>
      <c r="H28" s="5" t="s">
        <v>7480</v>
      </c>
      <c r="I28" s="5" t="s">
        <v>7480</v>
      </c>
    </row>
    <row r="29" spans="1:14" x14ac:dyDescent="0.25">
      <c r="A29" s="3">
        <v>314044778</v>
      </c>
      <c r="B29" s="4" t="s">
        <v>344</v>
      </c>
      <c r="C29" s="4" t="s">
        <v>353</v>
      </c>
      <c r="D29" s="4" t="s">
        <v>354</v>
      </c>
      <c r="E29" s="4" t="s">
        <v>18</v>
      </c>
      <c r="F29" s="5">
        <v>33</v>
      </c>
      <c r="G29" s="5">
        <v>41</v>
      </c>
      <c r="H29" s="5" t="s">
        <v>7480</v>
      </c>
      <c r="I29" s="5" t="s">
        <v>7480</v>
      </c>
    </row>
    <row r="30" spans="1:14" x14ac:dyDescent="0.25">
      <c r="A30" s="3">
        <v>314088857</v>
      </c>
      <c r="B30" s="4" t="s">
        <v>344</v>
      </c>
      <c r="C30" s="4" t="s">
        <v>369</v>
      </c>
      <c r="D30" s="4" t="s">
        <v>354</v>
      </c>
      <c r="E30" s="4" t="s">
        <v>18</v>
      </c>
      <c r="F30" s="5">
        <v>28</v>
      </c>
      <c r="G30" s="5" t="e">
        <v>#N/A</v>
      </c>
      <c r="H30" s="5" t="s">
        <v>7480</v>
      </c>
      <c r="I30" s="5" t="s">
        <v>7480</v>
      </c>
    </row>
    <row r="31" spans="1:14" x14ac:dyDescent="0.25">
      <c r="A31" s="3">
        <v>314214618</v>
      </c>
      <c r="B31" s="4" t="s">
        <v>344</v>
      </c>
      <c r="C31" s="4" t="s">
        <v>379</v>
      </c>
      <c r="D31" s="4" t="s">
        <v>354</v>
      </c>
      <c r="E31" s="4" t="s">
        <v>18</v>
      </c>
      <c r="F31" s="5">
        <v>34</v>
      </c>
      <c r="G31" s="5">
        <v>24</v>
      </c>
      <c r="H31" s="5" t="s">
        <v>7480</v>
      </c>
      <c r="I31" s="5" t="s">
        <v>7480</v>
      </c>
    </row>
    <row r="32" spans="1:14" x14ac:dyDescent="0.25">
      <c r="A32" s="3">
        <v>314227605</v>
      </c>
      <c r="B32" s="4" t="s">
        <v>344</v>
      </c>
      <c r="C32" s="4" t="s">
        <v>384</v>
      </c>
      <c r="D32" s="4" t="s">
        <v>354</v>
      </c>
      <c r="E32" s="4" t="s">
        <v>18</v>
      </c>
      <c r="F32" s="5">
        <v>27</v>
      </c>
      <c r="G32" s="5">
        <v>25</v>
      </c>
      <c r="H32" s="5" t="s">
        <v>7480</v>
      </c>
      <c r="I32" s="5" t="s">
        <v>7480</v>
      </c>
    </row>
    <row r="33" spans="1:9" x14ac:dyDescent="0.25">
      <c r="A33" s="3">
        <v>314228626</v>
      </c>
      <c r="B33" s="4" t="s">
        <v>344</v>
      </c>
      <c r="C33" s="4" t="s">
        <v>388</v>
      </c>
      <c r="D33" s="4" t="s">
        <v>124</v>
      </c>
      <c r="E33" s="4" t="s">
        <v>18</v>
      </c>
      <c r="F33" s="5">
        <v>28</v>
      </c>
      <c r="G33" s="5">
        <v>19</v>
      </c>
      <c r="H33" s="5" t="s">
        <v>7480</v>
      </c>
      <c r="I33" s="5" t="s">
        <v>7480</v>
      </c>
    </row>
    <row r="34" spans="1:9" x14ac:dyDescent="0.25">
      <c r="A34" s="3">
        <v>314311810</v>
      </c>
      <c r="B34" s="4" t="s">
        <v>344</v>
      </c>
      <c r="C34" s="4" t="s">
        <v>395</v>
      </c>
      <c r="D34" s="4" t="s">
        <v>124</v>
      </c>
      <c r="E34" s="4" t="s">
        <v>18</v>
      </c>
      <c r="F34" s="5">
        <v>26</v>
      </c>
      <c r="G34" s="5">
        <v>45</v>
      </c>
      <c r="H34" s="5" t="s">
        <v>7480</v>
      </c>
      <c r="I34" s="5" t="s">
        <v>7480</v>
      </c>
    </row>
    <row r="35" spans="1:9" x14ac:dyDescent="0.25">
      <c r="A35" s="3">
        <v>314333470</v>
      </c>
      <c r="B35" s="4" t="s">
        <v>344</v>
      </c>
      <c r="C35" s="4" t="s">
        <v>402</v>
      </c>
      <c r="D35" s="4" t="s">
        <v>124</v>
      </c>
      <c r="E35" s="4" t="s">
        <v>18</v>
      </c>
      <c r="F35" s="5">
        <v>20</v>
      </c>
      <c r="G35" s="5">
        <v>45</v>
      </c>
      <c r="H35" s="5" t="s">
        <v>7480</v>
      </c>
      <c r="I35" s="5" t="s">
        <v>7480</v>
      </c>
    </row>
    <row r="36" spans="1:9" x14ac:dyDescent="0.25">
      <c r="A36" s="3">
        <v>314333676</v>
      </c>
      <c r="B36" s="4" t="s">
        <v>344</v>
      </c>
      <c r="C36" s="4" t="s">
        <v>409</v>
      </c>
      <c r="D36" s="4" t="s">
        <v>124</v>
      </c>
      <c r="E36" s="4" t="s">
        <v>18</v>
      </c>
      <c r="F36" s="5">
        <v>21</v>
      </c>
      <c r="G36" s="5">
        <v>45</v>
      </c>
      <c r="H36" s="5" t="s">
        <v>7480</v>
      </c>
      <c r="I36" s="5" t="s">
        <v>7480</v>
      </c>
    </row>
    <row r="37" spans="1:9" x14ac:dyDescent="0.25">
      <c r="A37" s="3">
        <v>314353098</v>
      </c>
      <c r="B37" s="4" t="s">
        <v>344</v>
      </c>
      <c r="C37" s="4" t="s">
        <v>416</v>
      </c>
      <c r="D37" s="4" t="s">
        <v>124</v>
      </c>
      <c r="E37" s="4" t="s">
        <v>18</v>
      </c>
      <c r="F37" s="5">
        <v>24</v>
      </c>
      <c r="G37" s="5">
        <v>44</v>
      </c>
      <c r="H37" s="5" t="s">
        <v>7480</v>
      </c>
      <c r="I37" s="5" t="s">
        <v>7480</v>
      </c>
    </row>
    <row r="38" spans="1:9" x14ac:dyDescent="0.25">
      <c r="A38" s="3">
        <v>314046019</v>
      </c>
      <c r="B38" s="4" t="s">
        <v>344</v>
      </c>
      <c r="C38" s="4" t="s">
        <v>423</v>
      </c>
      <c r="D38" s="4" t="s">
        <v>424</v>
      </c>
      <c r="E38" s="4" t="s">
        <v>18</v>
      </c>
      <c r="F38" s="5">
        <v>32</v>
      </c>
      <c r="G38" s="5">
        <v>44</v>
      </c>
      <c r="H38" s="5" t="s">
        <v>7480</v>
      </c>
      <c r="I38" s="5" t="s">
        <v>7480</v>
      </c>
    </row>
    <row r="39" spans="1:9" x14ac:dyDescent="0.25">
      <c r="A39" s="3">
        <v>314183103</v>
      </c>
      <c r="B39" s="4" t="s">
        <v>344</v>
      </c>
      <c r="C39" s="4" t="s">
        <v>431</v>
      </c>
      <c r="D39" s="4" t="s">
        <v>424</v>
      </c>
      <c r="E39" s="4" t="s">
        <v>18</v>
      </c>
      <c r="F39" s="5">
        <v>29</v>
      </c>
      <c r="G39" s="5">
        <v>44</v>
      </c>
      <c r="H39" s="5" t="s">
        <v>7480</v>
      </c>
      <c r="I39" s="5" t="s">
        <v>7480</v>
      </c>
    </row>
    <row r="40" spans="1:9" x14ac:dyDescent="0.25">
      <c r="A40" s="3">
        <v>314278944</v>
      </c>
      <c r="B40" s="4" t="s">
        <v>344</v>
      </c>
      <c r="C40" s="4" t="s">
        <v>439</v>
      </c>
      <c r="D40" s="4" t="s">
        <v>424</v>
      </c>
      <c r="E40" s="4" t="s">
        <v>18</v>
      </c>
      <c r="F40" s="5">
        <v>32</v>
      </c>
      <c r="G40" s="5">
        <v>45</v>
      </c>
      <c r="H40" s="5" t="s">
        <v>7480</v>
      </c>
      <c r="I40" s="5" t="s">
        <v>7480</v>
      </c>
    </row>
    <row r="41" spans="1:9" x14ac:dyDescent="0.25">
      <c r="A41" s="3">
        <v>111001660</v>
      </c>
      <c r="B41" s="4" t="s">
        <v>344</v>
      </c>
      <c r="C41" s="4" t="s">
        <v>454</v>
      </c>
      <c r="D41" s="4" t="s">
        <v>236</v>
      </c>
      <c r="E41" s="4" t="s">
        <v>18</v>
      </c>
      <c r="F41" s="5">
        <v>14</v>
      </c>
      <c r="G41" s="5" t="e">
        <v>#N/A</v>
      </c>
      <c r="H41" s="5" t="s">
        <v>7480</v>
      </c>
      <c r="I41" s="5" t="s">
        <v>7480</v>
      </c>
    </row>
    <row r="42" spans="1:9" x14ac:dyDescent="0.25">
      <c r="A42" s="3">
        <v>314131111</v>
      </c>
      <c r="B42" s="4" t="s">
        <v>344</v>
      </c>
      <c r="C42" s="4" t="s">
        <v>469</v>
      </c>
      <c r="D42" s="4" t="s">
        <v>470</v>
      </c>
      <c r="E42" s="4" t="s">
        <v>18</v>
      </c>
      <c r="F42" s="5">
        <v>42</v>
      </c>
      <c r="G42" s="5">
        <v>44</v>
      </c>
      <c r="H42" s="5" t="s">
        <v>7480</v>
      </c>
      <c r="I42" s="5" t="s">
        <v>7480</v>
      </c>
    </row>
    <row r="43" spans="1:9" x14ac:dyDescent="0.25">
      <c r="A43" s="3">
        <v>314212786</v>
      </c>
      <c r="B43" s="4" t="s">
        <v>344</v>
      </c>
      <c r="C43" s="4" t="s">
        <v>483</v>
      </c>
      <c r="D43" s="4" t="s">
        <v>484</v>
      </c>
      <c r="E43" s="4" t="s">
        <v>18</v>
      </c>
      <c r="F43" s="5">
        <v>21</v>
      </c>
      <c r="G43" s="5">
        <v>21</v>
      </c>
      <c r="H43" s="5" t="s">
        <v>7480</v>
      </c>
      <c r="I43" s="5" t="s">
        <v>7480</v>
      </c>
    </row>
    <row r="44" spans="1:9" x14ac:dyDescent="0.25">
      <c r="A44" s="3">
        <v>314250162</v>
      </c>
      <c r="B44" s="4" t="s">
        <v>344</v>
      </c>
      <c r="C44" s="4" t="s">
        <v>491</v>
      </c>
      <c r="D44" s="4" t="s">
        <v>492</v>
      </c>
      <c r="E44" s="4" t="s">
        <v>18</v>
      </c>
      <c r="F44" s="5">
        <v>11</v>
      </c>
      <c r="G44" s="5">
        <v>22</v>
      </c>
      <c r="H44" s="5" t="s">
        <v>7480</v>
      </c>
      <c r="I44" s="5" t="s">
        <v>7480</v>
      </c>
    </row>
    <row r="45" spans="1:9" x14ac:dyDescent="0.25">
      <c r="A45" s="3">
        <v>314312192</v>
      </c>
      <c r="B45" s="4" t="s">
        <v>344</v>
      </c>
      <c r="C45" s="4" t="s">
        <v>499</v>
      </c>
      <c r="D45" s="4" t="s">
        <v>500</v>
      </c>
      <c r="E45" s="4" t="s">
        <v>18</v>
      </c>
      <c r="F45" s="5">
        <v>20</v>
      </c>
      <c r="G45" s="5">
        <v>40</v>
      </c>
      <c r="H45" s="5" t="s">
        <v>7480</v>
      </c>
      <c r="I45" s="5" t="s">
        <v>7480</v>
      </c>
    </row>
    <row r="46" spans="1:9" x14ac:dyDescent="0.25">
      <c r="A46" s="3">
        <v>314345659</v>
      </c>
      <c r="B46" s="4" t="s">
        <v>344</v>
      </c>
      <c r="C46" s="4" t="s">
        <v>507</v>
      </c>
      <c r="D46" s="4" t="s">
        <v>500</v>
      </c>
      <c r="E46" s="4" t="s">
        <v>18</v>
      </c>
      <c r="F46" s="5">
        <v>23</v>
      </c>
      <c r="G46" s="5">
        <v>40</v>
      </c>
      <c r="H46" s="5" t="s">
        <v>7480</v>
      </c>
      <c r="I46" s="5" t="s">
        <v>7480</v>
      </c>
    </row>
    <row r="47" spans="1:9" x14ac:dyDescent="0.25">
      <c r="A47" s="3">
        <v>111004087</v>
      </c>
      <c r="B47" s="4" t="s">
        <v>344</v>
      </c>
      <c r="C47" s="4" t="s">
        <v>514</v>
      </c>
      <c r="D47" s="4" t="s">
        <v>515</v>
      </c>
      <c r="E47" s="4" t="s">
        <v>18</v>
      </c>
      <c r="F47" s="5">
        <v>23</v>
      </c>
      <c r="G47" s="5" t="e">
        <v>#N/A</v>
      </c>
      <c r="H47" s="5" t="s">
        <v>7480</v>
      </c>
      <c r="I47" s="5" t="s">
        <v>7480</v>
      </c>
    </row>
    <row r="48" spans="1:9" x14ac:dyDescent="0.25">
      <c r="A48" s="3">
        <v>314052612</v>
      </c>
      <c r="B48" s="4" t="s">
        <v>344</v>
      </c>
      <c r="C48" s="4" t="s">
        <v>523</v>
      </c>
      <c r="D48" s="4" t="s">
        <v>524</v>
      </c>
      <c r="E48" s="4" t="s">
        <v>18</v>
      </c>
      <c r="F48" s="5">
        <v>17</v>
      </c>
      <c r="G48" s="5">
        <v>39</v>
      </c>
      <c r="H48" s="5" t="s">
        <v>7480</v>
      </c>
      <c r="I48" s="5" t="s">
        <v>7480</v>
      </c>
    </row>
    <row r="49" spans="1:9" x14ac:dyDescent="0.25">
      <c r="A49" s="3">
        <v>314097602</v>
      </c>
      <c r="B49" s="4" t="s">
        <v>695</v>
      </c>
      <c r="C49" s="4" t="s">
        <v>710</v>
      </c>
      <c r="D49" s="4" t="s">
        <v>17</v>
      </c>
      <c r="E49" s="4" t="s">
        <v>18</v>
      </c>
      <c r="F49" s="5">
        <v>20</v>
      </c>
      <c r="G49" s="5">
        <v>25</v>
      </c>
      <c r="H49" s="5" t="s">
        <v>7480</v>
      </c>
      <c r="I49" s="5" t="s">
        <v>7480</v>
      </c>
    </row>
    <row r="50" spans="1:9" x14ac:dyDescent="0.25">
      <c r="A50" s="3">
        <v>314107956</v>
      </c>
      <c r="B50" s="4" t="s">
        <v>695</v>
      </c>
      <c r="C50" s="4" t="s">
        <v>715</v>
      </c>
      <c r="D50" s="4" t="s">
        <v>17</v>
      </c>
      <c r="E50" s="4" t="s">
        <v>18</v>
      </c>
      <c r="F50" s="5">
        <v>26</v>
      </c>
      <c r="G50" s="5" t="e">
        <v>#N/A</v>
      </c>
      <c r="H50" s="5" t="s">
        <v>7480</v>
      </c>
      <c r="I50" s="5" t="s">
        <v>7480</v>
      </c>
    </row>
    <row r="51" spans="1:9" x14ac:dyDescent="0.25">
      <c r="A51" s="3">
        <v>314075413</v>
      </c>
      <c r="B51" s="4" t="s">
        <v>695</v>
      </c>
      <c r="C51" s="4" t="s">
        <v>767</v>
      </c>
      <c r="D51" s="4" t="s">
        <v>57</v>
      </c>
      <c r="E51" s="4" t="s">
        <v>18</v>
      </c>
      <c r="F51" s="5">
        <v>33</v>
      </c>
      <c r="G51" s="5">
        <v>45</v>
      </c>
      <c r="H51" s="5" t="s">
        <v>7480</v>
      </c>
      <c r="I51" s="5" t="s">
        <v>7480</v>
      </c>
    </row>
    <row r="52" spans="1:9" x14ac:dyDescent="0.25">
      <c r="A52" s="3">
        <v>314146487</v>
      </c>
      <c r="B52" s="4" t="s">
        <v>695</v>
      </c>
      <c r="C52" s="4" t="s">
        <v>779</v>
      </c>
      <c r="D52" s="4" t="s">
        <v>57</v>
      </c>
      <c r="E52" s="4" t="s">
        <v>18</v>
      </c>
      <c r="F52" s="5">
        <v>29</v>
      </c>
      <c r="G52" s="5">
        <v>45</v>
      </c>
      <c r="H52" s="5" t="s">
        <v>7480</v>
      </c>
      <c r="I52" s="5" t="s">
        <v>7480</v>
      </c>
    </row>
    <row r="53" spans="1:9" x14ac:dyDescent="0.25">
      <c r="A53" s="3">
        <v>314120269</v>
      </c>
      <c r="B53" s="4" t="s">
        <v>695</v>
      </c>
      <c r="C53" s="4" t="s">
        <v>786</v>
      </c>
      <c r="D53" s="4" t="s">
        <v>787</v>
      </c>
      <c r="E53" s="4" t="s">
        <v>18</v>
      </c>
      <c r="F53" s="5">
        <v>29</v>
      </c>
      <c r="G53" s="5">
        <v>44</v>
      </c>
      <c r="H53" s="5" t="s">
        <v>7480</v>
      </c>
      <c r="I53" s="5" t="s">
        <v>7480</v>
      </c>
    </row>
    <row r="54" spans="1:9" x14ac:dyDescent="0.25">
      <c r="A54" s="3">
        <v>314177359</v>
      </c>
      <c r="B54" s="4" t="s">
        <v>695</v>
      </c>
      <c r="C54" s="4" t="s">
        <v>793</v>
      </c>
      <c r="D54" s="4" t="s">
        <v>787</v>
      </c>
      <c r="E54" s="4" t="s">
        <v>18</v>
      </c>
      <c r="F54" s="5">
        <v>21</v>
      </c>
      <c r="G54" s="5">
        <v>43</v>
      </c>
      <c r="H54" s="5" t="s">
        <v>7480</v>
      </c>
      <c r="I54" s="5" t="s">
        <v>7480</v>
      </c>
    </row>
    <row r="55" spans="1:9" x14ac:dyDescent="0.25">
      <c r="A55" s="3">
        <v>314321222</v>
      </c>
      <c r="B55" s="4" t="s">
        <v>695</v>
      </c>
      <c r="C55" s="4" t="s">
        <v>800</v>
      </c>
      <c r="D55" s="4" t="s">
        <v>787</v>
      </c>
      <c r="E55" s="4" t="s">
        <v>18</v>
      </c>
      <c r="F55" s="5">
        <v>22</v>
      </c>
      <c r="G55" s="5">
        <v>45</v>
      </c>
      <c r="H55" s="5" t="s">
        <v>7480</v>
      </c>
      <c r="I55" s="5" t="s">
        <v>7480</v>
      </c>
    </row>
    <row r="56" spans="1:9" x14ac:dyDescent="0.25">
      <c r="A56" s="3">
        <v>314331562</v>
      </c>
      <c r="B56" s="4" t="s">
        <v>695</v>
      </c>
      <c r="C56" s="4" t="s">
        <v>808</v>
      </c>
      <c r="D56" s="4" t="s">
        <v>787</v>
      </c>
      <c r="E56" s="4" t="s">
        <v>18</v>
      </c>
      <c r="F56" s="5">
        <v>29.05</v>
      </c>
      <c r="G56" s="5">
        <v>45</v>
      </c>
      <c r="H56" s="5" t="s">
        <v>7480</v>
      </c>
      <c r="I56" s="5" t="s">
        <v>7480</v>
      </c>
    </row>
    <row r="57" spans="1:9" x14ac:dyDescent="0.25">
      <c r="A57" s="3">
        <v>314235288</v>
      </c>
      <c r="B57" s="4" t="s">
        <v>695</v>
      </c>
      <c r="C57" s="4" t="s">
        <v>828</v>
      </c>
      <c r="D57" s="4" t="s">
        <v>93</v>
      </c>
      <c r="E57" s="4" t="s">
        <v>18</v>
      </c>
      <c r="F57" s="5">
        <v>29.1</v>
      </c>
      <c r="G57" s="5">
        <v>42</v>
      </c>
      <c r="H57" s="5" t="s">
        <v>7480</v>
      </c>
      <c r="I57" s="5" t="s">
        <v>7480</v>
      </c>
    </row>
    <row r="58" spans="1:9" x14ac:dyDescent="0.25">
      <c r="A58" s="3">
        <v>314048910</v>
      </c>
      <c r="B58" s="4" t="s">
        <v>695</v>
      </c>
      <c r="C58" s="4" t="s">
        <v>840</v>
      </c>
      <c r="D58" s="4" t="s">
        <v>124</v>
      </c>
      <c r="E58" s="4" t="s">
        <v>18</v>
      </c>
      <c r="F58" s="5">
        <v>41</v>
      </c>
      <c r="G58" s="5">
        <v>40</v>
      </c>
      <c r="H58" s="5" t="s">
        <v>7480</v>
      </c>
      <c r="I58" s="5" t="s">
        <v>7480</v>
      </c>
    </row>
    <row r="59" spans="1:9" x14ac:dyDescent="0.25">
      <c r="A59" s="3">
        <v>314191339</v>
      </c>
      <c r="B59" s="4" t="s">
        <v>695</v>
      </c>
      <c r="C59" s="4" t="s">
        <v>845</v>
      </c>
      <c r="D59" s="4" t="s">
        <v>124</v>
      </c>
      <c r="E59" s="4" t="s">
        <v>18</v>
      </c>
      <c r="F59" s="5">
        <v>29</v>
      </c>
      <c r="G59" s="5">
        <v>41</v>
      </c>
      <c r="H59" s="5" t="s">
        <v>7480</v>
      </c>
      <c r="I59" s="5" t="s">
        <v>7480</v>
      </c>
    </row>
    <row r="60" spans="1:9" x14ac:dyDescent="0.25">
      <c r="A60" s="3">
        <v>314239781</v>
      </c>
      <c r="B60" s="4" t="s">
        <v>695</v>
      </c>
      <c r="C60" s="4" t="s">
        <v>851</v>
      </c>
      <c r="D60" s="4" t="s">
        <v>124</v>
      </c>
      <c r="E60" s="4" t="s">
        <v>18</v>
      </c>
      <c r="F60" s="5">
        <v>24</v>
      </c>
      <c r="G60" s="5">
        <v>44</v>
      </c>
      <c r="H60" s="5" t="s">
        <v>7480</v>
      </c>
      <c r="I60" s="5" t="s">
        <v>7480</v>
      </c>
    </row>
    <row r="61" spans="1:9" x14ac:dyDescent="0.25">
      <c r="A61" s="3">
        <v>314309703</v>
      </c>
      <c r="B61" s="4" t="s">
        <v>695</v>
      </c>
      <c r="C61" s="4" t="s">
        <v>857</v>
      </c>
      <c r="D61" s="4" t="s">
        <v>124</v>
      </c>
      <c r="E61" s="4" t="s">
        <v>18</v>
      </c>
      <c r="F61" s="5">
        <v>24</v>
      </c>
      <c r="G61" s="5">
        <v>42</v>
      </c>
      <c r="H61" s="5" t="s">
        <v>7480</v>
      </c>
      <c r="I61" s="5" t="s">
        <v>7480</v>
      </c>
    </row>
    <row r="62" spans="1:9" x14ac:dyDescent="0.25">
      <c r="A62" s="3">
        <v>314320115</v>
      </c>
      <c r="B62" s="4" t="s">
        <v>695</v>
      </c>
      <c r="C62" s="4" t="s">
        <v>864</v>
      </c>
      <c r="D62" s="4" t="s">
        <v>124</v>
      </c>
      <c r="E62" s="4" t="s">
        <v>18</v>
      </c>
      <c r="F62" s="5">
        <v>26</v>
      </c>
      <c r="G62" s="5">
        <v>41</v>
      </c>
      <c r="H62" s="5" t="s">
        <v>7480</v>
      </c>
      <c r="I62" s="5" t="s">
        <v>7480</v>
      </c>
    </row>
    <row r="63" spans="1:9" x14ac:dyDescent="0.25">
      <c r="A63" s="3">
        <v>314225876</v>
      </c>
      <c r="B63" s="4" t="s">
        <v>695</v>
      </c>
      <c r="C63" s="4" t="s">
        <v>876</v>
      </c>
      <c r="D63" s="4" t="s">
        <v>447</v>
      </c>
      <c r="E63" s="4" t="s">
        <v>18</v>
      </c>
      <c r="F63" s="5">
        <v>20</v>
      </c>
      <c r="G63" s="5">
        <v>25</v>
      </c>
      <c r="H63" s="5" t="s">
        <v>7480</v>
      </c>
      <c r="I63" s="5" t="s">
        <v>7480</v>
      </c>
    </row>
    <row r="64" spans="1:9" x14ac:dyDescent="0.25">
      <c r="A64" s="3">
        <v>314054214</v>
      </c>
      <c r="B64" s="4" t="s">
        <v>695</v>
      </c>
      <c r="C64" s="4" t="s">
        <v>884</v>
      </c>
      <c r="D64" s="4" t="s">
        <v>885</v>
      </c>
      <c r="E64" s="4" t="s">
        <v>18</v>
      </c>
      <c r="F64" s="5">
        <v>22</v>
      </c>
      <c r="G64" s="5">
        <v>38</v>
      </c>
      <c r="H64" s="5" t="s">
        <v>7480</v>
      </c>
      <c r="I64" s="5" t="s">
        <v>7480</v>
      </c>
    </row>
    <row r="65" spans="1:9" x14ac:dyDescent="0.25">
      <c r="A65" s="3">
        <v>314053822</v>
      </c>
      <c r="B65" s="4" t="s">
        <v>695</v>
      </c>
      <c r="C65" s="4" t="s">
        <v>891</v>
      </c>
      <c r="D65" s="4" t="s">
        <v>188</v>
      </c>
      <c r="E65" s="4" t="s">
        <v>18</v>
      </c>
      <c r="F65" s="5">
        <v>23</v>
      </c>
      <c r="G65" s="5">
        <v>28</v>
      </c>
      <c r="H65" s="5" t="s">
        <v>7480</v>
      </c>
      <c r="I65" s="5" t="s">
        <v>7480</v>
      </c>
    </row>
    <row r="66" spans="1:9" x14ac:dyDescent="0.25">
      <c r="A66" s="3">
        <v>314233356</v>
      </c>
      <c r="B66" s="4" t="s">
        <v>695</v>
      </c>
      <c r="C66" s="4" t="s">
        <v>905</v>
      </c>
      <c r="D66" s="4" t="s">
        <v>188</v>
      </c>
      <c r="E66" s="4" t="s">
        <v>18</v>
      </c>
      <c r="F66" s="5">
        <v>10</v>
      </c>
      <c r="G66" s="5">
        <v>41</v>
      </c>
      <c r="H66" s="5" t="s">
        <v>7480</v>
      </c>
      <c r="I66" s="5" t="s">
        <v>7480</v>
      </c>
    </row>
    <row r="67" spans="1:9" x14ac:dyDescent="0.25">
      <c r="A67" s="3">
        <v>314153881</v>
      </c>
      <c r="B67" s="4" t="s">
        <v>1055</v>
      </c>
      <c r="C67" s="4" t="s">
        <v>1056</v>
      </c>
      <c r="D67" s="4" t="s">
        <v>17</v>
      </c>
      <c r="E67" s="4" t="s">
        <v>18</v>
      </c>
      <c r="F67" s="5">
        <v>14</v>
      </c>
      <c r="G67" s="5">
        <v>23</v>
      </c>
      <c r="H67" s="5" t="s">
        <v>7480</v>
      </c>
      <c r="I67" s="5" t="s">
        <v>7480</v>
      </c>
    </row>
    <row r="68" spans="1:9" x14ac:dyDescent="0.25">
      <c r="A68" s="3">
        <v>314076056</v>
      </c>
      <c r="B68" s="4" t="s">
        <v>1055</v>
      </c>
      <c r="C68" s="4" t="s">
        <v>1063</v>
      </c>
      <c r="D68" s="4" t="s">
        <v>741</v>
      </c>
      <c r="E68" s="4" t="s">
        <v>18</v>
      </c>
      <c r="F68" s="5">
        <v>9</v>
      </c>
      <c r="G68" s="5">
        <v>41</v>
      </c>
      <c r="H68" s="5" t="s">
        <v>7480</v>
      </c>
      <c r="I68" s="5" t="s">
        <v>7480</v>
      </c>
    </row>
    <row r="69" spans="1:9" x14ac:dyDescent="0.25">
      <c r="A69" s="3">
        <v>314215608</v>
      </c>
      <c r="B69" s="4" t="s">
        <v>1055</v>
      </c>
      <c r="C69" s="4" t="s">
        <v>1099</v>
      </c>
      <c r="D69" s="4" t="s">
        <v>1087</v>
      </c>
      <c r="E69" s="4" t="s">
        <v>18</v>
      </c>
      <c r="F69" s="5">
        <v>19</v>
      </c>
      <c r="G69" s="5">
        <v>44</v>
      </c>
      <c r="H69" s="5" t="s">
        <v>7480</v>
      </c>
      <c r="I69" s="5" t="s">
        <v>7480</v>
      </c>
    </row>
    <row r="70" spans="1:9" x14ac:dyDescent="0.25">
      <c r="A70" s="3">
        <v>314322281</v>
      </c>
      <c r="B70" s="4" t="s">
        <v>1055</v>
      </c>
      <c r="C70" s="4" t="s">
        <v>1106</v>
      </c>
      <c r="D70" s="4" t="s">
        <v>1087</v>
      </c>
      <c r="E70" s="4" t="s">
        <v>18</v>
      </c>
      <c r="F70" s="5">
        <v>13</v>
      </c>
      <c r="G70" s="5">
        <v>44</v>
      </c>
      <c r="H70" s="5" t="s">
        <v>7480</v>
      </c>
      <c r="I70" s="5" t="s">
        <v>7480</v>
      </c>
    </row>
    <row r="71" spans="1:9" x14ac:dyDescent="0.25">
      <c r="A71" s="3">
        <v>314155524</v>
      </c>
      <c r="B71" s="4" t="s">
        <v>1055</v>
      </c>
      <c r="C71" s="4" t="s">
        <v>1133</v>
      </c>
      <c r="D71" s="4" t="s">
        <v>71</v>
      </c>
      <c r="E71" s="4" t="s">
        <v>18</v>
      </c>
      <c r="F71" s="5">
        <v>10</v>
      </c>
      <c r="G71" s="5">
        <v>44</v>
      </c>
      <c r="H71" s="5" t="s">
        <v>7480</v>
      </c>
      <c r="I71" s="5" t="s">
        <v>7480</v>
      </c>
    </row>
    <row r="72" spans="1:9" x14ac:dyDescent="0.25">
      <c r="A72" s="3">
        <v>314077606</v>
      </c>
      <c r="B72" s="4" t="s">
        <v>1055</v>
      </c>
      <c r="C72" s="4" t="s">
        <v>1192</v>
      </c>
      <c r="D72" s="4" t="s">
        <v>124</v>
      </c>
      <c r="E72" s="4" t="s">
        <v>18</v>
      </c>
      <c r="F72" s="5">
        <v>9</v>
      </c>
      <c r="G72" s="5">
        <v>41</v>
      </c>
      <c r="H72" s="5" t="s">
        <v>7480</v>
      </c>
      <c r="I72" s="5" t="s">
        <v>7480</v>
      </c>
    </row>
    <row r="73" spans="1:9" x14ac:dyDescent="0.25">
      <c r="A73" s="3">
        <v>314093484</v>
      </c>
      <c r="B73" s="4" t="s">
        <v>1290</v>
      </c>
      <c r="C73" s="4" t="s">
        <v>1330</v>
      </c>
      <c r="D73" s="4" t="s">
        <v>93</v>
      </c>
      <c r="E73" s="4" t="s">
        <v>18</v>
      </c>
      <c r="F73" s="5">
        <v>10</v>
      </c>
      <c r="G73" s="5">
        <v>45</v>
      </c>
      <c r="H73" s="5" t="s">
        <v>7480</v>
      </c>
      <c r="I73" s="5" t="s">
        <v>7480</v>
      </c>
    </row>
    <row r="74" spans="1:9" x14ac:dyDescent="0.25">
      <c r="A74" s="3">
        <v>314130822</v>
      </c>
      <c r="B74" s="4" t="s">
        <v>1290</v>
      </c>
      <c r="C74" s="4" t="s">
        <v>1337</v>
      </c>
      <c r="D74" s="4" t="s">
        <v>124</v>
      </c>
      <c r="E74" s="4" t="s">
        <v>18</v>
      </c>
      <c r="F74" s="5">
        <v>10</v>
      </c>
      <c r="G74" s="5">
        <v>45</v>
      </c>
      <c r="H74" s="5" t="s">
        <v>7480</v>
      </c>
      <c r="I74" s="5" t="s">
        <v>7480</v>
      </c>
    </row>
    <row r="75" spans="1:9" x14ac:dyDescent="0.25">
      <c r="A75" s="3">
        <v>314213336</v>
      </c>
      <c r="B75" s="4" t="s">
        <v>1290</v>
      </c>
      <c r="C75" s="4" t="s">
        <v>1351</v>
      </c>
      <c r="D75" s="4" t="s">
        <v>524</v>
      </c>
      <c r="E75" s="4" t="s">
        <v>18</v>
      </c>
      <c r="F75" s="5">
        <v>15</v>
      </c>
      <c r="G75" s="5">
        <v>44</v>
      </c>
      <c r="H75" s="5" t="s">
        <v>7480</v>
      </c>
      <c r="I75" s="5" t="s">
        <v>7480</v>
      </c>
    </row>
    <row r="76" spans="1:9" x14ac:dyDescent="0.25">
      <c r="A76" s="3">
        <v>314242943</v>
      </c>
      <c r="B76" s="4" t="s">
        <v>1290</v>
      </c>
      <c r="C76" s="4" t="s">
        <v>1358</v>
      </c>
      <c r="D76" s="4" t="s">
        <v>524</v>
      </c>
      <c r="E76" s="4" t="s">
        <v>18</v>
      </c>
      <c r="F76" s="5">
        <v>11</v>
      </c>
      <c r="G76" s="5">
        <v>44</v>
      </c>
      <c r="H76" s="5" t="s">
        <v>7480</v>
      </c>
      <c r="I76" s="5" t="s">
        <v>7480</v>
      </c>
    </row>
    <row r="77" spans="1:9" x14ac:dyDescent="0.25">
      <c r="A77" s="3">
        <v>314212652</v>
      </c>
      <c r="B77" s="4" t="s">
        <v>1290</v>
      </c>
      <c r="C77" s="4" t="s">
        <v>1365</v>
      </c>
      <c r="D77" s="4" t="s">
        <v>1366</v>
      </c>
      <c r="E77" s="4" t="s">
        <v>18</v>
      </c>
      <c r="F77" s="5">
        <v>15</v>
      </c>
      <c r="G77" s="5" t="e">
        <v>#N/A</v>
      </c>
      <c r="H77" s="5" t="s">
        <v>7480</v>
      </c>
      <c r="I77" s="5" t="s">
        <v>7480</v>
      </c>
    </row>
    <row r="78" spans="1:9" x14ac:dyDescent="0.25">
      <c r="A78" s="3">
        <v>314214278</v>
      </c>
      <c r="B78" s="4" t="s">
        <v>1290</v>
      </c>
      <c r="C78" s="4" t="s">
        <v>1373</v>
      </c>
      <c r="D78" s="4" t="s">
        <v>1366</v>
      </c>
      <c r="E78" s="4" t="s">
        <v>18</v>
      </c>
      <c r="F78" s="5">
        <v>15</v>
      </c>
      <c r="G78" s="5">
        <v>18</v>
      </c>
      <c r="H78" s="5" t="s">
        <v>7480</v>
      </c>
      <c r="I78" s="5" t="s">
        <v>7480</v>
      </c>
    </row>
    <row r="79" spans="1:9" x14ac:dyDescent="0.25">
      <c r="A79" s="3">
        <v>314260794</v>
      </c>
      <c r="B79" s="4" t="s">
        <v>1290</v>
      </c>
      <c r="C79" s="4" t="s">
        <v>1381</v>
      </c>
      <c r="D79" s="4" t="s">
        <v>1366</v>
      </c>
      <c r="E79" s="4" t="s">
        <v>18</v>
      </c>
      <c r="F79" s="5">
        <v>22</v>
      </c>
      <c r="G79" s="5" t="e">
        <v>#N/A</v>
      </c>
      <c r="H79" s="5" t="s">
        <v>7480</v>
      </c>
      <c r="I79" s="5" t="s">
        <v>7480</v>
      </c>
    </row>
    <row r="80" spans="1:9" x14ac:dyDescent="0.25">
      <c r="A80" s="3">
        <v>314126209</v>
      </c>
      <c r="B80" s="4" t="s">
        <v>1290</v>
      </c>
      <c r="C80" s="4" t="s">
        <v>1387</v>
      </c>
      <c r="D80" s="4" t="s">
        <v>1388</v>
      </c>
      <c r="E80" s="4" t="s">
        <v>18</v>
      </c>
      <c r="F80" s="5">
        <v>54</v>
      </c>
      <c r="G80" s="5">
        <v>42</v>
      </c>
      <c r="H80" s="5" t="s">
        <v>7480</v>
      </c>
      <c r="I80" s="5" t="s">
        <v>7480</v>
      </c>
    </row>
    <row r="81" spans="1:9" x14ac:dyDescent="0.25">
      <c r="A81" s="3">
        <v>314151124</v>
      </c>
      <c r="B81" s="4" t="s">
        <v>1290</v>
      </c>
      <c r="C81" s="4" t="s">
        <v>1418</v>
      </c>
      <c r="D81" s="4" t="s">
        <v>1419</v>
      </c>
      <c r="E81" s="4" t="s">
        <v>18</v>
      </c>
      <c r="F81" s="5">
        <v>71</v>
      </c>
      <c r="G81" s="5">
        <v>39</v>
      </c>
      <c r="H81" s="5" t="s">
        <v>7480</v>
      </c>
      <c r="I81" s="5" t="s">
        <v>7480</v>
      </c>
    </row>
    <row r="82" spans="1:9" x14ac:dyDescent="0.25">
      <c r="A82" s="3">
        <v>314325770</v>
      </c>
      <c r="B82" s="4" t="s">
        <v>1290</v>
      </c>
      <c r="C82" s="4" t="s">
        <v>1425</v>
      </c>
      <c r="D82" s="4" t="s">
        <v>1426</v>
      </c>
      <c r="E82" s="4" t="s">
        <v>18</v>
      </c>
      <c r="F82" s="5">
        <v>13</v>
      </c>
      <c r="G82" s="5">
        <v>42</v>
      </c>
      <c r="H82" s="5" t="s">
        <v>7480</v>
      </c>
      <c r="I82" s="5" t="s">
        <v>7480</v>
      </c>
    </row>
    <row r="83" spans="1:9" x14ac:dyDescent="0.25">
      <c r="A83" s="3">
        <v>314060831</v>
      </c>
      <c r="B83" s="4" t="s">
        <v>1290</v>
      </c>
      <c r="C83" s="4" t="s">
        <v>1439</v>
      </c>
      <c r="D83" s="4" t="s">
        <v>1440</v>
      </c>
      <c r="E83" s="4" t="s">
        <v>18</v>
      </c>
      <c r="F83" s="5">
        <v>27</v>
      </c>
      <c r="G83" s="5">
        <v>41</v>
      </c>
      <c r="H83" s="5" t="s">
        <v>7480</v>
      </c>
      <c r="I83" s="5" t="s">
        <v>7480</v>
      </c>
    </row>
    <row r="84" spans="1:9" x14ac:dyDescent="0.25">
      <c r="A84" s="3">
        <v>314246800</v>
      </c>
      <c r="B84" s="4" t="s">
        <v>1290</v>
      </c>
      <c r="C84" s="4" t="s">
        <v>1459</v>
      </c>
      <c r="D84" s="4" t="s">
        <v>1460</v>
      </c>
      <c r="E84" s="4" t="s">
        <v>18</v>
      </c>
      <c r="F84" s="5">
        <v>12</v>
      </c>
      <c r="G84" s="5">
        <v>25</v>
      </c>
      <c r="H84" s="5" t="s">
        <v>7480</v>
      </c>
      <c r="I84" s="5" t="s">
        <v>7480</v>
      </c>
    </row>
    <row r="85" spans="1:9" x14ac:dyDescent="0.25">
      <c r="A85" s="3">
        <v>314270010</v>
      </c>
      <c r="B85" s="4" t="s">
        <v>1290</v>
      </c>
      <c r="C85" s="4" t="s">
        <v>1479</v>
      </c>
      <c r="D85" s="4" t="s">
        <v>1460</v>
      </c>
      <c r="E85" s="4" t="s">
        <v>18</v>
      </c>
      <c r="F85" s="5">
        <v>9</v>
      </c>
      <c r="G85" s="5">
        <v>28</v>
      </c>
      <c r="H85" s="5" t="s">
        <v>7480</v>
      </c>
      <c r="I85" s="5" t="s">
        <v>7480</v>
      </c>
    </row>
    <row r="86" spans="1:9" x14ac:dyDescent="0.25">
      <c r="A86" s="3">
        <v>314093549</v>
      </c>
      <c r="B86" s="4" t="s">
        <v>1290</v>
      </c>
      <c r="C86" s="4" t="s">
        <v>1492</v>
      </c>
      <c r="D86" s="4" t="s">
        <v>1493</v>
      </c>
      <c r="E86" s="4" t="s">
        <v>18</v>
      </c>
      <c r="F86" s="5">
        <v>17</v>
      </c>
      <c r="G86" s="5">
        <v>39</v>
      </c>
      <c r="H86" s="5" t="s">
        <v>7480</v>
      </c>
      <c r="I86" s="5" t="s">
        <v>7480</v>
      </c>
    </row>
    <row r="87" spans="1:9" x14ac:dyDescent="0.25">
      <c r="A87" s="3">
        <v>314056555</v>
      </c>
      <c r="B87" s="4" t="s">
        <v>1561</v>
      </c>
      <c r="C87" s="4" t="s">
        <v>1562</v>
      </c>
      <c r="D87" s="4" t="s">
        <v>741</v>
      </c>
      <c r="E87" s="4" t="s">
        <v>18</v>
      </c>
      <c r="F87" s="5">
        <v>19</v>
      </c>
      <c r="G87" s="5">
        <v>46</v>
      </c>
      <c r="H87" s="5" t="s">
        <v>7480</v>
      </c>
      <c r="I87" s="5" t="s">
        <v>7480</v>
      </c>
    </row>
    <row r="88" spans="1:9" x14ac:dyDescent="0.25">
      <c r="A88" s="3">
        <v>314035349</v>
      </c>
      <c r="B88" s="4" t="s">
        <v>1561</v>
      </c>
      <c r="C88" s="4" t="s">
        <v>1569</v>
      </c>
      <c r="D88" s="4" t="s">
        <v>1570</v>
      </c>
      <c r="E88" s="4" t="s">
        <v>18</v>
      </c>
      <c r="F88" s="5">
        <v>23</v>
      </c>
      <c r="G88" s="5">
        <v>9</v>
      </c>
      <c r="H88" s="5" t="s">
        <v>7480</v>
      </c>
      <c r="I88" s="5" t="s">
        <v>7480</v>
      </c>
    </row>
    <row r="89" spans="1:9" x14ac:dyDescent="0.25">
      <c r="A89" s="3">
        <v>314060556</v>
      </c>
      <c r="B89" s="4" t="s">
        <v>1561</v>
      </c>
      <c r="C89" s="4" t="s">
        <v>1575</v>
      </c>
      <c r="D89" s="4" t="s">
        <v>1570</v>
      </c>
      <c r="E89" s="4" t="s">
        <v>18</v>
      </c>
      <c r="F89" s="5">
        <v>37</v>
      </c>
      <c r="G89" s="5">
        <v>19</v>
      </c>
      <c r="H89" s="5" t="s">
        <v>7480</v>
      </c>
      <c r="I89" s="5" t="s">
        <v>7480</v>
      </c>
    </row>
    <row r="90" spans="1:9" x14ac:dyDescent="0.25">
      <c r="A90" s="3">
        <v>314124607</v>
      </c>
      <c r="B90" s="4" t="s">
        <v>1561</v>
      </c>
      <c r="C90" s="4" t="s">
        <v>1586</v>
      </c>
      <c r="D90" s="4" t="s">
        <v>30</v>
      </c>
      <c r="E90" s="4" t="s">
        <v>18</v>
      </c>
      <c r="F90" s="5">
        <v>53</v>
      </c>
      <c r="G90" s="5">
        <v>46</v>
      </c>
      <c r="H90" s="5" t="s">
        <v>7480</v>
      </c>
      <c r="I90" s="5" t="s">
        <v>7480</v>
      </c>
    </row>
    <row r="91" spans="1:9" x14ac:dyDescent="0.25">
      <c r="A91" s="3">
        <v>314150938</v>
      </c>
      <c r="B91" s="4" t="s">
        <v>1561</v>
      </c>
      <c r="C91" s="4" t="s">
        <v>1590</v>
      </c>
      <c r="D91" s="4" t="s">
        <v>1591</v>
      </c>
      <c r="E91" s="4" t="s">
        <v>18</v>
      </c>
      <c r="F91" s="5">
        <v>11</v>
      </c>
      <c r="G91" s="5">
        <v>2</v>
      </c>
      <c r="H91" s="5" t="s">
        <v>7480</v>
      </c>
      <c r="I91" s="5" t="s">
        <v>7480</v>
      </c>
    </row>
    <row r="92" spans="1:9" x14ac:dyDescent="0.25">
      <c r="A92" s="3">
        <v>314198431</v>
      </c>
      <c r="B92" s="4" t="s">
        <v>1561</v>
      </c>
      <c r="C92" s="4" t="s">
        <v>1598</v>
      </c>
      <c r="D92" s="4" t="s">
        <v>57</v>
      </c>
      <c r="E92" s="4" t="s">
        <v>18</v>
      </c>
      <c r="F92" s="5">
        <v>28</v>
      </c>
      <c r="G92" s="5">
        <v>46</v>
      </c>
      <c r="H92" s="5" t="s">
        <v>7480</v>
      </c>
      <c r="I92" s="5" t="s">
        <v>7480</v>
      </c>
    </row>
    <row r="93" spans="1:9" x14ac:dyDescent="0.25">
      <c r="A93" s="3">
        <v>314001634</v>
      </c>
      <c r="B93" s="4" t="s">
        <v>1561</v>
      </c>
      <c r="C93" s="4" t="s">
        <v>1604</v>
      </c>
      <c r="D93" s="4" t="s">
        <v>787</v>
      </c>
      <c r="E93" s="4" t="s">
        <v>18</v>
      </c>
      <c r="F93" s="5">
        <v>20</v>
      </c>
      <c r="G93" s="5">
        <v>45</v>
      </c>
      <c r="H93" s="5" t="s">
        <v>7480</v>
      </c>
      <c r="I93" s="5" t="s">
        <v>7480</v>
      </c>
    </row>
    <row r="94" spans="1:9" x14ac:dyDescent="0.25">
      <c r="A94" s="3">
        <v>314006426</v>
      </c>
      <c r="B94" s="4" t="s">
        <v>1561</v>
      </c>
      <c r="C94" s="4" t="s">
        <v>1610</v>
      </c>
      <c r="D94" s="4" t="s">
        <v>787</v>
      </c>
      <c r="E94" s="4" t="s">
        <v>18</v>
      </c>
      <c r="F94" s="5">
        <v>15</v>
      </c>
      <c r="G94" s="5">
        <v>45</v>
      </c>
      <c r="H94" s="5" t="s">
        <v>7480</v>
      </c>
      <c r="I94" s="5" t="s">
        <v>7480</v>
      </c>
    </row>
    <row r="95" spans="1:9" x14ac:dyDescent="0.25">
      <c r="A95" s="3">
        <v>314027560</v>
      </c>
      <c r="B95" s="4" t="s">
        <v>1561</v>
      </c>
      <c r="C95" s="4" t="s">
        <v>1624</v>
      </c>
      <c r="D95" s="4" t="s">
        <v>787</v>
      </c>
      <c r="E95" s="4" t="s">
        <v>18</v>
      </c>
      <c r="F95" s="5">
        <v>11</v>
      </c>
      <c r="G95" s="5">
        <v>45</v>
      </c>
      <c r="H95" s="5" t="s">
        <v>7480</v>
      </c>
      <c r="I95" s="5" t="s">
        <v>7480</v>
      </c>
    </row>
    <row r="96" spans="1:9" x14ac:dyDescent="0.25">
      <c r="A96" s="3">
        <v>314185145</v>
      </c>
      <c r="B96" s="4" t="s">
        <v>1561</v>
      </c>
      <c r="C96" s="4" t="s">
        <v>1637</v>
      </c>
      <c r="D96" s="4" t="s">
        <v>787</v>
      </c>
      <c r="E96" s="4" t="s">
        <v>18</v>
      </c>
      <c r="F96" s="5">
        <v>24</v>
      </c>
      <c r="G96" s="5">
        <v>42</v>
      </c>
      <c r="H96" s="5" t="s">
        <v>7480</v>
      </c>
      <c r="I96" s="5" t="s">
        <v>7480</v>
      </c>
    </row>
    <row r="97" spans="1:9" x14ac:dyDescent="0.25">
      <c r="A97" s="3">
        <v>314188232</v>
      </c>
      <c r="B97" s="4" t="s">
        <v>1561</v>
      </c>
      <c r="C97" s="4" t="s">
        <v>1642</v>
      </c>
      <c r="D97" s="4" t="s">
        <v>787</v>
      </c>
      <c r="E97" s="4" t="s">
        <v>18</v>
      </c>
      <c r="F97" s="5">
        <v>20</v>
      </c>
      <c r="G97" s="5">
        <v>44</v>
      </c>
      <c r="H97" s="5" t="s">
        <v>7480</v>
      </c>
      <c r="I97" s="5" t="s">
        <v>7480</v>
      </c>
    </row>
    <row r="98" spans="1:9" x14ac:dyDescent="0.25">
      <c r="A98" s="3">
        <v>314241410</v>
      </c>
      <c r="B98" s="4" t="s">
        <v>1561</v>
      </c>
      <c r="C98" s="4" t="s">
        <v>1655</v>
      </c>
      <c r="D98" s="4" t="s">
        <v>787</v>
      </c>
      <c r="E98" s="4" t="s">
        <v>18</v>
      </c>
      <c r="F98" s="5">
        <v>21</v>
      </c>
      <c r="G98" s="5">
        <v>46</v>
      </c>
      <c r="H98" s="5" t="s">
        <v>7480</v>
      </c>
      <c r="I98" s="5" t="s">
        <v>7480</v>
      </c>
    </row>
    <row r="99" spans="1:9" x14ac:dyDescent="0.25">
      <c r="A99" s="3">
        <v>314241984</v>
      </c>
      <c r="B99" s="4" t="s">
        <v>1561</v>
      </c>
      <c r="C99" s="4" t="s">
        <v>1662</v>
      </c>
      <c r="D99" s="4" t="s">
        <v>787</v>
      </c>
      <c r="E99" s="4" t="s">
        <v>18</v>
      </c>
      <c r="F99" s="5">
        <v>25</v>
      </c>
      <c r="G99" s="5">
        <v>46</v>
      </c>
      <c r="H99" s="5" t="s">
        <v>7480</v>
      </c>
      <c r="I99" s="5" t="s">
        <v>7480</v>
      </c>
    </row>
    <row r="100" spans="1:9" x14ac:dyDescent="0.25">
      <c r="A100" s="3">
        <v>314260347</v>
      </c>
      <c r="B100" s="4" t="s">
        <v>1561</v>
      </c>
      <c r="C100" s="4" t="s">
        <v>1668</v>
      </c>
      <c r="D100" s="4" t="s">
        <v>787</v>
      </c>
      <c r="E100" s="4" t="s">
        <v>18</v>
      </c>
      <c r="F100" s="5">
        <v>13</v>
      </c>
      <c r="G100" s="5">
        <v>46</v>
      </c>
      <c r="H100" s="5" t="s">
        <v>7480</v>
      </c>
      <c r="I100" s="5" t="s">
        <v>7480</v>
      </c>
    </row>
    <row r="101" spans="1:9" x14ac:dyDescent="0.25">
      <c r="A101" s="3">
        <v>314279305</v>
      </c>
      <c r="B101" s="4" t="s">
        <v>1561</v>
      </c>
      <c r="C101" s="4" t="s">
        <v>1673</v>
      </c>
      <c r="D101" s="4" t="s">
        <v>787</v>
      </c>
      <c r="E101" s="4" t="s">
        <v>18</v>
      </c>
      <c r="F101" s="5">
        <v>20</v>
      </c>
      <c r="G101" s="5">
        <v>46</v>
      </c>
      <c r="H101" s="5" t="s">
        <v>7480</v>
      </c>
      <c r="I101" s="5" t="s">
        <v>7480</v>
      </c>
    </row>
    <row r="102" spans="1:9" x14ac:dyDescent="0.25">
      <c r="A102" s="3">
        <v>314279549</v>
      </c>
      <c r="B102" s="4" t="s">
        <v>1561</v>
      </c>
      <c r="C102" s="4" t="s">
        <v>1680</v>
      </c>
      <c r="D102" s="4" t="s">
        <v>787</v>
      </c>
      <c r="E102" s="4" t="s">
        <v>18</v>
      </c>
      <c r="F102" s="5">
        <v>26</v>
      </c>
      <c r="G102" s="5">
        <v>46</v>
      </c>
      <c r="H102" s="5" t="s">
        <v>7480</v>
      </c>
      <c r="I102" s="5" t="s">
        <v>7480</v>
      </c>
    </row>
    <row r="103" spans="1:9" x14ac:dyDescent="0.25">
      <c r="A103" s="3">
        <v>314279848</v>
      </c>
      <c r="B103" s="4" t="s">
        <v>1561</v>
      </c>
      <c r="C103" s="4" t="s">
        <v>1687</v>
      </c>
      <c r="D103" s="4" t="s">
        <v>787</v>
      </c>
      <c r="E103" s="4" t="s">
        <v>18</v>
      </c>
      <c r="F103" s="5">
        <v>21</v>
      </c>
      <c r="G103" s="5">
        <v>46</v>
      </c>
      <c r="H103" s="5" t="s">
        <v>7480</v>
      </c>
      <c r="I103" s="5" t="s">
        <v>7480</v>
      </c>
    </row>
    <row r="104" spans="1:9" x14ac:dyDescent="0.25">
      <c r="A104" s="3">
        <v>314280532</v>
      </c>
      <c r="B104" s="4" t="s">
        <v>1561</v>
      </c>
      <c r="C104" s="4" t="s">
        <v>1694</v>
      </c>
      <c r="D104" s="4" t="s">
        <v>787</v>
      </c>
      <c r="E104" s="4" t="s">
        <v>18</v>
      </c>
      <c r="F104" s="5">
        <v>10</v>
      </c>
      <c r="G104" s="5">
        <v>46</v>
      </c>
      <c r="H104" s="5" t="s">
        <v>7480</v>
      </c>
      <c r="I104" s="5" t="s">
        <v>7480</v>
      </c>
    </row>
    <row r="105" spans="1:9" x14ac:dyDescent="0.25">
      <c r="A105" s="3">
        <v>314282000</v>
      </c>
      <c r="B105" s="4" t="s">
        <v>1561</v>
      </c>
      <c r="C105" s="4" t="s">
        <v>1699</v>
      </c>
      <c r="D105" s="4" t="s">
        <v>787</v>
      </c>
      <c r="E105" s="4" t="s">
        <v>18</v>
      </c>
      <c r="F105" s="5">
        <v>18</v>
      </c>
      <c r="G105" s="5">
        <v>46</v>
      </c>
      <c r="H105" s="5" t="s">
        <v>7480</v>
      </c>
      <c r="I105" s="5" t="s">
        <v>7480</v>
      </c>
    </row>
    <row r="106" spans="1:9" x14ac:dyDescent="0.25">
      <c r="A106" s="3">
        <v>314282787</v>
      </c>
      <c r="B106" s="4" t="s">
        <v>1561</v>
      </c>
      <c r="C106" s="4" t="s">
        <v>1706</v>
      </c>
      <c r="D106" s="4" t="s">
        <v>787</v>
      </c>
      <c r="E106" s="4" t="s">
        <v>18</v>
      </c>
      <c r="F106" s="5">
        <v>31</v>
      </c>
      <c r="G106" s="5">
        <v>46</v>
      </c>
      <c r="H106" s="5" t="s">
        <v>7480</v>
      </c>
      <c r="I106" s="5" t="s">
        <v>7480</v>
      </c>
    </row>
    <row r="107" spans="1:9" x14ac:dyDescent="0.25">
      <c r="A107" s="3">
        <v>314284217</v>
      </c>
      <c r="B107" s="4" t="s">
        <v>1561</v>
      </c>
      <c r="C107" s="4" t="s">
        <v>1713</v>
      </c>
      <c r="D107" s="4" t="s">
        <v>787</v>
      </c>
      <c r="E107" s="4" t="s">
        <v>18</v>
      </c>
      <c r="F107" s="5">
        <v>16</v>
      </c>
      <c r="G107" s="5">
        <v>46</v>
      </c>
      <c r="H107" s="5" t="s">
        <v>7480</v>
      </c>
      <c r="I107" s="5" t="s">
        <v>7480</v>
      </c>
    </row>
    <row r="108" spans="1:9" x14ac:dyDescent="0.25">
      <c r="A108" s="3">
        <v>314311803</v>
      </c>
      <c r="B108" s="4" t="s">
        <v>1561</v>
      </c>
      <c r="C108" s="4" t="s">
        <v>1726</v>
      </c>
      <c r="D108" s="4" t="s">
        <v>787</v>
      </c>
      <c r="E108" s="4" t="s">
        <v>18</v>
      </c>
      <c r="F108" s="5">
        <v>17</v>
      </c>
      <c r="G108" s="5">
        <v>46</v>
      </c>
      <c r="H108" s="5" t="s">
        <v>7480</v>
      </c>
      <c r="I108" s="5" t="s">
        <v>7480</v>
      </c>
    </row>
    <row r="109" spans="1:9" x14ac:dyDescent="0.25">
      <c r="A109" s="3">
        <v>314312635</v>
      </c>
      <c r="B109" s="4" t="s">
        <v>1561</v>
      </c>
      <c r="C109" s="4" t="s">
        <v>1732</v>
      </c>
      <c r="D109" s="4" t="s">
        <v>787</v>
      </c>
      <c r="E109" s="4" t="s">
        <v>18</v>
      </c>
      <c r="F109" s="5">
        <v>24</v>
      </c>
      <c r="G109" s="5">
        <v>46</v>
      </c>
      <c r="H109" s="5" t="s">
        <v>7480</v>
      </c>
      <c r="I109" s="5" t="s">
        <v>7480</v>
      </c>
    </row>
    <row r="110" spans="1:9" x14ac:dyDescent="0.25">
      <c r="A110" s="3">
        <v>314334288</v>
      </c>
      <c r="B110" s="4" t="s">
        <v>1561</v>
      </c>
      <c r="C110" s="4" t="s">
        <v>1738</v>
      </c>
      <c r="D110" s="4" t="s">
        <v>787</v>
      </c>
      <c r="E110" s="4" t="s">
        <v>18</v>
      </c>
      <c r="F110" s="5">
        <v>14</v>
      </c>
      <c r="G110" s="5">
        <v>46</v>
      </c>
      <c r="H110" s="5" t="s">
        <v>7480</v>
      </c>
      <c r="I110" s="5" t="s">
        <v>7480</v>
      </c>
    </row>
    <row r="111" spans="1:9" x14ac:dyDescent="0.25">
      <c r="A111" s="3">
        <v>314284547</v>
      </c>
      <c r="B111" s="4" t="s">
        <v>1561</v>
      </c>
      <c r="C111" s="4" t="s">
        <v>1751</v>
      </c>
      <c r="D111" s="4" t="s">
        <v>1087</v>
      </c>
      <c r="E111" s="4" t="s">
        <v>18</v>
      </c>
      <c r="F111" s="5">
        <v>22</v>
      </c>
      <c r="G111" s="5">
        <v>46</v>
      </c>
      <c r="H111" s="5" t="s">
        <v>7480</v>
      </c>
      <c r="I111" s="5" t="s">
        <v>7480</v>
      </c>
    </row>
    <row r="112" spans="1:9" x14ac:dyDescent="0.25">
      <c r="A112" s="3">
        <v>314336471</v>
      </c>
      <c r="B112" s="4" t="s">
        <v>1561</v>
      </c>
      <c r="C112" s="4" t="s">
        <v>1757</v>
      </c>
      <c r="D112" s="4" t="s">
        <v>1087</v>
      </c>
      <c r="E112" s="4" t="s">
        <v>18</v>
      </c>
      <c r="F112" s="5">
        <v>22</v>
      </c>
      <c r="G112" s="5">
        <v>46</v>
      </c>
      <c r="H112" s="5" t="s">
        <v>7480</v>
      </c>
      <c r="I112" s="5" t="s">
        <v>7480</v>
      </c>
    </row>
    <row r="113" spans="1:9" x14ac:dyDescent="0.25">
      <c r="A113" s="3">
        <v>314126618</v>
      </c>
      <c r="B113" s="4" t="s">
        <v>1561</v>
      </c>
      <c r="C113" s="4" t="s">
        <v>1761</v>
      </c>
      <c r="D113" s="4" t="s">
        <v>354</v>
      </c>
      <c r="E113" s="4" t="s">
        <v>18</v>
      </c>
      <c r="F113" s="5">
        <v>15</v>
      </c>
      <c r="G113" s="5">
        <v>43</v>
      </c>
      <c r="H113" s="5" t="s">
        <v>7480</v>
      </c>
      <c r="I113" s="5" t="s">
        <v>7480</v>
      </c>
    </row>
    <row r="114" spans="1:9" x14ac:dyDescent="0.25">
      <c r="A114" s="3">
        <v>314137663</v>
      </c>
      <c r="B114" s="4" t="s">
        <v>1561</v>
      </c>
      <c r="C114" s="4" t="s">
        <v>1767</v>
      </c>
      <c r="D114" s="4" t="s">
        <v>354</v>
      </c>
      <c r="E114" s="4" t="s">
        <v>18</v>
      </c>
      <c r="F114" s="5">
        <v>12</v>
      </c>
      <c r="G114" s="5">
        <v>23</v>
      </c>
      <c r="H114" s="5" t="s">
        <v>7480</v>
      </c>
      <c r="I114" s="5" t="s">
        <v>7480</v>
      </c>
    </row>
    <row r="115" spans="1:9" x14ac:dyDescent="0.25">
      <c r="A115" s="3">
        <v>314151423</v>
      </c>
      <c r="B115" s="4" t="s">
        <v>1561</v>
      </c>
      <c r="C115" s="4" t="s">
        <v>1774</v>
      </c>
      <c r="D115" s="4" t="s">
        <v>354</v>
      </c>
      <c r="E115" s="4" t="s">
        <v>18</v>
      </c>
      <c r="F115" s="5">
        <v>20</v>
      </c>
      <c r="G115" s="5">
        <v>28</v>
      </c>
      <c r="H115" s="5" t="s">
        <v>7480</v>
      </c>
      <c r="I115" s="5" t="s">
        <v>7480</v>
      </c>
    </row>
    <row r="116" spans="1:9" x14ac:dyDescent="0.25">
      <c r="A116" s="3">
        <v>314151430</v>
      </c>
      <c r="B116" s="4" t="s">
        <v>1561</v>
      </c>
      <c r="C116" s="4" t="s">
        <v>1780</v>
      </c>
      <c r="D116" s="4" t="s">
        <v>354</v>
      </c>
      <c r="E116" s="4" t="s">
        <v>18</v>
      </c>
      <c r="F116" s="5">
        <v>19</v>
      </c>
      <c r="G116" s="5">
        <v>42</v>
      </c>
      <c r="H116" s="5" t="s">
        <v>7480</v>
      </c>
      <c r="I116" s="5" t="s">
        <v>7480</v>
      </c>
    </row>
    <row r="117" spans="1:9" x14ac:dyDescent="0.25">
      <c r="A117" s="3">
        <v>314151447</v>
      </c>
      <c r="B117" s="4" t="s">
        <v>1561</v>
      </c>
      <c r="C117" s="4" t="s">
        <v>1782</v>
      </c>
      <c r="D117" s="4" t="s">
        <v>354</v>
      </c>
      <c r="E117" s="4" t="s">
        <v>18</v>
      </c>
      <c r="F117" s="5">
        <v>21</v>
      </c>
      <c r="G117" s="5">
        <v>46</v>
      </c>
      <c r="H117" s="5" t="s">
        <v>7480</v>
      </c>
      <c r="I117" s="5" t="s">
        <v>7480</v>
      </c>
    </row>
    <row r="118" spans="1:9" x14ac:dyDescent="0.25">
      <c r="A118" s="3">
        <v>314094687</v>
      </c>
      <c r="B118" s="4" t="s">
        <v>1561</v>
      </c>
      <c r="C118" s="4" t="s">
        <v>1784</v>
      </c>
      <c r="D118" s="4" t="s">
        <v>87</v>
      </c>
      <c r="E118" s="4" t="s">
        <v>18</v>
      </c>
      <c r="F118" s="5">
        <v>18</v>
      </c>
      <c r="G118" s="5">
        <v>45</v>
      </c>
      <c r="H118" s="5" t="s">
        <v>7480</v>
      </c>
      <c r="I118" s="5" t="s">
        <v>7480</v>
      </c>
    </row>
    <row r="119" spans="1:9" x14ac:dyDescent="0.25">
      <c r="A119" s="3">
        <v>314140210</v>
      </c>
      <c r="B119" s="4" t="s">
        <v>1561</v>
      </c>
      <c r="C119" s="4" t="s">
        <v>1790</v>
      </c>
      <c r="D119" s="4" t="s">
        <v>87</v>
      </c>
      <c r="E119" s="4" t="s">
        <v>18</v>
      </c>
      <c r="F119" s="5">
        <v>19</v>
      </c>
      <c r="G119" s="5">
        <v>45</v>
      </c>
      <c r="H119" s="5" t="s">
        <v>7480</v>
      </c>
      <c r="I119" s="5" t="s">
        <v>7480</v>
      </c>
    </row>
    <row r="120" spans="1:9" x14ac:dyDescent="0.25">
      <c r="A120" s="3">
        <v>314001672</v>
      </c>
      <c r="B120" s="4" t="s">
        <v>1561</v>
      </c>
      <c r="C120" s="4" t="s">
        <v>1798</v>
      </c>
      <c r="D120" s="4" t="s">
        <v>1799</v>
      </c>
      <c r="E120" s="4" t="s">
        <v>18</v>
      </c>
      <c r="F120" s="5">
        <v>11</v>
      </c>
      <c r="G120" s="5">
        <v>42</v>
      </c>
      <c r="H120" s="5" t="s">
        <v>7480</v>
      </c>
      <c r="I120" s="5" t="s">
        <v>7480</v>
      </c>
    </row>
    <row r="121" spans="1:9" x14ac:dyDescent="0.25">
      <c r="A121" s="3">
        <v>314326997</v>
      </c>
      <c r="B121" s="4" t="s">
        <v>1561</v>
      </c>
      <c r="C121" s="4" t="s">
        <v>1807</v>
      </c>
      <c r="D121" s="4" t="s">
        <v>1799</v>
      </c>
      <c r="E121" s="4" t="s">
        <v>18</v>
      </c>
      <c r="F121" s="5">
        <v>12</v>
      </c>
      <c r="G121" s="5">
        <v>40</v>
      </c>
      <c r="H121" s="5" t="s">
        <v>7480</v>
      </c>
      <c r="I121" s="5" t="s">
        <v>7480</v>
      </c>
    </row>
    <row r="122" spans="1:9" x14ac:dyDescent="0.25">
      <c r="A122" s="3">
        <v>314001593</v>
      </c>
      <c r="B122" s="4" t="s">
        <v>1561</v>
      </c>
      <c r="C122" s="4" t="s">
        <v>1815</v>
      </c>
      <c r="D122" s="4" t="s">
        <v>424</v>
      </c>
      <c r="E122" s="4" t="s">
        <v>18</v>
      </c>
      <c r="F122" s="5">
        <v>21</v>
      </c>
      <c r="G122" s="5">
        <v>44</v>
      </c>
      <c r="H122" s="5" t="s">
        <v>7480</v>
      </c>
      <c r="I122" s="5" t="s">
        <v>7480</v>
      </c>
    </row>
    <row r="123" spans="1:9" x14ac:dyDescent="0.25">
      <c r="A123" s="3">
        <v>314070580</v>
      </c>
      <c r="B123" s="4" t="s">
        <v>1561</v>
      </c>
      <c r="C123" s="4" t="s">
        <v>1822</v>
      </c>
      <c r="D123" s="4" t="s">
        <v>870</v>
      </c>
      <c r="E123" s="4" t="s">
        <v>18</v>
      </c>
      <c r="F123" s="5">
        <v>18</v>
      </c>
      <c r="G123" s="5">
        <v>42</v>
      </c>
      <c r="H123" s="5" t="s">
        <v>7480</v>
      </c>
      <c r="I123" s="5" t="s">
        <v>7480</v>
      </c>
    </row>
    <row r="124" spans="1:9" x14ac:dyDescent="0.25">
      <c r="A124" s="3">
        <v>314342184</v>
      </c>
      <c r="B124" s="4" t="s">
        <v>1561</v>
      </c>
      <c r="C124" s="4" t="s">
        <v>1829</v>
      </c>
      <c r="D124" s="4" t="s">
        <v>1830</v>
      </c>
      <c r="E124" s="4" t="s">
        <v>18</v>
      </c>
      <c r="F124" s="5">
        <v>14</v>
      </c>
      <c r="G124" s="5">
        <v>45</v>
      </c>
      <c r="H124" s="5" t="s">
        <v>7480</v>
      </c>
      <c r="I124" s="5" t="s">
        <v>7480</v>
      </c>
    </row>
    <row r="125" spans="1:9" x14ac:dyDescent="0.25">
      <c r="A125" s="3">
        <v>314126216</v>
      </c>
      <c r="B125" s="4" t="s">
        <v>1561</v>
      </c>
      <c r="C125" s="4" t="s">
        <v>1836</v>
      </c>
      <c r="D125" s="4" t="s">
        <v>447</v>
      </c>
      <c r="E125" s="4" t="s">
        <v>18</v>
      </c>
      <c r="F125" s="5">
        <v>13</v>
      </c>
      <c r="G125" s="5">
        <v>43</v>
      </c>
      <c r="H125" s="5" t="s">
        <v>7480</v>
      </c>
      <c r="I125" s="5" t="s">
        <v>7480</v>
      </c>
    </row>
    <row r="126" spans="1:9" x14ac:dyDescent="0.25">
      <c r="A126" s="3">
        <v>314139832</v>
      </c>
      <c r="B126" s="4" t="s">
        <v>1561</v>
      </c>
      <c r="C126" s="4" t="s">
        <v>1843</v>
      </c>
      <c r="D126" s="4" t="s">
        <v>447</v>
      </c>
      <c r="E126" s="4" t="s">
        <v>18</v>
      </c>
      <c r="F126" s="5">
        <v>18</v>
      </c>
      <c r="G126" s="5">
        <v>39</v>
      </c>
      <c r="H126" s="5" t="s">
        <v>7480</v>
      </c>
      <c r="I126" s="5" t="s">
        <v>7480</v>
      </c>
    </row>
    <row r="127" spans="1:9" x14ac:dyDescent="0.25">
      <c r="A127" s="3">
        <v>314185839</v>
      </c>
      <c r="B127" s="4" t="s">
        <v>1561</v>
      </c>
      <c r="C127" s="4" t="s">
        <v>1856</v>
      </c>
      <c r="D127" s="4" t="s">
        <v>132</v>
      </c>
      <c r="E127" s="4" t="s">
        <v>18</v>
      </c>
      <c r="F127" s="5">
        <v>9</v>
      </c>
      <c r="G127" s="5">
        <v>43</v>
      </c>
      <c r="H127" s="5" t="s">
        <v>7480</v>
      </c>
      <c r="I127" s="5" t="s">
        <v>7480</v>
      </c>
    </row>
    <row r="128" spans="1:9" x14ac:dyDescent="0.25">
      <c r="A128" s="3">
        <v>314047690</v>
      </c>
      <c r="B128" s="4" t="s">
        <v>1561</v>
      </c>
      <c r="C128" s="4" t="s">
        <v>1863</v>
      </c>
      <c r="D128" s="4" t="s">
        <v>188</v>
      </c>
      <c r="E128" s="4" t="s">
        <v>18</v>
      </c>
      <c r="F128" s="5">
        <v>17</v>
      </c>
      <c r="G128" s="5">
        <v>44</v>
      </c>
      <c r="H128" s="5" t="s">
        <v>7480</v>
      </c>
      <c r="I128" s="5" t="s">
        <v>7480</v>
      </c>
    </row>
    <row r="129" spans="1:9" x14ac:dyDescent="0.25">
      <c r="A129" s="3">
        <v>314056926</v>
      </c>
      <c r="B129" s="4" t="s">
        <v>1561</v>
      </c>
      <c r="C129" s="4" t="s">
        <v>1870</v>
      </c>
      <c r="D129" s="4" t="s">
        <v>188</v>
      </c>
      <c r="E129" s="4" t="s">
        <v>18</v>
      </c>
      <c r="F129" s="5">
        <v>22</v>
      </c>
      <c r="G129" s="5">
        <v>41</v>
      </c>
      <c r="H129" s="5" t="s">
        <v>7480</v>
      </c>
      <c r="I129" s="5" t="s">
        <v>7480</v>
      </c>
    </row>
    <row r="130" spans="1:9" x14ac:dyDescent="0.25">
      <c r="A130" s="3">
        <v>314073646</v>
      </c>
      <c r="B130" s="4" t="s">
        <v>1561</v>
      </c>
      <c r="C130" s="4" t="s">
        <v>1876</v>
      </c>
      <c r="D130" s="4" t="s">
        <v>188</v>
      </c>
      <c r="E130" s="4" t="s">
        <v>18</v>
      </c>
      <c r="F130" s="5">
        <v>13</v>
      </c>
      <c r="G130" s="5">
        <v>42</v>
      </c>
      <c r="H130" s="5" t="s">
        <v>7480</v>
      </c>
      <c r="I130" s="5" t="s">
        <v>7480</v>
      </c>
    </row>
    <row r="131" spans="1:9" x14ac:dyDescent="0.25">
      <c r="A131" s="3">
        <v>314092889</v>
      </c>
      <c r="B131" s="4" t="s">
        <v>1561</v>
      </c>
      <c r="C131" s="4" t="s">
        <v>1887</v>
      </c>
      <c r="D131" s="4" t="s">
        <v>188</v>
      </c>
      <c r="E131" s="4" t="s">
        <v>18</v>
      </c>
      <c r="F131" s="5">
        <v>24</v>
      </c>
      <c r="G131" s="5">
        <v>44</v>
      </c>
      <c r="H131" s="5" t="s">
        <v>7480</v>
      </c>
      <c r="I131" s="5" t="s">
        <v>7480</v>
      </c>
    </row>
    <row r="132" spans="1:9" x14ac:dyDescent="0.25">
      <c r="A132" s="3">
        <v>314093013</v>
      </c>
      <c r="B132" s="4" t="s">
        <v>1561</v>
      </c>
      <c r="C132" s="4" t="s">
        <v>1893</v>
      </c>
      <c r="D132" s="4" t="s">
        <v>188</v>
      </c>
      <c r="E132" s="4" t="s">
        <v>18</v>
      </c>
      <c r="F132" s="5">
        <v>14</v>
      </c>
      <c r="G132" s="5">
        <v>44</v>
      </c>
      <c r="H132" s="5" t="s">
        <v>7480</v>
      </c>
      <c r="I132" s="5" t="s">
        <v>7480</v>
      </c>
    </row>
    <row r="133" spans="1:9" x14ac:dyDescent="0.25">
      <c r="A133" s="3">
        <v>314093721</v>
      </c>
      <c r="B133" s="4" t="s">
        <v>1561</v>
      </c>
      <c r="C133" s="4" t="s">
        <v>1899</v>
      </c>
      <c r="D133" s="4" t="s">
        <v>188</v>
      </c>
      <c r="E133" s="4" t="s">
        <v>18</v>
      </c>
      <c r="F133" s="5">
        <v>19</v>
      </c>
      <c r="G133" s="5">
        <v>44</v>
      </c>
      <c r="H133" s="5" t="s">
        <v>7480</v>
      </c>
      <c r="I133" s="5" t="s">
        <v>7480</v>
      </c>
    </row>
    <row r="134" spans="1:9" x14ac:dyDescent="0.25">
      <c r="A134" s="3">
        <v>314116990</v>
      </c>
      <c r="B134" s="4" t="s">
        <v>1561</v>
      </c>
      <c r="C134" s="4" t="s">
        <v>1905</v>
      </c>
      <c r="D134" s="4" t="s">
        <v>188</v>
      </c>
      <c r="E134" s="4" t="s">
        <v>18</v>
      </c>
      <c r="F134" s="5">
        <v>20</v>
      </c>
      <c r="G134" s="5">
        <v>44</v>
      </c>
      <c r="H134" s="5" t="s">
        <v>7480</v>
      </c>
      <c r="I134" s="5" t="s">
        <v>7480</v>
      </c>
    </row>
    <row r="135" spans="1:9" x14ac:dyDescent="0.25">
      <c r="A135" s="3">
        <v>314118293</v>
      </c>
      <c r="B135" s="4" t="s">
        <v>1561</v>
      </c>
      <c r="C135" s="4" t="s">
        <v>1912</v>
      </c>
      <c r="D135" s="4" t="s">
        <v>188</v>
      </c>
      <c r="E135" s="4" t="s">
        <v>18</v>
      </c>
      <c r="F135" s="5">
        <v>23</v>
      </c>
      <c r="G135" s="5">
        <v>44</v>
      </c>
      <c r="H135" s="5" t="s">
        <v>7480</v>
      </c>
      <c r="I135" s="5" t="s">
        <v>7480</v>
      </c>
    </row>
    <row r="136" spans="1:9" x14ac:dyDescent="0.25">
      <c r="A136" s="3">
        <v>314120582</v>
      </c>
      <c r="B136" s="4" t="s">
        <v>1561</v>
      </c>
      <c r="C136" s="4" t="s">
        <v>1918</v>
      </c>
      <c r="D136" s="4" t="s">
        <v>188</v>
      </c>
      <c r="E136" s="4" t="s">
        <v>18</v>
      </c>
      <c r="F136" s="5">
        <v>18</v>
      </c>
      <c r="G136" s="5">
        <v>44</v>
      </c>
      <c r="H136" s="5" t="s">
        <v>7480</v>
      </c>
      <c r="I136" s="5" t="s">
        <v>7480</v>
      </c>
    </row>
    <row r="137" spans="1:9" x14ac:dyDescent="0.25">
      <c r="A137" s="3">
        <v>314125233</v>
      </c>
      <c r="B137" s="4" t="s">
        <v>1561</v>
      </c>
      <c r="C137" s="4" t="s">
        <v>1931</v>
      </c>
      <c r="D137" s="4" t="s">
        <v>188</v>
      </c>
      <c r="E137" s="4" t="s">
        <v>18</v>
      </c>
      <c r="F137" s="5">
        <v>19</v>
      </c>
      <c r="G137" s="5">
        <v>44</v>
      </c>
      <c r="H137" s="5" t="s">
        <v>7480</v>
      </c>
      <c r="I137" s="5" t="s">
        <v>7480</v>
      </c>
    </row>
    <row r="138" spans="1:9" x14ac:dyDescent="0.25">
      <c r="A138" s="3">
        <v>314125336</v>
      </c>
      <c r="B138" s="4" t="s">
        <v>1561</v>
      </c>
      <c r="C138" s="4" t="s">
        <v>1938</v>
      </c>
      <c r="D138" s="4" t="s">
        <v>188</v>
      </c>
      <c r="E138" s="4" t="s">
        <v>18</v>
      </c>
      <c r="F138" s="5">
        <v>22</v>
      </c>
      <c r="G138" s="5">
        <v>44</v>
      </c>
      <c r="H138" s="5" t="s">
        <v>7480</v>
      </c>
      <c r="I138" s="5" t="s">
        <v>7480</v>
      </c>
    </row>
    <row r="139" spans="1:9" x14ac:dyDescent="0.25">
      <c r="A139" s="3">
        <v>314126096</v>
      </c>
      <c r="B139" s="4" t="s">
        <v>1561</v>
      </c>
      <c r="C139" s="4" t="s">
        <v>1942</v>
      </c>
      <c r="D139" s="4" t="s">
        <v>188</v>
      </c>
      <c r="E139" s="4" t="s">
        <v>18</v>
      </c>
      <c r="F139" s="5">
        <v>22</v>
      </c>
      <c r="G139" s="5">
        <v>44</v>
      </c>
      <c r="H139" s="5" t="s">
        <v>7480</v>
      </c>
      <c r="I139" s="5" t="s">
        <v>7480</v>
      </c>
    </row>
    <row r="140" spans="1:9" x14ac:dyDescent="0.25">
      <c r="A140" s="3">
        <v>314126292</v>
      </c>
      <c r="B140" s="4" t="s">
        <v>1561</v>
      </c>
      <c r="C140" s="4" t="s">
        <v>1948</v>
      </c>
      <c r="D140" s="4" t="s">
        <v>188</v>
      </c>
      <c r="E140" s="4" t="s">
        <v>18</v>
      </c>
      <c r="F140" s="5">
        <v>17</v>
      </c>
      <c r="G140" s="5">
        <v>44</v>
      </c>
      <c r="H140" s="5" t="s">
        <v>7480</v>
      </c>
      <c r="I140" s="5" t="s">
        <v>7480</v>
      </c>
    </row>
    <row r="141" spans="1:9" x14ac:dyDescent="0.25">
      <c r="A141" s="3">
        <v>314131049</v>
      </c>
      <c r="B141" s="4" t="s">
        <v>1561</v>
      </c>
      <c r="C141" s="4" t="s">
        <v>1954</v>
      </c>
      <c r="D141" s="4" t="s">
        <v>188</v>
      </c>
      <c r="E141" s="4" t="s">
        <v>18</v>
      </c>
      <c r="F141" s="5">
        <v>25</v>
      </c>
      <c r="G141" s="5">
        <v>44</v>
      </c>
      <c r="H141" s="5" t="s">
        <v>7480</v>
      </c>
      <c r="I141" s="5" t="s">
        <v>7480</v>
      </c>
    </row>
    <row r="142" spans="1:9" x14ac:dyDescent="0.25">
      <c r="A142" s="3">
        <v>314139052</v>
      </c>
      <c r="B142" s="4" t="s">
        <v>1561</v>
      </c>
      <c r="C142" s="4" t="s">
        <v>1961</v>
      </c>
      <c r="D142" s="4" t="s">
        <v>188</v>
      </c>
      <c r="E142" s="4" t="s">
        <v>18</v>
      </c>
      <c r="F142" s="5">
        <v>22</v>
      </c>
      <c r="G142" s="5">
        <v>44</v>
      </c>
      <c r="H142" s="5" t="s">
        <v>7480</v>
      </c>
      <c r="I142" s="5" t="s">
        <v>7480</v>
      </c>
    </row>
    <row r="143" spans="1:9" x14ac:dyDescent="0.25">
      <c r="A143" s="3">
        <v>314141217</v>
      </c>
      <c r="B143" s="4" t="s">
        <v>1561</v>
      </c>
      <c r="C143" s="4" t="s">
        <v>1968</v>
      </c>
      <c r="D143" s="4" t="s">
        <v>188</v>
      </c>
      <c r="E143" s="4" t="s">
        <v>18</v>
      </c>
      <c r="F143" s="5">
        <v>19</v>
      </c>
      <c r="G143" s="5">
        <v>44</v>
      </c>
      <c r="H143" s="5" t="s">
        <v>7480</v>
      </c>
      <c r="I143" s="5" t="s">
        <v>7480</v>
      </c>
    </row>
    <row r="144" spans="1:9" x14ac:dyDescent="0.25">
      <c r="A144" s="3">
        <v>314141592</v>
      </c>
      <c r="B144" s="4" t="s">
        <v>1561</v>
      </c>
      <c r="C144" s="4" t="s">
        <v>1974</v>
      </c>
      <c r="D144" s="4" t="s">
        <v>188</v>
      </c>
      <c r="E144" s="4" t="s">
        <v>18</v>
      </c>
      <c r="F144" s="5">
        <v>22</v>
      </c>
      <c r="G144" s="5">
        <v>44</v>
      </c>
      <c r="H144" s="5" t="s">
        <v>7480</v>
      </c>
      <c r="I144" s="5" t="s">
        <v>7480</v>
      </c>
    </row>
    <row r="145" spans="1:9" x14ac:dyDescent="0.25">
      <c r="A145" s="3">
        <v>314145916</v>
      </c>
      <c r="B145" s="4" t="s">
        <v>1561</v>
      </c>
      <c r="C145" s="4" t="s">
        <v>1980</v>
      </c>
      <c r="D145" s="4" t="s">
        <v>188</v>
      </c>
      <c r="E145" s="4" t="s">
        <v>18</v>
      </c>
      <c r="F145" s="5">
        <v>20</v>
      </c>
      <c r="G145" s="5">
        <v>44</v>
      </c>
      <c r="H145" s="5" t="s">
        <v>7480</v>
      </c>
      <c r="I145" s="5" t="s">
        <v>7480</v>
      </c>
    </row>
    <row r="146" spans="1:9" x14ac:dyDescent="0.25">
      <c r="A146" s="3">
        <v>314178806</v>
      </c>
      <c r="B146" s="4" t="s">
        <v>1561</v>
      </c>
      <c r="C146" s="4" t="s">
        <v>1986</v>
      </c>
      <c r="D146" s="4" t="s">
        <v>188</v>
      </c>
      <c r="E146" s="4" t="s">
        <v>18</v>
      </c>
      <c r="F146" s="5">
        <v>19</v>
      </c>
      <c r="G146" s="5">
        <v>44</v>
      </c>
      <c r="H146" s="5" t="s">
        <v>7480</v>
      </c>
      <c r="I146" s="5" t="s">
        <v>7480</v>
      </c>
    </row>
    <row r="147" spans="1:9" x14ac:dyDescent="0.25">
      <c r="A147" s="3">
        <v>314189167</v>
      </c>
      <c r="B147" s="4" t="s">
        <v>1561</v>
      </c>
      <c r="C147" s="4" t="s">
        <v>1993</v>
      </c>
      <c r="D147" s="4" t="s">
        <v>188</v>
      </c>
      <c r="E147" s="4" t="s">
        <v>18</v>
      </c>
      <c r="F147" s="5">
        <v>18</v>
      </c>
      <c r="G147" s="5">
        <v>45</v>
      </c>
      <c r="H147" s="5" t="s">
        <v>7480</v>
      </c>
      <c r="I147" s="5" t="s">
        <v>7480</v>
      </c>
    </row>
    <row r="148" spans="1:9" x14ac:dyDescent="0.25">
      <c r="A148" s="3">
        <v>314197623</v>
      </c>
      <c r="B148" s="4" t="s">
        <v>1561</v>
      </c>
      <c r="C148" s="4" t="s">
        <v>2007</v>
      </c>
      <c r="D148" s="4" t="s">
        <v>188</v>
      </c>
      <c r="E148" s="4" t="s">
        <v>18</v>
      </c>
      <c r="F148" s="5">
        <v>18</v>
      </c>
      <c r="G148" s="5">
        <v>44</v>
      </c>
      <c r="H148" s="5" t="s">
        <v>7480</v>
      </c>
      <c r="I148" s="5" t="s">
        <v>7480</v>
      </c>
    </row>
    <row r="149" spans="1:9" x14ac:dyDescent="0.25">
      <c r="A149" s="3">
        <v>314189985</v>
      </c>
      <c r="B149" s="4" t="s">
        <v>1561</v>
      </c>
      <c r="C149" s="4" t="s">
        <v>2021</v>
      </c>
      <c r="D149" s="4" t="s">
        <v>244</v>
      </c>
      <c r="E149" s="4" t="s">
        <v>18</v>
      </c>
      <c r="F149" s="5">
        <v>26</v>
      </c>
      <c r="G149" s="5">
        <v>27</v>
      </c>
      <c r="H149" s="5" t="s">
        <v>7480</v>
      </c>
      <c r="I149" s="5" t="s">
        <v>7480</v>
      </c>
    </row>
    <row r="150" spans="1:9" x14ac:dyDescent="0.25">
      <c r="A150" s="3">
        <v>314049522</v>
      </c>
      <c r="B150" s="4" t="s">
        <v>1561</v>
      </c>
      <c r="C150" s="4" t="s">
        <v>2053</v>
      </c>
      <c r="D150" s="4" t="s">
        <v>484</v>
      </c>
      <c r="E150" s="4" t="s">
        <v>18</v>
      </c>
      <c r="F150" s="5">
        <v>18</v>
      </c>
      <c r="G150" s="5">
        <v>43</v>
      </c>
      <c r="H150" s="5" t="s">
        <v>7480</v>
      </c>
      <c r="I150" s="5" t="s">
        <v>7480</v>
      </c>
    </row>
    <row r="151" spans="1:9" x14ac:dyDescent="0.25">
      <c r="A151" s="3">
        <v>314058621</v>
      </c>
      <c r="B151" s="4" t="s">
        <v>2237</v>
      </c>
      <c r="C151" s="4" t="s">
        <v>2256</v>
      </c>
      <c r="D151" s="4" t="s">
        <v>787</v>
      </c>
      <c r="E151" s="4" t="s">
        <v>18</v>
      </c>
      <c r="F151" s="5">
        <v>63.28</v>
      </c>
      <c r="G151" s="5">
        <v>44</v>
      </c>
      <c r="H151" s="5" t="s">
        <v>7480</v>
      </c>
      <c r="I151" s="5" t="s">
        <v>7480</v>
      </c>
    </row>
    <row r="152" spans="1:9" x14ac:dyDescent="0.25">
      <c r="A152" s="3">
        <v>314075011</v>
      </c>
      <c r="B152" s="4" t="s">
        <v>2237</v>
      </c>
      <c r="C152" s="4" t="s">
        <v>2263</v>
      </c>
      <c r="D152" s="4" t="s">
        <v>787</v>
      </c>
      <c r="E152" s="4" t="s">
        <v>18</v>
      </c>
      <c r="F152" s="5">
        <v>14.48</v>
      </c>
      <c r="G152" s="5">
        <v>43</v>
      </c>
      <c r="H152" s="5" t="s">
        <v>7480</v>
      </c>
      <c r="I152" s="5" t="s">
        <v>7480</v>
      </c>
    </row>
    <row r="153" spans="1:9" x14ac:dyDescent="0.25">
      <c r="A153" s="3">
        <v>314197197</v>
      </c>
      <c r="B153" s="4" t="s">
        <v>2237</v>
      </c>
      <c r="C153" s="4" t="s">
        <v>2269</v>
      </c>
      <c r="D153" s="4" t="s">
        <v>787</v>
      </c>
      <c r="E153" s="4" t="s">
        <v>18</v>
      </c>
      <c r="F153" s="5">
        <v>14.13</v>
      </c>
      <c r="G153" s="5">
        <v>45</v>
      </c>
      <c r="H153" s="5" t="s">
        <v>7480</v>
      </c>
      <c r="I153" s="5" t="s">
        <v>7480</v>
      </c>
    </row>
    <row r="154" spans="1:9" x14ac:dyDescent="0.25">
      <c r="A154" s="3">
        <v>314048769</v>
      </c>
      <c r="B154" s="4" t="s">
        <v>2237</v>
      </c>
      <c r="C154" s="4" t="s">
        <v>2276</v>
      </c>
      <c r="D154" s="4" t="s">
        <v>1087</v>
      </c>
      <c r="E154" s="4" t="s">
        <v>18</v>
      </c>
      <c r="F154" s="5">
        <v>10.85</v>
      </c>
      <c r="G154" s="5">
        <v>43</v>
      </c>
      <c r="H154" s="5" t="s">
        <v>7480</v>
      </c>
      <c r="I154" s="5" t="s">
        <v>7480</v>
      </c>
    </row>
    <row r="155" spans="1:9" x14ac:dyDescent="0.25">
      <c r="A155" s="3">
        <v>314047133</v>
      </c>
      <c r="B155" s="4" t="s">
        <v>2237</v>
      </c>
      <c r="C155" s="4" t="s">
        <v>2341</v>
      </c>
      <c r="D155" s="4" t="s">
        <v>484</v>
      </c>
      <c r="E155" s="4" t="s">
        <v>18</v>
      </c>
      <c r="F155" s="5">
        <v>9</v>
      </c>
      <c r="G155" s="5">
        <v>44</v>
      </c>
      <c r="H155" s="5" t="s">
        <v>7480</v>
      </c>
      <c r="I155" s="5" t="s">
        <v>7480</v>
      </c>
    </row>
    <row r="156" spans="1:9" x14ac:dyDescent="0.25">
      <c r="A156" s="3">
        <v>314227973</v>
      </c>
      <c r="B156" s="4" t="s">
        <v>2237</v>
      </c>
      <c r="C156" s="4" t="s">
        <v>2348</v>
      </c>
      <c r="D156" s="4" t="s">
        <v>484</v>
      </c>
      <c r="E156" s="4" t="s">
        <v>18</v>
      </c>
      <c r="F156" s="5">
        <v>49.43</v>
      </c>
      <c r="G156" s="5">
        <v>25</v>
      </c>
      <c r="H156" s="5" t="s">
        <v>7480</v>
      </c>
      <c r="I156" s="5" t="s">
        <v>7480</v>
      </c>
    </row>
    <row r="157" spans="1:9" x14ac:dyDescent="0.25">
      <c r="A157" s="3">
        <v>314145954</v>
      </c>
      <c r="B157" s="4" t="s">
        <v>2237</v>
      </c>
      <c r="C157" s="4" t="s">
        <v>2354</v>
      </c>
      <c r="D157" s="4" t="s">
        <v>492</v>
      </c>
      <c r="E157" s="4" t="s">
        <v>18</v>
      </c>
      <c r="F157" s="5">
        <v>31.01</v>
      </c>
      <c r="G157" s="5">
        <v>20</v>
      </c>
      <c r="H157" s="5" t="s">
        <v>7480</v>
      </c>
      <c r="I157" s="5" t="s">
        <v>7480</v>
      </c>
    </row>
    <row r="158" spans="1:9" x14ac:dyDescent="0.25">
      <c r="A158" s="3">
        <v>314281883</v>
      </c>
      <c r="B158" s="4" t="s">
        <v>2237</v>
      </c>
      <c r="C158" s="4" t="s">
        <v>2360</v>
      </c>
      <c r="D158" s="4" t="s">
        <v>492</v>
      </c>
      <c r="E158" s="4" t="s">
        <v>18</v>
      </c>
      <c r="F158" s="5">
        <v>24.83</v>
      </c>
      <c r="G158" s="5" t="e">
        <v>#N/A</v>
      </c>
      <c r="H158" s="5" t="s">
        <v>7480</v>
      </c>
      <c r="I158" s="5" t="s">
        <v>7480</v>
      </c>
    </row>
    <row r="159" spans="1:9" x14ac:dyDescent="0.25">
      <c r="A159" s="3">
        <v>314337894</v>
      </c>
      <c r="B159" s="4" t="s">
        <v>2562</v>
      </c>
      <c r="C159" s="4" t="s">
        <v>2591</v>
      </c>
      <c r="D159" s="4" t="s">
        <v>57</v>
      </c>
      <c r="E159" s="4" t="s">
        <v>18</v>
      </c>
      <c r="F159" s="5">
        <v>11</v>
      </c>
      <c r="G159" s="5">
        <v>46</v>
      </c>
      <c r="H159" s="5" t="s">
        <v>7480</v>
      </c>
      <c r="I159" s="5" t="s">
        <v>7480</v>
      </c>
    </row>
    <row r="160" spans="1:9" x14ac:dyDescent="0.25">
      <c r="A160" s="3">
        <v>314128382</v>
      </c>
      <c r="B160" s="4" t="s">
        <v>2562</v>
      </c>
      <c r="C160" s="4" t="s">
        <v>2605</v>
      </c>
      <c r="D160" s="4" t="s">
        <v>1799</v>
      </c>
      <c r="E160" s="4" t="s">
        <v>18</v>
      </c>
      <c r="F160" s="5">
        <v>10</v>
      </c>
      <c r="G160" s="5">
        <v>45</v>
      </c>
      <c r="H160" s="5" t="s">
        <v>7480</v>
      </c>
      <c r="I160" s="5" t="s">
        <v>7480</v>
      </c>
    </row>
    <row r="161" spans="1:9" x14ac:dyDescent="0.25">
      <c r="A161" s="3">
        <v>314198156</v>
      </c>
      <c r="B161" s="4" t="s">
        <v>2562</v>
      </c>
      <c r="C161" s="4" t="s">
        <v>2612</v>
      </c>
      <c r="D161" s="4" t="s">
        <v>885</v>
      </c>
      <c r="E161" s="4" t="s">
        <v>18</v>
      </c>
      <c r="F161" s="5">
        <v>12</v>
      </c>
      <c r="G161" s="5">
        <v>42</v>
      </c>
      <c r="H161" s="5" t="s">
        <v>7480</v>
      </c>
      <c r="I161" s="5" t="s">
        <v>7480</v>
      </c>
    </row>
    <row r="162" spans="1:9" x14ac:dyDescent="0.25">
      <c r="A162" s="3">
        <v>314274850</v>
      </c>
      <c r="B162" s="4" t="s">
        <v>3085</v>
      </c>
      <c r="C162" s="4" t="s">
        <v>3086</v>
      </c>
      <c r="D162" s="4" t="s">
        <v>787</v>
      </c>
      <c r="E162" s="4" t="s">
        <v>18</v>
      </c>
      <c r="F162" s="5">
        <v>11.04</v>
      </c>
      <c r="G162" s="5">
        <v>46</v>
      </c>
      <c r="H162" s="5" t="s">
        <v>7480</v>
      </c>
      <c r="I162" s="5" t="s">
        <v>7480</v>
      </c>
    </row>
    <row r="163" spans="1:9" x14ac:dyDescent="0.25">
      <c r="A163" s="3">
        <v>314323178</v>
      </c>
      <c r="B163" s="4" t="s">
        <v>3085</v>
      </c>
      <c r="C163" s="4" t="s">
        <v>3092</v>
      </c>
      <c r="D163" s="4" t="s">
        <v>787</v>
      </c>
      <c r="E163" s="4" t="s">
        <v>18</v>
      </c>
      <c r="F163" s="5">
        <v>11.56</v>
      </c>
      <c r="G163" s="5">
        <v>46</v>
      </c>
      <c r="H163" s="5" t="s">
        <v>7480</v>
      </c>
      <c r="I163" s="5" t="s">
        <v>7480</v>
      </c>
    </row>
    <row r="164" spans="1:9" x14ac:dyDescent="0.25">
      <c r="A164" s="3">
        <v>314154709</v>
      </c>
      <c r="B164" s="4" t="s">
        <v>3085</v>
      </c>
      <c r="C164" s="4" t="s">
        <v>3111</v>
      </c>
      <c r="D164" s="4" t="s">
        <v>354</v>
      </c>
      <c r="E164" s="4" t="s">
        <v>18</v>
      </c>
      <c r="F164" s="5">
        <v>10.34</v>
      </c>
      <c r="G164" s="5">
        <v>1</v>
      </c>
      <c r="H164" s="5" t="s">
        <v>7480</v>
      </c>
      <c r="I164" s="5" t="s">
        <v>7480</v>
      </c>
    </row>
    <row r="165" spans="1:9" x14ac:dyDescent="0.25">
      <c r="A165" s="3">
        <v>314230197</v>
      </c>
      <c r="B165" s="4" t="s">
        <v>3085</v>
      </c>
      <c r="C165" s="4" t="s">
        <v>3118</v>
      </c>
      <c r="D165" s="4" t="s">
        <v>354</v>
      </c>
      <c r="E165" s="4" t="s">
        <v>18</v>
      </c>
      <c r="F165" s="5">
        <v>11.94</v>
      </c>
      <c r="G165" s="5" t="e">
        <v>#N/A</v>
      </c>
      <c r="H165" s="5" t="s">
        <v>7480</v>
      </c>
      <c r="I165" s="5" t="s">
        <v>7480</v>
      </c>
    </row>
    <row r="166" spans="1:9" x14ac:dyDescent="0.25">
      <c r="A166" s="3">
        <v>314107444</v>
      </c>
      <c r="B166" s="4" t="s">
        <v>3085</v>
      </c>
      <c r="C166" s="4" t="s">
        <v>3124</v>
      </c>
      <c r="D166" s="4" t="s">
        <v>821</v>
      </c>
      <c r="E166" s="4" t="s">
        <v>18</v>
      </c>
      <c r="F166" s="5">
        <v>11.62</v>
      </c>
      <c r="G166" s="5">
        <v>27</v>
      </c>
      <c r="H166" s="5" t="s">
        <v>7480</v>
      </c>
      <c r="I166" s="5" t="s">
        <v>7480</v>
      </c>
    </row>
    <row r="167" spans="1:9" x14ac:dyDescent="0.25">
      <c r="A167" s="3">
        <v>314232249</v>
      </c>
      <c r="B167" s="4" t="s">
        <v>3085</v>
      </c>
      <c r="C167" s="4" t="s">
        <v>3144</v>
      </c>
      <c r="D167" s="4" t="s">
        <v>1799</v>
      </c>
      <c r="E167" s="4" t="s">
        <v>18</v>
      </c>
      <c r="F167" s="5">
        <v>11.9</v>
      </c>
      <c r="G167" s="5">
        <v>29</v>
      </c>
      <c r="H167" s="5" t="s">
        <v>7480</v>
      </c>
      <c r="I167" s="5" t="s">
        <v>7480</v>
      </c>
    </row>
    <row r="168" spans="1:9" x14ac:dyDescent="0.25">
      <c r="A168" s="3">
        <v>314248660</v>
      </c>
      <c r="B168" s="4" t="s">
        <v>3085</v>
      </c>
      <c r="C168" s="4" t="s">
        <v>3151</v>
      </c>
      <c r="D168" s="4" t="s">
        <v>1799</v>
      </c>
      <c r="E168" s="4" t="s">
        <v>18</v>
      </c>
      <c r="F168" s="5">
        <v>10.68</v>
      </c>
      <c r="G168" s="5">
        <v>41</v>
      </c>
      <c r="H168" s="5" t="s">
        <v>7480</v>
      </c>
      <c r="I168" s="5" t="s">
        <v>7480</v>
      </c>
    </row>
    <row r="169" spans="1:9" x14ac:dyDescent="0.25">
      <c r="A169" s="3">
        <v>314286462</v>
      </c>
      <c r="B169" s="4" t="s">
        <v>3085</v>
      </c>
      <c r="C169" s="4" t="s">
        <v>3157</v>
      </c>
      <c r="D169" s="4" t="s">
        <v>870</v>
      </c>
      <c r="E169" s="4" t="s">
        <v>18</v>
      </c>
      <c r="F169" s="5">
        <v>10.76</v>
      </c>
      <c r="G169" s="5">
        <v>38</v>
      </c>
      <c r="H169" s="5" t="s">
        <v>7480</v>
      </c>
      <c r="I169" s="5" t="s">
        <v>7480</v>
      </c>
    </row>
    <row r="170" spans="1:9" x14ac:dyDescent="0.25">
      <c r="A170" s="3">
        <v>314316860</v>
      </c>
      <c r="B170" s="4" t="s">
        <v>3085</v>
      </c>
      <c r="C170" s="4" t="s">
        <v>3163</v>
      </c>
      <c r="D170" s="4" t="s">
        <v>870</v>
      </c>
      <c r="E170" s="4" t="s">
        <v>18</v>
      </c>
      <c r="F170" s="5">
        <v>11.5</v>
      </c>
      <c r="G170" s="5">
        <v>24</v>
      </c>
      <c r="H170" s="5" t="s">
        <v>7480</v>
      </c>
      <c r="I170" s="5" t="s">
        <v>7480</v>
      </c>
    </row>
    <row r="171" spans="1:9" x14ac:dyDescent="0.25">
      <c r="A171" s="3">
        <v>314048123</v>
      </c>
      <c r="B171" s="4" t="s">
        <v>3085</v>
      </c>
      <c r="C171" s="4" t="s">
        <v>3170</v>
      </c>
      <c r="D171" s="4" t="s">
        <v>1830</v>
      </c>
      <c r="E171" s="4" t="s">
        <v>18</v>
      </c>
      <c r="F171" s="5">
        <v>10.08</v>
      </c>
      <c r="G171" s="5">
        <v>44</v>
      </c>
      <c r="H171" s="5" t="s">
        <v>7480</v>
      </c>
      <c r="I171" s="5" t="s">
        <v>7480</v>
      </c>
    </row>
    <row r="172" spans="1:9" x14ac:dyDescent="0.25">
      <c r="A172" s="3">
        <v>314008585</v>
      </c>
      <c r="B172" s="4" t="s">
        <v>3085</v>
      </c>
      <c r="C172" s="4" t="s">
        <v>3177</v>
      </c>
      <c r="D172" s="4" t="s">
        <v>447</v>
      </c>
      <c r="E172" s="4" t="s">
        <v>18</v>
      </c>
      <c r="F172" s="5">
        <v>10.74</v>
      </c>
      <c r="G172" s="5">
        <v>41</v>
      </c>
      <c r="H172" s="5" t="s">
        <v>7480</v>
      </c>
      <c r="I172" s="5" t="s">
        <v>7480</v>
      </c>
    </row>
    <row r="173" spans="1:9" x14ac:dyDescent="0.25">
      <c r="A173" s="3">
        <v>314023366</v>
      </c>
      <c r="B173" s="4" t="s">
        <v>3085</v>
      </c>
      <c r="C173" s="4" t="s">
        <v>3183</v>
      </c>
      <c r="D173" s="4" t="s">
        <v>447</v>
      </c>
      <c r="E173" s="4" t="s">
        <v>18</v>
      </c>
      <c r="F173" s="5">
        <v>11</v>
      </c>
      <c r="G173" s="5">
        <v>40</v>
      </c>
      <c r="H173" s="5" t="s">
        <v>7480</v>
      </c>
      <c r="I173" s="5" t="s">
        <v>7480</v>
      </c>
    </row>
    <row r="174" spans="1:9" x14ac:dyDescent="0.25">
      <c r="A174" s="3">
        <v>314334666</v>
      </c>
      <c r="B174" s="4" t="s">
        <v>3085</v>
      </c>
      <c r="C174" s="4" t="s">
        <v>3195</v>
      </c>
      <c r="D174" s="4" t="s">
        <v>447</v>
      </c>
      <c r="E174" s="4" t="s">
        <v>18</v>
      </c>
      <c r="F174" s="5">
        <v>10.54</v>
      </c>
      <c r="G174" s="5">
        <v>40</v>
      </c>
      <c r="H174" s="5" t="s">
        <v>7480</v>
      </c>
      <c r="I174" s="5" t="s">
        <v>7480</v>
      </c>
    </row>
    <row r="175" spans="1:9" x14ac:dyDescent="0.25">
      <c r="A175" s="3">
        <v>314046985</v>
      </c>
      <c r="B175" s="4" t="s">
        <v>3085</v>
      </c>
      <c r="C175" s="4" t="s">
        <v>3202</v>
      </c>
      <c r="D175" s="4" t="s">
        <v>885</v>
      </c>
      <c r="E175" s="4" t="s">
        <v>18</v>
      </c>
      <c r="F175" s="5">
        <v>11.42</v>
      </c>
      <c r="G175" s="5">
        <v>44</v>
      </c>
      <c r="H175" s="5" t="s">
        <v>7480</v>
      </c>
      <c r="I175" s="5" t="s">
        <v>7480</v>
      </c>
    </row>
    <row r="176" spans="1:9" x14ac:dyDescent="0.25">
      <c r="A176" s="3">
        <v>314063849</v>
      </c>
      <c r="B176" s="4" t="s">
        <v>3085</v>
      </c>
      <c r="C176" s="4" t="s">
        <v>3210</v>
      </c>
      <c r="D176" s="4" t="s">
        <v>885</v>
      </c>
      <c r="E176" s="4" t="s">
        <v>18</v>
      </c>
      <c r="F176" s="5">
        <v>11.68</v>
      </c>
      <c r="G176" s="5">
        <v>44</v>
      </c>
      <c r="H176" s="5" t="s">
        <v>7480</v>
      </c>
      <c r="I176" s="5" t="s">
        <v>7480</v>
      </c>
    </row>
    <row r="177" spans="1:9" x14ac:dyDescent="0.25">
      <c r="A177" s="3">
        <v>314083890</v>
      </c>
      <c r="B177" s="4" t="s">
        <v>3085</v>
      </c>
      <c r="C177" s="4" t="s">
        <v>3216</v>
      </c>
      <c r="D177" s="4" t="s">
        <v>885</v>
      </c>
      <c r="E177" s="4" t="s">
        <v>18</v>
      </c>
      <c r="F177" s="5">
        <v>11.14</v>
      </c>
      <c r="G177" s="5">
        <v>44</v>
      </c>
      <c r="H177" s="5" t="s">
        <v>7480</v>
      </c>
      <c r="I177" s="5" t="s">
        <v>7480</v>
      </c>
    </row>
    <row r="178" spans="1:9" x14ac:dyDescent="0.25">
      <c r="A178" s="3">
        <v>314057466</v>
      </c>
      <c r="B178" s="4" t="s">
        <v>3085</v>
      </c>
      <c r="C178" s="4" t="s">
        <v>3222</v>
      </c>
      <c r="D178" s="4" t="s">
        <v>132</v>
      </c>
      <c r="E178" s="4" t="s">
        <v>18</v>
      </c>
      <c r="F178" s="5">
        <v>10.08</v>
      </c>
      <c r="G178" s="5">
        <v>23</v>
      </c>
      <c r="H178" s="5" t="s">
        <v>7480</v>
      </c>
      <c r="I178" s="5" t="s">
        <v>7480</v>
      </c>
    </row>
    <row r="179" spans="1:9" x14ac:dyDescent="0.25">
      <c r="A179" s="3">
        <v>314066857</v>
      </c>
      <c r="B179" s="4" t="s">
        <v>3085</v>
      </c>
      <c r="C179" s="4" t="s">
        <v>3228</v>
      </c>
      <c r="D179" s="4" t="s">
        <v>132</v>
      </c>
      <c r="E179" s="4" t="s">
        <v>18</v>
      </c>
      <c r="F179" s="5">
        <v>10.36</v>
      </c>
      <c r="G179" s="5">
        <v>40</v>
      </c>
      <c r="H179" s="5" t="s">
        <v>7480</v>
      </c>
      <c r="I179" s="5" t="s">
        <v>7480</v>
      </c>
    </row>
    <row r="180" spans="1:9" x14ac:dyDescent="0.25">
      <c r="A180" s="3">
        <v>314231077</v>
      </c>
      <c r="B180" s="4" t="s">
        <v>3085</v>
      </c>
      <c r="C180" s="4" t="s">
        <v>3234</v>
      </c>
      <c r="D180" s="4" t="s">
        <v>236</v>
      </c>
      <c r="E180" s="4" t="s">
        <v>18</v>
      </c>
      <c r="F180" s="5">
        <v>11.66</v>
      </c>
      <c r="G180" s="5">
        <v>40</v>
      </c>
      <c r="H180" s="5" t="s">
        <v>7480</v>
      </c>
      <c r="I180" s="5" t="s">
        <v>7480</v>
      </c>
    </row>
    <row r="181" spans="1:9" x14ac:dyDescent="0.25">
      <c r="A181" s="3">
        <v>314253974</v>
      </c>
      <c r="B181" s="4" t="s">
        <v>3085</v>
      </c>
      <c r="C181" s="4" t="s">
        <v>3241</v>
      </c>
      <c r="D181" s="4" t="s">
        <v>3242</v>
      </c>
      <c r="E181" s="4" t="s">
        <v>18</v>
      </c>
      <c r="F181" s="5">
        <v>10.64</v>
      </c>
      <c r="G181" s="5">
        <v>44</v>
      </c>
      <c r="H181" s="5" t="s">
        <v>7480</v>
      </c>
      <c r="I181" s="5" t="s">
        <v>7480</v>
      </c>
    </row>
    <row r="182" spans="1:9" x14ac:dyDescent="0.25">
      <c r="A182" s="3">
        <v>314171216</v>
      </c>
      <c r="B182" s="4" t="s">
        <v>3085</v>
      </c>
      <c r="C182" s="4" t="s">
        <v>3248</v>
      </c>
      <c r="D182" s="4" t="s">
        <v>244</v>
      </c>
      <c r="E182" s="4" t="s">
        <v>18</v>
      </c>
      <c r="F182" s="5">
        <v>11.86</v>
      </c>
      <c r="G182" s="5">
        <v>25</v>
      </c>
      <c r="H182" s="5" t="s">
        <v>7480</v>
      </c>
      <c r="I182" s="5" t="s">
        <v>7480</v>
      </c>
    </row>
    <row r="183" spans="1:9" x14ac:dyDescent="0.25">
      <c r="A183" s="3">
        <v>314190370</v>
      </c>
      <c r="B183" s="4" t="s">
        <v>3085</v>
      </c>
      <c r="C183" s="4" t="s">
        <v>3255</v>
      </c>
      <c r="D183" s="4" t="s">
        <v>244</v>
      </c>
      <c r="E183" s="4" t="s">
        <v>18</v>
      </c>
      <c r="F183" s="5">
        <v>10.78</v>
      </c>
      <c r="G183" s="5">
        <v>41</v>
      </c>
      <c r="H183" s="5" t="s">
        <v>7480</v>
      </c>
      <c r="I183" s="5" t="s">
        <v>7480</v>
      </c>
    </row>
    <row r="184" spans="1:9" x14ac:dyDescent="0.25">
      <c r="A184" s="3">
        <v>314322528</v>
      </c>
      <c r="B184" s="4" t="s">
        <v>3085</v>
      </c>
      <c r="C184" s="4" t="s">
        <v>3261</v>
      </c>
      <c r="D184" s="4" t="s">
        <v>462</v>
      </c>
      <c r="E184" s="4" t="s">
        <v>18</v>
      </c>
      <c r="F184" s="5">
        <v>10.18</v>
      </c>
      <c r="G184" s="5">
        <v>44</v>
      </c>
      <c r="H184" s="5" t="s">
        <v>7480</v>
      </c>
      <c r="I184" s="5" t="s">
        <v>7480</v>
      </c>
    </row>
    <row r="185" spans="1:9" x14ac:dyDescent="0.25">
      <c r="A185" s="3">
        <v>313080621</v>
      </c>
      <c r="B185" s="4" t="s">
        <v>15</v>
      </c>
      <c r="C185" s="4" t="s">
        <v>3332</v>
      </c>
      <c r="D185" s="4" t="s">
        <v>3333</v>
      </c>
      <c r="E185" s="4" t="s">
        <v>18</v>
      </c>
      <c r="F185" s="5">
        <v>38</v>
      </c>
      <c r="G185" s="5" t="e">
        <v>#N/A</v>
      </c>
      <c r="H185" s="5" t="s">
        <v>7480</v>
      </c>
      <c r="I185" s="5" t="s">
        <v>7480</v>
      </c>
    </row>
    <row r="186" spans="1:9" x14ac:dyDescent="0.25">
      <c r="A186" s="3">
        <v>313156157</v>
      </c>
      <c r="B186" s="4" t="s">
        <v>15</v>
      </c>
      <c r="C186" s="4" t="s">
        <v>3342</v>
      </c>
      <c r="D186" s="4" t="s">
        <v>3333</v>
      </c>
      <c r="E186" s="4" t="s">
        <v>18</v>
      </c>
      <c r="F186" s="5">
        <v>38</v>
      </c>
      <c r="G186" s="5" t="e">
        <v>#N/A</v>
      </c>
      <c r="H186" s="5" t="s">
        <v>7480</v>
      </c>
      <c r="I186" s="5" t="s">
        <v>7480</v>
      </c>
    </row>
    <row r="187" spans="1:9" x14ac:dyDescent="0.25">
      <c r="A187" s="3">
        <v>313066809</v>
      </c>
      <c r="B187" s="4" t="s">
        <v>15</v>
      </c>
      <c r="C187" s="4" t="s">
        <v>3357</v>
      </c>
      <c r="D187" s="4" t="s">
        <v>3358</v>
      </c>
      <c r="E187" s="4" t="s">
        <v>18</v>
      </c>
      <c r="F187" s="5">
        <v>66</v>
      </c>
      <c r="G187" s="5" t="e">
        <v>#N/A</v>
      </c>
      <c r="H187" s="5" t="s">
        <v>7480</v>
      </c>
      <c r="I187" s="5" t="s">
        <v>7480</v>
      </c>
    </row>
    <row r="188" spans="1:9" x14ac:dyDescent="0.25">
      <c r="A188" s="3">
        <v>313144404</v>
      </c>
      <c r="B188" s="4" t="s">
        <v>15</v>
      </c>
      <c r="C188" s="4" t="s">
        <v>3371</v>
      </c>
      <c r="D188" s="4" t="s">
        <v>3358</v>
      </c>
      <c r="E188" s="4" t="s">
        <v>18</v>
      </c>
      <c r="F188" s="5">
        <v>22</v>
      </c>
      <c r="G188" s="5" t="e">
        <v>#N/A</v>
      </c>
      <c r="H188" s="5" t="s">
        <v>7480</v>
      </c>
      <c r="I188" s="5" t="s">
        <v>7480</v>
      </c>
    </row>
    <row r="189" spans="1:9" x14ac:dyDescent="0.25">
      <c r="A189" s="3">
        <v>313152300</v>
      </c>
      <c r="B189" s="4" t="s">
        <v>15</v>
      </c>
      <c r="C189" s="4" t="s">
        <v>3378</v>
      </c>
      <c r="D189" s="4" t="s">
        <v>3358</v>
      </c>
      <c r="E189" s="4" t="s">
        <v>18</v>
      </c>
      <c r="F189" s="5">
        <v>35</v>
      </c>
      <c r="G189" s="5" t="e">
        <v>#N/A</v>
      </c>
      <c r="H189" s="5" t="s">
        <v>7480</v>
      </c>
      <c r="I189" s="5" t="s">
        <v>7480</v>
      </c>
    </row>
    <row r="190" spans="1:9" x14ac:dyDescent="0.25">
      <c r="A190" s="3">
        <v>313152647</v>
      </c>
      <c r="B190" s="4" t="s">
        <v>15</v>
      </c>
      <c r="C190" s="4" t="s">
        <v>3383</v>
      </c>
      <c r="D190" s="4" t="s">
        <v>3358</v>
      </c>
      <c r="E190" s="4" t="s">
        <v>18</v>
      </c>
      <c r="F190" s="5">
        <v>36</v>
      </c>
      <c r="G190" s="5" t="e">
        <v>#N/A</v>
      </c>
      <c r="H190" s="5" t="s">
        <v>7480</v>
      </c>
      <c r="I190" s="5" t="s">
        <v>7480</v>
      </c>
    </row>
    <row r="191" spans="1:9" x14ac:dyDescent="0.25">
      <c r="A191" s="3">
        <v>313154665</v>
      </c>
      <c r="B191" s="4" t="s">
        <v>15</v>
      </c>
      <c r="C191" s="4" t="s">
        <v>3389</v>
      </c>
      <c r="D191" s="4" t="s">
        <v>3358</v>
      </c>
      <c r="E191" s="4" t="s">
        <v>18</v>
      </c>
      <c r="F191" s="5">
        <v>37.200000000000003</v>
      </c>
      <c r="G191" s="5" t="e">
        <v>#N/A</v>
      </c>
      <c r="H191" s="5" t="s">
        <v>7480</v>
      </c>
      <c r="I191" s="5" t="s">
        <v>7480</v>
      </c>
    </row>
    <row r="192" spans="1:9" x14ac:dyDescent="0.25">
      <c r="A192" s="3">
        <v>313207572</v>
      </c>
      <c r="B192" s="4" t="s">
        <v>15</v>
      </c>
      <c r="C192" s="4" t="s">
        <v>3395</v>
      </c>
      <c r="D192" s="4" t="s">
        <v>3358</v>
      </c>
      <c r="E192" s="4" t="s">
        <v>18</v>
      </c>
      <c r="F192" s="5">
        <v>21</v>
      </c>
      <c r="G192" s="5" t="e">
        <v>#N/A</v>
      </c>
      <c r="H192" s="5" t="s">
        <v>7480</v>
      </c>
      <c r="I192" s="5" t="s">
        <v>7480</v>
      </c>
    </row>
    <row r="193" spans="1:9" x14ac:dyDescent="0.25">
      <c r="A193" s="3">
        <v>313338252</v>
      </c>
      <c r="B193" s="4" t="s">
        <v>15</v>
      </c>
      <c r="C193" s="4" t="s">
        <v>3401</v>
      </c>
      <c r="D193" s="4" t="s">
        <v>3358</v>
      </c>
      <c r="E193" s="4" t="s">
        <v>18</v>
      </c>
      <c r="F193" s="5">
        <v>9</v>
      </c>
      <c r="G193" s="5" t="e">
        <v>#N/A</v>
      </c>
      <c r="H193" s="5" t="s">
        <v>7480</v>
      </c>
      <c r="I193" s="5" t="s">
        <v>7480</v>
      </c>
    </row>
    <row r="194" spans="1:9" x14ac:dyDescent="0.25">
      <c r="A194" s="3">
        <v>313067150</v>
      </c>
      <c r="B194" s="4" t="s">
        <v>15</v>
      </c>
      <c r="C194" s="4" t="s">
        <v>3424</v>
      </c>
      <c r="D194" s="4" t="s">
        <v>3425</v>
      </c>
      <c r="E194" s="4" t="s">
        <v>18</v>
      </c>
      <c r="F194" s="5">
        <v>35</v>
      </c>
      <c r="G194" s="5" t="e">
        <v>#N/A</v>
      </c>
      <c r="H194" s="5" t="s">
        <v>7480</v>
      </c>
      <c r="I194" s="5" t="s">
        <v>7480</v>
      </c>
    </row>
    <row r="195" spans="1:9" x14ac:dyDescent="0.25">
      <c r="A195" s="3">
        <v>110003678</v>
      </c>
      <c r="B195" s="4" t="s">
        <v>344</v>
      </c>
      <c r="C195" s="4" t="s">
        <v>3480</v>
      </c>
      <c r="D195" s="4" t="s">
        <v>3358</v>
      </c>
      <c r="E195" s="4" t="s">
        <v>18</v>
      </c>
      <c r="F195" s="5">
        <v>19</v>
      </c>
      <c r="G195" s="5" t="e">
        <v>#N/A</v>
      </c>
      <c r="H195" s="5" t="s">
        <v>7483</v>
      </c>
      <c r="I195" s="5" t="s">
        <v>7480</v>
      </c>
    </row>
    <row r="196" spans="1:9" x14ac:dyDescent="0.25">
      <c r="A196" s="3">
        <v>313319662</v>
      </c>
      <c r="B196" s="4" t="s">
        <v>344</v>
      </c>
      <c r="C196" s="4" t="s">
        <v>3503</v>
      </c>
      <c r="D196" s="4" t="s">
        <v>3488</v>
      </c>
      <c r="E196" s="4" t="s">
        <v>18</v>
      </c>
      <c r="F196" s="5">
        <v>18</v>
      </c>
      <c r="G196" s="5" t="e">
        <v>#N/A</v>
      </c>
      <c r="H196" s="5" t="s">
        <v>7480</v>
      </c>
      <c r="I196" s="5" t="s">
        <v>7480</v>
      </c>
    </row>
    <row r="197" spans="1:9" x14ac:dyDescent="0.25">
      <c r="A197" s="3">
        <v>110000251</v>
      </c>
      <c r="B197" s="4" t="s">
        <v>344</v>
      </c>
      <c r="C197" s="4" t="s">
        <v>3510</v>
      </c>
      <c r="D197" s="4" t="s">
        <v>3511</v>
      </c>
      <c r="E197" s="4" t="s">
        <v>18</v>
      </c>
      <c r="F197" s="5">
        <v>13</v>
      </c>
      <c r="G197" s="5" t="e">
        <v>#N/A</v>
      </c>
      <c r="H197" s="5" t="s">
        <v>7480</v>
      </c>
      <c r="I197" s="5" t="s">
        <v>7480</v>
      </c>
    </row>
    <row r="198" spans="1:9" x14ac:dyDescent="0.25">
      <c r="A198" s="3">
        <v>313057920</v>
      </c>
      <c r="B198" s="4" t="s">
        <v>344</v>
      </c>
      <c r="C198" s="4" t="s">
        <v>3534</v>
      </c>
      <c r="D198" s="4" t="s">
        <v>3535</v>
      </c>
      <c r="E198" s="4" t="s">
        <v>18</v>
      </c>
      <c r="F198" s="5">
        <v>41</v>
      </c>
      <c r="G198" s="5" t="e">
        <v>#N/A</v>
      </c>
      <c r="H198" s="5" t="s">
        <v>7480</v>
      </c>
      <c r="I198" s="5" t="s">
        <v>7480</v>
      </c>
    </row>
    <row r="199" spans="1:9" x14ac:dyDescent="0.25">
      <c r="A199" s="3">
        <v>313296280</v>
      </c>
      <c r="B199" s="4" t="s">
        <v>344</v>
      </c>
      <c r="C199" s="4" t="s">
        <v>3548</v>
      </c>
      <c r="D199" s="4" t="s">
        <v>3535</v>
      </c>
      <c r="E199" s="4" t="s">
        <v>18</v>
      </c>
      <c r="F199" s="5">
        <v>24</v>
      </c>
      <c r="G199" s="5" t="e">
        <v>#N/A</v>
      </c>
      <c r="H199" s="5" t="s">
        <v>7480</v>
      </c>
      <c r="I199" s="5" t="s">
        <v>7480</v>
      </c>
    </row>
    <row r="200" spans="1:9" x14ac:dyDescent="0.25">
      <c r="A200" s="3">
        <v>313052523</v>
      </c>
      <c r="B200" s="4" t="s">
        <v>344</v>
      </c>
      <c r="C200" s="4" t="s">
        <v>3554</v>
      </c>
      <c r="D200" s="4" t="s">
        <v>3555</v>
      </c>
      <c r="E200" s="4" t="s">
        <v>18</v>
      </c>
      <c r="F200" s="5">
        <v>9</v>
      </c>
      <c r="G200" s="5" t="e">
        <v>#N/A</v>
      </c>
      <c r="H200" s="5" t="s">
        <v>7480</v>
      </c>
      <c r="I200" s="5" t="s">
        <v>7480</v>
      </c>
    </row>
    <row r="201" spans="1:9" x14ac:dyDescent="0.25">
      <c r="A201" s="3">
        <v>313253191</v>
      </c>
      <c r="B201" s="4" t="s">
        <v>344</v>
      </c>
      <c r="C201" s="4" t="s">
        <v>3568</v>
      </c>
      <c r="D201" s="4" t="s">
        <v>3569</v>
      </c>
      <c r="E201" s="4" t="s">
        <v>18</v>
      </c>
      <c r="F201" s="5">
        <v>12</v>
      </c>
      <c r="G201" s="5" t="e">
        <v>#N/A</v>
      </c>
      <c r="H201" s="5" t="s">
        <v>7480</v>
      </c>
      <c r="I201" s="5" t="s">
        <v>7480</v>
      </c>
    </row>
    <row r="202" spans="1:9" x14ac:dyDescent="0.25">
      <c r="A202" s="3">
        <v>313357141</v>
      </c>
      <c r="B202" s="4" t="s">
        <v>344</v>
      </c>
      <c r="C202" s="4" t="s">
        <v>3576</v>
      </c>
      <c r="D202" s="4" t="s">
        <v>3569</v>
      </c>
      <c r="E202" s="4" t="s">
        <v>18</v>
      </c>
      <c r="F202" s="5">
        <v>11</v>
      </c>
      <c r="G202" s="5" t="e">
        <v>#N/A</v>
      </c>
      <c r="H202" s="5" t="s">
        <v>7480</v>
      </c>
      <c r="I202" s="5" t="s">
        <v>7480</v>
      </c>
    </row>
    <row r="203" spans="1:9" x14ac:dyDescent="0.25">
      <c r="A203" s="3">
        <v>313099335</v>
      </c>
      <c r="B203" s="4" t="s">
        <v>344</v>
      </c>
      <c r="C203" s="4" t="s">
        <v>3583</v>
      </c>
      <c r="D203" s="4" t="s">
        <v>3584</v>
      </c>
      <c r="E203" s="4" t="s">
        <v>18</v>
      </c>
      <c r="F203" s="5">
        <v>26</v>
      </c>
      <c r="G203" s="5" t="e">
        <v>#N/A</v>
      </c>
      <c r="H203" s="5" t="s">
        <v>7480</v>
      </c>
      <c r="I203" s="5" t="s">
        <v>7480</v>
      </c>
    </row>
    <row r="204" spans="1:9" x14ac:dyDescent="0.25">
      <c r="A204" s="3">
        <v>313306390</v>
      </c>
      <c r="B204" s="4" t="s">
        <v>344</v>
      </c>
      <c r="C204" s="4" t="s">
        <v>3590</v>
      </c>
      <c r="D204" s="4" t="s">
        <v>3584</v>
      </c>
      <c r="E204" s="4" t="s">
        <v>18</v>
      </c>
      <c r="F204" s="5">
        <v>20</v>
      </c>
      <c r="G204" s="5" t="e">
        <v>#N/A</v>
      </c>
      <c r="H204" s="5" t="s">
        <v>7480</v>
      </c>
      <c r="I204" s="5" t="s">
        <v>7480</v>
      </c>
    </row>
    <row r="205" spans="1:9" x14ac:dyDescent="0.25">
      <c r="A205" s="3">
        <v>313147962</v>
      </c>
      <c r="B205" s="4" t="s">
        <v>344</v>
      </c>
      <c r="C205" s="4" t="s">
        <v>3661</v>
      </c>
      <c r="D205" s="4" t="s">
        <v>3662</v>
      </c>
      <c r="E205" s="4" t="s">
        <v>18</v>
      </c>
      <c r="F205" s="5">
        <v>23</v>
      </c>
      <c r="G205" s="5" t="e">
        <v>#N/A</v>
      </c>
      <c r="H205" s="5" t="s">
        <v>7480</v>
      </c>
      <c r="I205" s="5" t="s">
        <v>7480</v>
      </c>
    </row>
    <row r="206" spans="1:9" x14ac:dyDescent="0.25">
      <c r="A206" s="3">
        <v>313320727</v>
      </c>
      <c r="B206" s="4" t="s">
        <v>344</v>
      </c>
      <c r="C206" s="4" t="s">
        <v>3675</v>
      </c>
      <c r="D206" s="4" t="s">
        <v>3662</v>
      </c>
      <c r="E206" s="4" t="s">
        <v>18</v>
      </c>
      <c r="F206" s="5">
        <v>24</v>
      </c>
      <c r="G206" s="5" t="e">
        <v>#N/A</v>
      </c>
      <c r="H206" s="5" t="s">
        <v>7480</v>
      </c>
      <c r="I206" s="5" t="s">
        <v>7480</v>
      </c>
    </row>
    <row r="207" spans="1:9" x14ac:dyDescent="0.25">
      <c r="A207" s="3">
        <v>313217692</v>
      </c>
      <c r="B207" s="4" t="s">
        <v>695</v>
      </c>
      <c r="C207" s="4" t="s">
        <v>3725</v>
      </c>
      <c r="D207" s="4" t="s">
        <v>3726</v>
      </c>
      <c r="E207" s="4" t="s">
        <v>18</v>
      </c>
      <c r="F207" s="5">
        <v>10</v>
      </c>
      <c r="G207" s="5" t="e">
        <v>#N/A</v>
      </c>
      <c r="H207" s="5" t="s">
        <v>7480</v>
      </c>
      <c r="I207" s="5" t="s">
        <v>7480</v>
      </c>
    </row>
    <row r="208" spans="1:9" x14ac:dyDescent="0.25">
      <c r="A208" s="3">
        <v>313297397</v>
      </c>
      <c r="B208" s="4" t="s">
        <v>695</v>
      </c>
      <c r="C208" s="4" t="s">
        <v>3732</v>
      </c>
      <c r="D208" s="4" t="s">
        <v>3733</v>
      </c>
      <c r="E208" s="4" t="s">
        <v>18</v>
      </c>
      <c r="F208" s="5">
        <v>15</v>
      </c>
      <c r="G208" s="5" t="e">
        <v>#N/A</v>
      </c>
      <c r="H208" s="5" t="s">
        <v>7480</v>
      </c>
      <c r="I208" s="5" t="s">
        <v>7480</v>
      </c>
    </row>
    <row r="209" spans="1:9" x14ac:dyDescent="0.25">
      <c r="A209" s="3">
        <v>313266140</v>
      </c>
      <c r="B209" s="4" t="s">
        <v>695</v>
      </c>
      <c r="C209" s="4" t="s">
        <v>3753</v>
      </c>
      <c r="D209" s="4" t="s">
        <v>3754</v>
      </c>
      <c r="E209" s="4" t="s">
        <v>18</v>
      </c>
      <c r="F209" s="5">
        <v>22</v>
      </c>
      <c r="G209" s="5" t="e">
        <v>#N/A</v>
      </c>
      <c r="H209" s="5" t="s">
        <v>7480</v>
      </c>
      <c r="I209" s="5" t="s">
        <v>7480</v>
      </c>
    </row>
    <row r="210" spans="1:9" x14ac:dyDescent="0.25">
      <c r="A210" s="3">
        <v>313348671</v>
      </c>
      <c r="B210" s="4" t="s">
        <v>695</v>
      </c>
      <c r="C210" s="4" t="s">
        <v>3762</v>
      </c>
      <c r="D210" s="4" t="s">
        <v>3754</v>
      </c>
      <c r="E210" s="4" t="s">
        <v>18</v>
      </c>
      <c r="F210" s="5">
        <v>12</v>
      </c>
      <c r="G210" s="5" t="e">
        <v>#N/A</v>
      </c>
      <c r="H210" s="5" t="s">
        <v>7480</v>
      </c>
      <c r="I210" s="5" t="s">
        <v>7480</v>
      </c>
    </row>
    <row r="211" spans="1:9" x14ac:dyDescent="0.25">
      <c r="A211" s="3">
        <v>313196599</v>
      </c>
      <c r="B211" s="4" t="s">
        <v>695</v>
      </c>
      <c r="C211" s="4" t="s">
        <v>3769</v>
      </c>
      <c r="D211" s="4" t="s">
        <v>3662</v>
      </c>
      <c r="E211" s="4" t="s">
        <v>18</v>
      </c>
      <c r="F211" s="5">
        <v>34</v>
      </c>
      <c r="G211" s="5" t="e">
        <v>#N/A</v>
      </c>
      <c r="H211" s="5" t="s">
        <v>7480</v>
      </c>
      <c r="I211" s="5" t="s">
        <v>7480</v>
      </c>
    </row>
    <row r="212" spans="1:9" x14ac:dyDescent="0.25">
      <c r="A212" s="3">
        <v>313217245</v>
      </c>
      <c r="B212" s="4" t="s">
        <v>695</v>
      </c>
      <c r="C212" s="4" t="s">
        <v>3802</v>
      </c>
      <c r="D212" s="4" t="s">
        <v>3795</v>
      </c>
      <c r="E212" s="4" t="s">
        <v>18</v>
      </c>
      <c r="F212" s="5">
        <v>10</v>
      </c>
      <c r="G212" s="5" t="e">
        <v>#N/A</v>
      </c>
      <c r="H212" s="5" t="s">
        <v>7480</v>
      </c>
      <c r="I212" s="5" t="s">
        <v>7480</v>
      </c>
    </row>
    <row r="213" spans="1:9" x14ac:dyDescent="0.25">
      <c r="A213" s="3">
        <v>313008953</v>
      </c>
      <c r="B213" s="4" t="s">
        <v>695</v>
      </c>
      <c r="C213" s="4" t="s">
        <v>3815</v>
      </c>
      <c r="D213" s="4" t="s">
        <v>3425</v>
      </c>
      <c r="E213" s="4" t="s">
        <v>18</v>
      </c>
      <c r="F213" s="5">
        <v>12</v>
      </c>
      <c r="G213" s="5" t="e">
        <v>#N/A</v>
      </c>
      <c r="H213" s="5" t="s">
        <v>7480</v>
      </c>
      <c r="I213" s="5" t="s">
        <v>7480</v>
      </c>
    </row>
    <row r="214" spans="1:9" x14ac:dyDescent="0.25">
      <c r="A214" s="3">
        <v>313083471</v>
      </c>
      <c r="B214" s="4" t="s">
        <v>1055</v>
      </c>
      <c r="C214" s="4" t="s">
        <v>3867</v>
      </c>
      <c r="D214" s="4" t="s">
        <v>3868</v>
      </c>
      <c r="E214" s="4" t="s">
        <v>18</v>
      </c>
      <c r="F214" s="5">
        <v>9</v>
      </c>
      <c r="G214" s="5" t="e">
        <v>#N/A</v>
      </c>
      <c r="H214" s="5" t="s">
        <v>7480</v>
      </c>
      <c r="I214" s="5" t="s">
        <v>7480</v>
      </c>
    </row>
    <row r="215" spans="1:9" x14ac:dyDescent="0.25">
      <c r="A215" s="3">
        <v>313192917</v>
      </c>
      <c r="B215" s="4" t="s">
        <v>1055</v>
      </c>
      <c r="C215" s="4" t="s">
        <v>3885</v>
      </c>
      <c r="D215" s="4" t="s">
        <v>3886</v>
      </c>
      <c r="E215" s="4" t="s">
        <v>18</v>
      </c>
      <c r="F215" s="5">
        <v>27</v>
      </c>
      <c r="G215" s="5" t="e">
        <v>#N/A</v>
      </c>
      <c r="H215" s="5" t="s">
        <v>7480</v>
      </c>
      <c r="I215" s="5" t="s">
        <v>7480</v>
      </c>
    </row>
    <row r="216" spans="1:9" x14ac:dyDescent="0.25">
      <c r="A216" s="3">
        <v>313325186</v>
      </c>
      <c r="B216" s="4" t="s">
        <v>1055</v>
      </c>
      <c r="C216" s="4" t="s">
        <v>3893</v>
      </c>
      <c r="D216" s="4" t="s">
        <v>3886</v>
      </c>
      <c r="E216" s="4" t="s">
        <v>18</v>
      </c>
      <c r="F216" s="5">
        <v>13</v>
      </c>
      <c r="G216" s="5" t="e">
        <v>#N/A</v>
      </c>
      <c r="H216" s="5" t="s">
        <v>7480</v>
      </c>
      <c r="I216" s="5" t="s">
        <v>7480</v>
      </c>
    </row>
    <row r="217" spans="1:9" x14ac:dyDescent="0.25">
      <c r="A217" s="3">
        <v>313325320</v>
      </c>
      <c r="B217" s="4" t="s">
        <v>1055</v>
      </c>
      <c r="C217" s="4" t="s">
        <v>3900</v>
      </c>
      <c r="D217" s="4" t="s">
        <v>3886</v>
      </c>
      <c r="E217" s="4" t="s">
        <v>18</v>
      </c>
      <c r="F217" s="5">
        <v>15</v>
      </c>
      <c r="G217" s="5" t="e">
        <v>#N/A</v>
      </c>
      <c r="H217" s="5" t="s">
        <v>7480</v>
      </c>
      <c r="I217" s="5" t="s">
        <v>7480</v>
      </c>
    </row>
    <row r="218" spans="1:9" x14ac:dyDescent="0.25">
      <c r="A218" s="3">
        <v>313224357</v>
      </c>
      <c r="B218" s="4" t="s">
        <v>1055</v>
      </c>
      <c r="C218" s="4" t="s">
        <v>3929</v>
      </c>
      <c r="D218" s="4" t="s">
        <v>3930</v>
      </c>
      <c r="E218" s="4" t="s">
        <v>18</v>
      </c>
      <c r="F218" s="5">
        <v>15</v>
      </c>
      <c r="G218" s="5" t="e">
        <v>#N/A</v>
      </c>
      <c r="H218" s="5" t="s">
        <v>7480</v>
      </c>
      <c r="I218" s="5" t="s">
        <v>7480</v>
      </c>
    </row>
    <row r="219" spans="1:9" x14ac:dyDescent="0.25">
      <c r="A219" s="3">
        <v>313257773</v>
      </c>
      <c r="B219" s="4" t="s">
        <v>1055</v>
      </c>
      <c r="C219" s="4" t="s">
        <v>3938</v>
      </c>
      <c r="D219" s="4" t="s">
        <v>3930</v>
      </c>
      <c r="E219" s="4" t="s">
        <v>18</v>
      </c>
      <c r="F219" s="5">
        <v>23</v>
      </c>
      <c r="G219" s="5" t="e">
        <v>#N/A</v>
      </c>
      <c r="H219" s="5" t="s">
        <v>7480</v>
      </c>
      <c r="I219" s="5" t="s">
        <v>7480</v>
      </c>
    </row>
    <row r="220" spans="1:9" x14ac:dyDescent="0.25">
      <c r="A220" s="3">
        <v>313113271</v>
      </c>
      <c r="B220" s="4" t="s">
        <v>1055</v>
      </c>
      <c r="C220" s="4" t="s">
        <v>3944</v>
      </c>
      <c r="D220" s="4" t="s">
        <v>3945</v>
      </c>
      <c r="E220" s="4" t="s">
        <v>18</v>
      </c>
      <c r="F220" s="5">
        <v>11</v>
      </c>
      <c r="G220" s="5" t="e">
        <v>#N/A</v>
      </c>
      <c r="H220" s="5" t="s">
        <v>7480</v>
      </c>
      <c r="I220" s="5" t="s">
        <v>7480</v>
      </c>
    </row>
    <row r="221" spans="1:9" x14ac:dyDescent="0.25">
      <c r="A221" s="3">
        <v>313278154</v>
      </c>
      <c r="B221" s="4" t="s">
        <v>1055</v>
      </c>
      <c r="C221" s="4" t="s">
        <v>3985</v>
      </c>
      <c r="D221" s="4" t="s">
        <v>3986</v>
      </c>
      <c r="E221" s="4" t="s">
        <v>18</v>
      </c>
      <c r="F221" s="5">
        <v>13</v>
      </c>
      <c r="G221" s="5" t="e">
        <v>#N/A</v>
      </c>
      <c r="H221" s="5" t="s">
        <v>7480</v>
      </c>
      <c r="I221" s="5" t="s">
        <v>7480</v>
      </c>
    </row>
    <row r="222" spans="1:9" x14ac:dyDescent="0.25">
      <c r="A222" s="3">
        <v>313240788</v>
      </c>
      <c r="B222" s="4" t="s">
        <v>1055</v>
      </c>
      <c r="C222" s="4" t="s">
        <v>3993</v>
      </c>
      <c r="D222" s="4" t="s">
        <v>3994</v>
      </c>
      <c r="E222" s="4" t="s">
        <v>18</v>
      </c>
      <c r="F222" s="5">
        <v>10</v>
      </c>
      <c r="G222" s="5" t="e">
        <v>#N/A</v>
      </c>
      <c r="H222" s="5" t="s">
        <v>7480</v>
      </c>
      <c r="I222" s="5" t="s">
        <v>7480</v>
      </c>
    </row>
    <row r="223" spans="1:9" x14ac:dyDescent="0.25">
      <c r="A223" s="3">
        <v>313326097</v>
      </c>
      <c r="B223" s="4" t="s">
        <v>1055</v>
      </c>
      <c r="C223" s="4" t="s">
        <v>4021</v>
      </c>
      <c r="D223" s="4" t="s">
        <v>4022</v>
      </c>
      <c r="E223" s="4" t="s">
        <v>18</v>
      </c>
      <c r="F223" s="5">
        <v>14</v>
      </c>
      <c r="G223" s="5" t="e">
        <v>#N/A</v>
      </c>
      <c r="H223" s="5" t="s">
        <v>7481</v>
      </c>
      <c r="I223" s="5" t="s">
        <v>7480</v>
      </c>
    </row>
    <row r="224" spans="1:9" x14ac:dyDescent="0.25">
      <c r="A224" s="3">
        <v>313204959</v>
      </c>
      <c r="B224" s="4" t="s">
        <v>1290</v>
      </c>
      <c r="C224" s="4" t="s">
        <v>4067</v>
      </c>
      <c r="D224" s="4" t="s">
        <v>3555</v>
      </c>
      <c r="E224" s="4" t="s">
        <v>18</v>
      </c>
      <c r="F224" s="5">
        <v>16</v>
      </c>
      <c r="G224" s="5" t="e">
        <v>#N/A</v>
      </c>
      <c r="H224" s="5" t="s">
        <v>7480</v>
      </c>
      <c r="I224" s="5" t="s">
        <v>7480</v>
      </c>
    </row>
    <row r="225" spans="1:9" x14ac:dyDescent="0.25">
      <c r="A225" s="3">
        <v>313161351</v>
      </c>
      <c r="B225" s="4" t="s">
        <v>1290</v>
      </c>
      <c r="C225" s="4" t="s">
        <v>4123</v>
      </c>
      <c r="D225" s="4" t="s">
        <v>4124</v>
      </c>
      <c r="E225" s="4" t="s">
        <v>18</v>
      </c>
      <c r="F225" s="5">
        <v>28</v>
      </c>
      <c r="G225" s="5" t="e">
        <v>#N/A</v>
      </c>
      <c r="H225" s="5" t="s">
        <v>7480</v>
      </c>
      <c r="I225" s="5" t="s">
        <v>7480</v>
      </c>
    </row>
    <row r="226" spans="1:9" x14ac:dyDescent="0.25">
      <c r="A226" s="3">
        <v>313309030</v>
      </c>
      <c r="B226" s="4" t="s">
        <v>1290</v>
      </c>
      <c r="C226" s="4" t="s">
        <v>4136</v>
      </c>
      <c r="D226" s="4" t="s">
        <v>3994</v>
      </c>
      <c r="E226" s="4" t="s">
        <v>18</v>
      </c>
      <c r="F226" s="5">
        <v>11</v>
      </c>
      <c r="G226" s="5" t="e">
        <v>#N/A</v>
      </c>
      <c r="H226" s="5" t="s">
        <v>7480</v>
      </c>
      <c r="I226" s="5" t="s">
        <v>7480</v>
      </c>
    </row>
    <row r="227" spans="1:9" x14ac:dyDescent="0.25">
      <c r="A227" s="3">
        <v>313226863</v>
      </c>
      <c r="B227" s="4" t="s">
        <v>1290</v>
      </c>
      <c r="C227" s="4" t="s">
        <v>4143</v>
      </c>
      <c r="D227" s="4" t="s">
        <v>4002</v>
      </c>
      <c r="E227" s="4" t="s">
        <v>18</v>
      </c>
      <c r="F227" s="5">
        <v>10</v>
      </c>
      <c r="G227" s="5" t="e">
        <v>#N/A</v>
      </c>
      <c r="H227" s="5" t="s">
        <v>7480</v>
      </c>
      <c r="I227" s="5" t="s">
        <v>7480</v>
      </c>
    </row>
    <row r="228" spans="1:9" x14ac:dyDescent="0.25">
      <c r="A228" s="3">
        <v>312268488</v>
      </c>
      <c r="B228" s="4" t="s">
        <v>3085</v>
      </c>
      <c r="C228" s="4" t="s">
        <v>4150</v>
      </c>
      <c r="D228" s="4" t="s">
        <v>4151</v>
      </c>
      <c r="E228" s="4" t="s">
        <v>18</v>
      </c>
      <c r="F228" s="5">
        <v>11.9</v>
      </c>
      <c r="G228" s="5" t="e">
        <v>#N/A</v>
      </c>
      <c r="H228" s="5" t="s">
        <v>7480</v>
      </c>
      <c r="I228" s="5" t="s">
        <v>7480</v>
      </c>
    </row>
    <row r="229" spans="1:9" x14ac:dyDescent="0.25">
      <c r="A229" s="3">
        <v>313226564</v>
      </c>
      <c r="B229" s="4" t="s">
        <v>1290</v>
      </c>
      <c r="C229" s="4" t="s">
        <v>4178</v>
      </c>
      <c r="D229" s="4" t="s">
        <v>4179</v>
      </c>
      <c r="E229" s="4" t="s">
        <v>18</v>
      </c>
      <c r="F229" s="5">
        <v>18</v>
      </c>
      <c r="G229" s="5" t="e">
        <v>#N/A</v>
      </c>
      <c r="H229" s="5" t="s">
        <v>7480</v>
      </c>
      <c r="I229" s="5" t="s">
        <v>7480</v>
      </c>
    </row>
    <row r="230" spans="1:9" x14ac:dyDescent="0.25">
      <c r="A230" s="3">
        <v>313225787</v>
      </c>
      <c r="B230" s="4" t="s">
        <v>1290</v>
      </c>
      <c r="C230" s="4" t="s">
        <v>4184</v>
      </c>
      <c r="D230" s="4" t="s">
        <v>4185</v>
      </c>
      <c r="E230" s="4" t="s">
        <v>18</v>
      </c>
      <c r="F230" s="5">
        <v>15</v>
      </c>
      <c r="G230" s="5" t="e">
        <v>#N/A</v>
      </c>
      <c r="H230" s="5" t="s">
        <v>7480</v>
      </c>
      <c r="I230" s="5" t="s">
        <v>7480</v>
      </c>
    </row>
    <row r="231" spans="1:9" x14ac:dyDescent="0.25">
      <c r="A231" s="3">
        <v>313155851</v>
      </c>
      <c r="B231" s="4" t="s">
        <v>1290</v>
      </c>
      <c r="C231" s="4" t="s">
        <v>4302</v>
      </c>
      <c r="D231" s="4" t="s">
        <v>4303</v>
      </c>
      <c r="E231" s="4" t="s">
        <v>18</v>
      </c>
      <c r="F231" s="5">
        <v>15</v>
      </c>
      <c r="G231" s="5" t="e">
        <v>#N/A</v>
      </c>
      <c r="H231" s="5" t="s">
        <v>7480</v>
      </c>
      <c r="I231" s="5" t="s">
        <v>7480</v>
      </c>
    </row>
    <row r="232" spans="1:9" x14ac:dyDescent="0.25">
      <c r="A232" s="3">
        <v>313074798</v>
      </c>
      <c r="B232" s="4" t="s">
        <v>1561</v>
      </c>
      <c r="C232" s="4" t="s">
        <v>4524</v>
      </c>
      <c r="D232" s="4" t="s">
        <v>4525</v>
      </c>
      <c r="E232" s="4" t="s">
        <v>18</v>
      </c>
      <c r="F232" s="5">
        <v>15</v>
      </c>
      <c r="G232" s="5" t="e">
        <v>#N/A</v>
      </c>
      <c r="H232" s="5" t="s">
        <v>7480</v>
      </c>
      <c r="I232" s="5" t="s">
        <v>7480</v>
      </c>
    </row>
    <row r="233" spans="1:9" x14ac:dyDescent="0.25">
      <c r="A233" s="3">
        <v>313123463</v>
      </c>
      <c r="B233" s="4" t="s">
        <v>1561</v>
      </c>
      <c r="C233" s="4" t="s">
        <v>4536</v>
      </c>
      <c r="D233" s="4" t="s">
        <v>4525</v>
      </c>
      <c r="E233" s="4" t="s">
        <v>18</v>
      </c>
      <c r="F233" s="5">
        <v>9</v>
      </c>
      <c r="G233" s="5" t="e">
        <v>#N/A</v>
      </c>
      <c r="H233" s="5" t="s">
        <v>7480</v>
      </c>
      <c r="I233" s="5" t="s">
        <v>7480</v>
      </c>
    </row>
    <row r="234" spans="1:9" x14ac:dyDescent="0.25">
      <c r="A234" s="3">
        <v>313149117</v>
      </c>
      <c r="B234" s="4" t="s">
        <v>1561</v>
      </c>
      <c r="C234" s="4" t="s">
        <v>4542</v>
      </c>
      <c r="D234" s="4" t="s">
        <v>4525</v>
      </c>
      <c r="E234" s="4" t="s">
        <v>18</v>
      </c>
      <c r="F234" s="5">
        <v>13</v>
      </c>
      <c r="G234" s="5" t="e">
        <v>#N/A</v>
      </c>
      <c r="H234" s="5" t="s">
        <v>7480</v>
      </c>
      <c r="I234" s="5" t="s">
        <v>7480</v>
      </c>
    </row>
    <row r="235" spans="1:9" x14ac:dyDescent="0.25">
      <c r="A235" s="3">
        <v>313315413</v>
      </c>
      <c r="B235" s="4" t="s">
        <v>1561</v>
      </c>
      <c r="C235" s="4" t="s">
        <v>4561</v>
      </c>
      <c r="D235" s="4" t="s">
        <v>4525</v>
      </c>
      <c r="E235" s="4" t="s">
        <v>18</v>
      </c>
      <c r="F235" s="5">
        <v>11</v>
      </c>
      <c r="G235" s="5" t="e">
        <v>#N/A</v>
      </c>
      <c r="H235" s="5" t="s">
        <v>7480</v>
      </c>
      <c r="I235" s="5" t="s">
        <v>7480</v>
      </c>
    </row>
    <row r="236" spans="1:9" x14ac:dyDescent="0.25">
      <c r="A236" s="3">
        <v>313089394</v>
      </c>
      <c r="B236" s="4" t="s">
        <v>1561</v>
      </c>
      <c r="C236" s="4" t="s">
        <v>4645</v>
      </c>
      <c r="D236" s="4" t="s">
        <v>3945</v>
      </c>
      <c r="E236" s="4" t="s">
        <v>18</v>
      </c>
      <c r="F236" s="5">
        <v>15</v>
      </c>
      <c r="G236" s="5" t="e">
        <v>#N/A</v>
      </c>
      <c r="H236" s="5" t="s">
        <v>7480</v>
      </c>
      <c r="I236" s="5" t="s">
        <v>7480</v>
      </c>
    </row>
    <row r="237" spans="1:9" x14ac:dyDescent="0.25">
      <c r="A237" s="3">
        <v>313124240</v>
      </c>
      <c r="B237" s="4" t="s">
        <v>1561</v>
      </c>
      <c r="C237" s="4" t="s">
        <v>4652</v>
      </c>
      <c r="D237" s="4" t="s">
        <v>3945</v>
      </c>
      <c r="E237" s="4" t="s">
        <v>18</v>
      </c>
      <c r="F237" s="5">
        <v>19</v>
      </c>
      <c r="G237" s="5" t="e">
        <v>#N/A</v>
      </c>
      <c r="H237" s="5" t="s">
        <v>7480</v>
      </c>
      <c r="I237" s="5" t="s">
        <v>7480</v>
      </c>
    </row>
    <row r="238" spans="1:9" x14ac:dyDescent="0.25">
      <c r="A238" s="3">
        <v>313167274</v>
      </c>
      <c r="B238" s="4" t="s">
        <v>1561</v>
      </c>
      <c r="C238" s="4" t="s">
        <v>4658</v>
      </c>
      <c r="D238" s="4" t="s">
        <v>3945</v>
      </c>
      <c r="E238" s="4" t="s">
        <v>18</v>
      </c>
      <c r="F238" s="5">
        <v>15</v>
      </c>
      <c r="G238" s="5" t="e">
        <v>#N/A</v>
      </c>
      <c r="H238" s="5" t="s">
        <v>7480</v>
      </c>
      <c r="I238" s="5" t="s">
        <v>7480</v>
      </c>
    </row>
    <row r="239" spans="1:9" x14ac:dyDescent="0.25">
      <c r="A239" s="3">
        <v>313237399</v>
      </c>
      <c r="B239" s="4" t="s">
        <v>1561</v>
      </c>
      <c r="C239" s="4" t="s">
        <v>4671</v>
      </c>
      <c r="D239" s="4" t="s">
        <v>3945</v>
      </c>
      <c r="E239" s="4" t="s">
        <v>18</v>
      </c>
      <c r="F239" s="5">
        <v>19</v>
      </c>
      <c r="G239" s="5" t="e">
        <v>#N/A</v>
      </c>
      <c r="H239" s="5" t="s">
        <v>7480</v>
      </c>
      <c r="I239" s="5" t="s">
        <v>7480</v>
      </c>
    </row>
    <row r="240" spans="1:9" x14ac:dyDescent="0.25">
      <c r="A240" s="3">
        <v>313118984</v>
      </c>
      <c r="B240" s="4" t="s">
        <v>1561</v>
      </c>
      <c r="C240" s="4" t="s">
        <v>4677</v>
      </c>
      <c r="D240" s="4" t="s">
        <v>4678</v>
      </c>
      <c r="E240" s="4" t="s">
        <v>18</v>
      </c>
      <c r="F240" s="5">
        <v>10</v>
      </c>
      <c r="G240" s="5" t="e">
        <v>#N/A</v>
      </c>
      <c r="H240" s="5" t="s">
        <v>7480</v>
      </c>
      <c r="I240" s="5" t="s">
        <v>7480</v>
      </c>
    </row>
    <row r="241" spans="1:9" x14ac:dyDescent="0.25">
      <c r="A241" s="3">
        <v>313302275</v>
      </c>
      <c r="B241" s="4" t="s">
        <v>1561</v>
      </c>
      <c r="C241" s="4" t="s">
        <v>4691</v>
      </c>
      <c r="D241" s="4" t="s">
        <v>4678</v>
      </c>
      <c r="E241" s="4" t="s">
        <v>18</v>
      </c>
      <c r="F241" s="5">
        <v>14</v>
      </c>
      <c r="G241" s="5" t="e">
        <v>#N/A</v>
      </c>
      <c r="H241" s="5" t="s">
        <v>7480</v>
      </c>
      <c r="I241" s="5" t="s">
        <v>7480</v>
      </c>
    </row>
    <row r="242" spans="1:9" x14ac:dyDescent="0.25">
      <c r="A242" s="3">
        <v>313205657</v>
      </c>
      <c r="B242" s="4" t="s">
        <v>1561</v>
      </c>
      <c r="C242" s="4" t="s">
        <v>4702</v>
      </c>
      <c r="D242" s="4" t="s">
        <v>3986</v>
      </c>
      <c r="E242" s="4" t="s">
        <v>18</v>
      </c>
      <c r="F242" s="5">
        <v>10</v>
      </c>
      <c r="G242" s="5" t="e">
        <v>#N/A</v>
      </c>
      <c r="H242" s="5" t="s">
        <v>7480</v>
      </c>
      <c r="I242" s="5" t="s">
        <v>7480</v>
      </c>
    </row>
    <row r="243" spans="1:9" x14ac:dyDescent="0.25">
      <c r="A243" s="3">
        <v>313146800</v>
      </c>
      <c r="B243" s="4" t="s">
        <v>2237</v>
      </c>
      <c r="C243" s="4" t="s">
        <v>4815</v>
      </c>
      <c r="D243" s="4" t="s">
        <v>4403</v>
      </c>
      <c r="E243" s="4" t="s">
        <v>18</v>
      </c>
      <c r="F243" s="5">
        <v>14.51</v>
      </c>
      <c r="G243" s="5" t="e">
        <v>#N/A</v>
      </c>
      <c r="H243" s="5" t="s">
        <v>7480</v>
      </c>
      <c r="I243" s="5" t="s">
        <v>7480</v>
      </c>
    </row>
    <row r="244" spans="1:9" x14ac:dyDescent="0.25">
      <c r="A244" s="3">
        <v>313183698</v>
      </c>
      <c r="B244" s="4" t="s">
        <v>2237</v>
      </c>
      <c r="C244" s="4" t="s">
        <v>4822</v>
      </c>
      <c r="D244" s="4" t="s">
        <v>4403</v>
      </c>
      <c r="E244" s="4" t="s">
        <v>18</v>
      </c>
      <c r="F244" s="5">
        <v>32.43</v>
      </c>
      <c r="G244" s="5" t="e">
        <v>#N/A</v>
      </c>
      <c r="H244" s="5" t="s">
        <v>7480</v>
      </c>
      <c r="I244" s="5" t="s">
        <v>7480</v>
      </c>
    </row>
    <row r="245" spans="1:9" x14ac:dyDescent="0.25">
      <c r="A245" s="3">
        <v>313075654</v>
      </c>
      <c r="B245" s="4" t="s">
        <v>2237</v>
      </c>
      <c r="C245" s="4" t="s">
        <v>4933</v>
      </c>
      <c r="D245" s="4" t="s">
        <v>4124</v>
      </c>
      <c r="E245" s="4" t="s">
        <v>18</v>
      </c>
      <c r="F245" s="5">
        <v>18</v>
      </c>
      <c r="G245" s="5" t="e">
        <v>#N/A</v>
      </c>
      <c r="H245" s="5" t="s">
        <v>7480</v>
      </c>
      <c r="I245" s="5" t="s">
        <v>7480</v>
      </c>
    </row>
    <row r="246" spans="1:9" x14ac:dyDescent="0.25">
      <c r="A246" s="3">
        <v>313138849</v>
      </c>
      <c r="B246" s="4" t="s">
        <v>2237</v>
      </c>
      <c r="C246" s="4" t="s">
        <v>4940</v>
      </c>
      <c r="D246" s="4" t="s">
        <v>3994</v>
      </c>
      <c r="E246" s="4" t="s">
        <v>18</v>
      </c>
      <c r="F246" s="5">
        <v>55</v>
      </c>
      <c r="G246" s="5" t="e">
        <v>#N/A</v>
      </c>
      <c r="H246" s="5" t="s">
        <v>7480</v>
      </c>
      <c r="I246" s="5" t="s">
        <v>7480</v>
      </c>
    </row>
    <row r="247" spans="1:9" x14ac:dyDescent="0.25">
      <c r="A247" s="3">
        <v>313279450</v>
      </c>
      <c r="B247" s="4" t="s">
        <v>2237</v>
      </c>
      <c r="C247" s="4" t="s">
        <v>4946</v>
      </c>
      <c r="D247" s="4" t="s">
        <v>3994</v>
      </c>
      <c r="E247" s="4" t="s">
        <v>18</v>
      </c>
      <c r="F247" s="5">
        <v>48</v>
      </c>
      <c r="G247" s="5" t="e">
        <v>#N/A</v>
      </c>
      <c r="H247" s="5" t="s">
        <v>7480</v>
      </c>
      <c r="I247" s="5" t="s">
        <v>7480</v>
      </c>
    </row>
    <row r="248" spans="1:9" x14ac:dyDescent="0.25">
      <c r="A248" s="3">
        <v>313318122</v>
      </c>
      <c r="B248" s="4" t="s">
        <v>2237</v>
      </c>
      <c r="C248" s="4" t="s">
        <v>4981</v>
      </c>
      <c r="D248" s="4" t="s">
        <v>4968</v>
      </c>
      <c r="E248" s="4" t="s">
        <v>18</v>
      </c>
      <c r="F248" s="5">
        <v>12.25</v>
      </c>
      <c r="G248" s="5" t="e">
        <v>#N/A</v>
      </c>
      <c r="H248" s="5" t="s">
        <v>7480</v>
      </c>
      <c r="I248" s="5" t="s">
        <v>7480</v>
      </c>
    </row>
    <row r="249" spans="1:9" x14ac:dyDescent="0.25">
      <c r="A249" s="3">
        <v>313051148</v>
      </c>
      <c r="B249" s="4" t="s">
        <v>2237</v>
      </c>
      <c r="C249" s="4" t="s">
        <v>4988</v>
      </c>
      <c r="D249" s="4" t="s">
        <v>4022</v>
      </c>
      <c r="E249" s="4" t="s">
        <v>18</v>
      </c>
      <c r="F249" s="5">
        <v>21.4</v>
      </c>
      <c r="G249" s="5" t="e">
        <v>#N/A</v>
      </c>
      <c r="H249" s="5" t="s">
        <v>7480</v>
      </c>
      <c r="I249" s="5" t="s">
        <v>7480</v>
      </c>
    </row>
    <row r="250" spans="1:9" x14ac:dyDescent="0.25">
      <c r="A250" s="3">
        <v>313196283</v>
      </c>
      <c r="B250" s="4" t="s">
        <v>2237</v>
      </c>
      <c r="C250" s="4" t="s">
        <v>4994</v>
      </c>
      <c r="D250" s="4" t="s">
        <v>4022</v>
      </c>
      <c r="E250" s="4" t="s">
        <v>18</v>
      </c>
      <c r="F250" s="5">
        <v>22.03</v>
      </c>
      <c r="G250" s="5" t="e">
        <v>#N/A</v>
      </c>
      <c r="H250" s="5" t="s">
        <v>7480</v>
      </c>
      <c r="I250" s="5" t="s">
        <v>7480</v>
      </c>
    </row>
    <row r="251" spans="1:9" x14ac:dyDescent="0.25">
      <c r="A251" s="3">
        <v>312211415</v>
      </c>
      <c r="B251" s="4" t="s">
        <v>2562</v>
      </c>
      <c r="C251" s="4" t="s">
        <v>5174</v>
      </c>
      <c r="D251" s="4" t="s">
        <v>3868</v>
      </c>
      <c r="E251" s="4" t="s">
        <v>18</v>
      </c>
      <c r="F251" s="5">
        <v>9</v>
      </c>
      <c r="G251" s="5" t="e">
        <v>#N/A</v>
      </c>
      <c r="H251" s="5" t="s">
        <v>7480</v>
      </c>
      <c r="I251" s="5" t="s">
        <v>7480</v>
      </c>
    </row>
    <row r="252" spans="1:9" x14ac:dyDescent="0.25">
      <c r="A252" s="3">
        <v>313315444</v>
      </c>
      <c r="B252" s="4" t="s">
        <v>2562</v>
      </c>
      <c r="C252" s="4" t="s">
        <v>5256</v>
      </c>
      <c r="D252" s="4" t="s">
        <v>5257</v>
      </c>
      <c r="E252" s="4" t="s">
        <v>18</v>
      </c>
      <c r="F252" s="5">
        <v>13</v>
      </c>
      <c r="G252" s="5" t="e">
        <v>#N/A</v>
      </c>
      <c r="H252" s="5" t="s">
        <v>7480</v>
      </c>
      <c r="I252" s="5" t="s">
        <v>7480</v>
      </c>
    </row>
    <row r="253" spans="1:9" x14ac:dyDescent="0.25">
      <c r="A253" s="3">
        <v>313114962</v>
      </c>
      <c r="B253" s="4" t="s">
        <v>2562</v>
      </c>
      <c r="C253" s="4" t="s">
        <v>5262</v>
      </c>
      <c r="D253" s="4" t="s">
        <v>4525</v>
      </c>
      <c r="E253" s="4" t="s">
        <v>18</v>
      </c>
      <c r="F253" s="5">
        <v>16</v>
      </c>
      <c r="G253" s="5" t="e">
        <v>#N/A</v>
      </c>
      <c r="H253" s="5" t="s">
        <v>7480</v>
      </c>
      <c r="I253" s="5" t="s">
        <v>7480</v>
      </c>
    </row>
    <row r="254" spans="1:9" x14ac:dyDescent="0.25">
      <c r="A254" s="3">
        <v>313290594</v>
      </c>
      <c r="B254" s="4" t="s">
        <v>2562</v>
      </c>
      <c r="C254" s="4" t="s">
        <v>5276</v>
      </c>
      <c r="D254" s="4" t="s">
        <v>4525</v>
      </c>
      <c r="E254" s="4" t="s">
        <v>18</v>
      </c>
      <c r="F254" s="5">
        <v>15</v>
      </c>
      <c r="G254" s="5" t="e">
        <v>#N/A</v>
      </c>
      <c r="H254" s="5" t="s">
        <v>7480</v>
      </c>
      <c r="I254" s="5" t="s">
        <v>7480</v>
      </c>
    </row>
    <row r="255" spans="1:9" x14ac:dyDescent="0.25">
      <c r="A255" s="3">
        <v>313164833</v>
      </c>
      <c r="B255" s="4" t="s">
        <v>2562</v>
      </c>
      <c r="C255" s="4" t="s">
        <v>5315</v>
      </c>
      <c r="D255" s="4" t="s">
        <v>3994</v>
      </c>
      <c r="E255" s="4" t="s">
        <v>18</v>
      </c>
      <c r="F255" s="5">
        <v>13</v>
      </c>
      <c r="G255" s="5" t="e">
        <v>#N/A</v>
      </c>
      <c r="H255" s="5" t="s">
        <v>7480</v>
      </c>
      <c r="I255" s="5" t="s">
        <v>7480</v>
      </c>
    </row>
    <row r="256" spans="1:9" x14ac:dyDescent="0.25">
      <c r="A256" s="3">
        <v>313098008</v>
      </c>
      <c r="B256" s="4" t="s">
        <v>3085</v>
      </c>
      <c r="C256" s="4" t="s">
        <v>5409</v>
      </c>
      <c r="D256" s="4" t="s">
        <v>5410</v>
      </c>
      <c r="E256" s="4" t="s">
        <v>18</v>
      </c>
      <c r="F256" s="5">
        <v>10.6</v>
      </c>
      <c r="G256" s="5" t="e">
        <v>#N/A</v>
      </c>
      <c r="H256" s="5" t="s">
        <v>7480</v>
      </c>
      <c r="I256" s="5" t="s">
        <v>7480</v>
      </c>
    </row>
    <row r="257" spans="1:9" x14ac:dyDescent="0.25">
      <c r="A257" s="3">
        <v>313043819</v>
      </c>
      <c r="B257" s="4" t="s">
        <v>3085</v>
      </c>
      <c r="C257" s="4" t="s">
        <v>5417</v>
      </c>
      <c r="D257" s="4" t="s">
        <v>5257</v>
      </c>
      <c r="E257" s="4" t="s">
        <v>18</v>
      </c>
      <c r="F257" s="5">
        <v>10.92</v>
      </c>
      <c r="G257" s="5" t="e">
        <v>#N/A</v>
      </c>
      <c r="H257" s="5" t="s">
        <v>7480</v>
      </c>
      <c r="I257" s="5" t="s">
        <v>7480</v>
      </c>
    </row>
    <row r="258" spans="1:9" x14ac:dyDescent="0.25">
      <c r="A258" s="3">
        <v>313047350</v>
      </c>
      <c r="B258" s="4" t="s">
        <v>3085</v>
      </c>
      <c r="C258" s="4" t="s">
        <v>5424</v>
      </c>
      <c r="D258" s="4" t="s">
        <v>5257</v>
      </c>
      <c r="E258" s="4" t="s">
        <v>18</v>
      </c>
      <c r="F258" s="5">
        <v>11.36</v>
      </c>
      <c r="G258" s="5" t="e">
        <v>#N/A</v>
      </c>
      <c r="H258" s="5" t="s">
        <v>7480</v>
      </c>
      <c r="I258" s="5" t="s">
        <v>7480</v>
      </c>
    </row>
    <row r="259" spans="1:9" x14ac:dyDescent="0.25">
      <c r="A259" s="3">
        <v>313071546</v>
      </c>
      <c r="B259" s="4" t="s">
        <v>3085</v>
      </c>
      <c r="C259" s="4" t="s">
        <v>5430</v>
      </c>
      <c r="D259" s="4" t="s">
        <v>5257</v>
      </c>
      <c r="E259" s="4" t="s">
        <v>18</v>
      </c>
      <c r="F259" s="5">
        <v>10.3</v>
      </c>
      <c r="G259" s="5" t="e">
        <v>#N/A</v>
      </c>
      <c r="H259" s="5" t="s">
        <v>7481</v>
      </c>
      <c r="I259" s="5" t="s">
        <v>7480</v>
      </c>
    </row>
    <row r="260" spans="1:9" x14ac:dyDescent="0.25">
      <c r="A260" s="3">
        <v>313251544</v>
      </c>
      <c r="B260" s="4" t="s">
        <v>3085</v>
      </c>
      <c r="C260" s="4" t="s">
        <v>5436</v>
      </c>
      <c r="D260" s="4" t="s">
        <v>5257</v>
      </c>
      <c r="E260" s="4" t="s">
        <v>18</v>
      </c>
      <c r="F260" s="5">
        <v>11.78</v>
      </c>
      <c r="G260" s="5" t="e">
        <v>#N/A</v>
      </c>
      <c r="H260" s="5" t="s">
        <v>7480</v>
      </c>
      <c r="I260" s="5" t="s">
        <v>7480</v>
      </c>
    </row>
    <row r="261" spans="1:9" x14ac:dyDescent="0.25">
      <c r="A261" s="3">
        <v>313244432</v>
      </c>
      <c r="B261" s="4" t="s">
        <v>3085</v>
      </c>
      <c r="C261" s="4" t="s">
        <v>5443</v>
      </c>
      <c r="D261" s="4" t="s">
        <v>5444</v>
      </c>
      <c r="E261" s="4" t="s">
        <v>18</v>
      </c>
      <c r="F261" s="5">
        <v>10.06</v>
      </c>
      <c r="G261" s="5" t="e">
        <v>#N/A</v>
      </c>
      <c r="H261" s="5" t="s">
        <v>7480</v>
      </c>
      <c r="I261" s="5" t="s">
        <v>7480</v>
      </c>
    </row>
    <row r="262" spans="1:9" x14ac:dyDescent="0.25">
      <c r="A262" s="3">
        <v>313162547</v>
      </c>
      <c r="B262" s="4" t="s">
        <v>3085</v>
      </c>
      <c r="C262" s="4" t="s">
        <v>5450</v>
      </c>
      <c r="D262" s="4" t="s">
        <v>3662</v>
      </c>
      <c r="E262" s="4" t="s">
        <v>18</v>
      </c>
      <c r="F262" s="5">
        <v>10.24</v>
      </c>
      <c r="G262" s="5" t="e">
        <v>#N/A</v>
      </c>
      <c r="H262" s="5" t="s">
        <v>7480</v>
      </c>
      <c r="I262" s="5" t="s">
        <v>7480</v>
      </c>
    </row>
    <row r="263" spans="1:9" x14ac:dyDescent="0.25">
      <c r="A263" s="3">
        <v>313157886</v>
      </c>
      <c r="B263" s="4" t="s">
        <v>3085</v>
      </c>
      <c r="C263" s="4" t="s">
        <v>5456</v>
      </c>
      <c r="D263" s="4" t="s">
        <v>4117</v>
      </c>
      <c r="E263" s="4" t="s">
        <v>18</v>
      </c>
      <c r="F263" s="5">
        <v>11.78</v>
      </c>
      <c r="G263" s="5" t="e">
        <v>#N/A</v>
      </c>
      <c r="H263" s="5" t="s">
        <v>7480</v>
      </c>
      <c r="I263" s="5" t="s">
        <v>7480</v>
      </c>
    </row>
    <row r="264" spans="1:9" x14ac:dyDescent="0.25">
      <c r="A264" s="3">
        <v>313215045</v>
      </c>
      <c r="B264" s="4" t="s">
        <v>3085</v>
      </c>
      <c r="C264" s="4" t="s">
        <v>5482</v>
      </c>
      <c r="D264" s="4" t="s">
        <v>5309</v>
      </c>
      <c r="E264" s="4" t="s">
        <v>18</v>
      </c>
      <c r="F264" s="5">
        <v>10.06</v>
      </c>
      <c r="G264" s="5" t="e">
        <v>#N/A</v>
      </c>
      <c r="H264" s="5" t="s">
        <v>7480</v>
      </c>
      <c r="I264" s="5" t="s">
        <v>7480</v>
      </c>
    </row>
    <row r="265" spans="1:9" x14ac:dyDescent="0.25">
      <c r="A265" s="3">
        <v>313350922</v>
      </c>
      <c r="B265" s="4" t="s">
        <v>3085</v>
      </c>
      <c r="C265" s="4" t="s">
        <v>5488</v>
      </c>
      <c r="D265" s="4" t="s">
        <v>3986</v>
      </c>
      <c r="E265" s="4" t="s">
        <v>18</v>
      </c>
      <c r="F265" s="5">
        <v>11.42</v>
      </c>
      <c r="G265" s="5" t="e">
        <v>#N/A</v>
      </c>
      <c r="H265" s="5" t="s">
        <v>7480</v>
      </c>
      <c r="I265" s="5" t="s">
        <v>7480</v>
      </c>
    </row>
    <row r="266" spans="1:9" x14ac:dyDescent="0.25">
      <c r="A266" s="3">
        <v>313009417</v>
      </c>
      <c r="B266" s="4" t="s">
        <v>3085</v>
      </c>
      <c r="C266" s="4" t="s">
        <v>5496</v>
      </c>
      <c r="D266" s="4" t="s">
        <v>3994</v>
      </c>
      <c r="E266" s="4" t="s">
        <v>18</v>
      </c>
      <c r="F266" s="5">
        <v>10.28</v>
      </c>
      <c r="G266" s="5" t="e">
        <v>#N/A</v>
      </c>
      <c r="H266" s="5" t="s">
        <v>7480</v>
      </c>
      <c r="I266" s="5" t="s">
        <v>7480</v>
      </c>
    </row>
    <row r="267" spans="1:9" x14ac:dyDescent="0.25">
      <c r="A267" s="3">
        <v>313182646</v>
      </c>
      <c r="B267" s="4" t="s">
        <v>3085</v>
      </c>
      <c r="C267" s="4" t="s">
        <v>5509</v>
      </c>
      <c r="D267" s="4" t="s">
        <v>3994</v>
      </c>
      <c r="E267" s="4" t="s">
        <v>18</v>
      </c>
      <c r="F267" s="5">
        <v>10.88</v>
      </c>
      <c r="G267" s="5" t="e">
        <v>#N/A</v>
      </c>
      <c r="H267" s="5" t="s">
        <v>7480</v>
      </c>
      <c r="I267" s="5" t="s">
        <v>7480</v>
      </c>
    </row>
    <row r="268" spans="1:9" x14ac:dyDescent="0.25">
      <c r="A268" s="3">
        <v>313339077</v>
      </c>
      <c r="B268" s="4" t="s">
        <v>3085</v>
      </c>
      <c r="C268" s="4" t="s">
        <v>5514</v>
      </c>
      <c r="D268" s="4" t="s">
        <v>4002</v>
      </c>
      <c r="E268" s="4" t="s">
        <v>18</v>
      </c>
      <c r="F268" s="5">
        <v>10.46</v>
      </c>
      <c r="G268" s="5" t="e">
        <v>#N/A</v>
      </c>
      <c r="H268" s="5" t="s">
        <v>7480</v>
      </c>
      <c r="I268" s="5" t="s">
        <v>7480</v>
      </c>
    </row>
    <row r="269" spans="1:9" x14ac:dyDescent="0.25">
      <c r="A269" s="3">
        <v>313163537</v>
      </c>
      <c r="B269" s="4" t="s">
        <v>3085</v>
      </c>
      <c r="C269" s="4" t="s">
        <v>5519</v>
      </c>
      <c r="D269" s="4" t="s">
        <v>4968</v>
      </c>
      <c r="E269" s="4" t="s">
        <v>18</v>
      </c>
      <c r="F269" s="5">
        <v>10.52</v>
      </c>
      <c r="G269" s="5" t="e">
        <v>#N/A</v>
      </c>
      <c r="H269" s="5" t="s">
        <v>7480</v>
      </c>
      <c r="I269" s="5" t="s">
        <v>7480</v>
      </c>
    </row>
    <row r="270" spans="1:9" x14ac:dyDescent="0.25">
      <c r="A270" s="3">
        <v>313028636</v>
      </c>
      <c r="B270" s="4" t="s">
        <v>3085</v>
      </c>
      <c r="C270" s="4" t="s">
        <v>5525</v>
      </c>
      <c r="D270" s="4" t="s">
        <v>5526</v>
      </c>
      <c r="E270" s="4" t="s">
        <v>18</v>
      </c>
      <c r="F270" s="5">
        <v>11.6</v>
      </c>
      <c r="G270" s="5" t="e">
        <v>#N/A</v>
      </c>
      <c r="H270" s="5" t="s">
        <v>7480</v>
      </c>
      <c r="I270" s="5" t="s">
        <v>7480</v>
      </c>
    </row>
    <row r="271" spans="1:9" x14ac:dyDescent="0.25">
      <c r="A271" s="3">
        <v>313030657</v>
      </c>
      <c r="B271" s="4" t="s">
        <v>3085</v>
      </c>
      <c r="C271" s="4" t="s">
        <v>5532</v>
      </c>
      <c r="D271" s="4" t="s">
        <v>5526</v>
      </c>
      <c r="E271" s="4" t="s">
        <v>18</v>
      </c>
      <c r="F271" s="5">
        <v>10.88</v>
      </c>
      <c r="G271" s="5" t="e">
        <v>#N/A</v>
      </c>
      <c r="H271" s="5" t="s">
        <v>7480</v>
      </c>
      <c r="I271" s="5" t="s">
        <v>7480</v>
      </c>
    </row>
    <row r="272" spans="1:9" x14ac:dyDescent="0.25">
      <c r="A272" s="3">
        <v>313159062</v>
      </c>
      <c r="B272" s="4" t="s">
        <v>3085</v>
      </c>
      <c r="C272" s="4" t="s">
        <v>5538</v>
      </c>
      <c r="D272" s="4" t="s">
        <v>5526</v>
      </c>
      <c r="E272" s="4" t="s">
        <v>18</v>
      </c>
      <c r="F272" s="5">
        <v>11.88</v>
      </c>
      <c r="G272" s="5" t="e">
        <v>#N/A</v>
      </c>
      <c r="H272" s="5" t="s">
        <v>7480</v>
      </c>
      <c r="I272" s="5" t="s">
        <v>7480</v>
      </c>
    </row>
    <row r="273" spans="1:9" x14ac:dyDescent="0.25">
      <c r="A273" s="3">
        <v>313217537</v>
      </c>
      <c r="B273" s="4" t="s">
        <v>3085</v>
      </c>
      <c r="C273" s="4" t="s">
        <v>5544</v>
      </c>
      <c r="D273" s="4" t="s">
        <v>5526</v>
      </c>
      <c r="E273" s="4" t="s">
        <v>18</v>
      </c>
      <c r="F273" s="5">
        <v>11.74</v>
      </c>
      <c r="G273" s="5" t="e">
        <v>#N/A</v>
      </c>
      <c r="H273" s="5" t="s">
        <v>7480</v>
      </c>
      <c r="I273" s="5" t="s">
        <v>7480</v>
      </c>
    </row>
    <row r="274" spans="1:9" x14ac:dyDescent="0.25">
      <c r="A274" s="3">
        <v>313269330</v>
      </c>
      <c r="B274" s="4" t="s">
        <v>3085</v>
      </c>
      <c r="C274" s="4" t="s">
        <v>5547</v>
      </c>
      <c r="D274" s="4" t="s">
        <v>5526</v>
      </c>
      <c r="E274" s="4" t="s">
        <v>18</v>
      </c>
      <c r="F274" s="5">
        <v>11.22</v>
      </c>
      <c r="G274" s="5" t="e">
        <v>#N/A</v>
      </c>
      <c r="H274" s="5" t="s">
        <v>7480</v>
      </c>
      <c r="I274" s="5" t="s">
        <v>7480</v>
      </c>
    </row>
    <row r="275" spans="1:9" x14ac:dyDescent="0.25">
      <c r="A275" s="3">
        <v>313295733</v>
      </c>
      <c r="B275" s="4" t="s">
        <v>3085</v>
      </c>
      <c r="C275" s="4" t="s">
        <v>5553</v>
      </c>
      <c r="D275" s="4" t="s">
        <v>5526</v>
      </c>
      <c r="E275" s="4" t="s">
        <v>18</v>
      </c>
      <c r="F275" s="5">
        <v>11.1</v>
      </c>
      <c r="G275" s="5" t="e">
        <v>#N/A</v>
      </c>
      <c r="H275" s="5" t="s">
        <v>7480</v>
      </c>
      <c r="I275" s="5" t="s">
        <v>7480</v>
      </c>
    </row>
    <row r="276" spans="1:9" x14ac:dyDescent="0.25">
      <c r="A276" s="3">
        <v>313314894</v>
      </c>
      <c r="B276" s="4" t="s">
        <v>3085</v>
      </c>
      <c r="C276" s="4" t="s">
        <v>5558</v>
      </c>
      <c r="D276" s="4" t="s">
        <v>5526</v>
      </c>
      <c r="E276" s="4" t="s">
        <v>18</v>
      </c>
      <c r="F276" s="5">
        <v>10.84</v>
      </c>
      <c r="G276" s="5" t="e">
        <v>#N/A</v>
      </c>
      <c r="H276" s="5" t="s">
        <v>7480</v>
      </c>
      <c r="I276" s="5" t="s">
        <v>7480</v>
      </c>
    </row>
    <row r="277" spans="1:9" x14ac:dyDescent="0.25">
      <c r="A277" s="3">
        <v>313344893</v>
      </c>
      <c r="B277" s="4" t="s">
        <v>3085</v>
      </c>
      <c r="C277" s="4" t="s">
        <v>5563</v>
      </c>
      <c r="D277" s="4" t="s">
        <v>5526</v>
      </c>
      <c r="E277" s="4" t="s">
        <v>18</v>
      </c>
      <c r="F277" s="5">
        <v>11.16</v>
      </c>
      <c r="G277" s="5" t="e">
        <v>#N/A</v>
      </c>
      <c r="H277" s="5" t="s">
        <v>7480</v>
      </c>
      <c r="I277" s="5" t="s">
        <v>7480</v>
      </c>
    </row>
    <row r="278" spans="1:9" x14ac:dyDescent="0.25">
      <c r="A278" s="3">
        <v>313041121</v>
      </c>
      <c r="B278" s="4" t="s">
        <v>3085</v>
      </c>
      <c r="C278" s="4" t="s">
        <v>5601</v>
      </c>
      <c r="D278" s="4" t="s">
        <v>5602</v>
      </c>
      <c r="E278" s="4" t="s">
        <v>18</v>
      </c>
      <c r="F278" s="5">
        <v>11.82</v>
      </c>
      <c r="G278" s="5" t="e">
        <v>#N/A</v>
      </c>
      <c r="H278" s="5" t="s">
        <v>7480</v>
      </c>
      <c r="I278" s="5" t="s">
        <v>7480</v>
      </c>
    </row>
    <row r="279" spans="1:9" x14ac:dyDescent="0.25">
      <c r="A279" s="3">
        <v>312049904</v>
      </c>
      <c r="B279" s="4" t="s">
        <v>15</v>
      </c>
      <c r="C279" s="4" t="s">
        <v>5638</v>
      </c>
      <c r="D279" s="4" t="s">
        <v>5631</v>
      </c>
      <c r="E279" s="4" t="s">
        <v>18</v>
      </c>
      <c r="F279" s="5">
        <v>20</v>
      </c>
      <c r="G279" s="5" t="e">
        <v>#N/A</v>
      </c>
      <c r="H279" s="5" t="s">
        <v>7480</v>
      </c>
      <c r="I279" s="5" t="s">
        <v>7480</v>
      </c>
    </row>
    <row r="280" spans="1:9" x14ac:dyDescent="0.25">
      <c r="A280" s="3">
        <v>312053493</v>
      </c>
      <c r="B280" s="4" t="s">
        <v>15</v>
      </c>
      <c r="C280" s="4" t="s">
        <v>5645</v>
      </c>
      <c r="D280" s="4" t="s">
        <v>5631</v>
      </c>
      <c r="E280" s="4" t="s">
        <v>18</v>
      </c>
      <c r="F280" s="5">
        <v>35</v>
      </c>
      <c r="G280" s="5" t="e">
        <v>#N/A</v>
      </c>
      <c r="H280" s="5" t="s">
        <v>7480</v>
      </c>
      <c r="I280" s="5" t="s">
        <v>7480</v>
      </c>
    </row>
    <row r="281" spans="1:9" x14ac:dyDescent="0.25">
      <c r="A281" s="3">
        <v>312053929</v>
      </c>
      <c r="B281" s="4" t="s">
        <v>15</v>
      </c>
      <c r="C281" s="4" t="s">
        <v>5652</v>
      </c>
      <c r="D281" s="4" t="s">
        <v>5631</v>
      </c>
      <c r="E281" s="4" t="s">
        <v>18</v>
      </c>
      <c r="F281" s="5">
        <v>11</v>
      </c>
      <c r="G281" s="5" t="e">
        <v>#N/A</v>
      </c>
      <c r="H281" s="5" t="s">
        <v>7480</v>
      </c>
      <c r="I281" s="5" t="s">
        <v>7480</v>
      </c>
    </row>
    <row r="282" spans="1:9" x14ac:dyDescent="0.25">
      <c r="A282" s="3">
        <v>312054524</v>
      </c>
      <c r="B282" s="4" t="s">
        <v>15</v>
      </c>
      <c r="C282" s="4" t="s">
        <v>5659</v>
      </c>
      <c r="D282" s="4" t="s">
        <v>5631</v>
      </c>
      <c r="E282" s="4" t="s">
        <v>18</v>
      </c>
      <c r="F282" s="5">
        <v>38</v>
      </c>
      <c r="G282" s="5" t="e">
        <v>#N/A</v>
      </c>
      <c r="H282" s="5" t="s">
        <v>7480</v>
      </c>
      <c r="I282" s="5" t="s">
        <v>7480</v>
      </c>
    </row>
    <row r="283" spans="1:9" x14ac:dyDescent="0.25">
      <c r="A283" s="3">
        <v>312062334</v>
      </c>
      <c r="B283" s="4" t="s">
        <v>15</v>
      </c>
      <c r="C283" s="4" t="s">
        <v>5666</v>
      </c>
      <c r="D283" s="4" t="s">
        <v>5631</v>
      </c>
      <c r="E283" s="4" t="s">
        <v>18</v>
      </c>
      <c r="F283" s="5">
        <v>28</v>
      </c>
      <c r="G283" s="5" t="e">
        <v>#N/A</v>
      </c>
      <c r="H283" s="5" t="s">
        <v>7480</v>
      </c>
      <c r="I283" s="5" t="s">
        <v>7480</v>
      </c>
    </row>
    <row r="284" spans="1:9" x14ac:dyDescent="0.25">
      <c r="A284" s="3">
        <v>312063441</v>
      </c>
      <c r="B284" s="4" t="s">
        <v>15</v>
      </c>
      <c r="C284" s="4" t="s">
        <v>5673</v>
      </c>
      <c r="D284" s="4" t="s">
        <v>5631</v>
      </c>
      <c r="E284" s="4" t="s">
        <v>18</v>
      </c>
      <c r="F284" s="5">
        <v>30</v>
      </c>
      <c r="G284" s="5" t="e">
        <v>#N/A</v>
      </c>
      <c r="H284" s="5" t="s">
        <v>7480</v>
      </c>
      <c r="I284" s="5" t="s">
        <v>7480</v>
      </c>
    </row>
    <row r="285" spans="1:9" x14ac:dyDescent="0.25">
      <c r="A285" s="3">
        <v>312063829</v>
      </c>
      <c r="B285" s="4" t="s">
        <v>15</v>
      </c>
      <c r="C285" s="4" t="s">
        <v>5680</v>
      </c>
      <c r="D285" s="4" t="s">
        <v>5631</v>
      </c>
      <c r="E285" s="4" t="s">
        <v>18</v>
      </c>
      <c r="F285" s="5">
        <v>21</v>
      </c>
      <c r="G285" s="5" t="e">
        <v>#N/A</v>
      </c>
      <c r="H285" s="5" t="s">
        <v>7480</v>
      </c>
      <c r="I285" s="5" t="s">
        <v>7480</v>
      </c>
    </row>
    <row r="286" spans="1:9" x14ac:dyDescent="0.25">
      <c r="A286" s="3">
        <v>312064118</v>
      </c>
      <c r="B286" s="4" t="s">
        <v>15</v>
      </c>
      <c r="C286" s="4" t="s">
        <v>5687</v>
      </c>
      <c r="D286" s="4" t="s">
        <v>5631</v>
      </c>
      <c r="E286" s="4" t="s">
        <v>18</v>
      </c>
      <c r="F286" s="5">
        <v>16</v>
      </c>
      <c r="G286" s="5" t="e">
        <v>#N/A</v>
      </c>
      <c r="H286" s="5" t="s">
        <v>7480</v>
      </c>
      <c r="I286" s="5" t="s">
        <v>7480</v>
      </c>
    </row>
    <row r="287" spans="1:9" x14ac:dyDescent="0.25">
      <c r="A287" s="3">
        <v>312064747</v>
      </c>
      <c r="B287" s="4" t="s">
        <v>15</v>
      </c>
      <c r="C287" s="4" t="s">
        <v>5700</v>
      </c>
      <c r="D287" s="4" t="s">
        <v>5631</v>
      </c>
      <c r="E287" s="4" t="s">
        <v>18</v>
      </c>
      <c r="F287" s="5">
        <v>16</v>
      </c>
      <c r="G287" s="5" t="e">
        <v>#N/A</v>
      </c>
      <c r="H287" s="5" t="s">
        <v>7480</v>
      </c>
      <c r="I287" s="5" t="s">
        <v>7480</v>
      </c>
    </row>
    <row r="288" spans="1:9" x14ac:dyDescent="0.25">
      <c r="A288" s="3">
        <v>312150956</v>
      </c>
      <c r="B288" s="4" t="s">
        <v>15</v>
      </c>
      <c r="C288" s="4" t="s">
        <v>5713</v>
      </c>
      <c r="D288" s="4" t="s">
        <v>5631</v>
      </c>
      <c r="E288" s="4" t="s">
        <v>18</v>
      </c>
      <c r="F288" s="5">
        <v>12</v>
      </c>
      <c r="G288" s="5" t="e">
        <v>#N/A</v>
      </c>
      <c r="H288" s="5" t="s">
        <v>7480</v>
      </c>
      <c r="I288" s="5" t="s">
        <v>7480</v>
      </c>
    </row>
    <row r="289" spans="1:9" x14ac:dyDescent="0.25">
      <c r="A289" s="3">
        <v>312151465</v>
      </c>
      <c r="B289" s="4" t="s">
        <v>15</v>
      </c>
      <c r="C289" s="4" t="s">
        <v>5720</v>
      </c>
      <c r="D289" s="4" t="s">
        <v>5631</v>
      </c>
      <c r="E289" s="4" t="s">
        <v>18</v>
      </c>
      <c r="F289" s="5">
        <v>29</v>
      </c>
      <c r="G289" s="5" t="e">
        <v>#N/A</v>
      </c>
      <c r="H289" s="5" t="s">
        <v>7480</v>
      </c>
      <c r="I289" s="5" t="s">
        <v>7480</v>
      </c>
    </row>
    <row r="290" spans="1:9" x14ac:dyDescent="0.25">
      <c r="A290" s="3">
        <v>312232315</v>
      </c>
      <c r="B290" s="4" t="s">
        <v>15</v>
      </c>
      <c r="C290" s="4" t="s">
        <v>5727</v>
      </c>
      <c r="D290" s="4" t="s">
        <v>5631</v>
      </c>
      <c r="E290" s="4" t="s">
        <v>18</v>
      </c>
      <c r="F290" s="5">
        <v>40</v>
      </c>
      <c r="G290" s="5" t="e">
        <v>#N/A</v>
      </c>
      <c r="H290" s="5" t="s">
        <v>7480</v>
      </c>
      <c r="I290" s="5" t="s">
        <v>7480</v>
      </c>
    </row>
    <row r="291" spans="1:9" x14ac:dyDescent="0.25">
      <c r="A291" s="3">
        <v>312271640</v>
      </c>
      <c r="B291" s="4" t="s">
        <v>15</v>
      </c>
      <c r="C291" s="4" t="s">
        <v>5740</v>
      </c>
      <c r="D291" s="4" t="s">
        <v>5631</v>
      </c>
      <c r="E291" s="4" t="s">
        <v>18</v>
      </c>
      <c r="F291" s="5">
        <v>10</v>
      </c>
      <c r="G291" s="5" t="e">
        <v>#N/A</v>
      </c>
      <c r="H291" s="5" t="s">
        <v>7480</v>
      </c>
      <c r="I291" s="5" t="s">
        <v>7480</v>
      </c>
    </row>
    <row r="292" spans="1:9" x14ac:dyDescent="0.25">
      <c r="A292" s="3">
        <v>312288226</v>
      </c>
      <c r="B292" s="4" t="s">
        <v>15</v>
      </c>
      <c r="C292" s="4" t="s">
        <v>5746</v>
      </c>
      <c r="D292" s="4" t="s">
        <v>5631</v>
      </c>
      <c r="E292" s="4" t="s">
        <v>18</v>
      </c>
      <c r="F292" s="5">
        <v>15</v>
      </c>
      <c r="G292" s="5" t="e">
        <v>#N/A</v>
      </c>
      <c r="H292" s="5" t="s">
        <v>7480</v>
      </c>
      <c r="I292" s="5" t="s">
        <v>7480</v>
      </c>
    </row>
    <row r="293" spans="1:9" x14ac:dyDescent="0.25">
      <c r="A293" s="3">
        <v>312288446</v>
      </c>
      <c r="B293" s="4" t="s">
        <v>15</v>
      </c>
      <c r="C293" s="4" t="s">
        <v>5751</v>
      </c>
      <c r="D293" s="4" t="s">
        <v>5631</v>
      </c>
      <c r="E293" s="4" t="s">
        <v>18</v>
      </c>
      <c r="F293" s="5">
        <v>11</v>
      </c>
      <c r="G293" s="5" t="e">
        <v>#N/A</v>
      </c>
      <c r="H293" s="5" t="s">
        <v>7480</v>
      </c>
      <c r="I293" s="5" t="s">
        <v>7480</v>
      </c>
    </row>
    <row r="294" spans="1:9" x14ac:dyDescent="0.25">
      <c r="A294" s="3">
        <v>312288862</v>
      </c>
      <c r="B294" s="4" t="s">
        <v>15</v>
      </c>
      <c r="C294" s="4" t="s">
        <v>5756</v>
      </c>
      <c r="D294" s="4" t="s">
        <v>5631</v>
      </c>
      <c r="E294" s="4" t="s">
        <v>18</v>
      </c>
      <c r="F294" s="5">
        <v>15</v>
      </c>
      <c r="G294" s="5" t="e">
        <v>#N/A</v>
      </c>
      <c r="H294" s="5" t="s">
        <v>7481</v>
      </c>
      <c r="I294" s="5" t="s">
        <v>7480</v>
      </c>
    </row>
    <row r="295" spans="1:9" x14ac:dyDescent="0.25">
      <c r="A295" s="3">
        <v>312289319</v>
      </c>
      <c r="B295" s="4" t="s">
        <v>15</v>
      </c>
      <c r="C295" s="4" t="s">
        <v>5763</v>
      </c>
      <c r="D295" s="4" t="s">
        <v>5631</v>
      </c>
      <c r="E295" s="4" t="s">
        <v>18</v>
      </c>
      <c r="F295" s="5">
        <v>15</v>
      </c>
      <c r="G295" s="5" t="e">
        <v>#N/A</v>
      </c>
      <c r="H295" s="5" t="s">
        <v>7480</v>
      </c>
      <c r="I295" s="5" t="s">
        <v>7480</v>
      </c>
    </row>
    <row r="296" spans="1:9" x14ac:dyDescent="0.25">
      <c r="A296" s="3">
        <v>312293853</v>
      </c>
      <c r="B296" s="4" t="s">
        <v>15</v>
      </c>
      <c r="C296" s="4" t="s">
        <v>5769</v>
      </c>
      <c r="D296" s="4" t="s">
        <v>5631</v>
      </c>
      <c r="E296" s="4" t="s">
        <v>18</v>
      </c>
      <c r="F296" s="5">
        <v>46</v>
      </c>
      <c r="G296" s="5" t="e">
        <v>#N/A</v>
      </c>
      <c r="H296" s="5" t="s">
        <v>7480</v>
      </c>
      <c r="I296" s="5" t="s">
        <v>7480</v>
      </c>
    </row>
    <row r="297" spans="1:9" x14ac:dyDescent="0.25">
      <c r="A297" s="3">
        <v>312294393</v>
      </c>
      <c r="B297" s="4" t="s">
        <v>15</v>
      </c>
      <c r="C297" s="4" t="s">
        <v>5774</v>
      </c>
      <c r="D297" s="4" t="s">
        <v>5631</v>
      </c>
      <c r="E297" s="4" t="s">
        <v>18</v>
      </c>
      <c r="F297" s="5">
        <v>26</v>
      </c>
      <c r="G297" s="5" t="e">
        <v>#N/A</v>
      </c>
      <c r="H297" s="5" t="s">
        <v>7480</v>
      </c>
      <c r="I297" s="5" t="s">
        <v>7480</v>
      </c>
    </row>
    <row r="298" spans="1:9" x14ac:dyDescent="0.25">
      <c r="A298" s="3">
        <v>312294616</v>
      </c>
      <c r="B298" s="4" t="s">
        <v>15</v>
      </c>
      <c r="C298" s="4" t="s">
        <v>5781</v>
      </c>
      <c r="D298" s="4" t="s">
        <v>5631</v>
      </c>
      <c r="E298" s="4" t="s">
        <v>18</v>
      </c>
      <c r="F298" s="5">
        <v>10</v>
      </c>
      <c r="G298" s="5" t="e">
        <v>#N/A</v>
      </c>
      <c r="H298" s="5" t="s">
        <v>7480</v>
      </c>
      <c r="I298" s="5" t="s">
        <v>7480</v>
      </c>
    </row>
    <row r="299" spans="1:9" x14ac:dyDescent="0.25">
      <c r="A299" s="3">
        <v>312295730</v>
      </c>
      <c r="B299" s="4" t="s">
        <v>15</v>
      </c>
      <c r="C299" s="4" t="s">
        <v>5787</v>
      </c>
      <c r="D299" s="4" t="s">
        <v>5631</v>
      </c>
      <c r="E299" s="4" t="s">
        <v>18</v>
      </c>
      <c r="F299" s="5">
        <v>13</v>
      </c>
      <c r="G299" s="5" t="e">
        <v>#N/A</v>
      </c>
      <c r="H299" s="5" t="s">
        <v>7480</v>
      </c>
      <c r="I299" s="5" t="s">
        <v>7480</v>
      </c>
    </row>
    <row r="300" spans="1:9" x14ac:dyDescent="0.25">
      <c r="A300" s="3">
        <v>312297167</v>
      </c>
      <c r="B300" s="4" t="s">
        <v>15</v>
      </c>
      <c r="C300" s="4" t="s">
        <v>5793</v>
      </c>
      <c r="D300" s="4" t="s">
        <v>5631</v>
      </c>
      <c r="E300" s="4" t="s">
        <v>18</v>
      </c>
      <c r="F300" s="5">
        <v>15</v>
      </c>
      <c r="G300" s="5" t="e">
        <v>#N/A</v>
      </c>
      <c r="H300" s="5" t="s">
        <v>7480</v>
      </c>
      <c r="I300" s="5" t="s">
        <v>7480</v>
      </c>
    </row>
    <row r="301" spans="1:9" x14ac:dyDescent="0.25">
      <c r="A301" s="3">
        <v>312322656</v>
      </c>
      <c r="B301" s="4" t="s">
        <v>15</v>
      </c>
      <c r="C301" s="4" t="s">
        <v>5811</v>
      </c>
      <c r="D301" s="4" t="s">
        <v>5631</v>
      </c>
      <c r="E301" s="4" t="s">
        <v>18</v>
      </c>
      <c r="F301" s="5">
        <v>15</v>
      </c>
      <c r="G301" s="5" t="e">
        <v>#N/A</v>
      </c>
      <c r="H301" s="5" t="s">
        <v>7480</v>
      </c>
      <c r="I301" s="5" t="s">
        <v>7480</v>
      </c>
    </row>
    <row r="302" spans="1:9" x14ac:dyDescent="0.25">
      <c r="A302" s="3">
        <v>312323402</v>
      </c>
      <c r="B302" s="4" t="s">
        <v>15</v>
      </c>
      <c r="C302" s="4" t="s">
        <v>5815</v>
      </c>
      <c r="D302" s="4" t="s">
        <v>5631</v>
      </c>
      <c r="E302" s="4" t="s">
        <v>18</v>
      </c>
      <c r="F302" s="5">
        <v>15</v>
      </c>
      <c r="G302" s="5" t="e">
        <v>#N/A</v>
      </c>
      <c r="H302" s="5" t="s">
        <v>7480</v>
      </c>
      <c r="I302" s="5" t="s">
        <v>7480</v>
      </c>
    </row>
    <row r="303" spans="1:9" x14ac:dyDescent="0.25">
      <c r="A303" s="3">
        <v>312079501</v>
      </c>
      <c r="B303" s="4" t="s">
        <v>15</v>
      </c>
      <c r="C303" s="4" t="s">
        <v>5847</v>
      </c>
      <c r="D303" s="4" t="s">
        <v>5829</v>
      </c>
      <c r="E303" s="4" t="s">
        <v>18</v>
      </c>
      <c r="F303" s="5">
        <v>46</v>
      </c>
      <c r="G303" s="5" t="e">
        <v>#N/A</v>
      </c>
      <c r="H303" s="5" t="s">
        <v>7480</v>
      </c>
      <c r="I303" s="5" t="s">
        <v>7480</v>
      </c>
    </row>
    <row r="304" spans="1:9" x14ac:dyDescent="0.25">
      <c r="A304" s="3">
        <v>312136811</v>
      </c>
      <c r="B304" s="4" t="s">
        <v>15</v>
      </c>
      <c r="C304" s="4" t="s">
        <v>5861</v>
      </c>
      <c r="D304" s="4" t="s">
        <v>5829</v>
      </c>
      <c r="E304" s="4" t="s">
        <v>18</v>
      </c>
      <c r="F304" s="5">
        <v>45</v>
      </c>
      <c r="G304" s="5" t="e">
        <v>#N/A</v>
      </c>
      <c r="H304" s="5" t="s">
        <v>7480</v>
      </c>
      <c r="I304" s="5" t="s">
        <v>7480</v>
      </c>
    </row>
    <row r="305" spans="1:9" x14ac:dyDescent="0.25">
      <c r="A305" s="3">
        <v>312150743</v>
      </c>
      <c r="B305" s="4" t="s">
        <v>15</v>
      </c>
      <c r="C305" s="4" t="s">
        <v>5868</v>
      </c>
      <c r="D305" s="4" t="s">
        <v>5829</v>
      </c>
      <c r="E305" s="4" t="s">
        <v>18</v>
      </c>
      <c r="F305" s="5">
        <v>20</v>
      </c>
      <c r="G305" s="5" t="e">
        <v>#N/A</v>
      </c>
      <c r="H305" s="5" t="s">
        <v>7480</v>
      </c>
      <c r="I305" s="5" t="s">
        <v>7480</v>
      </c>
    </row>
    <row r="306" spans="1:9" x14ac:dyDescent="0.25">
      <c r="A306" s="3">
        <v>312231844</v>
      </c>
      <c r="B306" s="4" t="s">
        <v>15</v>
      </c>
      <c r="C306" s="4" t="s">
        <v>5875</v>
      </c>
      <c r="D306" s="4" t="s">
        <v>5829</v>
      </c>
      <c r="E306" s="4" t="s">
        <v>18</v>
      </c>
      <c r="F306" s="5">
        <v>23</v>
      </c>
      <c r="G306" s="5" t="e">
        <v>#N/A</v>
      </c>
      <c r="H306" s="5" t="s">
        <v>7480</v>
      </c>
      <c r="I306" s="5" t="s">
        <v>7480</v>
      </c>
    </row>
    <row r="307" spans="1:9" x14ac:dyDescent="0.25">
      <c r="A307" s="3">
        <v>312237358</v>
      </c>
      <c r="B307" s="4" t="s">
        <v>15</v>
      </c>
      <c r="C307" s="4" t="s">
        <v>5881</v>
      </c>
      <c r="D307" s="4" t="s">
        <v>5829</v>
      </c>
      <c r="E307" s="4" t="s">
        <v>18</v>
      </c>
      <c r="F307" s="5">
        <v>14</v>
      </c>
      <c r="G307" s="5" t="e">
        <v>#N/A</v>
      </c>
      <c r="H307" s="5" t="s">
        <v>7481</v>
      </c>
      <c r="I307" s="5" t="s">
        <v>7480</v>
      </c>
    </row>
    <row r="308" spans="1:9" x14ac:dyDescent="0.25">
      <c r="A308" s="3">
        <v>312290089</v>
      </c>
      <c r="B308" s="4" t="s">
        <v>15</v>
      </c>
      <c r="C308" s="4" t="s">
        <v>5888</v>
      </c>
      <c r="D308" s="4" t="s">
        <v>5829</v>
      </c>
      <c r="E308" s="4" t="s">
        <v>18</v>
      </c>
      <c r="F308" s="5">
        <v>19</v>
      </c>
      <c r="G308" s="5" t="e">
        <v>#N/A</v>
      </c>
      <c r="H308" s="5" t="s">
        <v>7480</v>
      </c>
      <c r="I308" s="5" t="s">
        <v>7480</v>
      </c>
    </row>
    <row r="309" spans="1:9" x14ac:dyDescent="0.25">
      <c r="A309" s="3">
        <v>312290230</v>
      </c>
      <c r="B309" s="4" t="s">
        <v>15</v>
      </c>
      <c r="C309" s="4" t="s">
        <v>5894</v>
      </c>
      <c r="D309" s="4" t="s">
        <v>5829</v>
      </c>
      <c r="E309" s="4" t="s">
        <v>18</v>
      </c>
      <c r="F309" s="5">
        <v>15</v>
      </c>
      <c r="G309" s="5" t="e">
        <v>#N/A</v>
      </c>
      <c r="H309" s="5" t="s">
        <v>7480</v>
      </c>
      <c r="I309" s="5" t="s">
        <v>7480</v>
      </c>
    </row>
    <row r="310" spans="1:9" x14ac:dyDescent="0.25">
      <c r="A310" s="3">
        <v>312295747</v>
      </c>
      <c r="B310" s="4" t="s">
        <v>15</v>
      </c>
      <c r="C310" s="4" t="s">
        <v>5900</v>
      </c>
      <c r="D310" s="4" t="s">
        <v>5829</v>
      </c>
      <c r="E310" s="4" t="s">
        <v>18</v>
      </c>
      <c r="F310" s="5">
        <v>18</v>
      </c>
      <c r="G310" s="5" t="e">
        <v>#N/A</v>
      </c>
      <c r="H310" s="5" t="s">
        <v>7480</v>
      </c>
      <c r="I310" s="5" t="s">
        <v>7480</v>
      </c>
    </row>
    <row r="311" spans="1:9" x14ac:dyDescent="0.25">
      <c r="A311" s="3">
        <v>312297837</v>
      </c>
      <c r="B311" s="4" t="s">
        <v>15</v>
      </c>
      <c r="C311" s="4" t="s">
        <v>5907</v>
      </c>
      <c r="D311" s="4" t="s">
        <v>5829</v>
      </c>
      <c r="E311" s="4" t="s">
        <v>18</v>
      </c>
      <c r="F311" s="5">
        <v>18</v>
      </c>
      <c r="G311" s="5" t="e">
        <v>#N/A</v>
      </c>
      <c r="H311" s="5" t="s">
        <v>7480</v>
      </c>
      <c r="I311" s="5" t="s">
        <v>7480</v>
      </c>
    </row>
    <row r="312" spans="1:9" x14ac:dyDescent="0.25">
      <c r="A312" s="3">
        <v>312298315</v>
      </c>
      <c r="B312" s="4" t="s">
        <v>15</v>
      </c>
      <c r="C312" s="4" t="s">
        <v>5913</v>
      </c>
      <c r="D312" s="4" t="s">
        <v>5829</v>
      </c>
      <c r="E312" s="4" t="s">
        <v>18</v>
      </c>
      <c r="F312" s="5">
        <v>26</v>
      </c>
      <c r="G312" s="5" t="e">
        <v>#N/A</v>
      </c>
      <c r="H312" s="5" t="s">
        <v>7480</v>
      </c>
      <c r="I312" s="5" t="s">
        <v>7480</v>
      </c>
    </row>
    <row r="313" spans="1:9" x14ac:dyDescent="0.25">
      <c r="A313" s="3">
        <v>312336176</v>
      </c>
      <c r="B313" s="4" t="s">
        <v>15</v>
      </c>
      <c r="C313" s="4" t="s">
        <v>5920</v>
      </c>
      <c r="D313" s="4" t="s">
        <v>5829</v>
      </c>
      <c r="E313" s="4" t="s">
        <v>18</v>
      </c>
      <c r="F313" s="5">
        <v>12</v>
      </c>
      <c r="G313" s="5" t="e">
        <v>#N/A</v>
      </c>
      <c r="H313" s="5" t="s">
        <v>7480</v>
      </c>
      <c r="I313" s="5" t="s">
        <v>7480</v>
      </c>
    </row>
    <row r="314" spans="1:9" x14ac:dyDescent="0.25">
      <c r="A314" s="3">
        <v>312308535</v>
      </c>
      <c r="B314" s="4" t="s">
        <v>344</v>
      </c>
      <c r="C314" s="4" t="s">
        <v>5993</v>
      </c>
      <c r="D314" s="4" t="s">
        <v>5631</v>
      </c>
      <c r="E314" s="4" t="s">
        <v>18</v>
      </c>
      <c r="F314" s="5">
        <v>17</v>
      </c>
      <c r="G314" s="5" t="e">
        <v>#N/A</v>
      </c>
      <c r="H314" s="5" t="s">
        <v>7480</v>
      </c>
      <c r="I314" s="5" t="s">
        <v>7480</v>
      </c>
    </row>
    <row r="315" spans="1:9" x14ac:dyDescent="0.25">
      <c r="A315" s="3">
        <v>312309226</v>
      </c>
      <c r="B315" s="4" t="s">
        <v>344</v>
      </c>
      <c r="C315" s="4" t="s">
        <v>5999</v>
      </c>
      <c r="D315" s="4" t="s">
        <v>3434</v>
      </c>
      <c r="E315" s="4" t="s">
        <v>18</v>
      </c>
      <c r="F315" s="5">
        <v>9</v>
      </c>
      <c r="G315" s="5" t="e">
        <v>#N/A</v>
      </c>
      <c r="H315" s="5" t="s">
        <v>7480</v>
      </c>
      <c r="I315" s="5" t="s">
        <v>7480</v>
      </c>
    </row>
    <row r="316" spans="1:9" x14ac:dyDescent="0.25">
      <c r="A316" s="3">
        <v>312235945</v>
      </c>
      <c r="B316" s="4" t="s">
        <v>344</v>
      </c>
      <c r="C316" s="4" t="s">
        <v>6006</v>
      </c>
      <c r="D316" s="4" t="s">
        <v>6007</v>
      </c>
      <c r="E316" s="4" t="s">
        <v>18</v>
      </c>
      <c r="F316" s="5">
        <v>9</v>
      </c>
      <c r="G316" s="5" t="e">
        <v>#N/A</v>
      </c>
      <c r="H316" s="5" t="s">
        <v>7480</v>
      </c>
      <c r="I316" s="5" t="s">
        <v>7480</v>
      </c>
    </row>
    <row r="317" spans="1:9" x14ac:dyDescent="0.25">
      <c r="A317" s="3">
        <v>312030733</v>
      </c>
      <c r="B317" s="4" t="s">
        <v>344</v>
      </c>
      <c r="C317" s="4" t="s">
        <v>6047</v>
      </c>
      <c r="D317" s="4" t="s">
        <v>6048</v>
      </c>
      <c r="E317" s="4" t="s">
        <v>18</v>
      </c>
      <c r="F317" s="5">
        <v>10</v>
      </c>
      <c r="G317" s="5" t="e">
        <v>#N/A</v>
      </c>
      <c r="H317" s="5" t="s">
        <v>7480</v>
      </c>
      <c r="I317" s="5" t="s">
        <v>7480</v>
      </c>
    </row>
    <row r="318" spans="1:9" x14ac:dyDescent="0.25">
      <c r="A318" s="3">
        <v>312121208</v>
      </c>
      <c r="B318" s="4" t="s">
        <v>695</v>
      </c>
      <c r="C318" s="4" t="s">
        <v>6099</v>
      </c>
      <c r="D318" s="4" t="s">
        <v>4151</v>
      </c>
      <c r="E318" s="4" t="s">
        <v>18</v>
      </c>
      <c r="F318" s="5">
        <v>75</v>
      </c>
      <c r="G318" s="5" t="e">
        <v>#N/A</v>
      </c>
      <c r="H318" s="5" t="s">
        <v>7480</v>
      </c>
      <c r="I318" s="5" t="s">
        <v>7480</v>
      </c>
    </row>
    <row r="319" spans="1:9" x14ac:dyDescent="0.25">
      <c r="A319" s="3">
        <v>312303451</v>
      </c>
      <c r="B319" s="4" t="s">
        <v>695</v>
      </c>
      <c r="C319" s="4" t="s">
        <v>6120</v>
      </c>
      <c r="D319" s="4" t="s">
        <v>6121</v>
      </c>
      <c r="E319" s="4" t="s">
        <v>18</v>
      </c>
      <c r="F319" s="5">
        <v>11</v>
      </c>
      <c r="G319" s="5" t="e">
        <v>#N/A</v>
      </c>
      <c r="H319" s="5" t="s">
        <v>7480</v>
      </c>
      <c r="I319" s="5" t="s">
        <v>7480</v>
      </c>
    </row>
    <row r="320" spans="1:9" x14ac:dyDescent="0.25">
      <c r="A320" s="3">
        <v>312175469</v>
      </c>
      <c r="B320" s="4" t="s">
        <v>1055</v>
      </c>
      <c r="C320" s="4" t="s">
        <v>6184</v>
      </c>
      <c r="D320" s="4" t="s">
        <v>5973</v>
      </c>
      <c r="E320" s="4" t="s">
        <v>18</v>
      </c>
      <c r="F320" s="5">
        <v>18</v>
      </c>
      <c r="G320" s="5" t="e">
        <v>#N/A</v>
      </c>
      <c r="H320" s="5" t="s">
        <v>7480</v>
      </c>
      <c r="I320" s="5" t="s">
        <v>7480</v>
      </c>
    </row>
    <row r="321" spans="1:9" x14ac:dyDescent="0.25">
      <c r="A321" s="3">
        <v>312200068</v>
      </c>
      <c r="B321" s="4" t="s">
        <v>1055</v>
      </c>
      <c r="C321" s="4" t="s">
        <v>6206</v>
      </c>
      <c r="D321" s="4" t="s">
        <v>6207</v>
      </c>
      <c r="E321" s="4" t="s">
        <v>18</v>
      </c>
      <c r="F321" s="5">
        <v>18</v>
      </c>
      <c r="G321" s="5" t="e">
        <v>#N/A</v>
      </c>
      <c r="H321" s="5" t="s">
        <v>7480</v>
      </c>
      <c r="I321" s="5" t="s">
        <v>7480</v>
      </c>
    </row>
    <row r="322" spans="1:9" x14ac:dyDescent="0.25">
      <c r="A322" s="3">
        <v>312248705</v>
      </c>
      <c r="B322" s="4" t="s">
        <v>1055</v>
      </c>
      <c r="C322" s="4" t="s">
        <v>6219</v>
      </c>
      <c r="D322" s="4" t="s">
        <v>6107</v>
      </c>
      <c r="E322" s="4" t="s">
        <v>18</v>
      </c>
      <c r="F322" s="5">
        <v>11</v>
      </c>
      <c r="G322" s="5" t="e">
        <v>#N/A</v>
      </c>
      <c r="H322" s="5" t="s">
        <v>7480</v>
      </c>
      <c r="I322" s="5" t="s">
        <v>7480</v>
      </c>
    </row>
    <row r="323" spans="1:9" x14ac:dyDescent="0.25">
      <c r="A323" s="3">
        <v>312112109</v>
      </c>
      <c r="B323" s="4" t="s">
        <v>1290</v>
      </c>
      <c r="C323" s="4" t="s">
        <v>6318</v>
      </c>
      <c r="D323" s="4" t="s">
        <v>6319</v>
      </c>
      <c r="E323" s="4" t="s">
        <v>18</v>
      </c>
      <c r="F323" s="5">
        <v>18</v>
      </c>
      <c r="G323" s="5" t="e">
        <v>#N/A</v>
      </c>
      <c r="H323" s="5" t="s">
        <v>7480</v>
      </c>
      <c r="I323" s="5" t="s">
        <v>7480</v>
      </c>
    </row>
    <row r="324" spans="1:9" x14ac:dyDescent="0.25">
      <c r="A324" s="3">
        <v>312003759</v>
      </c>
      <c r="B324" s="4" t="s">
        <v>1290</v>
      </c>
      <c r="C324" s="4" t="s">
        <v>6333</v>
      </c>
      <c r="D324" s="4" t="s">
        <v>6334</v>
      </c>
      <c r="E324" s="4" t="s">
        <v>18</v>
      </c>
      <c r="F324" s="5">
        <v>15</v>
      </c>
      <c r="G324" s="5" t="e">
        <v>#N/A</v>
      </c>
      <c r="H324" s="5" t="s">
        <v>7480</v>
      </c>
      <c r="I324" s="5" t="s">
        <v>7480</v>
      </c>
    </row>
    <row r="325" spans="1:9" x14ac:dyDescent="0.25">
      <c r="A325" s="3">
        <v>312169048</v>
      </c>
      <c r="B325" s="4" t="s">
        <v>1290</v>
      </c>
      <c r="C325" s="4" t="s">
        <v>6347</v>
      </c>
      <c r="D325" s="4" t="s">
        <v>6348</v>
      </c>
      <c r="E325" s="4" t="s">
        <v>18</v>
      </c>
      <c r="F325" s="5">
        <v>22</v>
      </c>
      <c r="G325" s="5" t="e">
        <v>#N/A</v>
      </c>
      <c r="H325" s="5" t="s">
        <v>7480</v>
      </c>
      <c r="I325" s="5" t="s">
        <v>7480</v>
      </c>
    </row>
    <row r="326" spans="1:9" x14ac:dyDescent="0.25">
      <c r="A326" s="3">
        <v>312143978</v>
      </c>
      <c r="B326" s="4" t="s">
        <v>1561</v>
      </c>
      <c r="C326" s="4" t="s">
        <v>6408</v>
      </c>
      <c r="D326" s="4" t="s">
        <v>6207</v>
      </c>
      <c r="E326" s="4" t="s">
        <v>18</v>
      </c>
      <c r="F326" s="5">
        <v>9</v>
      </c>
      <c r="G326" s="5" t="e">
        <v>#N/A</v>
      </c>
      <c r="H326" s="5" t="s">
        <v>7480</v>
      </c>
      <c r="I326" s="5" t="s">
        <v>7480</v>
      </c>
    </row>
    <row r="327" spans="1:9" x14ac:dyDescent="0.25">
      <c r="A327" s="3">
        <v>312005021</v>
      </c>
      <c r="B327" s="4" t="s">
        <v>1561</v>
      </c>
      <c r="C327" s="4" t="s">
        <v>6416</v>
      </c>
      <c r="D327" s="4" t="s">
        <v>6417</v>
      </c>
      <c r="E327" s="4" t="s">
        <v>18</v>
      </c>
      <c r="F327" s="5">
        <v>13</v>
      </c>
      <c r="G327" s="5" t="e">
        <v>#N/A</v>
      </c>
      <c r="H327" s="5" t="s">
        <v>7480</v>
      </c>
      <c r="I327" s="5" t="s">
        <v>7480</v>
      </c>
    </row>
    <row r="328" spans="1:9" x14ac:dyDescent="0.25">
      <c r="A328" s="3">
        <v>312105767</v>
      </c>
      <c r="B328" s="4" t="s">
        <v>1561</v>
      </c>
      <c r="C328" s="4" t="s">
        <v>6423</v>
      </c>
      <c r="D328" s="4" t="s">
        <v>6417</v>
      </c>
      <c r="E328" s="4" t="s">
        <v>18</v>
      </c>
      <c r="F328" s="5">
        <v>14</v>
      </c>
      <c r="G328" s="5" t="e">
        <v>#N/A</v>
      </c>
      <c r="H328" s="5" t="s">
        <v>7480</v>
      </c>
      <c r="I328" s="5" t="s">
        <v>7480</v>
      </c>
    </row>
    <row r="329" spans="1:9" x14ac:dyDescent="0.25">
      <c r="A329" s="3">
        <v>312272441</v>
      </c>
      <c r="B329" s="4" t="s">
        <v>1561</v>
      </c>
      <c r="C329" s="4" t="s">
        <v>6429</v>
      </c>
      <c r="D329" s="4" t="s">
        <v>6417</v>
      </c>
      <c r="E329" s="4" t="s">
        <v>18</v>
      </c>
      <c r="F329" s="5">
        <v>13</v>
      </c>
      <c r="G329" s="5" t="e">
        <v>#N/A</v>
      </c>
      <c r="H329" s="5" t="s">
        <v>7480</v>
      </c>
      <c r="I329" s="5" t="s">
        <v>7480</v>
      </c>
    </row>
    <row r="330" spans="1:9" x14ac:dyDescent="0.25">
      <c r="A330" s="3">
        <v>312007489</v>
      </c>
      <c r="B330" s="4" t="s">
        <v>1561</v>
      </c>
      <c r="C330" s="4" t="s">
        <v>6442</v>
      </c>
      <c r="D330" s="4" t="s">
        <v>6232</v>
      </c>
      <c r="E330" s="4" t="s">
        <v>18</v>
      </c>
      <c r="F330" s="5">
        <v>10</v>
      </c>
      <c r="G330" s="5" t="e">
        <v>#N/A</v>
      </c>
      <c r="H330" s="5" t="s">
        <v>7480</v>
      </c>
      <c r="I330" s="5" t="s">
        <v>7480</v>
      </c>
    </row>
    <row r="331" spans="1:9" x14ac:dyDescent="0.25">
      <c r="A331" s="3">
        <v>312067920</v>
      </c>
      <c r="B331" s="4" t="s">
        <v>1561</v>
      </c>
      <c r="C331" s="4" t="s">
        <v>6448</v>
      </c>
      <c r="D331" s="4" t="s">
        <v>6232</v>
      </c>
      <c r="E331" s="4" t="s">
        <v>18</v>
      </c>
      <c r="F331" s="5">
        <v>9</v>
      </c>
      <c r="G331" s="5" t="e">
        <v>#N/A</v>
      </c>
      <c r="H331" s="5" t="s">
        <v>7480</v>
      </c>
      <c r="I331" s="5" t="s">
        <v>7480</v>
      </c>
    </row>
    <row r="332" spans="1:9" x14ac:dyDescent="0.25">
      <c r="A332" s="3">
        <v>311323636</v>
      </c>
      <c r="B332" s="4" t="s">
        <v>1561</v>
      </c>
      <c r="C332" s="4" t="s">
        <v>6454</v>
      </c>
      <c r="D332" s="4" t="s">
        <v>6455</v>
      </c>
      <c r="E332" s="4" t="s">
        <v>18</v>
      </c>
      <c r="F332" s="5">
        <v>20</v>
      </c>
      <c r="G332" s="5" t="e">
        <v>#N/A</v>
      </c>
      <c r="H332" s="5" t="s">
        <v>7480</v>
      </c>
      <c r="I332" s="5" t="s">
        <v>7480</v>
      </c>
    </row>
    <row r="333" spans="1:9" x14ac:dyDescent="0.25">
      <c r="A333" s="3">
        <v>312129675</v>
      </c>
      <c r="B333" s="4" t="s">
        <v>1561</v>
      </c>
      <c r="C333" s="4" t="s">
        <v>6462</v>
      </c>
      <c r="D333" s="4" t="s">
        <v>6455</v>
      </c>
      <c r="E333" s="4" t="s">
        <v>18</v>
      </c>
      <c r="F333" s="5">
        <v>11</v>
      </c>
      <c r="G333" s="5" t="e">
        <v>#N/A</v>
      </c>
      <c r="H333" s="5" t="s">
        <v>7480</v>
      </c>
      <c r="I333" s="5" t="s">
        <v>7480</v>
      </c>
    </row>
    <row r="334" spans="1:9" x14ac:dyDescent="0.25">
      <c r="A334" s="3">
        <v>312273857</v>
      </c>
      <c r="B334" s="4" t="s">
        <v>1561</v>
      </c>
      <c r="C334" s="4" t="s">
        <v>6469</v>
      </c>
      <c r="D334" s="4" t="s">
        <v>6470</v>
      </c>
      <c r="E334" s="4" t="s">
        <v>18</v>
      </c>
      <c r="F334" s="5">
        <v>14</v>
      </c>
      <c r="G334" s="5" t="e">
        <v>#N/A</v>
      </c>
      <c r="H334" s="5" t="s">
        <v>7480</v>
      </c>
      <c r="I334" s="5" t="s">
        <v>7480</v>
      </c>
    </row>
    <row r="335" spans="1:9" x14ac:dyDescent="0.25">
      <c r="A335" s="3">
        <v>312249207</v>
      </c>
      <c r="B335" s="4" t="s">
        <v>1561</v>
      </c>
      <c r="C335" s="4" t="s">
        <v>6477</v>
      </c>
      <c r="D335" s="4" t="s">
        <v>6478</v>
      </c>
      <c r="E335" s="4" t="s">
        <v>18</v>
      </c>
      <c r="F335" s="5">
        <v>11</v>
      </c>
      <c r="G335" s="5" t="e">
        <v>#N/A</v>
      </c>
      <c r="H335" s="5" t="s">
        <v>7480</v>
      </c>
      <c r="I335" s="5" t="s">
        <v>7480</v>
      </c>
    </row>
    <row r="336" spans="1:9" x14ac:dyDescent="0.25">
      <c r="A336" s="3">
        <v>312029362</v>
      </c>
      <c r="B336" s="4" t="s">
        <v>2237</v>
      </c>
      <c r="C336" s="4" t="s">
        <v>6547</v>
      </c>
      <c r="D336" s="4" t="s">
        <v>6040</v>
      </c>
      <c r="E336" s="4" t="s">
        <v>18</v>
      </c>
      <c r="F336" s="5">
        <v>61.4</v>
      </c>
      <c r="G336" s="5" t="e">
        <v>#N/A</v>
      </c>
      <c r="H336" s="5" t="s">
        <v>7480</v>
      </c>
      <c r="I336" s="5" t="s">
        <v>7480</v>
      </c>
    </row>
    <row r="337" spans="1:9" x14ac:dyDescent="0.25">
      <c r="A337" s="3">
        <v>312346935</v>
      </c>
      <c r="B337" s="4" t="s">
        <v>2562</v>
      </c>
      <c r="C337" s="4" t="s">
        <v>6730</v>
      </c>
      <c r="D337" s="4" t="s">
        <v>6731</v>
      </c>
      <c r="E337" s="4" t="s">
        <v>18</v>
      </c>
      <c r="F337" s="5">
        <v>15</v>
      </c>
      <c r="G337" s="5" t="e">
        <v>#N/A</v>
      </c>
      <c r="H337" s="5" t="s">
        <v>7480</v>
      </c>
      <c r="I337" s="5" t="s">
        <v>7480</v>
      </c>
    </row>
    <row r="338" spans="1:9" x14ac:dyDescent="0.25">
      <c r="A338" s="3">
        <v>312103213</v>
      </c>
      <c r="B338" s="4" t="s">
        <v>2562</v>
      </c>
      <c r="C338" s="4" t="s">
        <v>6761</v>
      </c>
      <c r="D338" s="4" t="s">
        <v>6048</v>
      </c>
      <c r="E338" s="4" t="s">
        <v>18</v>
      </c>
      <c r="F338" s="5">
        <v>10</v>
      </c>
      <c r="G338" s="5" t="e">
        <v>#N/A</v>
      </c>
      <c r="H338" s="5" t="s">
        <v>7483</v>
      </c>
      <c r="I338" s="5" t="s">
        <v>7480</v>
      </c>
    </row>
    <row r="339" spans="1:9" x14ac:dyDescent="0.25">
      <c r="A339" s="3">
        <v>312094007</v>
      </c>
      <c r="B339" s="4" t="s">
        <v>3085</v>
      </c>
      <c r="C339" s="4" t="s">
        <v>6802</v>
      </c>
      <c r="D339" s="4" t="s">
        <v>3434</v>
      </c>
      <c r="E339" s="4" t="s">
        <v>18</v>
      </c>
      <c r="F339" s="5">
        <v>10.36</v>
      </c>
      <c r="G339" s="5" t="e">
        <v>#N/A</v>
      </c>
      <c r="H339" s="5" t="s">
        <v>7480</v>
      </c>
      <c r="I339" s="5" t="s">
        <v>7480</v>
      </c>
    </row>
    <row r="340" spans="1:9" x14ac:dyDescent="0.25">
      <c r="A340" s="3">
        <v>312214540</v>
      </c>
      <c r="B340" s="4" t="s">
        <v>3085</v>
      </c>
      <c r="C340" s="4" t="s">
        <v>6815</v>
      </c>
      <c r="D340" s="4" t="s">
        <v>4030</v>
      </c>
      <c r="E340" s="4" t="s">
        <v>18</v>
      </c>
      <c r="F340" s="5">
        <v>10.4</v>
      </c>
      <c r="G340" s="5" t="e">
        <v>#N/A</v>
      </c>
      <c r="H340" s="5" t="s">
        <v>7480</v>
      </c>
      <c r="I340" s="5" t="s">
        <v>7480</v>
      </c>
    </row>
    <row r="341" spans="1:9" x14ac:dyDescent="0.25">
      <c r="A341" s="3">
        <v>312213385</v>
      </c>
      <c r="B341" s="4" t="s">
        <v>3085</v>
      </c>
      <c r="C341" s="4" t="s">
        <v>6822</v>
      </c>
      <c r="D341" s="4" t="s">
        <v>6094</v>
      </c>
      <c r="E341" s="4" t="s">
        <v>18</v>
      </c>
      <c r="F341" s="5">
        <v>11.92</v>
      </c>
      <c r="G341" s="5" t="e">
        <v>#N/A</v>
      </c>
      <c r="H341" s="5" t="s">
        <v>7480</v>
      </c>
      <c r="I341" s="5" t="s">
        <v>7480</v>
      </c>
    </row>
    <row r="342" spans="1:9" x14ac:dyDescent="0.25">
      <c r="A342" s="3">
        <v>312146065</v>
      </c>
      <c r="B342" s="4" t="s">
        <v>3085</v>
      </c>
      <c r="C342" s="4" t="s">
        <v>6835</v>
      </c>
      <c r="D342" s="4" t="s">
        <v>6303</v>
      </c>
      <c r="E342" s="4" t="s">
        <v>18</v>
      </c>
      <c r="F342" s="5">
        <v>10.54</v>
      </c>
      <c r="G342" s="5" t="e">
        <v>#N/A</v>
      </c>
      <c r="H342" s="5" t="s">
        <v>7480</v>
      </c>
      <c r="I342" s="5" t="s">
        <v>7480</v>
      </c>
    </row>
    <row r="343" spans="1:9" x14ac:dyDescent="0.25">
      <c r="A343" s="3">
        <v>312238063</v>
      </c>
      <c r="B343" s="4" t="s">
        <v>3085</v>
      </c>
      <c r="C343" s="4" t="s">
        <v>6841</v>
      </c>
      <c r="D343" s="4" t="s">
        <v>6303</v>
      </c>
      <c r="E343" s="4" t="s">
        <v>18</v>
      </c>
      <c r="F343" s="5">
        <v>10.88</v>
      </c>
      <c r="G343" s="5" t="e">
        <v>#N/A</v>
      </c>
      <c r="H343" s="5" t="s">
        <v>7480</v>
      </c>
      <c r="I343" s="5" t="s">
        <v>7480</v>
      </c>
    </row>
    <row r="344" spans="1:9" x14ac:dyDescent="0.25">
      <c r="A344" s="3">
        <v>312253040</v>
      </c>
      <c r="B344" s="4" t="s">
        <v>3085</v>
      </c>
      <c r="C344" s="4" t="s">
        <v>6846</v>
      </c>
      <c r="D344" s="4" t="s">
        <v>6040</v>
      </c>
      <c r="E344" s="4" t="s">
        <v>18</v>
      </c>
      <c r="F344" s="5">
        <v>10.039999999999999</v>
      </c>
      <c r="G344" s="5" t="e">
        <v>#N/A</v>
      </c>
      <c r="H344" s="5" t="s">
        <v>7480</v>
      </c>
      <c r="I344" s="5" t="s">
        <v>7480</v>
      </c>
    </row>
    <row r="345" spans="1:9" x14ac:dyDescent="0.25">
      <c r="A345" s="3">
        <v>312119483</v>
      </c>
      <c r="B345" s="4" t="s">
        <v>3085</v>
      </c>
      <c r="C345" s="4" t="s">
        <v>6853</v>
      </c>
      <c r="D345" s="4" t="s">
        <v>4151</v>
      </c>
      <c r="E345" s="4" t="s">
        <v>18</v>
      </c>
      <c r="F345" s="5">
        <v>10.9</v>
      </c>
      <c r="G345" s="5" t="e">
        <v>#N/A</v>
      </c>
      <c r="H345" s="5" t="s">
        <v>7480</v>
      </c>
      <c r="I345" s="5" t="s">
        <v>7480</v>
      </c>
    </row>
    <row r="346" spans="1:9" x14ac:dyDescent="0.25">
      <c r="A346" s="3">
        <v>312016447</v>
      </c>
      <c r="B346" s="4" t="s">
        <v>3085</v>
      </c>
      <c r="C346" s="4" t="s">
        <v>6859</v>
      </c>
      <c r="D346" s="4" t="s">
        <v>6207</v>
      </c>
      <c r="E346" s="4" t="s">
        <v>18</v>
      </c>
      <c r="F346" s="5">
        <v>10.06</v>
      </c>
      <c r="G346" s="5" t="e">
        <v>#N/A</v>
      </c>
      <c r="H346" s="5" t="s">
        <v>7480</v>
      </c>
      <c r="I346" s="5" t="s">
        <v>7480</v>
      </c>
    </row>
    <row r="347" spans="1:9" x14ac:dyDescent="0.25">
      <c r="A347" s="3">
        <v>312211312</v>
      </c>
      <c r="B347" s="4" t="s">
        <v>3085</v>
      </c>
      <c r="C347" s="4" t="s">
        <v>6871</v>
      </c>
      <c r="D347" s="4" t="s">
        <v>6311</v>
      </c>
      <c r="E347" s="4" t="s">
        <v>18</v>
      </c>
      <c r="F347" s="5">
        <v>10.44</v>
      </c>
      <c r="G347" s="5" t="e">
        <v>#N/A</v>
      </c>
      <c r="H347" s="5" t="s">
        <v>7480</v>
      </c>
      <c r="I347" s="5" t="s">
        <v>7480</v>
      </c>
    </row>
    <row r="348" spans="1:9" x14ac:dyDescent="0.25">
      <c r="A348" s="3">
        <v>312268952</v>
      </c>
      <c r="B348" s="4" t="s">
        <v>3085</v>
      </c>
      <c r="C348" s="4" t="s">
        <v>6883</v>
      </c>
      <c r="D348" s="4" t="s">
        <v>6876</v>
      </c>
      <c r="E348" s="4" t="s">
        <v>18</v>
      </c>
      <c r="F348" s="5">
        <v>10.62</v>
      </c>
      <c r="G348" s="5" t="e">
        <v>#N/A</v>
      </c>
      <c r="H348" s="5" t="s">
        <v>7480</v>
      </c>
      <c r="I348" s="5" t="s">
        <v>7480</v>
      </c>
    </row>
    <row r="349" spans="1:9" x14ac:dyDescent="0.25">
      <c r="A349" s="3">
        <v>312043438</v>
      </c>
      <c r="B349" s="4" t="s">
        <v>3085</v>
      </c>
      <c r="C349" s="4" t="s">
        <v>6890</v>
      </c>
      <c r="D349" s="4" t="s">
        <v>6417</v>
      </c>
      <c r="E349" s="4" t="s">
        <v>18</v>
      </c>
      <c r="F349" s="5">
        <v>10.24</v>
      </c>
      <c r="G349" s="5" t="e">
        <v>#N/A</v>
      </c>
      <c r="H349" s="5" t="s">
        <v>7480</v>
      </c>
      <c r="I349" s="5" t="s">
        <v>7480</v>
      </c>
    </row>
    <row r="350" spans="1:9" x14ac:dyDescent="0.25">
      <c r="A350" s="3">
        <v>312332343</v>
      </c>
      <c r="B350" s="4" t="s">
        <v>3085</v>
      </c>
      <c r="C350" s="4" t="s">
        <v>6897</v>
      </c>
      <c r="D350" s="4" t="s">
        <v>6562</v>
      </c>
      <c r="E350" s="4" t="s">
        <v>18</v>
      </c>
      <c r="F350" s="5">
        <v>11.9</v>
      </c>
      <c r="G350" s="5" t="e">
        <v>#N/A</v>
      </c>
      <c r="H350" s="5" t="s">
        <v>7480</v>
      </c>
      <c r="I350" s="5" t="s">
        <v>7480</v>
      </c>
    </row>
    <row r="351" spans="1:9" x14ac:dyDescent="0.25">
      <c r="A351" s="3">
        <v>312052269</v>
      </c>
      <c r="B351" s="4" t="s">
        <v>3085</v>
      </c>
      <c r="C351" s="4" t="s">
        <v>6904</v>
      </c>
      <c r="D351" s="4" t="s">
        <v>6905</v>
      </c>
      <c r="E351" s="4" t="s">
        <v>18</v>
      </c>
      <c r="F351" s="5">
        <v>10.62</v>
      </c>
      <c r="G351" s="5" t="e">
        <v>#N/A</v>
      </c>
      <c r="H351" s="5" t="s">
        <v>7480</v>
      </c>
      <c r="I351" s="5" t="s">
        <v>7480</v>
      </c>
    </row>
    <row r="352" spans="1:9" x14ac:dyDescent="0.25">
      <c r="A352" s="3">
        <v>312179429</v>
      </c>
      <c r="B352" s="4" t="s">
        <v>3085</v>
      </c>
      <c r="C352" s="4" t="s">
        <v>6911</v>
      </c>
      <c r="D352" s="4" t="s">
        <v>6905</v>
      </c>
      <c r="E352" s="4" t="s">
        <v>18</v>
      </c>
      <c r="F352" s="5">
        <v>11.04</v>
      </c>
      <c r="G352" s="5" t="e">
        <v>#N/A</v>
      </c>
      <c r="H352" s="5" t="s">
        <v>7480</v>
      </c>
      <c r="I352" s="5" t="s">
        <v>7480</v>
      </c>
    </row>
    <row r="353" spans="1:9" x14ac:dyDescent="0.25">
      <c r="A353" s="3">
        <v>312182760</v>
      </c>
      <c r="B353" s="4" t="s">
        <v>3085</v>
      </c>
      <c r="C353" s="4" t="s">
        <v>6918</v>
      </c>
      <c r="D353" s="4" t="s">
        <v>6919</v>
      </c>
      <c r="E353" s="4" t="s">
        <v>18</v>
      </c>
      <c r="F353" s="5">
        <v>11.88</v>
      </c>
      <c r="G353" s="5" t="e">
        <v>#N/A</v>
      </c>
      <c r="H353" s="5" t="s">
        <v>7480</v>
      </c>
      <c r="I353" s="5" t="s">
        <v>7480</v>
      </c>
    </row>
    <row r="354" spans="1:9" x14ac:dyDescent="0.25">
      <c r="A354" s="3">
        <v>312081773</v>
      </c>
      <c r="B354" s="4" t="s">
        <v>3085</v>
      </c>
      <c r="C354" s="4" t="s">
        <v>6926</v>
      </c>
      <c r="D354" s="4" t="s">
        <v>6927</v>
      </c>
      <c r="E354" s="4" t="s">
        <v>18</v>
      </c>
      <c r="F354" s="5">
        <v>10.76</v>
      </c>
      <c r="G354" s="5" t="e">
        <v>#N/A</v>
      </c>
      <c r="H354" s="5" t="s">
        <v>7480</v>
      </c>
      <c r="I354" s="5" t="s">
        <v>7480</v>
      </c>
    </row>
    <row r="355" spans="1:9" x14ac:dyDescent="0.25">
      <c r="A355" s="3">
        <v>312317548</v>
      </c>
      <c r="B355" s="4" t="s">
        <v>3085</v>
      </c>
      <c r="C355" s="4" t="s">
        <v>6933</v>
      </c>
      <c r="D355" s="4" t="s">
        <v>6927</v>
      </c>
      <c r="E355" s="4" t="s">
        <v>18</v>
      </c>
      <c r="F355" s="5">
        <v>10.24</v>
      </c>
      <c r="G355" s="5" t="e">
        <v>#N/A</v>
      </c>
      <c r="H355" s="5" t="s">
        <v>7480</v>
      </c>
      <c r="I355" s="5" t="s">
        <v>7480</v>
      </c>
    </row>
    <row r="356" spans="1:9" x14ac:dyDescent="0.25">
      <c r="A356" s="3">
        <v>312296074</v>
      </c>
      <c r="B356" s="4" t="s">
        <v>15</v>
      </c>
      <c r="C356" s="4" t="s">
        <v>6968</v>
      </c>
      <c r="D356" s="4" t="s">
        <v>5829</v>
      </c>
      <c r="E356" s="4" t="s">
        <v>18</v>
      </c>
      <c r="F356" s="5">
        <v>28</v>
      </c>
      <c r="G356" s="5" t="e">
        <v>#N/A</v>
      </c>
      <c r="H356" s="5" t="e">
        <v>#N/A</v>
      </c>
      <c r="I356" s="5" t="s">
        <v>7480</v>
      </c>
    </row>
    <row r="357" spans="1:9" x14ac:dyDescent="0.25">
      <c r="A357" s="3">
        <v>311267213</v>
      </c>
      <c r="B357" s="4" t="s">
        <v>15</v>
      </c>
      <c r="C357" s="4" t="s">
        <v>6975</v>
      </c>
      <c r="D357" s="4" t="s">
        <v>6753</v>
      </c>
      <c r="E357" s="4" t="s">
        <v>18</v>
      </c>
      <c r="F357" s="5">
        <v>30</v>
      </c>
      <c r="G357" s="5" t="e">
        <v>#N/A</v>
      </c>
      <c r="H357" s="5" t="e">
        <v>#N/A</v>
      </c>
      <c r="I357" s="5" t="s">
        <v>7480</v>
      </c>
    </row>
    <row r="358" spans="1:9" x14ac:dyDescent="0.25">
      <c r="A358" s="3">
        <v>106003370</v>
      </c>
      <c r="B358" s="4" t="s">
        <v>15</v>
      </c>
      <c r="C358" s="4" t="s">
        <v>6981</v>
      </c>
      <c r="D358" s="4" t="s">
        <v>5631</v>
      </c>
      <c r="E358" s="4" t="s">
        <v>18</v>
      </c>
      <c r="F358" s="5">
        <v>9</v>
      </c>
      <c r="G358" s="5" t="e">
        <v>#N/A</v>
      </c>
      <c r="H358" s="5" t="e">
        <v>#N/A</v>
      </c>
      <c r="I358" s="5" t="s">
        <v>7480</v>
      </c>
    </row>
    <row r="359" spans="1:9" x14ac:dyDescent="0.25">
      <c r="A359" s="3">
        <v>311020830</v>
      </c>
      <c r="B359" s="4" t="s">
        <v>2237</v>
      </c>
      <c r="C359" s="4" t="s">
        <v>6988</v>
      </c>
      <c r="D359" s="4" t="s">
        <v>6753</v>
      </c>
      <c r="E359" s="4" t="s">
        <v>18</v>
      </c>
      <c r="F359" s="5">
        <v>10.07</v>
      </c>
      <c r="G359" s="5" t="e">
        <v>#N/A</v>
      </c>
      <c r="H359" s="5" t="e">
        <v>#N/A</v>
      </c>
      <c r="I359" s="5" t="s">
        <v>7480</v>
      </c>
    </row>
    <row r="360" spans="1:9" x14ac:dyDescent="0.25">
      <c r="A360" s="3">
        <v>313062069</v>
      </c>
      <c r="B360" s="4" t="s">
        <v>344</v>
      </c>
      <c r="C360" s="4" t="s">
        <v>7007</v>
      </c>
      <c r="D360" s="4" t="s">
        <v>3467</v>
      </c>
      <c r="E360" s="4" t="s">
        <v>18</v>
      </c>
      <c r="F360" s="5">
        <v>26</v>
      </c>
      <c r="G360" s="5" t="e">
        <v>#N/A</v>
      </c>
      <c r="H360" s="5" t="e">
        <v>#N/A</v>
      </c>
      <c r="I360" s="5" t="s">
        <v>7480</v>
      </c>
    </row>
    <row r="361" spans="1:9" x14ac:dyDescent="0.25">
      <c r="A361" s="3">
        <v>314322456</v>
      </c>
      <c r="B361" s="4" t="s">
        <v>344</v>
      </c>
      <c r="C361" s="4" t="s">
        <v>7022</v>
      </c>
      <c r="D361" s="4" t="s">
        <v>124</v>
      </c>
      <c r="E361" s="4" t="s">
        <v>18</v>
      </c>
      <c r="F361" s="5">
        <v>20</v>
      </c>
      <c r="G361" s="5">
        <v>26</v>
      </c>
      <c r="H361" s="5" t="e">
        <v>#N/A</v>
      </c>
      <c r="I361" s="5" t="s">
        <v>7480</v>
      </c>
    </row>
    <row r="362" spans="1:9" x14ac:dyDescent="0.25">
      <c r="A362" s="3">
        <v>111001103</v>
      </c>
      <c r="B362" s="4" t="s">
        <v>344</v>
      </c>
      <c r="C362" s="4" t="s">
        <v>7053</v>
      </c>
      <c r="D362" s="4" t="s">
        <v>515</v>
      </c>
      <c r="E362" s="4" t="s">
        <v>18</v>
      </c>
      <c r="F362" s="5">
        <v>28</v>
      </c>
      <c r="G362" s="5" t="e">
        <v>#N/A</v>
      </c>
      <c r="H362" s="5" t="e">
        <v>#N/A</v>
      </c>
      <c r="I362" s="5" t="s">
        <v>7480</v>
      </c>
    </row>
    <row r="363" spans="1:9" x14ac:dyDescent="0.25">
      <c r="A363" s="3">
        <v>313312395</v>
      </c>
      <c r="B363" s="4" t="s">
        <v>1055</v>
      </c>
      <c r="C363" s="4" t="s">
        <v>7069</v>
      </c>
      <c r="D363" s="4" t="s">
        <v>3662</v>
      </c>
      <c r="E363" s="4" t="s">
        <v>18</v>
      </c>
      <c r="F363" s="5">
        <v>14</v>
      </c>
      <c r="G363" s="5" t="e">
        <v>#N/A</v>
      </c>
      <c r="H363" s="5" t="e">
        <v>#N/A</v>
      </c>
      <c r="I363" s="5" t="s">
        <v>7480</v>
      </c>
    </row>
    <row r="364" spans="1:9" x14ac:dyDescent="0.25">
      <c r="A364" s="3">
        <v>314259529</v>
      </c>
      <c r="B364" s="4" t="s">
        <v>344</v>
      </c>
      <c r="C364" s="4" t="s">
        <v>7087</v>
      </c>
      <c r="D364" s="4" t="s">
        <v>515</v>
      </c>
      <c r="E364" s="4" t="s">
        <v>18</v>
      </c>
      <c r="F364" s="5">
        <v>33</v>
      </c>
      <c r="G364" s="5">
        <v>42</v>
      </c>
      <c r="H364" s="5" t="e">
        <v>#N/A</v>
      </c>
      <c r="I364" s="5" t="s">
        <v>7480</v>
      </c>
    </row>
    <row r="365" spans="1:9" x14ac:dyDescent="0.25">
      <c r="A365" s="3">
        <v>313325612</v>
      </c>
      <c r="B365" s="4" t="s">
        <v>1055</v>
      </c>
      <c r="C365" s="4" t="s">
        <v>7147</v>
      </c>
      <c r="D365" s="4" t="s">
        <v>3662</v>
      </c>
      <c r="E365" s="4" t="s">
        <v>18</v>
      </c>
      <c r="F365" s="5">
        <v>11</v>
      </c>
      <c r="G365" s="5" t="e">
        <v>#N/A</v>
      </c>
      <c r="H365" s="5" t="e">
        <v>#N/A</v>
      </c>
      <c r="I365" s="5" t="s">
        <v>7480</v>
      </c>
    </row>
    <row r="366" spans="1:9" x14ac:dyDescent="0.25">
      <c r="A366" s="3">
        <v>313290154</v>
      </c>
      <c r="B366" s="4" t="s">
        <v>2562</v>
      </c>
      <c r="C366" s="4" t="s">
        <v>7353</v>
      </c>
      <c r="D366" s="4" t="s">
        <v>7354</v>
      </c>
      <c r="E366" s="4" t="s">
        <v>18</v>
      </c>
      <c r="F366" s="5">
        <v>9</v>
      </c>
      <c r="G366" s="5" t="e">
        <v>#N/A</v>
      </c>
      <c r="H366" s="5" t="e">
        <v>#N/A</v>
      </c>
      <c r="I366" s="5" t="s">
        <v>7480</v>
      </c>
    </row>
    <row r="368" spans="1:9" x14ac:dyDescent="0.25">
      <c r="A368" s="2" t="s">
        <v>0</v>
      </c>
      <c r="B368" s="2" t="s">
        <v>1</v>
      </c>
      <c r="C368" s="2" t="s">
        <v>2</v>
      </c>
      <c r="D368" s="2" t="s">
        <v>3</v>
      </c>
      <c r="E368" s="2" t="s">
        <v>4</v>
      </c>
      <c r="F368" s="2" t="s">
        <v>7476</v>
      </c>
      <c r="G368" s="2" t="s">
        <v>7484</v>
      </c>
      <c r="H368" s="2" t="s">
        <v>7482</v>
      </c>
      <c r="I368" s="2" t="s">
        <v>7479</v>
      </c>
    </row>
    <row r="369" spans="1:9" x14ac:dyDescent="0.25">
      <c r="A369" s="3">
        <v>314129231</v>
      </c>
      <c r="B369" s="4" t="s">
        <v>15</v>
      </c>
      <c r="C369" s="4" t="s">
        <v>264</v>
      </c>
      <c r="D369" s="4" t="s">
        <v>265</v>
      </c>
      <c r="E369" s="4" t="s">
        <v>266</v>
      </c>
      <c r="F369" s="5">
        <v>14</v>
      </c>
      <c r="G369" s="5">
        <v>42</v>
      </c>
      <c r="H369" s="5" t="s">
        <v>7480</v>
      </c>
      <c r="I369" s="5" t="s">
        <v>7480</v>
      </c>
    </row>
    <row r="370" spans="1:9" x14ac:dyDescent="0.25">
      <c r="A370" s="3">
        <v>314078146</v>
      </c>
      <c r="B370" s="4" t="s">
        <v>15</v>
      </c>
      <c r="C370" s="4" t="s">
        <v>280</v>
      </c>
      <c r="D370" s="4" t="s">
        <v>274</v>
      </c>
      <c r="E370" s="4" t="s">
        <v>266</v>
      </c>
      <c r="F370" s="5">
        <v>23</v>
      </c>
      <c r="G370" s="5">
        <v>26</v>
      </c>
      <c r="H370" s="5" t="s">
        <v>7480</v>
      </c>
      <c r="I370" s="5" t="s">
        <v>7480</v>
      </c>
    </row>
    <row r="371" spans="1:9" x14ac:dyDescent="0.25">
      <c r="A371" s="3">
        <v>314179951</v>
      </c>
      <c r="B371" s="4" t="s">
        <v>15</v>
      </c>
      <c r="C371" s="4" t="s">
        <v>287</v>
      </c>
      <c r="D371" s="4" t="s">
        <v>274</v>
      </c>
      <c r="E371" s="4" t="s">
        <v>266</v>
      </c>
      <c r="F371" s="5">
        <v>20</v>
      </c>
      <c r="G371" s="5">
        <v>26</v>
      </c>
      <c r="H371" s="5" t="s">
        <v>7480</v>
      </c>
      <c r="I371" s="5" t="s">
        <v>7480</v>
      </c>
    </row>
    <row r="372" spans="1:9" x14ac:dyDescent="0.25">
      <c r="A372" s="3">
        <v>314330589</v>
      </c>
      <c r="B372" s="4" t="s">
        <v>15</v>
      </c>
      <c r="C372" s="4" t="s">
        <v>294</v>
      </c>
      <c r="D372" s="4" t="s">
        <v>274</v>
      </c>
      <c r="E372" s="4" t="s">
        <v>266</v>
      </c>
      <c r="F372" s="5">
        <v>30</v>
      </c>
      <c r="G372" s="5">
        <v>28</v>
      </c>
      <c r="H372" s="5" t="s">
        <v>7480</v>
      </c>
      <c r="I372" s="5" t="s">
        <v>7480</v>
      </c>
    </row>
    <row r="373" spans="1:9" x14ac:dyDescent="0.25">
      <c r="A373" s="3">
        <v>314356549</v>
      </c>
      <c r="B373" s="4" t="s">
        <v>15</v>
      </c>
      <c r="C373" s="4" t="s">
        <v>301</v>
      </c>
      <c r="D373" s="4" t="s">
        <v>274</v>
      </c>
      <c r="E373" s="4" t="s">
        <v>266</v>
      </c>
      <c r="F373" s="5">
        <v>14</v>
      </c>
      <c r="G373" s="5">
        <v>28</v>
      </c>
      <c r="H373" s="5" t="s">
        <v>7480</v>
      </c>
      <c r="I373" s="5" t="s">
        <v>7480</v>
      </c>
    </row>
    <row r="374" spans="1:9" x14ac:dyDescent="0.25">
      <c r="A374" s="3">
        <v>314109596</v>
      </c>
      <c r="B374" s="4" t="s">
        <v>15</v>
      </c>
      <c r="C374" s="4" t="s">
        <v>317</v>
      </c>
      <c r="D374" s="4" t="s">
        <v>310</v>
      </c>
      <c r="E374" s="4" t="s">
        <v>266</v>
      </c>
      <c r="F374" s="5">
        <v>30</v>
      </c>
      <c r="G374" s="5">
        <v>27</v>
      </c>
      <c r="H374" s="5" t="s">
        <v>7480</v>
      </c>
      <c r="I374" s="5" t="s">
        <v>7480</v>
      </c>
    </row>
    <row r="375" spans="1:9" x14ac:dyDescent="0.25">
      <c r="A375" s="3">
        <v>314313089</v>
      </c>
      <c r="B375" s="4" t="s">
        <v>15</v>
      </c>
      <c r="C375" s="4" t="s">
        <v>329</v>
      </c>
      <c r="D375" s="4" t="s">
        <v>310</v>
      </c>
      <c r="E375" s="4" t="s">
        <v>266</v>
      </c>
      <c r="F375" s="5">
        <v>13.2</v>
      </c>
      <c r="G375" s="5">
        <v>25</v>
      </c>
      <c r="H375" s="5" t="s">
        <v>7480</v>
      </c>
      <c r="I375" s="5" t="s">
        <v>7480</v>
      </c>
    </row>
    <row r="376" spans="1:9" x14ac:dyDescent="0.25">
      <c r="A376" s="3">
        <v>314124834</v>
      </c>
      <c r="B376" s="4" t="s">
        <v>15</v>
      </c>
      <c r="C376" s="4" t="s">
        <v>336</v>
      </c>
      <c r="D376" s="4" t="s">
        <v>337</v>
      </c>
      <c r="E376" s="4" t="s">
        <v>266</v>
      </c>
      <c r="F376" s="5">
        <v>40</v>
      </c>
      <c r="G376" s="5" t="e">
        <v>#N/A</v>
      </c>
      <c r="H376" s="5" t="s">
        <v>7480</v>
      </c>
      <c r="I376" s="5" t="s">
        <v>7480</v>
      </c>
    </row>
    <row r="377" spans="1:9" x14ac:dyDescent="0.25">
      <c r="A377" s="3">
        <v>314170484</v>
      </c>
      <c r="B377" s="4" t="s">
        <v>344</v>
      </c>
      <c r="C377" s="4" t="s">
        <v>557</v>
      </c>
      <c r="D377" s="4" t="s">
        <v>532</v>
      </c>
      <c r="E377" s="4" t="s">
        <v>266</v>
      </c>
      <c r="F377" s="5">
        <v>18</v>
      </c>
      <c r="G377" s="5">
        <v>25</v>
      </c>
      <c r="H377" s="5" t="s">
        <v>7480</v>
      </c>
      <c r="I377" s="5" t="s">
        <v>7480</v>
      </c>
    </row>
    <row r="378" spans="1:9" x14ac:dyDescent="0.25">
      <c r="A378" s="3">
        <v>314137481</v>
      </c>
      <c r="B378" s="4" t="s">
        <v>344</v>
      </c>
      <c r="C378" s="4" t="s">
        <v>564</v>
      </c>
      <c r="D378" s="4" t="s">
        <v>565</v>
      </c>
      <c r="E378" s="4" t="s">
        <v>266</v>
      </c>
      <c r="F378" s="5">
        <v>31</v>
      </c>
      <c r="G378" s="5">
        <v>45</v>
      </c>
      <c r="H378" s="5" t="s">
        <v>7480</v>
      </c>
      <c r="I378" s="5" t="s">
        <v>7480</v>
      </c>
    </row>
    <row r="379" spans="1:9" x14ac:dyDescent="0.25">
      <c r="A379" s="3">
        <v>314108472</v>
      </c>
      <c r="B379" s="4" t="s">
        <v>344</v>
      </c>
      <c r="C379" s="4" t="s">
        <v>571</v>
      </c>
      <c r="D379" s="4" t="s">
        <v>572</v>
      </c>
      <c r="E379" s="4" t="s">
        <v>266</v>
      </c>
      <c r="F379" s="5">
        <v>34</v>
      </c>
      <c r="G379" s="5">
        <v>45</v>
      </c>
      <c r="H379" s="5" t="s">
        <v>7480</v>
      </c>
      <c r="I379" s="5" t="s">
        <v>7480</v>
      </c>
    </row>
    <row r="380" spans="1:9" x14ac:dyDescent="0.25">
      <c r="A380" s="3">
        <v>314357443</v>
      </c>
      <c r="B380" s="4" t="s">
        <v>344</v>
      </c>
      <c r="C380" s="4" t="s">
        <v>585</v>
      </c>
      <c r="D380" s="4" t="s">
        <v>580</v>
      </c>
      <c r="E380" s="4" t="s">
        <v>266</v>
      </c>
      <c r="F380" s="5">
        <v>19</v>
      </c>
      <c r="G380" s="5" t="e">
        <v>#N/A</v>
      </c>
      <c r="H380" s="5" t="s">
        <v>7480</v>
      </c>
      <c r="I380" s="5" t="s">
        <v>7480</v>
      </c>
    </row>
    <row r="381" spans="1:9" x14ac:dyDescent="0.25">
      <c r="A381" s="3">
        <v>314261210</v>
      </c>
      <c r="B381" s="4" t="s">
        <v>344</v>
      </c>
      <c r="C381" s="4" t="s">
        <v>591</v>
      </c>
      <c r="D381" s="4" t="s">
        <v>592</v>
      </c>
      <c r="E381" s="4" t="s">
        <v>266</v>
      </c>
      <c r="F381" s="5">
        <v>23</v>
      </c>
      <c r="G381" s="5">
        <v>44</v>
      </c>
      <c r="H381" s="5" t="s">
        <v>7480</v>
      </c>
      <c r="I381" s="5" t="s">
        <v>7480</v>
      </c>
    </row>
    <row r="382" spans="1:9" x14ac:dyDescent="0.25">
      <c r="A382" s="3">
        <v>314281890</v>
      </c>
      <c r="B382" s="4" t="s">
        <v>344</v>
      </c>
      <c r="C382" s="4" t="s">
        <v>605</v>
      </c>
      <c r="D382" s="4" t="s">
        <v>606</v>
      </c>
      <c r="E382" s="4" t="s">
        <v>266</v>
      </c>
      <c r="F382" s="5">
        <v>17</v>
      </c>
      <c r="G382" s="5" t="e">
        <v>#N/A</v>
      </c>
      <c r="H382" s="5" t="s">
        <v>7480</v>
      </c>
      <c r="I382" s="5" t="s">
        <v>7480</v>
      </c>
    </row>
    <row r="383" spans="1:9" x14ac:dyDescent="0.25">
      <c r="A383" s="3">
        <v>314037020</v>
      </c>
      <c r="B383" s="4" t="s">
        <v>344</v>
      </c>
      <c r="C383" s="4" t="s">
        <v>613</v>
      </c>
      <c r="D383" s="4" t="s">
        <v>614</v>
      </c>
      <c r="E383" s="4" t="s">
        <v>266</v>
      </c>
      <c r="F383" s="5">
        <v>18</v>
      </c>
      <c r="G383" s="5">
        <v>28</v>
      </c>
      <c r="H383" s="5" t="s">
        <v>7480</v>
      </c>
      <c r="I383" s="5" t="s">
        <v>7480</v>
      </c>
    </row>
    <row r="384" spans="1:9" x14ac:dyDescent="0.25">
      <c r="A384" s="3">
        <v>314116536</v>
      </c>
      <c r="B384" s="4" t="s">
        <v>344</v>
      </c>
      <c r="C384" s="4" t="s">
        <v>621</v>
      </c>
      <c r="D384" s="4" t="s">
        <v>622</v>
      </c>
      <c r="E384" s="4" t="s">
        <v>266</v>
      </c>
      <c r="F384" s="5">
        <v>10</v>
      </c>
      <c r="G384" s="5">
        <v>29</v>
      </c>
      <c r="H384" s="5" t="s">
        <v>7480</v>
      </c>
      <c r="I384" s="5" t="s">
        <v>7480</v>
      </c>
    </row>
    <row r="385" spans="1:9" x14ac:dyDescent="0.25">
      <c r="A385" s="3">
        <v>314281412</v>
      </c>
      <c r="B385" s="4" t="s">
        <v>344</v>
      </c>
      <c r="C385" s="4" t="s">
        <v>637</v>
      </c>
      <c r="D385" s="4" t="s">
        <v>630</v>
      </c>
      <c r="E385" s="4" t="s">
        <v>266</v>
      </c>
      <c r="F385" s="5">
        <v>9</v>
      </c>
      <c r="G385" s="5">
        <v>40</v>
      </c>
      <c r="H385" s="5" t="s">
        <v>7480</v>
      </c>
      <c r="I385" s="5" t="s">
        <v>7480</v>
      </c>
    </row>
    <row r="386" spans="1:9" x14ac:dyDescent="0.25">
      <c r="A386" s="3">
        <v>314109943</v>
      </c>
      <c r="B386" s="4" t="s">
        <v>344</v>
      </c>
      <c r="C386" s="4" t="s">
        <v>652</v>
      </c>
      <c r="D386" s="4" t="s">
        <v>653</v>
      </c>
      <c r="E386" s="4" t="s">
        <v>266</v>
      </c>
      <c r="F386" s="5">
        <v>20</v>
      </c>
      <c r="G386" s="5">
        <v>25</v>
      </c>
      <c r="H386" s="5" t="s">
        <v>7480</v>
      </c>
      <c r="I386" s="5" t="s">
        <v>7480</v>
      </c>
    </row>
    <row r="387" spans="1:9" x14ac:dyDescent="0.25">
      <c r="A387" s="3">
        <v>314329792</v>
      </c>
      <c r="B387" s="4" t="s">
        <v>344</v>
      </c>
      <c r="C387" s="4" t="s">
        <v>680</v>
      </c>
      <c r="D387" s="4" t="s">
        <v>681</v>
      </c>
      <c r="E387" s="4" t="s">
        <v>266</v>
      </c>
      <c r="F387" s="5">
        <v>21</v>
      </c>
      <c r="G387" s="5">
        <v>40</v>
      </c>
      <c r="H387" s="5" t="s">
        <v>7480</v>
      </c>
      <c r="I387" s="5" t="s">
        <v>7480</v>
      </c>
    </row>
    <row r="388" spans="1:9" x14ac:dyDescent="0.25">
      <c r="A388" s="3">
        <v>111004726</v>
      </c>
      <c r="B388" s="4" t="s">
        <v>344</v>
      </c>
      <c r="C388" s="4" t="s">
        <v>688</v>
      </c>
      <c r="D388" s="4" t="s">
        <v>689</v>
      </c>
      <c r="E388" s="4" t="s">
        <v>266</v>
      </c>
      <c r="F388" s="5">
        <v>25</v>
      </c>
      <c r="G388" s="5" t="e">
        <v>#N/A</v>
      </c>
      <c r="H388" s="5" t="s">
        <v>7480</v>
      </c>
      <c r="I388" s="5" t="s">
        <v>7480</v>
      </c>
    </row>
    <row r="389" spans="1:9" x14ac:dyDescent="0.25">
      <c r="A389" s="3">
        <v>314322308</v>
      </c>
      <c r="B389" s="4" t="s">
        <v>695</v>
      </c>
      <c r="C389" s="4" t="s">
        <v>704</v>
      </c>
      <c r="D389" s="4" t="s">
        <v>697</v>
      </c>
      <c r="E389" s="4" t="s">
        <v>266</v>
      </c>
      <c r="F389" s="5">
        <v>10</v>
      </c>
      <c r="G389" s="5">
        <v>25</v>
      </c>
      <c r="H389" s="5" t="s">
        <v>7480</v>
      </c>
      <c r="I389" s="5" t="s">
        <v>7480</v>
      </c>
    </row>
    <row r="390" spans="1:9" x14ac:dyDescent="0.25">
      <c r="A390" s="3">
        <v>314333872</v>
      </c>
      <c r="B390" s="4" t="s">
        <v>695</v>
      </c>
      <c r="C390" s="4" t="s">
        <v>912</v>
      </c>
      <c r="D390" s="4" t="s">
        <v>913</v>
      </c>
      <c r="E390" s="4" t="s">
        <v>266</v>
      </c>
      <c r="F390" s="5">
        <v>16</v>
      </c>
      <c r="G390" s="5">
        <v>21</v>
      </c>
      <c r="H390" s="5" t="s">
        <v>7480</v>
      </c>
      <c r="I390" s="5" t="s">
        <v>7480</v>
      </c>
    </row>
    <row r="391" spans="1:9" x14ac:dyDescent="0.25">
      <c r="A391" s="3">
        <v>314008365</v>
      </c>
      <c r="B391" s="4" t="s">
        <v>695</v>
      </c>
      <c r="C391" s="4" t="s">
        <v>920</v>
      </c>
      <c r="D391" s="4" t="s">
        <v>532</v>
      </c>
      <c r="E391" s="4" t="s">
        <v>266</v>
      </c>
      <c r="F391" s="5">
        <v>33</v>
      </c>
      <c r="G391" s="5">
        <v>45</v>
      </c>
      <c r="H391" s="5" t="s">
        <v>7480</v>
      </c>
      <c r="I391" s="5" t="s">
        <v>7480</v>
      </c>
    </row>
    <row r="392" spans="1:9" x14ac:dyDescent="0.25">
      <c r="A392" s="3">
        <v>314050869</v>
      </c>
      <c r="B392" s="4" t="s">
        <v>695</v>
      </c>
      <c r="C392" s="4" t="s">
        <v>927</v>
      </c>
      <c r="D392" s="4" t="s">
        <v>532</v>
      </c>
      <c r="E392" s="4" t="s">
        <v>266</v>
      </c>
      <c r="F392" s="5">
        <v>22</v>
      </c>
      <c r="G392" s="5">
        <v>46</v>
      </c>
      <c r="H392" s="5" t="s">
        <v>7480</v>
      </c>
      <c r="I392" s="5" t="s">
        <v>7480</v>
      </c>
    </row>
    <row r="393" spans="1:9" x14ac:dyDescent="0.25">
      <c r="A393" s="3">
        <v>314073794</v>
      </c>
      <c r="B393" s="4" t="s">
        <v>695</v>
      </c>
      <c r="C393" s="4" t="s">
        <v>934</v>
      </c>
      <c r="D393" s="4" t="s">
        <v>532</v>
      </c>
      <c r="E393" s="4" t="s">
        <v>266</v>
      </c>
      <c r="F393" s="5">
        <v>29</v>
      </c>
      <c r="G393" s="5">
        <v>46</v>
      </c>
      <c r="H393" s="5" t="s">
        <v>7480</v>
      </c>
      <c r="I393" s="5" t="s">
        <v>7480</v>
      </c>
    </row>
    <row r="394" spans="1:9" x14ac:dyDescent="0.25">
      <c r="A394" s="3">
        <v>314333786</v>
      </c>
      <c r="B394" s="4" t="s">
        <v>695</v>
      </c>
      <c r="C394" s="4" t="s">
        <v>940</v>
      </c>
      <c r="D394" s="4" t="s">
        <v>532</v>
      </c>
      <c r="E394" s="4" t="s">
        <v>266</v>
      </c>
      <c r="F394" s="5">
        <v>22</v>
      </c>
      <c r="G394" s="5">
        <v>46</v>
      </c>
      <c r="H394" s="5" t="s">
        <v>7480</v>
      </c>
      <c r="I394" s="5" t="s">
        <v>7480</v>
      </c>
    </row>
    <row r="395" spans="1:9" x14ac:dyDescent="0.25">
      <c r="A395" s="3">
        <v>314012672</v>
      </c>
      <c r="B395" s="4" t="s">
        <v>695</v>
      </c>
      <c r="C395" s="4" t="s">
        <v>952</v>
      </c>
      <c r="D395" s="4" t="s">
        <v>953</v>
      </c>
      <c r="E395" s="4" t="s">
        <v>266</v>
      </c>
      <c r="F395" s="5">
        <v>30</v>
      </c>
      <c r="G395" s="5">
        <v>20</v>
      </c>
      <c r="H395" s="5" t="s">
        <v>7480</v>
      </c>
      <c r="I395" s="5" t="s">
        <v>7480</v>
      </c>
    </row>
    <row r="396" spans="1:9" x14ac:dyDescent="0.25">
      <c r="A396" s="3">
        <v>314046796</v>
      </c>
      <c r="B396" s="4" t="s">
        <v>695</v>
      </c>
      <c r="C396" s="4" t="s">
        <v>959</v>
      </c>
      <c r="D396" s="4" t="s">
        <v>953</v>
      </c>
      <c r="E396" s="4" t="s">
        <v>266</v>
      </c>
      <c r="F396" s="5">
        <v>29</v>
      </c>
      <c r="G396" s="5">
        <v>19</v>
      </c>
      <c r="H396" s="5" t="s">
        <v>7480</v>
      </c>
      <c r="I396" s="5" t="s">
        <v>7480</v>
      </c>
    </row>
    <row r="397" spans="1:9" x14ac:dyDescent="0.25">
      <c r="A397" s="3">
        <v>314052447</v>
      </c>
      <c r="B397" s="4" t="s">
        <v>695</v>
      </c>
      <c r="C397" s="4" t="s">
        <v>962</v>
      </c>
      <c r="D397" s="4" t="s">
        <v>953</v>
      </c>
      <c r="E397" s="4" t="s">
        <v>266</v>
      </c>
      <c r="F397" s="5">
        <v>15</v>
      </c>
      <c r="G397" s="5">
        <v>19</v>
      </c>
      <c r="H397" s="5" t="s">
        <v>7480</v>
      </c>
      <c r="I397" s="5" t="s">
        <v>7480</v>
      </c>
    </row>
    <row r="398" spans="1:9" x14ac:dyDescent="0.25">
      <c r="A398" s="3">
        <v>314145246</v>
      </c>
      <c r="B398" s="4" t="s">
        <v>695</v>
      </c>
      <c r="C398" s="4" t="s">
        <v>975</v>
      </c>
      <c r="D398" s="4" t="s">
        <v>953</v>
      </c>
      <c r="E398" s="4" t="s">
        <v>266</v>
      </c>
      <c r="F398" s="5">
        <v>11</v>
      </c>
      <c r="G398" s="5">
        <v>19</v>
      </c>
      <c r="H398" s="5" t="s">
        <v>7480</v>
      </c>
      <c r="I398" s="5" t="s">
        <v>7480</v>
      </c>
    </row>
    <row r="399" spans="1:9" x14ac:dyDescent="0.25">
      <c r="A399" s="3">
        <v>314289748</v>
      </c>
      <c r="B399" s="4" t="s">
        <v>695</v>
      </c>
      <c r="C399" s="4" t="s">
        <v>985</v>
      </c>
      <c r="D399" s="4" t="s">
        <v>953</v>
      </c>
      <c r="E399" s="4" t="s">
        <v>266</v>
      </c>
      <c r="F399" s="5">
        <v>17</v>
      </c>
      <c r="G399" s="5">
        <v>18</v>
      </c>
      <c r="H399" s="5" t="s">
        <v>7480</v>
      </c>
      <c r="I399" s="5" t="s">
        <v>7480</v>
      </c>
    </row>
    <row r="400" spans="1:9" x14ac:dyDescent="0.25">
      <c r="A400" s="3">
        <v>314146865</v>
      </c>
      <c r="B400" s="4" t="s">
        <v>695</v>
      </c>
      <c r="C400" s="4" t="s">
        <v>990</v>
      </c>
      <c r="D400" s="4" t="s">
        <v>991</v>
      </c>
      <c r="E400" s="4" t="s">
        <v>266</v>
      </c>
      <c r="F400" s="5">
        <v>27</v>
      </c>
      <c r="G400" s="5">
        <v>43</v>
      </c>
      <c r="H400" s="5" t="s">
        <v>7480</v>
      </c>
      <c r="I400" s="5" t="s">
        <v>7480</v>
      </c>
    </row>
    <row r="401" spans="1:9" x14ac:dyDescent="0.25">
      <c r="A401" s="3">
        <v>314078469</v>
      </c>
      <c r="B401" s="4" t="s">
        <v>695</v>
      </c>
      <c r="C401" s="4" t="s">
        <v>1009</v>
      </c>
      <c r="D401" s="4" t="s">
        <v>565</v>
      </c>
      <c r="E401" s="4" t="s">
        <v>266</v>
      </c>
      <c r="F401" s="5">
        <v>11</v>
      </c>
      <c r="G401" s="5">
        <v>42</v>
      </c>
      <c r="H401" s="5" t="s">
        <v>7480</v>
      </c>
      <c r="I401" s="5" t="s">
        <v>7480</v>
      </c>
    </row>
    <row r="402" spans="1:9" x14ac:dyDescent="0.25">
      <c r="A402" s="3">
        <v>314249241</v>
      </c>
      <c r="B402" s="4" t="s">
        <v>695</v>
      </c>
      <c r="C402" s="4" t="s">
        <v>1030</v>
      </c>
      <c r="D402" s="4" t="s">
        <v>572</v>
      </c>
      <c r="E402" s="4" t="s">
        <v>266</v>
      </c>
      <c r="F402" s="5">
        <v>30</v>
      </c>
      <c r="G402" s="5">
        <v>42</v>
      </c>
      <c r="H402" s="5" t="s">
        <v>7480</v>
      </c>
      <c r="I402" s="5" t="s">
        <v>7480</v>
      </c>
    </row>
    <row r="403" spans="1:9" x14ac:dyDescent="0.25">
      <c r="A403" s="3">
        <v>314305011</v>
      </c>
      <c r="B403" s="4" t="s">
        <v>695</v>
      </c>
      <c r="C403" s="4" t="s">
        <v>1037</v>
      </c>
      <c r="D403" s="4" t="s">
        <v>1038</v>
      </c>
      <c r="E403" s="4" t="s">
        <v>266</v>
      </c>
      <c r="F403" s="5">
        <v>14</v>
      </c>
      <c r="G403" s="5">
        <v>40</v>
      </c>
      <c r="H403" s="5" t="s">
        <v>7480</v>
      </c>
      <c r="I403" s="5" t="s">
        <v>7480</v>
      </c>
    </row>
    <row r="404" spans="1:9" x14ac:dyDescent="0.25">
      <c r="A404" s="3">
        <v>314271921</v>
      </c>
      <c r="B404" s="4" t="s">
        <v>1290</v>
      </c>
      <c r="C404" s="4" t="s">
        <v>1531</v>
      </c>
      <c r="D404" s="4" t="s">
        <v>1532</v>
      </c>
      <c r="E404" s="4" t="s">
        <v>266</v>
      </c>
      <c r="F404" s="5">
        <v>25</v>
      </c>
      <c r="G404" s="5">
        <v>42</v>
      </c>
      <c r="H404" s="5" t="s">
        <v>7480</v>
      </c>
      <c r="I404" s="5" t="s">
        <v>7480</v>
      </c>
    </row>
    <row r="405" spans="1:9" x14ac:dyDescent="0.25">
      <c r="A405" s="3">
        <v>314358725</v>
      </c>
      <c r="B405" s="4" t="s">
        <v>1290</v>
      </c>
      <c r="C405" s="4" t="s">
        <v>1553</v>
      </c>
      <c r="D405" s="4" t="s">
        <v>1554</v>
      </c>
      <c r="E405" s="4" t="s">
        <v>266</v>
      </c>
      <c r="F405" s="5">
        <v>12</v>
      </c>
      <c r="G405" s="5" t="e">
        <v>#N/A</v>
      </c>
      <c r="H405" s="5" t="s">
        <v>7480</v>
      </c>
      <c r="I405" s="5" t="s">
        <v>7480</v>
      </c>
    </row>
    <row r="406" spans="1:9" x14ac:dyDescent="0.25">
      <c r="A406" s="3">
        <v>314351290</v>
      </c>
      <c r="B406" s="4" t="s">
        <v>1561</v>
      </c>
      <c r="C406" s="4" t="s">
        <v>2060</v>
      </c>
      <c r="D406" s="4" t="s">
        <v>532</v>
      </c>
      <c r="E406" s="4" t="s">
        <v>266</v>
      </c>
      <c r="F406" s="5">
        <v>24</v>
      </c>
      <c r="G406" s="5">
        <v>46</v>
      </c>
      <c r="H406" s="5" t="s">
        <v>7480</v>
      </c>
      <c r="I406" s="5" t="s">
        <v>7480</v>
      </c>
    </row>
    <row r="407" spans="1:9" x14ac:dyDescent="0.25">
      <c r="A407" s="3">
        <v>314092377</v>
      </c>
      <c r="B407" s="4" t="s">
        <v>1561</v>
      </c>
      <c r="C407" s="4" t="s">
        <v>2076</v>
      </c>
      <c r="D407" s="4" t="s">
        <v>948</v>
      </c>
      <c r="E407" s="4" t="s">
        <v>266</v>
      </c>
      <c r="F407" s="5">
        <v>12</v>
      </c>
      <c r="G407" s="5">
        <v>17</v>
      </c>
      <c r="H407" s="5" t="s">
        <v>7480</v>
      </c>
      <c r="I407" s="5" t="s">
        <v>7480</v>
      </c>
    </row>
    <row r="408" spans="1:9" x14ac:dyDescent="0.25">
      <c r="A408" s="3">
        <v>314356910</v>
      </c>
      <c r="B408" s="4" t="s">
        <v>1561</v>
      </c>
      <c r="C408" s="4" t="s">
        <v>2087</v>
      </c>
      <c r="D408" s="4" t="s">
        <v>948</v>
      </c>
      <c r="E408" s="4" t="s">
        <v>266</v>
      </c>
      <c r="F408" s="5">
        <v>13</v>
      </c>
      <c r="G408" s="5" t="e">
        <v>#N/A</v>
      </c>
      <c r="H408" s="5" t="s">
        <v>7480</v>
      </c>
      <c r="I408" s="5" t="s">
        <v>7480</v>
      </c>
    </row>
    <row r="409" spans="1:9" x14ac:dyDescent="0.25">
      <c r="A409" s="3">
        <v>314330888</v>
      </c>
      <c r="B409" s="4" t="s">
        <v>1561</v>
      </c>
      <c r="C409" s="4" t="s">
        <v>2107</v>
      </c>
      <c r="D409" s="4" t="s">
        <v>1002</v>
      </c>
      <c r="E409" s="4" t="s">
        <v>266</v>
      </c>
      <c r="F409" s="5">
        <v>18</v>
      </c>
      <c r="G409" s="5">
        <v>2</v>
      </c>
      <c r="H409" s="5" t="s">
        <v>7480</v>
      </c>
      <c r="I409" s="5" t="s">
        <v>7480</v>
      </c>
    </row>
    <row r="410" spans="1:9" x14ac:dyDescent="0.25">
      <c r="A410" s="3">
        <v>314335371</v>
      </c>
      <c r="B410" s="4" t="s">
        <v>1561</v>
      </c>
      <c r="C410" s="4" t="s">
        <v>2113</v>
      </c>
      <c r="D410" s="4" t="s">
        <v>1002</v>
      </c>
      <c r="E410" s="4" t="s">
        <v>266</v>
      </c>
      <c r="F410" s="5">
        <v>12</v>
      </c>
      <c r="G410" s="5">
        <v>17</v>
      </c>
      <c r="H410" s="5" t="s">
        <v>7480</v>
      </c>
      <c r="I410" s="5" t="s">
        <v>7480</v>
      </c>
    </row>
    <row r="411" spans="1:9" x14ac:dyDescent="0.25">
      <c r="A411" s="3">
        <v>314156370</v>
      </c>
      <c r="B411" s="4" t="s">
        <v>1561</v>
      </c>
      <c r="C411" s="4" t="s">
        <v>2118</v>
      </c>
      <c r="D411" s="4" t="s">
        <v>2119</v>
      </c>
      <c r="E411" s="4" t="s">
        <v>266</v>
      </c>
      <c r="F411" s="5">
        <v>19</v>
      </c>
      <c r="G411" s="5" t="e">
        <v>#N/A</v>
      </c>
      <c r="H411" s="5" t="s">
        <v>7480</v>
      </c>
      <c r="I411" s="5" t="s">
        <v>7480</v>
      </c>
    </row>
    <row r="412" spans="1:9" x14ac:dyDescent="0.25">
      <c r="A412" s="3">
        <v>314297857</v>
      </c>
      <c r="B412" s="4" t="s">
        <v>1561</v>
      </c>
      <c r="C412" s="4" t="s">
        <v>2126</v>
      </c>
      <c r="D412" s="4" t="s">
        <v>2119</v>
      </c>
      <c r="E412" s="4" t="s">
        <v>266</v>
      </c>
      <c r="F412" s="5">
        <v>19</v>
      </c>
      <c r="G412" s="5">
        <v>38</v>
      </c>
      <c r="H412" s="5" t="s">
        <v>7480</v>
      </c>
      <c r="I412" s="5" t="s">
        <v>7480</v>
      </c>
    </row>
    <row r="413" spans="1:9" x14ac:dyDescent="0.25">
      <c r="A413" s="3">
        <v>314343246</v>
      </c>
      <c r="B413" s="4" t="s">
        <v>1561</v>
      </c>
      <c r="C413" s="4" t="s">
        <v>2151</v>
      </c>
      <c r="D413" s="4" t="s">
        <v>1042</v>
      </c>
      <c r="E413" s="4" t="s">
        <v>266</v>
      </c>
      <c r="F413" s="5">
        <v>14</v>
      </c>
      <c r="G413" s="5" t="e">
        <v>#N/A</v>
      </c>
      <c r="H413" s="5" t="s">
        <v>7480</v>
      </c>
      <c r="I413" s="5" t="s">
        <v>7480</v>
      </c>
    </row>
    <row r="414" spans="1:9" x14ac:dyDescent="0.25">
      <c r="A414" s="3">
        <v>314056627</v>
      </c>
      <c r="B414" s="4" t="s">
        <v>1561</v>
      </c>
      <c r="C414" s="4" t="s">
        <v>2157</v>
      </c>
      <c r="D414" s="4" t="s">
        <v>1271</v>
      </c>
      <c r="E414" s="4" t="s">
        <v>266</v>
      </c>
      <c r="F414" s="5">
        <v>21</v>
      </c>
      <c r="G414" s="5">
        <v>40</v>
      </c>
      <c r="H414" s="5" t="s">
        <v>7480</v>
      </c>
      <c r="I414" s="5" t="s">
        <v>7480</v>
      </c>
    </row>
    <row r="415" spans="1:9" x14ac:dyDescent="0.25">
      <c r="A415" s="3">
        <v>314124690</v>
      </c>
      <c r="B415" s="4" t="s">
        <v>1561</v>
      </c>
      <c r="C415" s="4" t="s">
        <v>2163</v>
      </c>
      <c r="D415" s="4" t="s">
        <v>1271</v>
      </c>
      <c r="E415" s="4" t="s">
        <v>266</v>
      </c>
      <c r="F415" s="5">
        <v>21</v>
      </c>
      <c r="G415" s="5">
        <v>41</v>
      </c>
      <c r="H415" s="5" t="s">
        <v>7480</v>
      </c>
      <c r="I415" s="5" t="s">
        <v>7480</v>
      </c>
    </row>
    <row r="416" spans="1:9" x14ac:dyDescent="0.25">
      <c r="A416" s="3">
        <v>314231431</v>
      </c>
      <c r="B416" s="4" t="s">
        <v>1561</v>
      </c>
      <c r="C416" s="4" t="s">
        <v>2170</v>
      </c>
      <c r="D416" s="4" t="s">
        <v>274</v>
      </c>
      <c r="E416" s="4" t="s">
        <v>266</v>
      </c>
      <c r="F416" s="5">
        <v>13</v>
      </c>
      <c r="G416" s="5">
        <v>44</v>
      </c>
      <c r="H416" s="5" t="s">
        <v>7480</v>
      </c>
      <c r="I416" s="5" t="s">
        <v>7480</v>
      </c>
    </row>
    <row r="417" spans="1:9" x14ac:dyDescent="0.25">
      <c r="A417" s="3">
        <v>314188263</v>
      </c>
      <c r="B417" s="4" t="s">
        <v>1561</v>
      </c>
      <c r="C417" s="4" t="s">
        <v>2176</v>
      </c>
      <c r="D417" s="4" t="s">
        <v>2177</v>
      </c>
      <c r="E417" s="4" t="s">
        <v>266</v>
      </c>
      <c r="F417" s="5">
        <v>16</v>
      </c>
      <c r="G417" s="5">
        <v>40</v>
      </c>
      <c r="H417" s="5" t="s">
        <v>7480</v>
      </c>
      <c r="I417" s="5" t="s">
        <v>7480</v>
      </c>
    </row>
    <row r="418" spans="1:9" x14ac:dyDescent="0.25">
      <c r="A418" s="3">
        <v>314036559</v>
      </c>
      <c r="B418" s="4" t="s">
        <v>1561</v>
      </c>
      <c r="C418" s="4" t="s">
        <v>2184</v>
      </c>
      <c r="D418" s="4" t="s">
        <v>310</v>
      </c>
      <c r="E418" s="4" t="s">
        <v>266</v>
      </c>
      <c r="F418" s="5">
        <v>13</v>
      </c>
      <c r="G418" s="5">
        <v>44</v>
      </c>
      <c r="H418" s="5" t="s">
        <v>7480</v>
      </c>
      <c r="I418" s="5" t="s">
        <v>7480</v>
      </c>
    </row>
    <row r="419" spans="1:9" x14ac:dyDescent="0.25">
      <c r="A419" s="3">
        <v>314050986</v>
      </c>
      <c r="B419" s="4" t="s">
        <v>1561</v>
      </c>
      <c r="C419" s="4" t="s">
        <v>2192</v>
      </c>
      <c r="D419" s="4" t="s">
        <v>2193</v>
      </c>
      <c r="E419" s="4" t="s">
        <v>266</v>
      </c>
      <c r="F419" s="5">
        <v>13</v>
      </c>
      <c r="G419" s="5">
        <v>44</v>
      </c>
      <c r="H419" s="5" t="s">
        <v>7480</v>
      </c>
      <c r="I419" s="5" t="s">
        <v>7480</v>
      </c>
    </row>
    <row r="420" spans="1:9" x14ac:dyDescent="0.25">
      <c r="A420" s="3">
        <v>314140526</v>
      </c>
      <c r="B420" s="4" t="s">
        <v>1561</v>
      </c>
      <c r="C420" s="4" t="s">
        <v>2198</v>
      </c>
      <c r="D420" s="4" t="s">
        <v>2193</v>
      </c>
      <c r="E420" s="4" t="s">
        <v>266</v>
      </c>
      <c r="F420" s="5">
        <v>20</v>
      </c>
      <c r="G420" s="5">
        <v>44</v>
      </c>
      <c r="H420" s="5" t="s">
        <v>7480</v>
      </c>
      <c r="I420" s="5" t="s">
        <v>7480</v>
      </c>
    </row>
    <row r="421" spans="1:9" x14ac:dyDescent="0.25">
      <c r="A421" s="3">
        <v>314184423</v>
      </c>
      <c r="B421" s="4" t="s">
        <v>1561</v>
      </c>
      <c r="C421" s="4" t="s">
        <v>2205</v>
      </c>
      <c r="D421" s="4" t="s">
        <v>2193</v>
      </c>
      <c r="E421" s="4" t="s">
        <v>266</v>
      </c>
      <c r="F421" s="5">
        <v>22</v>
      </c>
      <c r="G421" s="5">
        <v>44</v>
      </c>
      <c r="H421" s="5" t="s">
        <v>7480</v>
      </c>
      <c r="I421" s="5" t="s">
        <v>7480</v>
      </c>
    </row>
    <row r="422" spans="1:9" x14ac:dyDescent="0.25">
      <c r="A422" s="3">
        <v>314029296</v>
      </c>
      <c r="B422" s="4" t="s">
        <v>1561</v>
      </c>
      <c r="C422" s="4" t="s">
        <v>2218</v>
      </c>
      <c r="D422" s="4" t="s">
        <v>614</v>
      </c>
      <c r="E422" s="4" t="s">
        <v>266</v>
      </c>
      <c r="F422" s="5">
        <v>21</v>
      </c>
      <c r="G422" s="5">
        <v>42</v>
      </c>
      <c r="H422" s="5" t="s">
        <v>7480</v>
      </c>
      <c r="I422" s="5" t="s">
        <v>7480</v>
      </c>
    </row>
    <row r="423" spans="1:9" x14ac:dyDescent="0.25">
      <c r="A423" s="3">
        <v>314343363</v>
      </c>
      <c r="B423" s="4" t="s">
        <v>1561</v>
      </c>
      <c r="C423" s="4" t="s">
        <v>2224</v>
      </c>
      <c r="D423" s="4" t="s">
        <v>2225</v>
      </c>
      <c r="E423" s="4" t="s">
        <v>266</v>
      </c>
      <c r="F423" s="5">
        <v>20</v>
      </c>
      <c r="G423" s="5">
        <v>44</v>
      </c>
      <c r="H423" s="5" t="s">
        <v>7480</v>
      </c>
      <c r="I423" s="5" t="s">
        <v>7480</v>
      </c>
    </row>
    <row r="424" spans="1:9" x14ac:dyDescent="0.25">
      <c r="A424" s="3">
        <v>314060491</v>
      </c>
      <c r="B424" s="4" t="s">
        <v>1561</v>
      </c>
      <c r="C424" s="4" t="s">
        <v>2233</v>
      </c>
      <c r="D424" s="4" t="s">
        <v>661</v>
      </c>
      <c r="E424" s="4" t="s">
        <v>266</v>
      </c>
      <c r="F424" s="5">
        <v>24</v>
      </c>
      <c r="G424" s="5">
        <v>42</v>
      </c>
      <c r="H424" s="5" t="s">
        <v>7480</v>
      </c>
      <c r="I424" s="5" t="s">
        <v>7480</v>
      </c>
    </row>
    <row r="425" spans="1:9" x14ac:dyDescent="0.25">
      <c r="A425" s="3">
        <v>314163073</v>
      </c>
      <c r="B425" s="4" t="s">
        <v>2237</v>
      </c>
      <c r="C425" s="4" t="s">
        <v>2379</v>
      </c>
      <c r="D425" s="4" t="s">
        <v>1002</v>
      </c>
      <c r="E425" s="4" t="s">
        <v>266</v>
      </c>
      <c r="F425" s="5">
        <v>12.93</v>
      </c>
      <c r="G425" s="5" t="e">
        <v>#N/A</v>
      </c>
      <c r="H425" s="5" t="s">
        <v>7480</v>
      </c>
      <c r="I425" s="5" t="s">
        <v>7480</v>
      </c>
    </row>
    <row r="426" spans="1:9" x14ac:dyDescent="0.25">
      <c r="A426" s="3">
        <v>314260574</v>
      </c>
      <c r="B426" s="4" t="s">
        <v>2237</v>
      </c>
      <c r="C426" s="4" t="s">
        <v>2397</v>
      </c>
      <c r="D426" s="4" t="s">
        <v>1017</v>
      </c>
      <c r="E426" s="4" t="s">
        <v>266</v>
      </c>
      <c r="F426" s="5">
        <v>11.63</v>
      </c>
      <c r="G426" s="5" t="e">
        <v>#N/A</v>
      </c>
      <c r="H426" s="5" t="s">
        <v>7480</v>
      </c>
      <c r="I426" s="5" t="s">
        <v>7480</v>
      </c>
    </row>
    <row r="427" spans="1:9" x14ac:dyDescent="0.25">
      <c r="A427" s="3">
        <v>314077046</v>
      </c>
      <c r="B427" s="4" t="s">
        <v>2237</v>
      </c>
      <c r="C427" s="4" t="s">
        <v>2515</v>
      </c>
      <c r="D427" s="4" t="s">
        <v>2516</v>
      </c>
      <c r="E427" s="4" t="s">
        <v>266</v>
      </c>
      <c r="F427" s="5">
        <v>35.25</v>
      </c>
      <c r="G427" s="5" t="e">
        <v>#N/A</v>
      </c>
      <c r="H427" s="5" t="s">
        <v>7480</v>
      </c>
      <c r="I427" s="5" t="s">
        <v>7480</v>
      </c>
    </row>
    <row r="428" spans="1:9" x14ac:dyDescent="0.25">
      <c r="A428" s="3">
        <v>314069140</v>
      </c>
      <c r="B428" s="4" t="s">
        <v>2237</v>
      </c>
      <c r="C428" s="4" t="s">
        <v>2529</v>
      </c>
      <c r="D428" s="4" t="s">
        <v>681</v>
      </c>
      <c r="E428" s="4" t="s">
        <v>266</v>
      </c>
      <c r="F428" s="5">
        <v>34</v>
      </c>
      <c r="G428" s="5">
        <v>20</v>
      </c>
      <c r="H428" s="5" t="s">
        <v>7480</v>
      </c>
      <c r="I428" s="5" t="s">
        <v>7480</v>
      </c>
    </row>
    <row r="429" spans="1:9" x14ac:dyDescent="0.25">
      <c r="A429" s="3">
        <v>314162289</v>
      </c>
      <c r="B429" s="4" t="s">
        <v>2237</v>
      </c>
      <c r="C429" s="4" t="s">
        <v>2536</v>
      </c>
      <c r="D429" s="4" t="s">
        <v>681</v>
      </c>
      <c r="E429" s="4" t="s">
        <v>266</v>
      </c>
      <c r="F429" s="5">
        <v>23.25</v>
      </c>
      <c r="G429" s="5">
        <v>21</v>
      </c>
      <c r="H429" s="5" t="s">
        <v>7480</v>
      </c>
      <c r="I429" s="5" t="s">
        <v>7480</v>
      </c>
    </row>
    <row r="430" spans="1:9" x14ac:dyDescent="0.25">
      <c r="A430" s="3">
        <v>314219046</v>
      </c>
      <c r="B430" s="4" t="s">
        <v>2237</v>
      </c>
      <c r="C430" s="4" t="s">
        <v>2543</v>
      </c>
      <c r="D430" s="4" t="s">
        <v>681</v>
      </c>
      <c r="E430" s="4" t="s">
        <v>266</v>
      </c>
      <c r="F430" s="5">
        <v>32.950000000000003</v>
      </c>
      <c r="G430" s="5">
        <v>22</v>
      </c>
      <c r="H430" s="5" t="s">
        <v>7480</v>
      </c>
      <c r="I430" s="5" t="s">
        <v>7480</v>
      </c>
    </row>
    <row r="431" spans="1:9" x14ac:dyDescent="0.25">
      <c r="A431" s="3">
        <v>314174626</v>
      </c>
      <c r="B431" s="4" t="s">
        <v>2562</v>
      </c>
      <c r="C431" s="4" t="s">
        <v>2688</v>
      </c>
      <c r="D431" s="4" t="s">
        <v>565</v>
      </c>
      <c r="E431" s="4" t="s">
        <v>266</v>
      </c>
      <c r="F431" s="5">
        <v>10</v>
      </c>
      <c r="G431" s="5">
        <v>45</v>
      </c>
      <c r="H431" s="5" t="s">
        <v>7480</v>
      </c>
      <c r="I431" s="5" t="s">
        <v>7480</v>
      </c>
    </row>
    <row r="432" spans="1:9" x14ac:dyDescent="0.25">
      <c r="A432" s="3">
        <v>314054331</v>
      </c>
      <c r="B432" s="4" t="s">
        <v>3085</v>
      </c>
      <c r="C432" s="4" t="s">
        <v>3283</v>
      </c>
      <c r="D432" s="4" t="s">
        <v>661</v>
      </c>
      <c r="E432" s="4" t="s">
        <v>266</v>
      </c>
      <c r="F432" s="5">
        <v>11.46</v>
      </c>
      <c r="G432" s="5">
        <v>42</v>
      </c>
      <c r="H432" s="5" t="s">
        <v>7480</v>
      </c>
      <c r="I432" s="5" t="s">
        <v>7480</v>
      </c>
    </row>
    <row r="433" spans="1:9" x14ac:dyDescent="0.25">
      <c r="A433" s="3">
        <v>314230874</v>
      </c>
      <c r="B433" s="4" t="s">
        <v>3085</v>
      </c>
      <c r="C433" s="4" t="s">
        <v>3290</v>
      </c>
      <c r="D433" s="4" t="s">
        <v>661</v>
      </c>
      <c r="E433" s="4" t="s">
        <v>266</v>
      </c>
      <c r="F433" s="5">
        <v>11.84</v>
      </c>
      <c r="G433" s="5">
        <v>42</v>
      </c>
      <c r="H433" s="5" t="s">
        <v>7480</v>
      </c>
      <c r="I433" s="5" t="s">
        <v>7480</v>
      </c>
    </row>
    <row r="434" spans="1:9" x14ac:dyDescent="0.25">
      <c r="A434" s="3">
        <v>314254926</v>
      </c>
      <c r="B434" s="4" t="s">
        <v>3085</v>
      </c>
      <c r="C434" s="4" t="s">
        <v>3297</v>
      </c>
      <c r="D434" s="4" t="s">
        <v>661</v>
      </c>
      <c r="E434" s="4" t="s">
        <v>266</v>
      </c>
      <c r="F434" s="5">
        <v>10.86</v>
      </c>
      <c r="G434" s="5">
        <v>26</v>
      </c>
      <c r="H434" s="5" t="s">
        <v>7480</v>
      </c>
      <c r="I434" s="5" t="s">
        <v>7480</v>
      </c>
    </row>
    <row r="435" spans="1:9" x14ac:dyDescent="0.25">
      <c r="A435" s="3">
        <v>314103769</v>
      </c>
      <c r="B435" s="4" t="s">
        <v>3085</v>
      </c>
      <c r="C435" s="4" t="s">
        <v>3304</v>
      </c>
      <c r="D435" s="4" t="s">
        <v>3305</v>
      </c>
      <c r="E435" s="4" t="s">
        <v>266</v>
      </c>
      <c r="F435" s="5">
        <v>11.64</v>
      </c>
      <c r="G435" s="5">
        <v>42</v>
      </c>
      <c r="H435" s="5" t="s">
        <v>7480</v>
      </c>
      <c r="I435" s="5" t="s">
        <v>7480</v>
      </c>
    </row>
    <row r="436" spans="1:9" x14ac:dyDescent="0.25">
      <c r="A436" s="3">
        <v>314288507</v>
      </c>
      <c r="B436" s="4" t="s">
        <v>3085</v>
      </c>
      <c r="C436" s="4" t="s">
        <v>3312</v>
      </c>
      <c r="D436" s="4" t="s">
        <v>3313</v>
      </c>
      <c r="E436" s="4" t="s">
        <v>266</v>
      </c>
      <c r="F436" s="5">
        <v>11.6</v>
      </c>
      <c r="G436" s="5">
        <v>41</v>
      </c>
      <c r="H436" s="5" t="s">
        <v>7480</v>
      </c>
      <c r="I436" s="5" t="s">
        <v>7480</v>
      </c>
    </row>
    <row r="437" spans="1:9" x14ac:dyDescent="0.25">
      <c r="A437" s="3">
        <v>109000086</v>
      </c>
      <c r="B437" s="4" t="s">
        <v>344</v>
      </c>
      <c r="C437" s="4" t="s">
        <v>3596</v>
      </c>
      <c r="D437" s="4" t="s">
        <v>3597</v>
      </c>
      <c r="E437" s="4" t="s">
        <v>266</v>
      </c>
      <c r="F437" s="5">
        <v>10</v>
      </c>
      <c r="G437" s="5" t="e">
        <v>#N/A</v>
      </c>
      <c r="H437" s="5" t="s">
        <v>7480</v>
      </c>
      <c r="I437" s="5" t="s">
        <v>7480</v>
      </c>
    </row>
    <row r="438" spans="1:9" x14ac:dyDescent="0.25">
      <c r="A438" s="3">
        <v>110001210</v>
      </c>
      <c r="B438" s="4" t="s">
        <v>344</v>
      </c>
      <c r="C438" s="4" t="s">
        <v>3603</v>
      </c>
      <c r="D438" s="4" t="s">
        <v>3597</v>
      </c>
      <c r="E438" s="4" t="s">
        <v>266</v>
      </c>
      <c r="F438" s="5">
        <v>11</v>
      </c>
      <c r="G438" s="5" t="e">
        <v>#N/A</v>
      </c>
      <c r="H438" s="5" t="s">
        <v>7480</v>
      </c>
      <c r="I438" s="5" t="s">
        <v>7480</v>
      </c>
    </row>
    <row r="439" spans="1:9" x14ac:dyDescent="0.25">
      <c r="A439" s="3">
        <v>110003575</v>
      </c>
      <c r="B439" s="4" t="s">
        <v>344</v>
      </c>
      <c r="C439" s="4" t="s">
        <v>3610</v>
      </c>
      <c r="D439" s="4" t="s">
        <v>3597</v>
      </c>
      <c r="E439" s="4" t="s">
        <v>266</v>
      </c>
      <c r="F439" s="5">
        <v>12</v>
      </c>
      <c r="G439" s="5" t="e">
        <v>#N/A</v>
      </c>
      <c r="H439" s="5" t="s">
        <v>7480</v>
      </c>
      <c r="I439" s="5" t="s">
        <v>7480</v>
      </c>
    </row>
    <row r="440" spans="1:9" x14ac:dyDescent="0.25">
      <c r="A440" s="3">
        <v>312079635</v>
      </c>
      <c r="B440" s="4" t="s">
        <v>344</v>
      </c>
      <c r="C440" s="4" t="s">
        <v>3616</v>
      </c>
      <c r="D440" s="4" t="s">
        <v>3597</v>
      </c>
      <c r="E440" s="4" t="s">
        <v>266</v>
      </c>
      <c r="F440" s="5">
        <v>26</v>
      </c>
      <c r="G440" s="5" t="e">
        <v>#N/A</v>
      </c>
      <c r="H440" s="5" t="s">
        <v>7480</v>
      </c>
      <c r="I440" s="5" t="s">
        <v>7480</v>
      </c>
    </row>
    <row r="441" spans="1:9" x14ac:dyDescent="0.25">
      <c r="A441" s="3">
        <v>313237935</v>
      </c>
      <c r="B441" s="4" t="s">
        <v>344</v>
      </c>
      <c r="C441" s="4" t="s">
        <v>3620</v>
      </c>
      <c r="D441" s="4" t="s">
        <v>3597</v>
      </c>
      <c r="E441" s="4" t="s">
        <v>266</v>
      </c>
      <c r="F441" s="5">
        <v>11</v>
      </c>
      <c r="G441" s="5" t="e">
        <v>#N/A</v>
      </c>
      <c r="H441" s="5" t="s">
        <v>7480</v>
      </c>
      <c r="I441" s="5" t="s">
        <v>7480</v>
      </c>
    </row>
    <row r="442" spans="1:9" x14ac:dyDescent="0.25">
      <c r="A442" s="3">
        <v>312156312</v>
      </c>
      <c r="B442" s="4" t="s">
        <v>344</v>
      </c>
      <c r="C442" s="4" t="s">
        <v>3625</v>
      </c>
      <c r="D442" s="4" t="s">
        <v>3626</v>
      </c>
      <c r="E442" s="4" t="s">
        <v>266</v>
      </c>
      <c r="F442" s="5">
        <v>31</v>
      </c>
      <c r="G442" s="5" t="e">
        <v>#N/A</v>
      </c>
      <c r="H442" s="5" t="s">
        <v>7480</v>
      </c>
      <c r="I442" s="5" t="s">
        <v>7480</v>
      </c>
    </row>
    <row r="443" spans="1:9" x14ac:dyDescent="0.25">
      <c r="A443" s="3">
        <v>313150186</v>
      </c>
      <c r="B443" s="4" t="s">
        <v>344</v>
      </c>
      <c r="C443" s="4" t="s">
        <v>3633</v>
      </c>
      <c r="D443" s="4" t="s">
        <v>3626</v>
      </c>
      <c r="E443" s="4" t="s">
        <v>266</v>
      </c>
      <c r="F443" s="5">
        <v>26</v>
      </c>
      <c r="G443" s="5" t="e">
        <v>#N/A</v>
      </c>
      <c r="H443" s="5" t="s">
        <v>7480</v>
      </c>
      <c r="I443" s="5" t="s">
        <v>7480</v>
      </c>
    </row>
    <row r="444" spans="1:9" x14ac:dyDescent="0.25">
      <c r="A444" s="3">
        <v>313317510</v>
      </c>
      <c r="B444" s="4" t="s">
        <v>344</v>
      </c>
      <c r="C444" s="4" t="s">
        <v>3646</v>
      </c>
      <c r="D444" s="4" t="s">
        <v>3647</v>
      </c>
      <c r="E444" s="4" t="s">
        <v>266</v>
      </c>
      <c r="F444" s="5">
        <v>9</v>
      </c>
      <c r="G444" s="5" t="e">
        <v>#N/A</v>
      </c>
      <c r="H444" s="5" t="s">
        <v>7480</v>
      </c>
      <c r="I444" s="5" t="s">
        <v>7480</v>
      </c>
    </row>
    <row r="445" spans="1:9" x14ac:dyDescent="0.25">
      <c r="A445" s="3">
        <v>313164297</v>
      </c>
      <c r="B445" s="4" t="s">
        <v>695</v>
      </c>
      <c r="C445" s="4" t="s">
        <v>3687</v>
      </c>
      <c r="D445" s="4" t="s">
        <v>3688</v>
      </c>
      <c r="E445" s="4" t="s">
        <v>266</v>
      </c>
      <c r="F445" s="5">
        <v>16</v>
      </c>
      <c r="G445" s="5" t="e">
        <v>#N/A</v>
      </c>
      <c r="H445" s="5" t="s">
        <v>7480</v>
      </c>
      <c r="I445" s="5" t="s">
        <v>7480</v>
      </c>
    </row>
    <row r="446" spans="1:9" x14ac:dyDescent="0.25">
      <c r="A446" s="3">
        <v>313012239</v>
      </c>
      <c r="B446" s="4" t="s">
        <v>695</v>
      </c>
      <c r="C446" s="4" t="s">
        <v>3701</v>
      </c>
      <c r="D446" s="4" t="s">
        <v>3647</v>
      </c>
      <c r="E446" s="4" t="s">
        <v>266</v>
      </c>
      <c r="F446" s="5">
        <v>12</v>
      </c>
      <c r="G446" s="5" t="e">
        <v>#N/A</v>
      </c>
      <c r="H446" s="5" t="s">
        <v>7480</v>
      </c>
      <c r="I446" s="5" t="s">
        <v>7480</v>
      </c>
    </row>
    <row r="447" spans="1:9" x14ac:dyDescent="0.25">
      <c r="A447" s="3">
        <v>313180398</v>
      </c>
      <c r="B447" s="4" t="s">
        <v>695</v>
      </c>
      <c r="C447" s="4" t="s">
        <v>3709</v>
      </c>
      <c r="D447" s="4" t="s">
        <v>3647</v>
      </c>
      <c r="E447" s="4" t="s">
        <v>266</v>
      </c>
      <c r="F447" s="5">
        <v>23</v>
      </c>
      <c r="G447" s="5" t="e">
        <v>#N/A</v>
      </c>
      <c r="H447" s="5" t="s">
        <v>7480</v>
      </c>
      <c r="I447" s="5" t="s">
        <v>7480</v>
      </c>
    </row>
    <row r="448" spans="1:9" x14ac:dyDescent="0.25">
      <c r="A448" s="3">
        <v>313250389</v>
      </c>
      <c r="B448" s="4" t="s">
        <v>695</v>
      </c>
      <c r="C448" s="4" t="s">
        <v>3714</v>
      </c>
      <c r="D448" s="4" t="s">
        <v>3647</v>
      </c>
      <c r="E448" s="4" t="s">
        <v>266</v>
      </c>
      <c r="F448" s="5">
        <v>21</v>
      </c>
      <c r="G448" s="5" t="e">
        <v>#N/A</v>
      </c>
      <c r="H448" s="5" t="s">
        <v>7481</v>
      </c>
      <c r="I448" s="5" t="s">
        <v>7480</v>
      </c>
    </row>
    <row r="449" spans="1:9" x14ac:dyDescent="0.25">
      <c r="A449" s="3">
        <v>313283042</v>
      </c>
      <c r="B449" s="4" t="s">
        <v>1055</v>
      </c>
      <c r="C449" s="4" t="s">
        <v>4045</v>
      </c>
      <c r="D449" s="4" t="s">
        <v>4046</v>
      </c>
      <c r="E449" s="4" t="s">
        <v>266</v>
      </c>
      <c r="F449" s="5">
        <v>11</v>
      </c>
      <c r="G449" s="5" t="e">
        <v>#N/A</v>
      </c>
      <c r="H449" s="5" t="s">
        <v>7480</v>
      </c>
      <c r="I449" s="5" t="s">
        <v>7480</v>
      </c>
    </row>
    <row r="450" spans="1:9" x14ac:dyDescent="0.25">
      <c r="A450" s="3">
        <v>313197455</v>
      </c>
      <c r="B450" s="4" t="s">
        <v>1290</v>
      </c>
      <c r="C450" s="4" t="s">
        <v>4103</v>
      </c>
      <c r="D450" s="4" t="s">
        <v>4104</v>
      </c>
      <c r="E450" s="4" t="s">
        <v>266</v>
      </c>
      <c r="F450" s="5">
        <v>15</v>
      </c>
      <c r="G450" s="5" t="e">
        <v>#N/A</v>
      </c>
      <c r="H450" s="5" t="s">
        <v>7481</v>
      </c>
      <c r="I450" s="5" t="s">
        <v>7480</v>
      </c>
    </row>
    <row r="451" spans="1:9" x14ac:dyDescent="0.25">
      <c r="A451" s="3">
        <v>313122497</v>
      </c>
      <c r="B451" s="4" t="s">
        <v>1561</v>
      </c>
      <c r="C451" s="4" t="s">
        <v>4715</v>
      </c>
      <c r="D451" s="4" t="s">
        <v>4716</v>
      </c>
      <c r="E451" s="4" t="s">
        <v>266</v>
      </c>
      <c r="F451" s="5">
        <v>23</v>
      </c>
      <c r="G451" s="5" t="e">
        <v>#N/A</v>
      </c>
      <c r="H451" s="5" t="s">
        <v>7480</v>
      </c>
      <c r="I451" s="5" t="s">
        <v>7480</v>
      </c>
    </row>
    <row r="452" spans="1:9" x14ac:dyDescent="0.25">
      <c r="A452" s="3">
        <v>313024212</v>
      </c>
      <c r="B452" s="4" t="s">
        <v>1561</v>
      </c>
      <c r="C452" s="4" t="s">
        <v>4723</v>
      </c>
      <c r="D452" s="4" t="s">
        <v>4038</v>
      </c>
      <c r="E452" s="4" t="s">
        <v>266</v>
      </c>
      <c r="F452" s="5">
        <v>10</v>
      </c>
      <c r="G452" s="5" t="e">
        <v>#N/A</v>
      </c>
      <c r="H452" s="5" t="s">
        <v>7480</v>
      </c>
      <c r="I452" s="5" t="s">
        <v>7480</v>
      </c>
    </row>
    <row r="453" spans="1:9" x14ac:dyDescent="0.25">
      <c r="A453" s="3">
        <v>313319648</v>
      </c>
      <c r="B453" s="4" t="s">
        <v>1561</v>
      </c>
      <c r="C453" s="4" t="s">
        <v>4734</v>
      </c>
      <c r="D453" s="4" t="s">
        <v>4038</v>
      </c>
      <c r="E453" s="4" t="s">
        <v>266</v>
      </c>
      <c r="F453" s="5">
        <v>10</v>
      </c>
      <c r="G453" s="5" t="e">
        <v>#N/A</v>
      </c>
      <c r="H453" s="5" t="s">
        <v>7480</v>
      </c>
      <c r="I453" s="5" t="s">
        <v>7480</v>
      </c>
    </row>
    <row r="454" spans="1:9" x14ac:dyDescent="0.25">
      <c r="A454" s="3">
        <v>313112315</v>
      </c>
      <c r="B454" s="4" t="s">
        <v>2237</v>
      </c>
      <c r="C454" s="4" t="s">
        <v>5015</v>
      </c>
      <c r="D454" s="4" t="s">
        <v>5016</v>
      </c>
      <c r="E454" s="4" t="s">
        <v>266</v>
      </c>
      <c r="F454" s="5">
        <v>42</v>
      </c>
      <c r="G454" s="5" t="e">
        <v>#N/A</v>
      </c>
      <c r="H454" s="5" t="s">
        <v>7480</v>
      </c>
      <c r="I454" s="5" t="s">
        <v>7480</v>
      </c>
    </row>
    <row r="455" spans="1:9" x14ac:dyDescent="0.25">
      <c r="A455" s="3">
        <v>313290130</v>
      </c>
      <c r="B455" s="4" t="s">
        <v>2237</v>
      </c>
      <c r="C455" s="4" t="s">
        <v>5022</v>
      </c>
      <c r="D455" s="4" t="s">
        <v>5016</v>
      </c>
      <c r="E455" s="4" t="s">
        <v>266</v>
      </c>
      <c r="F455" s="5">
        <v>44.58</v>
      </c>
      <c r="G455" s="5" t="e">
        <v>#N/A</v>
      </c>
      <c r="H455" s="5" t="s">
        <v>7480</v>
      </c>
      <c r="I455" s="5" t="s">
        <v>7480</v>
      </c>
    </row>
    <row r="456" spans="1:9" x14ac:dyDescent="0.25">
      <c r="A456" s="3">
        <v>312171234</v>
      </c>
      <c r="B456" s="4" t="s">
        <v>2237</v>
      </c>
      <c r="C456" s="4" t="s">
        <v>5029</v>
      </c>
      <c r="D456" s="4" t="s">
        <v>4741</v>
      </c>
      <c r="E456" s="4" t="s">
        <v>266</v>
      </c>
      <c r="F456" s="5">
        <v>26.2</v>
      </c>
      <c r="G456" s="5" t="e">
        <v>#N/A</v>
      </c>
      <c r="H456" s="5" t="s">
        <v>7481</v>
      </c>
      <c r="I456" s="5" t="s">
        <v>7480</v>
      </c>
    </row>
    <row r="457" spans="1:9" x14ac:dyDescent="0.25">
      <c r="A457" s="3">
        <v>313089899</v>
      </c>
      <c r="B457" s="4" t="s">
        <v>1561</v>
      </c>
      <c r="C457" s="4" t="s">
        <v>5327</v>
      </c>
      <c r="D457" s="4" t="s">
        <v>4741</v>
      </c>
      <c r="E457" s="4" t="s">
        <v>266</v>
      </c>
      <c r="F457" s="5">
        <v>9</v>
      </c>
      <c r="G457" s="5" t="e">
        <v>#N/A</v>
      </c>
      <c r="H457" s="5" t="s">
        <v>7481</v>
      </c>
      <c r="I457" s="5" t="s">
        <v>7480</v>
      </c>
    </row>
    <row r="458" spans="1:9" x14ac:dyDescent="0.25">
      <c r="A458" s="3">
        <v>313262379</v>
      </c>
      <c r="B458" s="4" t="s">
        <v>3085</v>
      </c>
      <c r="C458" s="4" t="s">
        <v>5569</v>
      </c>
      <c r="D458" s="4" t="s">
        <v>5016</v>
      </c>
      <c r="E458" s="4" t="s">
        <v>266</v>
      </c>
      <c r="F458" s="5">
        <v>11.62</v>
      </c>
      <c r="G458" s="5" t="e">
        <v>#N/A</v>
      </c>
      <c r="H458" s="5" t="s">
        <v>7480</v>
      </c>
      <c r="I458" s="5" t="s">
        <v>7480</v>
      </c>
    </row>
    <row r="459" spans="1:9" x14ac:dyDescent="0.25">
      <c r="A459" s="3">
        <v>313212381</v>
      </c>
      <c r="B459" s="4" t="s">
        <v>3085</v>
      </c>
      <c r="C459" s="4" t="s">
        <v>5576</v>
      </c>
      <c r="D459" s="4" t="s">
        <v>5577</v>
      </c>
      <c r="E459" s="4" t="s">
        <v>266</v>
      </c>
      <c r="F459" s="5">
        <v>11.82</v>
      </c>
      <c r="G459" s="5" t="e">
        <v>#N/A</v>
      </c>
      <c r="H459" s="5" t="s">
        <v>7480</v>
      </c>
      <c r="I459" s="5" t="s">
        <v>7480</v>
      </c>
    </row>
    <row r="460" spans="1:9" x14ac:dyDescent="0.25">
      <c r="A460" s="3">
        <v>313046377</v>
      </c>
      <c r="B460" s="4" t="s">
        <v>3085</v>
      </c>
      <c r="C460" s="4" t="s">
        <v>5582</v>
      </c>
      <c r="D460" s="4" t="s">
        <v>4716</v>
      </c>
      <c r="E460" s="4" t="s">
        <v>266</v>
      </c>
      <c r="F460" s="5">
        <v>11.56</v>
      </c>
      <c r="G460" s="5" t="e">
        <v>#N/A</v>
      </c>
      <c r="H460" s="5" t="s">
        <v>7480</v>
      </c>
      <c r="I460" s="5" t="s">
        <v>7480</v>
      </c>
    </row>
    <row r="461" spans="1:9" x14ac:dyDescent="0.25">
      <c r="A461" s="3">
        <v>313185245</v>
      </c>
      <c r="B461" s="4" t="s">
        <v>3085</v>
      </c>
      <c r="C461" s="4" t="s">
        <v>5589</v>
      </c>
      <c r="D461" s="4" t="s">
        <v>4716</v>
      </c>
      <c r="E461" s="4" t="s">
        <v>266</v>
      </c>
      <c r="F461" s="5">
        <v>10.5</v>
      </c>
      <c r="G461" s="5" t="e">
        <v>#N/A</v>
      </c>
      <c r="H461" s="5" t="s">
        <v>7483</v>
      </c>
      <c r="I461" s="5" t="s">
        <v>7480</v>
      </c>
    </row>
    <row r="462" spans="1:9" x14ac:dyDescent="0.25">
      <c r="A462" s="3">
        <v>313220775</v>
      </c>
      <c r="B462" s="4" t="s">
        <v>3085</v>
      </c>
      <c r="C462" s="4" t="s">
        <v>5595</v>
      </c>
      <c r="D462" s="4" t="s">
        <v>4716</v>
      </c>
      <c r="E462" s="4" t="s">
        <v>266</v>
      </c>
      <c r="F462" s="5">
        <v>11.24</v>
      </c>
      <c r="G462" s="5" t="e">
        <v>#N/A</v>
      </c>
      <c r="H462" s="5" t="s">
        <v>7480</v>
      </c>
      <c r="I462" s="5" t="s">
        <v>7480</v>
      </c>
    </row>
    <row r="463" spans="1:9" x14ac:dyDescent="0.25">
      <c r="A463" s="3">
        <v>313151152</v>
      </c>
      <c r="B463" s="4" t="s">
        <v>1561</v>
      </c>
      <c r="C463" s="4" t="s">
        <v>5609</v>
      </c>
      <c r="D463" s="4" t="s">
        <v>4741</v>
      </c>
      <c r="E463" s="4" t="s">
        <v>266</v>
      </c>
      <c r="F463" s="5">
        <v>13</v>
      </c>
      <c r="G463" s="5" t="e">
        <v>#N/A</v>
      </c>
      <c r="H463" s="5" t="s">
        <v>7481</v>
      </c>
      <c r="I463" s="5" t="s">
        <v>7480</v>
      </c>
    </row>
    <row r="464" spans="1:9" x14ac:dyDescent="0.25">
      <c r="A464" s="3">
        <v>313181986</v>
      </c>
      <c r="B464" s="4" t="s">
        <v>3085</v>
      </c>
      <c r="C464" s="4" t="s">
        <v>5614</v>
      </c>
      <c r="D464" s="4" t="s">
        <v>3828</v>
      </c>
      <c r="E464" s="4" t="s">
        <v>266</v>
      </c>
      <c r="F464" s="5">
        <v>10.8</v>
      </c>
      <c r="G464" s="5" t="e">
        <v>#N/A</v>
      </c>
      <c r="H464" s="5" t="s">
        <v>7480</v>
      </c>
      <c r="I464" s="5" t="s">
        <v>7480</v>
      </c>
    </row>
    <row r="465" spans="1:9" x14ac:dyDescent="0.25">
      <c r="A465" s="3">
        <v>312064761</v>
      </c>
      <c r="B465" s="4" t="s">
        <v>15</v>
      </c>
      <c r="C465" s="4" t="s">
        <v>5942</v>
      </c>
      <c r="D465" s="4" t="s">
        <v>5943</v>
      </c>
      <c r="E465" s="4" t="s">
        <v>266</v>
      </c>
      <c r="F465" s="5">
        <v>18</v>
      </c>
      <c r="G465" s="5" t="e">
        <v>#N/A</v>
      </c>
      <c r="H465" s="5" t="s">
        <v>7480</v>
      </c>
      <c r="I465" s="5" t="s">
        <v>7480</v>
      </c>
    </row>
    <row r="466" spans="1:9" x14ac:dyDescent="0.25">
      <c r="A466" s="3">
        <v>312055569</v>
      </c>
      <c r="B466" s="4" t="s">
        <v>15</v>
      </c>
      <c r="C466" s="4" t="s">
        <v>5964</v>
      </c>
      <c r="D466" s="4" t="s">
        <v>5965</v>
      </c>
      <c r="E466" s="4" t="s">
        <v>266</v>
      </c>
      <c r="F466" s="5">
        <v>20</v>
      </c>
      <c r="G466" s="5" t="e">
        <v>#N/A</v>
      </c>
      <c r="H466" s="5" t="s">
        <v>7480</v>
      </c>
      <c r="I466" s="5" t="s">
        <v>7480</v>
      </c>
    </row>
    <row r="467" spans="1:9" x14ac:dyDescent="0.25">
      <c r="A467" s="3">
        <v>312297703</v>
      </c>
      <c r="B467" s="4" t="s">
        <v>15</v>
      </c>
      <c r="C467" s="4" t="s">
        <v>5978</v>
      </c>
      <c r="D467" s="4" t="s">
        <v>5979</v>
      </c>
      <c r="E467" s="4" t="s">
        <v>266</v>
      </c>
      <c r="F467" s="5">
        <v>9</v>
      </c>
      <c r="G467" s="5" t="e">
        <v>#N/A</v>
      </c>
      <c r="H467" s="5" t="s">
        <v>7480</v>
      </c>
      <c r="I467" s="5" t="s">
        <v>7480</v>
      </c>
    </row>
    <row r="468" spans="1:9" x14ac:dyDescent="0.25">
      <c r="A468" s="3">
        <v>312065184</v>
      </c>
      <c r="B468" s="4" t="s">
        <v>15</v>
      </c>
      <c r="C468" s="4" t="s">
        <v>5984</v>
      </c>
      <c r="D468" s="4" t="s">
        <v>5985</v>
      </c>
      <c r="E468" s="4" t="s">
        <v>266</v>
      </c>
      <c r="F468" s="5">
        <v>18</v>
      </c>
      <c r="G468" s="5" t="e">
        <v>#N/A</v>
      </c>
      <c r="H468" s="5" t="s">
        <v>7480</v>
      </c>
      <c r="I468" s="5" t="s">
        <v>7480</v>
      </c>
    </row>
    <row r="469" spans="1:9" x14ac:dyDescent="0.25">
      <c r="A469" s="3">
        <v>312214973</v>
      </c>
      <c r="B469" s="4" t="s">
        <v>344</v>
      </c>
      <c r="C469" s="4" t="s">
        <v>6026</v>
      </c>
      <c r="D469" s="4" t="s">
        <v>6027</v>
      </c>
      <c r="E469" s="4" t="s">
        <v>266</v>
      </c>
      <c r="F469" s="5">
        <v>17</v>
      </c>
      <c r="G469" s="5" t="e">
        <v>#N/A</v>
      </c>
      <c r="H469" s="5" t="s">
        <v>7480</v>
      </c>
      <c r="I469" s="5" t="s">
        <v>7480</v>
      </c>
    </row>
    <row r="470" spans="1:9" x14ac:dyDescent="0.25">
      <c r="A470" s="3">
        <v>311103894</v>
      </c>
      <c r="B470" s="4" t="s">
        <v>695</v>
      </c>
      <c r="C470" s="4" t="s">
        <v>6067</v>
      </c>
      <c r="D470" s="4" t="s">
        <v>5943</v>
      </c>
      <c r="E470" s="4" t="s">
        <v>266</v>
      </c>
      <c r="F470" s="5">
        <v>12</v>
      </c>
      <c r="G470" s="5" t="e">
        <v>#N/A</v>
      </c>
      <c r="H470" s="5" t="s">
        <v>7480</v>
      </c>
      <c r="I470" s="5" t="s">
        <v>7480</v>
      </c>
    </row>
    <row r="471" spans="1:9" x14ac:dyDescent="0.25">
      <c r="A471" s="3">
        <v>312300539</v>
      </c>
      <c r="B471" s="4" t="s">
        <v>695</v>
      </c>
      <c r="C471" s="4" t="s">
        <v>6081</v>
      </c>
      <c r="D471" s="4" t="s">
        <v>6027</v>
      </c>
      <c r="E471" s="4" t="s">
        <v>266</v>
      </c>
      <c r="F471" s="5">
        <v>10</v>
      </c>
      <c r="G471" s="5" t="e">
        <v>#N/A</v>
      </c>
      <c r="H471" s="5" t="s">
        <v>7480</v>
      </c>
      <c r="I471" s="5" t="s">
        <v>7480</v>
      </c>
    </row>
    <row r="472" spans="1:9" x14ac:dyDescent="0.25">
      <c r="A472" s="3">
        <v>312302887</v>
      </c>
      <c r="B472" s="4" t="s">
        <v>695</v>
      </c>
      <c r="C472" s="4" t="s">
        <v>6088</v>
      </c>
      <c r="D472" s="4" t="s">
        <v>6027</v>
      </c>
      <c r="E472" s="4" t="s">
        <v>266</v>
      </c>
      <c r="F472" s="5">
        <v>11</v>
      </c>
      <c r="G472" s="5" t="e">
        <v>#N/A</v>
      </c>
      <c r="H472" s="5" t="s">
        <v>7480</v>
      </c>
      <c r="I472" s="5" t="s">
        <v>7480</v>
      </c>
    </row>
    <row r="473" spans="1:9" x14ac:dyDescent="0.25">
      <c r="A473" s="3">
        <v>312225478</v>
      </c>
      <c r="B473" s="4" t="s">
        <v>695</v>
      </c>
      <c r="C473" s="4" t="s">
        <v>6128</v>
      </c>
      <c r="D473" s="4" t="s">
        <v>6129</v>
      </c>
      <c r="E473" s="4" t="s">
        <v>266</v>
      </c>
      <c r="F473" s="5">
        <v>83</v>
      </c>
      <c r="G473" s="5" t="e">
        <v>#N/A</v>
      </c>
      <c r="H473" s="5" t="s">
        <v>7480</v>
      </c>
      <c r="I473" s="5" t="s">
        <v>7480</v>
      </c>
    </row>
    <row r="474" spans="1:9" x14ac:dyDescent="0.25">
      <c r="A474" s="3">
        <v>312277611</v>
      </c>
      <c r="B474" s="4" t="s">
        <v>1055</v>
      </c>
      <c r="C474" s="4" t="s">
        <v>6246</v>
      </c>
      <c r="D474" s="4" t="s">
        <v>6247</v>
      </c>
      <c r="E474" s="4" t="s">
        <v>266</v>
      </c>
      <c r="F474" s="5">
        <v>10</v>
      </c>
      <c r="G474" s="5" t="e">
        <v>#N/A</v>
      </c>
      <c r="H474" s="5" t="s">
        <v>7480</v>
      </c>
      <c r="I474" s="5" t="s">
        <v>7480</v>
      </c>
    </row>
    <row r="475" spans="1:9" x14ac:dyDescent="0.25">
      <c r="A475" s="3">
        <v>312258753</v>
      </c>
      <c r="B475" s="4" t="s">
        <v>1290</v>
      </c>
      <c r="C475" s="4" t="s">
        <v>6288</v>
      </c>
      <c r="D475" s="4" t="s">
        <v>5965</v>
      </c>
      <c r="E475" s="4" t="s">
        <v>266</v>
      </c>
      <c r="F475" s="5">
        <v>12</v>
      </c>
      <c r="G475" s="5" t="e">
        <v>#N/A</v>
      </c>
      <c r="H475" s="5" t="s">
        <v>7483</v>
      </c>
      <c r="I475" s="5" t="s">
        <v>7480</v>
      </c>
    </row>
    <row r="476" spans="1:9" x14ac:dyDescent="0.25">
      <c r="A476" s="3">
        <v>312127365</v>
      </c>
      <c r="B476" s="4" t="s">
        <v>1290</v>
      </c>
      <c r="C476" s="4" t="s">
        <v>6389</v>
      </c>
      <c r="D476" s="4" t="s">
        <v>6390</v>
      </c>
      <c r="E476" s="4" t="s">
        <v>266</v>
      </c>
      <c r="F476" s="5">
        <v>11</v>
      </c>
      <c r="G476" s="5" t="e">
        <v>#N/A</v>
      </c>
      <c r="H476" s="5" t="s">
        <v>7480</v>
      </c>
      <c r="I476" s="5" t="s">
        <v>7480</v>
      </c>
    </row>
    <row r="477" spans="1:9" x14ac:dyDescent="0.25">
      <c r="A477" s="3">
        <v>312130589</v>
      </c>
      <c r="B477" s="4" t="s">
        <v>2237</v>
      </c>
      <c r="C477" s="4" t="s">
        <v>6512</v>
      </c>
      <c r="D477" s="4" t="s">
        <v>5943</v>
      </c>
      <c r="E477" s="4" t="s">
        <v>266</v>
      </c>
      <c r="F477" s="5">
        <v>32.299999999999997</v>
      </c>
      <c r="G477" s="5" t="e">
        <v>#N/A</v>
      </c>
      <c r="H477" s="5" t="s">
        <v>7480</v>
      </c>
      <c r="I477" s="5" t="s">
        <v>7480</v>
      </c>
    </row>
    <row r="478" spans="1:9" x14ac:dyDescent="0.25">
      <c r="A478" s="3">
        <v>312129668</v>
      </c>
      <c r="B478" s="4" t="s">
        <v>2237</v>
      </c>
      <c r="C478" s="4" t="s">
        <v>6533</v>
      </c>
      <c r="D478" s="4" t="s">
        <v>6519</v>
      </c>
      <c r="E478" s="4" t="s">
        <v>266</v>
      </c>
      <c r="F478" s="5">
        <v>53.07</v>
      </c>
      <c r="G478" s="5" t="e">
        <v>#N/A</v>
      </c>
      <c r="H478" s="5" t="s">
        <v>7480</v>
      </c>
      <c r="I478" s="5" t="s">
        <v>7480</v>
      </c>
    </row>
    <row r="479" spans="1:9" x14ac:dyDescent="0.25">
      <c r="A479" s="3">
        <v>312104076</v>
      </c>
      <c r="B479" s="4" t="s">
        <v>2562</v>
      </c>
      <c r="C479" s="4" t="s">
        <v>6794</v>
      </c>
      <c r="D479" s="4" t="s">
        <v>6795</v>
      </c>
      <c r="E479" s="4" t="s">
        <v>266</v>
      </c>
      <c r="F479" s="5">
        <v>15</v>
      </c>
      <c r="G479" s="5" t="e">
        <v>#N/A</v>
      </c>
      <c r="H479" s="5" t="s">
        <v>7480</v>
      </c>
      <c r="I479" s="5" t="s">
        <v>7480</v>
      </c>
    </row>
    <row r="480" spans="1:9" x14ac:dyDescent="0.25">
      <c r="A480" s="3">
        <v>312332903</v>
      </c>
      <c r="B480" s="4" t="s">
        <v>3085</v>
      </c>
      <c r="C480" s="4" t="s">
        <v>6827</v>
      </c>
      <c r="D480" s="4" t="s">
        <v>6094</v>
      </c>
      <c r="E480" s="4" t="s">
        <v>266</v>
      </c>
      <c r="F480" s="5">
        <v>11.22</v>
      </c>
      <c r="G480" s="5" t="e">
        <v>#N/A</v>
      </c>
      <c r="H480" s="5" t="s">
        <v>7480</v>
      </c>
      <c r="I480" s="5" t="s">
        <v>7480</v>
      </c>
    </row>
    <row r="481" spans="1:9" x14ac:dyDescent="0.25">
      <c r="A481" s="3">
        <v>311290347</v>
      </c>
      <c r="B481" s="4" t="s">
        <v>3085</v>
      </c>
      <c r="C481" s="4" t="s">
        <v>6936</v>
      </c>
      <c r="D481" s="4" t="s">
        <v>6937</v>
      </c>
      <c r="E481" s="4" t="s">
        <v>266</v>
      </c>
      <c r="F481" s="5">
        <v>11.36</v>
      </c>
      <c r="G481" s="5" t="e">
        <v>#N/A</v>
      </c>
      <c r="H481" s="5" t="s">
        <v>7480</v>
      </c>
      <c r="I481" s="5" t="s">
        <v>7480</v>
      </c>
    </row>
    <row r="482" spans="1:9" x14ac:dyDescent="0.25">
      <c r="A482" s="3">
        <v>312180209</v>
      </c>
      <c r="B482" s="4" t="s">
        <v>3085</v>
      </c>
      <c r="C482" s="4" t="s">
        <v>6951</v>
      </c>
      <c r="D482" s="4" t="s">
        <v>6937</v>
      </c>
      <c r="E482" s="4" t="s">
        <v>266</v>
      </c>
      <c r="F482" s="5">
        <v>11.96</v>
      </c>
      <c r="G482" s="5" t="e">
        <v>#N/A</v>
      </c>
      <c r="H482" s="5" t="s">
        <v>7480</v>
      </c>
      <c r="I482" s="5" t="s">
        <v>7480</v>
      </c>
    </row>
    <row r="483" spans="1:9" x14ac:dyDescent="0.25">
      <c r="A483" s="3">
        <v>312302289</v>
      </c>
      <c r="B483" s="4" t="s">
        <v>3085</v>
      </c>
      <c r="C483" s="4" t="s">
        <v>6958</v>
      </c>
      <c r="D483" s="4" t="s">
        <v>6937</v>
      </c>
      <c r="E483" s="4" t="s">
        <v>266</v>
      </c>
      <c r="F483" s="5">
        <v>11.34</v>
      </c>
      <c r="G483" s="5" t="e">
        <v>#N/A</v>
      </c>
      <c r="H483" s="5" t="s">
        <v>7480</v>
      </c>
      <c r="I483" s="5" t="s">
        <v>7480</v>
      </c>
    </row>
    <row r="484" spans="1:9" x14ac:dyDescent="0.25">
      <c r="A484" s="3">
        <v>314195337</v>
      </c>
      <c r="B484" s="4" t="s">
        <v>1290</v>
      </c>
      <c r="C484" s="4" t="s">
        <v>7048</v>
      </c>
      <c r="D484" s="4" t="s">
        <v>2193</v>
      </c>
      <c r="E484" s="4" t="s">
        <v>266</v>
      </c>
      <c r="F484" s="5">
        <v>19</v>
      </c>
      <c r="G484" s="5">
        <v>44</v>
      </c>
      <c r="H484" s="5" t="e">
        <v>#N/A</v>
      </c>
      <c r="I484" s="5" t="s">
        <v>7480</v>
      </c>
    </row>
    <row r="485" spans="1:9" x14ac:dyDescent="0.25">
      <c r="A485" s="3">
        <v>314187871</v>
      </c>
      <c r="B485" s="4" t="s">
        <v>1561</v>
      </c>
      <c r="C485" s="4" t="s">
        <v>7094</v>
      </c>
      <c r="D485" s="4" t="s">
        <v>2193</v>
      </c>
      <c r="E485" s="4" t="s">
        <v>266</v>
      </c>
      <c r="F485" s="5">
        <v>11</v>
      </c>
      <c r="G485" s="5">
        <v>44</v>
      </c>
      <c r="H485" s="5" t="e">
        <v>#N/A</v>
      </c>
      <c r="I485" s="5" t="s">
        <v>7480</v>
      </c>
    </row>
    <row r="486" spans="1:9" x14ac:dyDescent="0.25">
      <c r="A486" s="3">
        <v>314132118</v>
      </c>
      <c r="B486" s="4" t="s">
        <v>3085</v>
      </c>
      <c r="C486" s="4" t="s">
        <v>7123</v>
      </c>
      <c r="D486" s="4" t="s">
        <v>1038</v>
      </c>
      <c r="E486" s="4" t="s">
        <v>266</v>
      </c>
      <c r="F486" s="5">
        <v>10.84</v>
      </c>
      <c r="G486" s="5">
        <v>45</v>
      </c>
      <c r="H486" s="5" t="e">
        <v>#N/A</v>
      </c>
      <c r="I486" s="5" t="s">
        <v>7480</v>
      </c>
    </row>
    <row r="487" spans="1:9" x14ac:dyDescent="0.25">
      <c r="A487" s="3">
        <v>313223109</v>
      </c>
      <c r="B487" s="4" t="s">
        <v>2237</v>
      </c>
      <c r="C487" s="4" t="s">
        <v>7128</v>
      </c>
      <c r="D487" s="4" t="s">
        <v>5016</v>
      </c>
      <c r="E487" s="4" t="s">
        <v>266</v>
      </c>
      <c r="F487" s="5">
        <v>73.63</v>
      </c>
      <c r="G487" s="5" t="e">
        <v>#N/A</v>
      </c>
      <c r="H487" s="5" t="e">
        <v>#N/A</v>
      </c>
      <c r="I487" s="5" t="s">
        <v>7480</v>
      </c>
    </row>
    <row r="488" spans="1:9" x14ac:dyDescent="0.25">
      <c r="A488" s="3">
        <v>314316743</v>
      </c>
      <c r="B488" s="4" t="s">
        <v>695</v>
      </c>
      <c r="C488" s="4" t="s">
        <v>7282</v>
      </c>
      <c r="D488" s="4" t="s">
        <v>572</v>
      </c>
      <c r="E488" s="4" t="s">
        <v>266</v>
      </c>
      <c r="F488" s="5">
        <v>13</v>
      </c>
      <c r="G488" s="5">
        <v>43</v>
      </c>
      <c r="H488" s="5" t="e">
        <v>#N/A</v>
      </c>
      <c r="I488" s="5" t="s">
        <v>7480</v>
      </c>
    </row>
    <row r="489" spans="1:9" x14ac:dyDescent="0.25">
      <c r="A489" s="3">
        <v>314196389</v>
      </c>
      <c r="B489" s="4" t="s">
        <v>1561</v>
      </c>
      <c r="C489" s="4" t="s">
        <v>7330</v>
      </c>
      <c r="D489" s="4" t="s">
        <v>1042</v>
      </c>
      <c r="E489" s="4" t="s">
        <v>266</v>
      </c>
      <c r="F489" s="5">
        <v>14</v>
      </c>
      <c r="G489" s="5" t="e">
        <v>#N/A</v>
      </c>
      <c r="H489" s="5" t="s">
        <v>7480</v>
      </c>
      <c r="I489" s="5" t="s">
        <v>7480</v>
      </c>
    </row>
    <row r="490" spans="1:9" x14ac:dyDescent="0.25">
      <c r="A490" s="3">
        <v>313210789</v>
      </c>
      <c r="B490" s="4" t="s">
        <v>3085</v>
      </c>
      <c r="C490" s="4" t="s">
        <v>7377</v>
      </c>
      <c r="D490" s="4" t="s">
        <v>4046</v>
      </c>
      <c r="E490" s="4" t="s">
        <v>266</v>
      </c>
      <c r="F490" s="5">
        <v>11.18</v>
      </c>
      <c r="G490" s="5" t="e">
        <v>#N/A</v>
      </c>
      <c r="H490" s="5" t="e">
        <v>#N/A</v>
      </c>
      <c r="I490" s="5" t="s">
        <v>7480</v>
      </c>
    </row>
    <row r="491" spans="1:9" x14ac:dyDescent="0.25">
      <c r="A491" s="3">
        <v>313023370</v>
      </c>
      <c r="B491" s="4" t="s">
        <v>2237</v>
      </c>
      <c r="C491" s="4" t="s">
        <v>7421</v>
      </c>
      <c r="D491" s="4" t="s">
        <v>4046</v>
      </c>
      <c r="E491" s="4" t="s">
        <v>266</v>
      </c>
      <c r="F491" s="5">
        <v>32.65</v>
      </c>
      <c r="G491" s="5" t="e">
        <v>#N/A</v>
      </c>
      <c r="H491" s="5" t="e">
        <v>#N/A</v>
      </c>
      <c r="I491" s="5" t="s">
        <v>7480</v>
      </c>
    </row>
    <row r="492" spans="1:9" x14ac:dyDescent="0.25">
      <c r="A492" s="3">
        <v>314235006</v>
      </c>
      <c r="B492" s="4" t="s">
        <v>695</v>
      </c>
      <c r="C492" s="4" t="s">
        <v>7454</v>
      </c>
      <c r="D492" s="4" t="s">
        <v>572</v>
      </c>
      <c r="E492" s="4" t="s">
        <v>266</v>
      </c>
      <c r="F492" s="5">
        <v>34</v>
      </c>
      <c r="G492" s="5">
        <v>42</v>
      </c>
      <c r="H492" s="5" t="e">
        <v>#N/A</v>
      </c>
      <c r="I492" s="5" t="s">
        <v>7480</v>
      </c>
    </row>
  </sheetData>
  <conditionalFormatting sqref="L1:N21">
    <cfRule type="cellIs" dxfId="6" priority="1" operator="lessThan">
      <formula>3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4"/>
  <sheetViews>
    <sheetView topLeftCell="U1" zoomScale="85" zoomScaleNormal="85" workbookViewId="0">
      <selection activeCell="V1" sqref="V1:Z22"/>
    </sheetView>
  </sheetViews>
  <sheetFormatPr baseColWidth="10" defaultRowHeight="15" x14ac:dyDescent="0.25"/>
  <cols>
    <col min="17" max="18" width="0" hidden="1" customWidth="1"/>
    <col min="22" max="22" width="14.140625" customWidth="1"/>
    <col min="23" max="23" width="12.7109375" customWidth="1"/>
    <col min="24" max="24" width="14.5703125" customWidth="1"/>
    <col min="26" max="26" width="11.7109375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7476</v>
      </c>
      <c r="Q1" s="2" t="s">
        <v>7484</v>
      </c>
      <c r="R1" s="2" t="s">
        <v>7482</v>
      </c>
      <c r="S1" s="2" t="s">
        <v>7479</v>
      </c>
      <c r="T1" s="9" t="s">
        <v>7488</v>
      </c>
      <c r="V1" s="27" t="s">
        <v>7489</v>
      </c>
      <c r="W1" s="27"/>
      <c r="X1" s="27"/>
      <c r="Y1" s="27"/>
      <c r="Z1" s="27"/>
    </row>
    <row r="2" spans="1:26" x14ac:dyDescent="0.25">
      <c r="A2" s="3">
        <v>314000565</v>
      </c>
      <c r="B2" s="4" t="s">
        <v>15</v>
      </c>
      <c r="C2" s="4" t="s">
        <v>29</v>
      </c>
      <c r="D2" s="4" t="s">
        <v>30</v>
      </c>
      <c r="E2" s="4" t="s">
        <v>18</v>
      </c>
      <c r="F2" s="4" t="s">
        <v>31</v>
      </c>
      <c r="G2" s="4" t="s">
        <v>20</v>
      </c>
      <c r="H2" s="4" t="s">
        <v>32</v>
      </c>
      <c r="I2" s="4" t="s">
        <v>33</v>
      </c>
      <c r="J2" s="4" t="s">
        <v>34</v>
      </c>
      <c r="K2" s="4" t="s">
        <v>35</v>
      </c>
      <c r="L2" s="4" t="s">
        <v>36</v>
      </c>
      <c r="M2" s="4" t="s">
        <v>26</v>
      </c>
      <c r="N2" s="4" t="s">
        <v>27</v>
      </c>
      <c r="O2" s="4" t="s">
        <v>28</v>
      </c>
      <c r="P2" s="5">
        <v>12</v>
      </c>
      <c r="Q2" s="5">
        <v>45</v>
      </c>
      <c r="R2" s="5" t="s">
        <v>7480</v>
      </c>
      <c r="S2" s="5" t="s">
        <v>7480</v>
      </c>
      <c r="T2">
        <v>9</v>
      </c>
      <c r="V2" s="6" t="s">
        <v>1</v>
      </c>
      <c r="W2" s="6" t="s">
        <v>7485</v>
      </c>
      <c r="X2" s="6" t="s">
        <v>7486</v>
      </c>
      <c r="Y2" s="6" t="s">
        <v>7487</v>
      </c>
    </row>
    <row r="3" spans="1:26" x14ac:dyDescent="0.25">
      <c r="A3" s="3">
        <v>314124944</v>
      </c>
      <c r="B3" s="4" t="s">
        <v>15</v>
      </c>
      <c r="C3" s="4" t="s">
        <v>37</v>
      </c>
      <c r="D3" s="4" t="s">
        <v>30</v>
      </c>
      <c r="E3" s="4" t="s">
        <v>18</v>
      </c>
      <c r="F3" s="4" t="s">
        <v>38</v>
      </c>
      <c r="G3" s="4" t="s">
        <v>20</v>
      </c>
      <c r="H3" s="4" t="s">
        <v>39</v>
      </c>
      <c r="I3" s="5"/>
      <c r="J3" s="4" t="s">
        <v>40</v>
      </c>
      <c r="K3" s="5"/>
      <c r="L3" s="4" t="s">
        <v>41</v>
      </c>
      <c r="M3" s="4" t="s">
        <v>26</v>
      </c>
      <c r="N3" s="4" t="s">
        <v>42</v>
      </c>
      <c r="O3" s="4" t="s">
        <v>28</v>
      </c>
      <c r="P3" s="5">
        <v>45</v>
      </c>
      <c r="Q3" s="5">
        <v>45</v>
      </c>
      <c r="R3" s="5" t="s">
        <v>7480</v>
      </c>
      <c r="S3" s="5" t="s">
        <v>7480</v>
      </c>
      <c r="T3">
        <v>10</v>
      </c>
      <c r="V3" s="7" t="s">
        <v>15</v>
      </c>
      <c r="W3" s="8">
        <f>COUNTIFS(B$2:B$420,V3,D$2:D$420,"4*")</f>
        <v>27</v>
      </c>
      <c r="X3" s="8">
        <f>COUNTIFS(B$2:B$420,V3,D$2:D$420,"5*")</f>
        <v>10</v>
      </c>
      <c r="Y3" s="8">
        <f>COUNTIFS(B$2:B$420,V3,D$2:D$420,"6*")</f>
        <v>40</v>
      </c>
      <c r="Z3" t="s">
        <v>18</v>
      </c>
    </row>
    <row r="4" spans="1:26" x14ac:dyDescent="0.25">
      <c r="A4" s="3">
        <v>314129671</v>
      </c>
      <c r="B4" s="4" t="s">
        <v>15</v>
      </c>
      <c r="C4" s="4" t="s">
        <v>43</v>
      </c>
      <c r="D4" s="4" t="s">
        <v>30</v>
      </c>
      <c r="E4" s="4" t="s">
        <v>18</v>
      </c>
      <c r="F4" s="4" t="s">
        <v>44</v>
      </c>
      <c r="G4" s="4" t="s">
        <v>20</v>
      </c>
      <c r="H4" s="4" t="s">
        <v>45</v>
      </c>
      <c r="I4" s="4" t="s">
        <v>46</v>
      </c>
      <c r="J4" s="4" t="s">
        <v>47</v>
      </c>
      <c r="K4" s="4" t="s">
        <v>48</v>
      </c>
      <c r="L4" s="4" t="s">
        <v>49</v>
      </c>
      <c r="M4" s="4" t="s">
        <v>26</v>
      </c>
      <c r="N4" s="4" t="s">
        <v>27</v>
      </c>
      <c r="O4" s="4" t="s">
        <v>28</v>
      </c>
      <c r="P4" s="5">
        <v>7</v>
      </c>
      <c r="Q4" s="5">
        <v>45</v>
      </c>
      <c r="R4" s="5" t="s">
        <v>7480</v>
      </c>
      <c r="S4" s="5" t="s">
        <v>7480</v>
      </c>
      <c r="T4">
        <v>10</v>
      </c>
      <c r="V4" s="7" t="s">
        <v>344</v>
      </c>
      <c r="W4" s="8">
        <f t="shared" ref="W4:W11" si="0">COUNTIFS(B$2:B$420,V4,D$2:D$420,"4*")</f>
        <v>25</v>
      </c>
      <c r="X4" s="8">
        <f t="shared" ref="X4:X11" si="1">COUNTIFS(B$2:B$420,V4,D$2:D$420,"5*")</f>
        <v>17</v>
      </c>
      <c r="Y4" s="8">
        <f t="shared" ref="Y4:Y11" si="2">COUNTIFS(B$2:B$420,V4,D$2:D$420,"6*")</f>
        <v>5</v>
      </c>
    </row>
    <row r="5" spans="1:26" x14ac:dyDescent="0.25">
      <c r="A5" s="3">
        <v>314206396</v>
      </c>
      <c r="B5" s="4" t="s">
        <v>15</v>
      </c>
      <c r="C5" s="4" t="s">
        <v>56</v>
      </c>
      <c r="D5" s="4" t="s">
        <v>57</v>
      </c>
      <c r="E5" s="4" t="s">
        <v>18</v>
      </c>
      <c r="F5" s="4" t="s">
        <v>58</v>
      </c>
      <c r="G5" s="4" t="s">
        <v>20</v>
      </c>
      <c r="H5" s="4" t="s">
        <v>59</v>
      </c>
      <c r="I5" s="4" t="s">
        <v>60</v>
      </c>
      <c r="J5" s="4" t="s">
        <v>61</v>
      </c>
      <c r="K5" s="4" t="s">
        <v>62</v>
      </c>
      <c r="L5" s="4" t="s">
        <v>63</v>
      </c>
      <c r="M5" s="4" t="s">
        <v>26</v>
      </c>
      <c r="N5" s="4" t="s">
        <v>42</v>
      </c>
      <c r="O5" s="4" t="s">
        <v>28</v>
      </c>
      <c r="P5" s="5">
        <v>10</v>
      </c>
      <c r="Q5" s="5">
        <v>45</v>
      </c>
      <c r="R5" s="5" t="s">
        <v>7480</v>
      </c>
      <c r="S5" s="5" t="s">
        <v>7480</v>
      </c>
      <c r="T5">
        <v>9</v>
      </c>
      <c r="V5" s="7" t="s">
        <v>695</v>
      </c>
      <c r="W5" s="8">
        <f t="shared" si="0"/>
        <v>19</v>
      </c>
      <c r="X5" s="8">
        <f t="shared" si="1"/>
        <v>9</v>
      </c>
      <c r="Y5" s="8">
        <f t="shared" si="2"/>
        <v>3</v>
      </c>
    </row>
    <row r="6" spans="1:26" x14ac:dyDescent="0.25">
      <c r="A6" s="3">
        <v>314223463</v>
      </c>
      <c r="B6" s="4" t="s">
        <v>15</v>
      </c>
      <c r="C6" s="4" t="s">
        <v>64</v>
      </c>
      <c r="D6" s="4" t="s">
        <v>57</v>
      </c>
      <c r="E6" s="4" t="s">
        <v>18</v>
      </c>
      <c r="F6" s="4" t="s">
        <v>65</v>
      </c>
      <c r="G6" s="4" t="s">
        <v>20</v>
      </c>
      <c r="H6" s="4" t="s">
        <v>66</v>
      </c>
      <c r="I6" s="4" t="s">
        <v>66</v>
      </c>
      <c r="J6" s="4" t="s">
        <v>67</v>
      </c>
      <c r="K6" s="4" t="s">
        <v>68</v>
      </c>
      <c r="L6" s="4" t="s">
        <v>69</v>
      </c>
      <c r="M6" s="4" t="s">
        <v>26</v>
      </c>
      <c r="N6" s="4" t="s">
        <v>42</v>
      </c>
      <c r="O6" s="4" t="s">
        <v>28</v>
      </c>
      <c r="P6" s="5">
        <v>37</v>
      </c>
      <c r="Q6" s="5">
        <v>45</v>
      </c>
      <c r="R6" s="5" t="s">
        <v>7480</v>
      </c>
      <c r="S6" s="5" t="s">
        <v>7480</v>
      </c>
      <c r="T6">
        <v>9</v>
      </c>
      <c r="V6" s="7" t="s">
        <v>1055</v>
      </c>
      <c r="W6" s="8">
        <f t="shared" si="0"/>
        <v>17</v>
      </c>
      <c r="X6" s="8">
        <f t="shared" si="1"/>
        <v>16</v>
      </c>
      <c r="Y6" s="8">
        <f t="shared" si="2"/>
        <v>6</v>
      </c>
    </row>
    <row r="7" spans="1:26" x14ac:dyDescent="0.25">
      <c r="A7" s="3">
        <v>314033974</v>
      </c>
      <c r="B7" s="4" t="s">
        <v>15</v>
      </c>
      <c r="C7" s="4" t="s">
        <v>70</v>
      </c>
      <c r="D7" s="4" t="s">
        <v>71</v>
      </c>
      <c r="E7" s="4" t="s">
        <v>18</v>
      </c>
      <c r="F7" s="4" t="s">
        <v>72</v>
      </c>
      <c r="G7" s="4" t="s">
        <v>20</v>
      </c>
      <c r="H7" s="4" t="s">
        <v>73</v>
      </c>
      <c r="I7" s="4" t="s">
        <v>73</v>
      </c>
      <c r="J7" s="4" t="s">
        <v>74</v>
      </c>
      <c r="K7" s="4" t="s">
        <v>75</v>
      </c>
      <c r="L7" s="4" t="s">
        <v>76</v>
      </c>
      <c r="M7" s="4" t="s">
        <v>28</v>
      </c>
      <c r="N7" s="4" t="s">
        <v>77</v>
      </c>
      <c r="O7" s="4" t="s">
        <v>28</v>
      </c>
      <c r="P7" s="5">
        <v>24</v>
      </c>
      <c r="Q7" s="5">
        <v>42</v>
      </c>
      <c r="R7" s="5" t="s">
        <v>7480</v>
      </c>
      <c r="S7" s="5" t="s">
        <v>7480</v>
      </c>
      <c r="T7">
        <v>9</v>
      </c>
      <c r="V7" s="7" t="s">
        <v>1290</v>
      </c>
      <c r="W7" s="8">
        <f t="shared" si="0"/>
        <v>16</v>
      </c>
      <c r="X7" s="8">
        <f t="shared" si="1"/>
        <v>10</v>
      </c>
      <c r="Y7" s="8">
        <f t="shared" si="2"/>
        <v>5</v>
      </c>
    </row>
    <row r="8" spans="1:26" x14ac:dyDescent="0.25">
      <c r="A8" s="3">
        <v>314126993</v>
      </c>
      <c r="B8" s="4" t="s">
        <v>15</v>
      </c>
      <c r="C8" s="4" t="s">
        <v>78</v>
      </c>
      <c r="D8" s="4" t="s">
        <v>71</v>
      </c>
      <c r="E8" s="4" t="s">
        <v>18</v>
      </c>
      <c r="F8" s="4" t="s">
        <v>79</v>
      </c>
      <c r="G8" s="4" t="s">
        <v>20</v>
      </c>
      <c r="H8" s="4" t="s">
        <v>80</v>
      </c>
      <c r="I8" s="4" t="s">
        <v>81</v>
      </c>
      <c r="J8" s="4" t="s">
        <v>82</v>
      </c>
      <c r="K8" s="4" t="s">
        <v>83</v>
      </c>
      <c r="L8" s="4" t="s">
        <v>84</v>
      </c>
      <c r="M8" s="4" t="s">
        <v>28</v>
      </c>
      <c r="N8" s="4" t="s">
        <v>85</v>
      </c>
      <c r="O8" s="4" t="s">
        <v>28</v>
      </c>
      <c r="P8" s="5">
        <v>26</v>
      </c>
      <c r="Q8" s="5">
        <v>24</v>
      </c>
      <c r="R8" s="5" t="s">
        <v>7480</v>
      </c>
      <c r="S8" s="5" t="s">
        <v>7480</v>
      </c>
      <c r="T8">
        <v>9</v>
      </c>
      <c r="V8" s="7" t="s">
        <v>1561</v>
      </c>
      <c r="W8" s="8">
        <f t="shared" si="0"/>
        <v>59</v>
      </c>
      <c r="X8" s="8">
        <f t="shared" si="1"/>
        <v>16</v>
      </c>
      <c r="Y8" s="8">
        <f t="shared" si="2"/>
        <v>11</v>
      </c>
    </row>
    <row r="9" spans="1:26" x14ac:dyDescent="0.25">
      <c r="A9" s="3">
        <v>314129169</v>
      </c>
      <c r="B9" s="4" t="s">
        <v>15</v>
      </c>
      <c r="C9" s="4" t="s">
        <v>86</v>
      </c>
      <c r="D9" s="4" t="s">
        <v>87</v>
      </c>
      <c r="E9" s="4" t="s">
        <v>18</v>
      </c>
      <c r="F9" s="4" t="s">
        <v>88</v>
      </c>
      <c r="G9" s="4" t="s">
        <v>20</v>
      </c>
      <c r="H9" s="4" t="s">
        <v>89</v>
      </c>
      <c r="I9" s="4" t="s">
        <v>90</v>
      </c>
      <c r="J9" s="4" t="s">
        <v>91</v>
      </c>
      <c r="K9" s="5"/>
      <c r="L9" s="5"/>
      <c r="M9" s="4" t="s">
        <v>26</v>
      </c>
      <c r="N9" s="4" t="s">
        <v>42</v>
      </c>
      <c r="O9" s="4" t="s">
        <v>28</v>
      </c>
      <c r="P9" s="5">
        <v>19</v>
      </c>
      <c r="Q9" s="5">
        <v>41</v>
      </c>
      <c r="R9" s="5" t="s">
        <v>7480</v>
      </c>
      <c r="S9" s="5" t="s">
        <v>7480</v>
      </c>
      <c r="T9">
        <v>10</v>
      </c>
      <c r="V9" s="7" t="s">
        <v>2237</v>
      </c>
      <c r="W9" s="8">
        <f t="shared" si="0"/>
        <v>11</v>
      </c>
      <c r="X9" s="8">
        <f t="shared" si="1"/>
        <v>13</v>
      </c>
      <c r="Y9" s="8">
        <f t="shared" si="2"/>
        <v>2</v>
      </c>
    </row>
    <row r="10" spans="1:26" x14ac:dyDescent="0.25">
      <c r="A10" s="3">
        <v>314164180</v>
      </c>
      <c r="B10" s="4" t="s">
        <v>15</v>
      </c>
      <c r="C10" s="4" t="s">
        <v>101</v>
      </c>
      <c r="D10" s="4" t="s">
        <v>93</v>
      </c>
      <c r="E10" s="4" t="s">
        <v>18</v>
      </c>
      <c r="F10" s="4" t="s">
        <v>102</v>
      </c>
      <c r="G10" s="4" t="s">
        <v>20</v>
      </c>
      <c r="H10" s="4" t="s">
        <v>103</v>
      </c>
      <c r="I10" s="4" t="s">
        <v>104</v>
      </c>
      <c r="J10" s="4" t="s">
        <v>105</v>
      </c>
      <c r="K10" s="4" t="s">
        <v>106</v>
      </c>
      <c r="L10" s="4" t="s">
        <v>107</v>
      </c>
      <c r="M10" s="4" t="s">
        <v>26</v>
      </c>
      <c r="N10" s="4" t="s">
        <v>42</v>
      </c>
      <c r="O10" s="4" t="s">
        <v>28</v>
      </c>
      <c r="P10" s="5">
        <v>38</v>
      </c>
      <c r="Q10" s="5">
        <v>45</v>
      </c>
      <c r="R10" s="5" t="s">
        <v>7480</v>
      </c>
      <c r="S10" s="5" t="s">
        <v>7480</v>
      </c>
      <c r="T10">
        <v>10</v>
      </c>
      <c r="V10" s="7" t="s">
        <v>2562</v>
      </c>
      <c r="W10" s="8">
        <f t="shared" si="0"/>
        <v>6</v>
      </c>
      <c r="X10" s="8">
        <f t="shared" si="1"/>
        <v>12</v>
      </c>
      <c r="Y10" s="8">
        <f t="shared" si="2"/>
        <v>4</v>
      </c>
    </row>
    <row r="11" spans="1:26" x14ac:dyDescent="0.25">
      <c r="A11" s="3">
        <v>314112143</v>
      </c>
      <c r="B11" s="4" t="s">
        <v>15</v>
      </c>
      <c r="C11" s="4" t="s">
        <v>108</v>
      </c>
      <c r="D11" s="4" t="s">
        <v>109</v>
      </c>
      <c r="E11" s="4" t="s">
        <v>18</v>
      </c>
      <c r="F11" s="4" t="s">
        <v>110</v>
      </c>
      <c r="G11" s="4" t="s">
        <v>20</v>
      </c>
      <c r="H11" s="4" t="s">
        <v>111</v>
      </c>
      <c r="I11" s="4" t="s">
        <v>112</v>
      </c>
      <c r="J11" s="4" t="s">
        <v>113</v>
      </c>
      <c r="K11" s="4" t="s">
        <v>114</v>
      </c>
      <c r="L11" s="4" t="s">
        <v>115</v>
      </c>
      <c r="M11" s="4" t="s">
        <v>26</v>
      </c>
      <c r="N11" s="4" t="s">
        <v>27</v>
      </c>
      <c r="O11" s="4" t="s">
        <v>28</v>
      </c>
      <c r="P11" s="5">
        <v>20</v>
      </c>
      <c r="Q11" s="5" t="e">
        <v>#N/A</v>
      </c>
      <c r="R11" s="5" t="s">
        <v>7480</v>
      </c>
      <c r="S11" s="5" t="s">
        <v>7480</v>
      </c>
      <c r="T11">
        <v>9</v>
      </c>
      <c r="V11" s="7" t="s">
        <v>3085</v>
      </c>
      <c r="W11" s="8">
        <f t="shared" si="0"/>
        <v>23</v>
      </c>
      <c r="X11" s="8">
        <f t="shared" si="1"/>
        <v>20</v>
      </c>
      <c r="Y11" s="8">
        <f t="shared" si="2"/>
        <v>17</v>
      </c>
    </row>
    <row r="12" spans="1:26" x14ac:dyDescent="0.25">
      <c r="A12" s="3">
        <v>314166524</v>
      </c>
      <c r="B12" s="4" t="s">
        <v>15</v>
      </c>
      <c r="C12" s="4" t="s">
        <v>116</v>
      </c>
      <c r="D12" s="4" t="s">
        <v>109</v>
      </c>
      <c r="E12" s="4" t="s">
        <v>18</v>
      </c>
      <c r="F12" s="4" t="s">
        <v>117</v>
      </c>
      <c r="G12" s="4" t="s">
        <v>20</v>
      </c>
      <c r="H12" s="4" t="s">
        <v>118</v>
      </c>
      <c r="I12" s="4" t="s">
        <v>119</v>
      </c>
      <c r="J12" s="4" t="s">
        <v>120</v>
      </c>
      <c r="K12" s="4" t="s">
        <v>121</v>
      </c>
      <c r="L12" s="4" t="s">
        <v>122</v>
      </c>
      <c r="M12" s="4" t="s">
        <v>26</v>
      </c>
      <c r="N12" s="4" t="s">
        <v>27</v>
      </c>
      <c r="O12" s="4" t="s">
        <v>28</v>
      </c>
      <c r="P12" s="5">
        <v>20</v>
      </c>
      <c r="Q12" s="5">
        <v>6</v>
      </c>
      <c r="R12" s="5" t="s">
        <v>7480</v>
      </c>
      <c r="S12" s="5" t="s">
        <v>7480</v>
      </c>
      <c r="T12">
        <v>10</v>
      </c>
      <c r="Z12" t="s">
        <v>266</v>
      </c>
    </row>
    <row r="13" spans="1:26" x14ac:dyDescent="0.25">
      <c r="A13" s="3">
        <v>314131197</v>
      </c>
      <c r="B13" s="4" t="s">
        <v>15</v>
      </c>
      <c r="C13" s="4" t="s">
        <v>123</v>
      </c>
      <c r="D13" s="4" t="s">
        <v>124</v>
      </c>
      <c r="E13" s="4" t="s">
        <v>18</v>
      </c>
      <c r="F13" s="4" t="s">
        <v>125</v>
      </c>
      <c r="G13" s="4" t="s">
        <v>20</v>
      </c>
      <c r="H13" s="4" t="s">
        <v>126</v>
      </c>
      <c r="I13" s="4" t="s">
        <v>127</v>
      </c>
      <c r="J13" s="4" t="s">
        <v>128</v>
      </c>
      <c r="K13" s="4" t="s">
        <v>129</v>
      </c>
      <c r="L13" s="4" t="s">
        <v>130</v>
      </c>
      <c r="M13" s="4" t="s">
        <v>26</v>
      </c>
      <c r="N13" s="4" t="s">
        <v>27</v>
      </c>
      <c r="O13" s="4" t="s">
        <v>28</v>
      </c>
      <c r="P13" s="5">
        <v>16</v>
      </c>
      <c r="Q13" s="5">
        <v>40</v>
      </c>
      <c r="R13" s="5" t="s">
        <v>7480</v>
      </c>
      <c r="S13" s="5" t="s">
        <v>7480</v>
      </c>
      <c r="T13">
        <v>9</v>
      </c>
      <c r="V13" s="6" t="s">
        <v>1</v>
      </c>
      <c r="W13" s="6" t="s">
        <v>7485</v>
      </c>
      <c r="X13" s="6" t="s">
        <v>7486</v>
      </c>
      <c r="Y13" s="6" t="s">
        <v>7487</v>
      </c>
    </row>
    <row r="14" spans="1:26" x14ac:dyDescent="0.25">
      <c r="A14" s="3">
        <v>314081298</v>
      </c>
      <c r="B14" s="4" t="s">
        <v>15</v>
      </c>
      <c r="C14" s="4" t="s">
        <v>131</v>
      </c>
      <c r="D14" s="4" t="s">
        <v>132</v>
      </c>
      <c r="E14" s="4" t="s">
        <v>18</v>
      </c>
      <c r="F14" s="4" t="s">
        <v>133</v>
      </c>
      <c r="G14" s="4" t="s">
        <v>20</v>
      </c>
      <c r="H14" s="4" t="s">
        <v>134</v>
      </c>
      <c r="I14" s="4" t="s">
        <v>135</v>
      </c>
      <c r="J14" s="4" t="s">
        <v>136</v>
      </c>
      <c r="K14" s="4" t="s">
        <v>137</v>
      </c>
      <c r="L14" s="4" t="s">
        <v>138</v>
      </c>
      <c r="M14" s="4" t="s">
        <v>26</v>
      </c>
      <c r="N14" s="4" t="s">
        <v>42</v>
      </c>
      <c r="O14" s="4" t="s">
        <v>28</v>
      </c>
      <c r="P14" s="5">
        <v>17</v>
      </c>
      <c r="Q14" s="5">
        <v>18</v>
      </c>
      <c r="R14" s="5" t="s">
        <v>7480</v>
      </c>
      <c r="S14" s="5" t="s">
        <v>7480</v>
      </c>
      <c r="T14">
        <v>10</v>
      </c>
      <c r="V14" s="7" t="s">
        <v>15</v>
      </c>
      <c r="W14" s="8">
        <f>COUNTIFS(B$422:B$584,V14,D$422:D$584,"4*")</f>
        <v>10</v>
      </c>
      <c r="X14" s="8">
        <f>COUNTIFS(B$422:B$584,V14,D$422:D$584,"5*")</f>
        <v>0</v>
      </c>
      <c r="Y14" s="8">
        <f>COUNTIFS(B$422:B$584,V14,D$422:D$584,"6*")</f>
        <v>5</v>
      </c>
    </row>
    <row r="15" spans="1:26" x14ac:dyDescent="0.25">
      <c r="A15" s="3">
        <v>314307132</v>
      </c>
      <c r="B15" s="4" t="s">
        <v>15</v>
      </c>
      <c r="C15" s="4" t="s">
        <v>139</v>
      </c>
      <c r="D15" s="4" t="s">
        <v>132</v>
      </c>
      <c r="E15" s="4" t="s">
        <v>18</v>
      </c>
      <c r="F15" s="4" t="s">
        <v>140</v>
      </c>
      <c r="G15" s="4" t="s">
        <v>20</v>
      </c>
      <c r="H15" s="4" t="s">
        <v>141</v>
      </c>
      <c r="I15" s="5"/>
      <c r="J15" s="4" t="s">
        <v>142</v>
      </c>
      <c r="K15" s="4" t="s">
        <v>143</v>
      </c>
      <c r="L15" s="4" t="s">
        <v>144</v>
      </c>
      <c r="M15" s="4" t="s">
        <v>28</v>
      </c>
      <c r="N15" s="4" t="s">
        <v>145</v>
      </c>
      <c r="O15" s="4" t="s">
        <v>28</v>
      </c>
      <c r="P15" s="5">
        <v>50</v>
      </c>
      <c r="Q15" s="5">
        <v>24</v>
      </c>
      <c r="R15" s="5" t="s">
        <v>7480</v>
      </c>
      <c r="S15" s="5" t="s">
        <v>7480</v>
      </c>
      <c r="T15">
        <v>9</v>
      </c>
      <c r="V15" s="7" t="s">
        <v>344</v>
      </c>
      <c r="W15" s="8">
        <f t="shared" ref="W15:W22" si="3">COUNTIFS(B$422:B$584,V15,D$422:D$584,"4*")</f>
        <v>18</v>
      </c>
      <c r="X15" s="8">
        <f t="shared" ref="X15:X22" si="4">COUNTIFS(B$422:B$584,V15,D$422:D$584,"5*")</f>
        <v>8</v>
      </c>
      <c r="Y15" s="8">
        <f t="shared" ref="Y15:Y22" si="5">COUNTIFS(B$422:B$584,V15,D$422:D$584,"6*")</f>
        <v>2</v>
      </c>
    </row>
    <row r="16" spans="1:26" x14ac:dyDescent="0.25">
      <c r="A16" s="3">
        <v>314307156</v>
      </c>
      <c r="B16" s="4" t="s">
        <v>15</v>
      </c>
      <c r="C16" s="4" t="s">
        <v>146</v>
      </c>
      <c r="D16" s="4" t="s">
        <v>132</v>
      </c>
      <c r="E16" s="4" t="s">
        <v>18</v>
      </c>
      <c r="F16" s="4" t="s">
        <v>79</v>
      </c>
      <c r="G16" s="4" t="s">
        <v>20</v>
      </c>
      <c r="H16" s="4" t="s">
        <v>147</v>
      </c>
      <c r="I16" s="4" t="s">
        <v>148</v>
      </c>
      <c r="J16" s="4" t="s">
        <v>149</v>
      </c>
      <c r="K16" s="4" t="s">
        <v>150</v>
      </c>
      <c r="L16" s="4" t="s">
        <v>151</v>
      </c>
      <c r="M16" s="4" t="s">
        <v>26</v>
      </c>
      <c r="N16" s="4" t="s">
        <v>42</v>
      </c>
      <c r="O16" s="4" t="s">
        <v>28</v>
      </c>
      <c r="P16" s="5">
        <v>78</v>
      </c>
      <c r="Q16" s="5">
        <v>22</v>
      </c>
      <c r="R16" s="5" t="s">
        <v>7480</v>
      </c>
      <c r="S16" s="5" t="s">
        <v>7480</v>
      </c>
      <c r="T16">
        <v>10</v>
      </c>
      <c r="V16" s="7" t="s">
        <v>695</v>
      </c>
      <c r="W16" s="8">
        <f t="shared" si="3"/>
        <v>18</v>
      </c>
      <c r="X16" s="8">
        <f t="shared" si="4"/>
        <v>5</v>
      </c>
      <c r="Y16" s="8">
        <f t="shared" si="5"/>
        <v>5</v>
      </c>
    </row>
    <row r="17" spans="1:25" x14ac:dyDescent="0.25">
      <c r="A17" s="3">
        <v>314308160</v>
      </c>
      <c r="B17" s="4" t="s">
        <v>15</v>
      </c>
      <c r="C17" s="4" t="s">
        <v>152</v>
      </c>
      <c r="D17" s="4" t="s">
        <v>132</v>
      </c>
      <c r="E17" s="4" t="s">
        <v>18</v>
      </c>
      <c r="F17" s="4" t="s">
        <v>153</v>
      </c>
      <c r="G17" s="4" t="s">
        <v>20</v>
      </c>
      <c r="H17" s="4" t="s">
        <v>154</v>
      </c>
      <c r="I17" s="4" t="s">
        <v>155</v>
      </c>
      <c r="J17" s="4" t="s">
        <v>156</v>
      </c>
      <c r="K17" s="4" t="s">
        <v>157</v>
      </c>
      <c r="L17" s="4" t="s">
        <v>158</v>
      </c>
      <c r="M17" s="4" t="s">
        <v>26</v>
      </c>
      <c r="N17" s="4" t="s">
        <v>42</v>
      </c>
      <c r="O17" s="4" t="s">
        <v>28</v>
      </c>
      <c r="P17" s="5">
        <v>40</v>
      </c>
      <c r="Q17" s="5">
        <v>23</v>
      </c>
      <c r="R17" s="5" t="s">
        <v>7480</v>
      </c>
      <c r="S17" s="5" t="s">
        <v>7480</v>
      </c>
      <c r="T17">
        <v>9</v>
      </c>
      <c r="V17" s="7" t="s">
        <v>1055</v>
      </c>
      <c r="W17" s="8">
        <f t="shared" si="3"/>
        <v>1</v>
      </c>
      <c r="X17" s="8">
        <f t="shared" si="4"/>
        <v>0</v>
      </c>
      <c r="Y17" s="8">
        <f t="shared" si="5"/>
        <v>4</v>
      </c>
    </row>
    <row r="18" spans="1:25" x14ac:dyDescent="0.25">
      <c r="A18" s="3">
        <v>314325897</v>
      </c>
      <c r="B18" s="4" t="s">
        <v>15</v>
      </c>
      <c r="C18" s="4" t="s">
        <v>166</v>
      </c>
      <c r="D18" s="4" t="s">
        <v>132</v>
      </c>
      <c r="E18" s="4" t="s">
        <v>18</v>
      </c>
      <c r="F18" s="4" t="s">
        <v>167</v>
      </c>
      <c r="G18" s="4" t="s">
        <v>20</v>
      </c>
      <c r="H18" s="4" t="s">
        <v>168</v>
      </c>
      <c r="I18" s="4" t="s">
        <v>168</v>
      </c>
      <c r="J18" s="4" t="s">
        <v>169</v>
      </c>
      <c r="K18" s="4" t="s">
        <v>170</v>
      </c>
      <c r="L18" s="4" t="s">
        <v>171</v>
      </c>
      <c r="M18" s="4" t="s">
        <v>26</v>
      </c>
      <c r="N18" s="4" t="s">
        <v>42</v>
      </c>
      <c r="O18" s="4" t="s">
        <v>28</v>
      </c>
      <c r="P18" s="5">
        <v>20</v>
      </c>
      <c r="Q18" s="5">
        <v>22</v>
      </c>
      <c r="R18" s="5" t="s">
        <v>7480</v>
      </c>
      <c r="S18" s="5" t="s">
        <v>7480</v>
      </c>
      <c r="T18">
        <v>8</v>
      </c>
      <c r="V18" s="7" t="s">
        <v>1290</v>
      </c>
      <c r="W18" s="8">
        <f t="shared" si="3"/>
        <v>5</v>
      </c>
      <c r="X18" s="8">
        <f t="shared" si="4"/>
        <v>4</v>
      </c>
      <c r="Y18" s="8">
        <f t="shared" si="5"/>
        <v>4</v>
      </c>
    </row>
    <row r="19" spans="1:25" x14ac:dyDescent="0.25">
      <c r="A19" s="3">
        <v>314330204</v>
      </c>
      <c r="B19" s="4" t="s">
        <v>15</v>
      </c>
      <c r="C19" s="4" t="s">
        <v>179</v>
      </c>
      <c r="D19" s="4" t="s">
        <v>132</v>
      </c>
      <c r="E19" s="4" t="s">
        <v>18</v>
      </c>
      <c r="F19" s="4" t="s">
        <v>180</v>
      </c>
      <c r="G19" s="4" t="s">
        <v>20</v>
      </c>
      <c r="H19" s="4" t="s">
        <v>181</v>
      </c>
      <c r="I19" s="4" t="s">
        <v>182</v>
      </c>
      <c r="J19" s="4" t="s">
        <v>183</v>
      </c>
      <c r="K19" s="4" t="s">
        <v>184</v>
      </c>
      <c r="L19" s="4" t="s">
        <v>185</v>
      </c>
      <c r="M19" s="4" t="s">
        <v>28</v>
      </c>
      <c r="N19" s="4" t="s">
        <v>186</v>
      </c>
      <c r="O19" s="4" t="s">
        <v>28</v>
      </c>
      <c r="P19" s="5">
        <v>20</v>
      </c>
      <c r="Q19" s="5" t="e">
        <v>#N/A</v>
      </c>
      <c r="R19" s="5" t="s">
        <v>7480</v>
      </c>
      <c r="S19" s="5" t="s">
        <v>7480</v>
      </c>
      <c r="T19">
        <v>10</v>
      </c>
      <c r="V19" s="7" t="s">
        <v>1561</v>
      </c>
      <c r="W19" s="8">
        <f t="shared" si="3"/>
        <v>21</v>
      </c>
      <c r="X19" s="8">
        <f t="shared" si="4"/>
        <v>7</v>
      </c>
      <c r="Y19" s="8">
        <f t="shared" si="5"/>
        <v>2</v>
      </c>
    </row>
    <row r="20" spans="1:25" x14ac:dyDescent="0.25">
      <c r="A20" s="3">
        <v>314034256</v>
      </c>
      <c r="B20" s="4" t="s">
        <v>15</v>
      </c>
      <c r="C20" s="4" t="s">
        <v>187</v>
      </c>
      <c r="D20" s="4" t="s">
        <v>188</v>
      </c>
      <c r="E20" s="4" t="s">
        <v>18</v>
      </c>
      <c r="F20" s="4" t="s">
        <v>189</v>
      </c>
      <c r="G20" s="4" t="s">
        <v>20</v>
      </c>
      <c r="H20" s="4" t="s">
        <v>190</v>
      </c>
      <c r="I20" s="5"/>
      <c r="J20" s="4" t="s">
        <v>191</v>
      </c>
      <c r="K20" s="4" t="s">
        <v>192</v>
      </c>
      <c r="L20" s="4" t="s">
        <v>193</v>
      </c>
      <c r="M20" s="4" t="s">
        <v>26</v>
      </c>
      <c r="N20" s="4" t="s">
        <v>42</v>
      </c>
      <c r="O20" s="4" t="s">
        <v>28</v>
      </c>
      <c r="P20" s="5">
        <v>12</v>
      </c>
      <c r="Q20" s="5">
        <v>25</v>
      </c>
      <c r="R20" s="5" t="s">
        <v>7480</v>
      </c>
      <c r="S20" s="5" t="s">
        <v>7480</v>
      </c>
      <c r="T20">
        <v>9</v>
      </c>
      <c r="V20" s="7" t="s">
        <v>2237</v>
      </c>
      <c r="W20" s="8">
        <f t="shared" si="3"/>
        <v>8</v>
      </c>
      <c r="X20" s="8">
        <f t="shared" si="4"/>
        <v>6</v>
      </c>
      <c r="Y20" s="8">
        <f t="shared" si="5"/>
        <v>3</v>
      </c>
    </row>
    <row r="21" spans="1:25" x14ac:dyDescent="0.25">
      <c r="A21" s="3">
        <v>314051660</v>
      </c>
      <c r="B21" s="4" t="s">
        <v>15</v>
      </c>
      <c r="C21" s="4" t="s">
        <v>194</v>
      </c>
      <c r="D21" s="4" t="s">
        <v>188</v>
      </c>
      <c r="E21" s="4" t="s">
        <v>18</v>
      </c>
      <c r="F21" s="4" t="s">
        <v>195</v>
      </c>
      <c r="G21" s="4" t="s">
        <v>20</v>
      </c>
      <c r="H21" s="4" t="s">
        <v>196</v>
      </c>
      <c r="I21" s="4" t="s">
        <v>197</v>
      </c>
      <c r="J21" s="4" t="s">
        <v>198</v>
      </c>
      <c r="K21" s="4" t="s">
        <v>199</v>
      </c>
      <c r="L21" s="4" t="s">
        <v>200</v>
      </c>
      <c r="M21" s="4" t="s">
        <v>26</v>
      </c>
      <c r="N21" s="4" t="s">
        <v>42</v>
      </c>
      <c r="O21" s="4" t="s">
        <v>28</v>
      </c>
      <c r="P21" s="5">
        <v>30</v>
      </c>
      <c r="Q21" s="5">
        <v>26</v>
      </c>
      <c r="R21" s="5" t="s">
        <v>7480</v>
      </c>
      <c r="S21" s="5" t="s">
        <v>7480</v>
      </c>
      <c r="T21">
        <v>10</v>
      </c>
      <c r="V21" s="7" t="s">
        <v>2562</v>
      </c>
      <c r="W21" s="8">
        <f t="shared" si="3"/>
        <v>8</v>
      </c>
      <c r="X21" s="8">
        <f t="shared" si="4"/>
        <v>2</v>
      </c>
      <c r="Y21" s="8">
        <f t="shared" si="5"/>
        <v>1</v>
      </c>
    </row>
    <row r="22" spans="1:25" x14ac:dyDescent="0.25">
      <c r="A22" s="3">
        <v>314080394</v>
      </c>
      <c r="B22" s="4" t="s">
        <v>15</v>
      </c>
      <c r="C22" s="4" t="s">
        <v>201</v>
      </c>
      <c r="D22" s="4" t="s">
        <v>188</v>
      </c>
      <c r="E22" s="4" t="s">
        <v>18</v>
      </c>
      <c r="F22" s="4" t="s">
        <v>202</v>
      </c>
      <c r="G22" s="4" t="s">
        <v>20</v>
      </c>
      <c r="H22" s="4" t="s">
        <v>203</v>
      </c>
      <c r="I22" s="4" t="s">
        <v>204</v>
      </c>
      <c r="J22" s="4" t="s">
        <v>205</v>
      </c>
      <c r="K22" s="4" t="s">
        <v>206</v>
      </c>
      <c r="L22" s="4" t="s">
        <v>207</v>
      </c>
      <c r="M22" s="4" t="s">
        <v>26</v>
      </c>
      <c r="N22" s="4" t="s">
        <v>42</v>
      </c>
      <c r="O22" s="4" t="s">
        <v>28</v>
      </c>
      <c r="P22" s="5">
        <v>17</v>
      </c>
      <c r="Q22" s="5">
        <v>26</v>
      </c>
      <c r="R22" s="5" t="s">
        <v>7480</v>
      </c>
      <c r="S22" s="5" t="s">
        <v>7480</v>
      </c>
      <c r="T22">
        <v>8</v>
      </c>
      <c r="V22" s="7" t="s">
        <v>3085</v>
      </c>
      <c r="W22" s="8">
        <f t="shared" si="3"/>
        <v>5</v>
      </c>
      <c r="X22" s="8">
        <f t="shared" si="4"/>
        <v>7</v>
      </c>
      <c r="Y22" s="8">
        <f t="shared" si="5"/>
        <v>4</v>
      </c>
    </row>
    <row r="23" spans="1:25" x14ac:dyDescent="0.25">
      <c r="A23" s="3">
        <v>314165620</v>
      </c>
      <c r="B23" s="4" t="s">
        <v>15</v>
      </c>
      <c r="C23" s="4" t="s">
        <v>208</v>
      </c>
      <c r="D23" s="4" t="s">
        <v>188</v>
      </c>
      <c r="E23" s="4" t="s">
        <v>18</v>
      </c>
      <c r="F23" s="4" t="s">
        <v>209</v>
      </c>
      <c r="G23" s="4" t="s">
        <v>20</v>
      </c>
      <c r="H23" s="4" t="s">
        <v>210</v>
      </c>
      <c r="I23" s="4" t="s">
        <v>211</v>
      </c>
      <c r="J23" s="4" t="s">
        <v>212</v>
      </c>
      <c r="K23" s="4" t="s">
        <v>213</v>
      </c>
      <c r="L23" s="4" t="s">
        <v>214</v>
      </c>
      <c r="M23" s="4" t="s">
        <v>26</v>
      </c>
      <c r="N23" s="4" t="s">
        <v>42</v>
      </c>
      <c r="O23" s="4" t="s">
        <v>28</v>
      </c>
      <c r="P23" s="5">
        <v>14</v>
      </c>
      <c r="Q23" s="5">
        <v>26</v>
      </c>
      <c r="R23" s="5" t="s">
        <v>7480</v>
      </c>
      <c r="S23" s="5" t="s">
        <v>7480</v>
      </c>
      <c r="T23">
        <v>9</v>
      </c>
    </row>
    <row r="24" spans="1:25" x14ac:dyDescent="0.25">
      <c r="A24" s="3">
        <v>314222552</v>
      </c>
      <c r="B24" s="4" t="s">
        <v>15</v>
      </c>
      <c r="C24" s="4" t="s">
        <v>215</v>
      </c>
      <c r="D24" s="4" t="s">
        <v>188</v>
      </c>
      <c r="E24" s="4" t="s">
        <v>18</v>
      </c>
      <c r="F24" s="4" t="s">
        <v>216</v>
      </c>
      <c r="G24" s="4" t="s">
        <v>20</v>
      </c>
      <c r="H24" s="4" t="s">
        <v>211</v>
      </c>
      <c r="I24" s="4" t="s">
        <v>210</v>
      </c>
      <c r="J24" s="4" t="s">
        <v>217</v>
      </c>
      <c r="K24" s="4" t="s">
        <v>218</v>
      </c>
      <c r="L24" s="4" t="s">
        <v>219</v>
      </c>
      <c r="M24" s="4" t="s">
        <v>26</v>
      </c>
      <c r="N24" s="4" t="s">
        <v>42</v>
      </c>
      <c r="O24" s="4" t="s">
        <v>28</v>
      </c>
      <c r="P24" s="5">
        <v>17</v>
      </c>
      <c r="Q24" s="5">
        <v>26</v>
      </c>
      <c r="R24" s="5" t="s">
        <v>7480</v>
      </c>
      <c r="S24" s="5" t="s">
        <v>7480</v>
      </c>
      <c r="T24">
        <v>9</v>
      </c>
    </row>
    <row r="25" spans="1:25" x14ac:dyDescent="0.25">
      <c r="A25" s="3">
        <v>314243191</v>
      </c>
      <c r="B25" s="4" t="s">
        <v>15</v>
      </c>
      <c r="C25" s="4" t="s">
        <v>220</v>
      </c>
      <c r="D25" s="4" t="s">
        <v>188</v>
      </c>
      <c r="E25" s="4" t="s">
        <v>18</v>
      </c>
      <c r="F25" s="4" t="s">
        <v>221</v>
      </c>
      <c r="G25" s="4" t="s">
        <v>20</v>
      </c>
      <c r="H25" s="4" t="s">
        <v>222</v>
      </c>
      <c r="I25" s="4" t="s">
        <v>223</v>
      </c>
      <c r="J25" s="4" t="s">
        <v>224</v>
      </c>
      <c r="K25" s="4" t="s">
        <v>225</v>
      </c>
      <c r="L25" s="4" t="s">
        <v>226</v>
      </c>
      <c r="M25" s="4" t="s">
        <v>26</v>
      </c>
      <c r="N25" s="4" t="s">
        <v>42</v>
      </c>
      <c r="O25" s="4" t="s">
        <v>28</v>
      </c>
      <c r="P25" s="5">
        <v>9</v>
      </c>
      <c r="Q25" s="5">
        <v>26</v>
      </c>
      <c r="R25" s="5" t="s">
        <v>7480</v>
      </c>
      <c r="S25" s="5" t="s">
        <v>7480</v>
      </c>
      <c r="T25">
        <v>8</v>
      </c>
    </row>
    <row r="26" spans="1:25" x14ac:dyDescent="0.25">
      <c r="A26" s="3">
        <v>314343648</v>
      </c>
      <c r="B26" s="4" t="s">
        <v>15</v>
      </c>
      <c r="C26" s="4" t="s">
        <v>227</v>
      </c>
      <c r="D26" s="4" t="s">
        <v>188</v>
      </c>
      <c r="E26" s="4" t="s">
        <v>18</v>
      </c>
      <c r="F26" s="4" t="s">
        <v>228</v>
      </c>
      <c r="G26" s="4" t="s">
        <v>20</v>
      </c>
      <c r="H26" s="4" t="s">
        <v>229</v>
      </c>
      <c r="I26" s="4" t="s">
        <v>230</v>
      </c>
      <c r="J26" s="4" t="s">
        <v>231</v>
      </c>
      <c r="K26" s="4" t="s">
        <v>232</v>
      </c>
      <c r="L26" s="4" t="s">
        <v>233</v>
      </c>
      <c r="M26" s="4" t="s">
        <v>28</v>
      </c>
      <c r="N26" s="4" t="s">
        <v>234</v>
      </c>
      <c r="O26" s="4" t="s">
        <v>28</v>
      </c>
      <c r="P26" s="5">
        <v>11</v>
      </c>
      <c r="Q26" s="5">
        <v>26</v>
      </c>
      <c r="R26" s="5" t="s">
        <v>7480</v>
      </c>
      <c r="S26" s="5" t="s">
        <v>7480</v>
      </c>
      <c r="T26">
        <v>8</v>
      </c>
    </row>
    <row r="27" spans="1:25" x14ac:dyDescent="0.25">
      <c r="A27" s="3">
        <v>314185815</v>
      </c>
      <c r="B27" s="4" t="s">
        <v>15</v>
      </c>
      <c r="C27" s="4" t="s">
        <v>235</v>
      </c>
      <c r="D27" s="4" t="s">
        <v>236</v>
      </c>
      <c r="E27" s="4" t="s">
        <v>18</v>
      </c>
      <c r="F27" s="4" t="s">
        <v>237</v>
      </c>
      <c r="G27" s="4" t="s">
        <v>20</v>
      </c>
      <c r="H27" s="4" t="s">
        <v>238</v>
      </c>
      <c r="I27" s="4" t="s">
        <v>239</v>
      </c>
      <c r="J27" s="4" t="s">
        <v>240</v>
      </c>
      <c r="K27" s="4" t="s">
        <v>241</v>
      </c>
      <c r="L27" s="4" t="s">
        <v>242</v>
      </c>
      <c r="M27" s="4" t="s">
        <v>26</v>
      </c>
      <c r="N27" s="4" t="s">
        <v>42</v>
      </c>
      <c r="O27" s="4" t="s">
        <v>28</v>
      </c>
      <c r="P27" s="5">
        <v>15</v>
      </c>
      <c r="Q27" s="5">
        <v>22</v>
      </c>
      <c r="R27" s="5" t="s">
        <v>7480</v>
      </c>
      <c r="S27" s="5" t="s">
        <v>7480</v>
      </c>
      <c r="T27">
        <v>10</v>
      </c>
    </row>
    <row r="28" spans="1:25" x14ac:dyDescent="0.25">
      <c r="A28" s="3">
        <v>314092573</v>
      </c>
      <c r="B28" s="4" t="s">
        <v>15</v>
      </c>
      <c r="C28" s="4" t="s">
        <v>251</v>
      </c>
      <c r="D28" s="4" t="s">
        <v>244</v>
      </c>
      <c r="E28" s="4" t="s">
        <v>18</v>
      </c>
      <c r="F28" s="4" t="s">
        <v>252</v>
      </c>
      <c r="G28" s="4" t="s">
        <v>20</v>
      </c>
      <c r="H28" s="4" t="s">
        <v>253</v>
      </c>
      <c r="I28" s="4" t="s">
        <v>254</v>
      </c>
      <c r="J28" s="4" t="s">
        <v>255</v>
      </c>
      <c r="K28" s="4" t="s">
        <v>256</v>
      </c>
      <c r="L28" s="4" t="s">
        <v>257</v>
      </c>
      <c r="M28" s="4" t="s">
        <v>26</v>
      </c>
      <c r="N28" s="4" t="s">
        <v>42</v>
      </c>
      <c r="O28" s="4" t="s">
        <v>28</v>
      </c>
      <c r="P28" s="5">
        <v>10</v>
      </c>
      <c r="Q28" s="5">
        <v>20</v>
      </c>
      <c r="R28" s="5" t="s">
        <v>7480</v>
      </c>
      <c r="S28" s="5" t="s">
        <v>7480</v>
      </c>
      <c r="T28">
        <v>10</v>
      </c>
    </row>
    <row r="29" spans="1:25" x14ac:dyDescent="0.25">
      <c r="A29" s="3">
        <v>313080621</v>
      </c>
      <c r="B29" s="4" t="s">
        <v>15</v>
      </c>
      <c r="C29" s="4" t="s">
        <v>3332</v>
      </c>
      <c r="D29" s="4" t="s">
        <v>3333</v>
      </c>
      <c r="E29" s="4" t="s">
        <v>18</v>
      </c>
      <c r="F29" s="4" t="s">
        <v>1121</v>
      </c>
      <c r="G29" s="4" t="s">
        <v>20</v>
      </c>
      <c r="H29" s="4" t="s">
        <v>33</v>
      </c>
      <c r="I29" s="4" t="s">
        <v>3334</v>
      </c>
      <c r="J29" s="4" t="s">
        <v>34</v>
      </c>
      <c r="K29" s="4" t="s">
        <v>35</v>
      </c>
      <c r="L29" s="4" t="s">
        <v>3335</v>
      </c>
      <c r="M29" s="4" t="s">
        <v>26</v>
      </c>
      <c r="N29" s="4" t="s">
        <v>42</v>
      </c>
      <c r="O29" s="4" t="s">
        <v>28</v>
      </c>
      <c r="P29" s="5">
        <v>38</v>
      </c>
      <c r="Q29" s="5" t="e">
        <v>#N/A</v>
      </c>
      <c r="R29" s="5" t="s">
        <v>7480</v>
      </c>
      <c r="S29" s="5" t="s">
        <v>7480</v>
      </c>
      <c r="T29">
        <v>10</v>
      </c>
    </row>
    <row r="30" spans="1:25" x14ac:dyDescent="0.25">
      <c r="A30" s="3">
        <v>313156157</v>
      </c>
      <c r="B30" s="4" t="s">
        <v>15</v>
      </c>
      <c r="C30" s="4" t="s">
        <v>3342</v>
      </c>
      <c r="D30" s="4" t="s">
        <v>3333</v>
      </c>
      <c r="E30" s="4" t="s">
        <v>18</v>
      </c>
      <c r="F30" s="4" t="s">
        <v>3343</v>
      </c>
      <c r="G30" s="4" t="s">
        <v>20</v>
      </c>
      <c r="H30" s="4" t="s">
        <v>3344</v>
      </c>
      <c r="I30" s="4" t="s">
        <v>3345</v>
      </c>
      <c r="J30" s="4" t="s">
        <v>3346</v>
      </c>
      <c r="K30" s="4" t="s">
        <v>3347</v>
      </c>
      <c r="L30" s="4" t="s">
        <v>3348</v>
      </c>
      <c r="M30" s="4" t="s">
        <v>26</v>
      </c>
      <c r="N30" s="4" t="s">
        <v>42</v>
      </c>
      <c r="O30" s="4" t="s">
        <v>28</v>
      </c>
      <c r="P30" s="5">
        <v>38</v>
      </c>
      <c r="Q30" s="5" t="e">
        <v>#N/A</v>
      </c>
      <c r="R30" s="5" t="s">
        <v>7480</v>
      </c>
      <c r="S30" s="5" t="s">
        <v>7480</v>
      </c>
      <c r="T30">
        <v>10</v>
      </c>
    </row>
    <row r="31" spans="1:25" x14ac:dyDescent="0.25">
      <c r="A31" s="3">
        <v>313066809</v>
      </c>
      <c r="B31" s="4" t="s">
        <v>15</v>
      </c>
      <c r="C31" s="4" t="s">
        <v>3357</v>
      </c>
      <c r="D31" s="4" t="s">
        <v>3358</v>
      </c>
      <c r="E31" s="4" t="s">
        <v>18</v>
      </c>
      <c r="F31" s="4" t="s">
        <v>3359</v>
      </c>
      <c r="G31" s="4" t="s">
        <v>20</v>
      </c>
      <c r="H31" s="4" t="s">
        <v>3360</v>
      </c>
      <c r="I31" s="4" t="s">
        <v>3361</v>
      </c>
      <c r="J31" s="4" t="s">
        <v>3362</v>
      </c>
      <c r="K31" s="4" t="s">
        <v>3363</v>
      </c>
      <c r="L31" s="4" t="s">
        <v>3364</v>
      </c>
      <c r="M31" s="4" t="s">
        <v>26</v>
      </c>
      <c r="N31" s="4" t="s">
        <v>42</v>
      </c>
      <c r="O31" s="4" t="s">
        <v>28</v>
      </c>
      <c r="P31" s="5">
        <v>66</v>
      </c>
      <c r="Q31" s="5" t="e">
        <v>#N/A</v>
      </c>
      <c r="R31" s="5" t="s">
        <v>7480</v>
      </c>
      <c r="S31" s="5" t="s">
        <v>7480</v>
      </c>
      <c r="T31">
        <v>10</v>
      </c>
    </row>
    <row r="32" spans="1:25" x14ac:dyDescent="0.25">
      <c r="A32" s="3">
        <v>313144404</v>
      </c>
      <c r="B32" s="4" t="s">
        <v>15</v>
      </c>
      <c r="C32" s="4" t="s">
        <v>3371</v>
      </c>
      <c r="D32" s="4" t="s">
        <v>3358</v>
      </c>
      <c r="E32" s="4" t="s">
        <v>18</v>
      </c>
      <c r="F32" s="4" t="s">
        <v>3372</v>
      </c>
      <c r="G32" s="4" t="s">
        <v>20</v>
      </c>
      <c r="H32" s="4" t="s">
        <v>3373</v>
      </c>
      <c r="I32" s="4" t="s">
        <v>3374</v>
      </c>
      <c r="J32" s="4" t="s">
        <v>3375</v>
      </c>
      <c r="K32" s="4" t="s">
        <v>3376</v>
      </c>
      <c r="L32" s="4" t="s">
        <v>3377</v>
      </c>
      <c r="M32" s="4" t="s">
        <v>26</v>
      </c>
      <c r="N32" s="4" t="s">
        <v>42</v>
      </c>
      <c r="O32" s="4" t="s">
        <v>28</v>
      </c>
      <c r="P32" s="5">
        <v>22</v>
      </c>
      <c r="Q32" s="5" t="e">
        <v>#N/A</v>
      </c>
      <c r="R32" s="5" t="s">
        <v>7480</v>
      </c>
      <c r="S32" s="5" t="s">
        <v>7480</v>
      </c>
      <c r="T32">
        <v>9</v>
      </c>
    </row>
    <row r="33" spans="1:20" x14ac:dyDescent="0.25">
      <c r="A33" s="3">
        <v>313152300</v>
      </c>
      <c r="B33" s="4" t="s">
        <v>15</v>
      </c>
      <c r="C33" s="4" t="s">
        <v>3378</v>
      </c>
      <c r="D33" s="4" t="s">
        <v>3358</v>
      </c>
      <c r="E33" s="4" t="s">
        <v>18</v>
      </c>
      <c r="F33" s="4" t="s">
        <v>3379</v>
      </c>
      <c r="G33" s="4" t="s">
        <v>20</v>
      </c>
      <c r="H33" s="4" t="s">
        <v>3380</v>
      </c>
      <c r="I33" s="5"/>
      <c r="J33" s="4" t="s">
        <v>3381</v>
      </c>
      <c r="K33" s="5"/>
      <c r="L33" s="4" t="s">
        <v>3382</v>
      </c>
      <c r="M33" s="4" t="s">
        <v>26</v>
      </c>
      <c r="N33" s="4" t="s">
        <v>42</v>
      </c>
      <c r="O33" s="4" t="s">
        <v>28</v>
      </c>
      <c r="P33" s="5">
        <v>35</v>
      </c>
      <c r="Q33" s="5" t="e">
        <v>#N/A</v>
      </c>
      <c r="R33" s="5" t="s">
        <v>7480</v>
      </c>
      <c r="S33" s="5" t="s">
        <v>7480</v>
      </c>
      <c r="T33">
        <v>10</v>
      </c>
    </row>
    <row r="34" spans="1:20" x14ac:dyDescent="0.25">
      <c r="A34" s="3">
        <v>313152647</v>
      </c>
      <c r="B34" s="4" t="s">
        <v>15</v>
      </c>
      <c r="C34" s="4" t="s">
        <v>3383</v>
      </c>
      <c r="D34" s="4" t="s">
        <v>3358</v>
      </c>
      <c r="E34" s="4" t="s">
        <v>18</v>
      </c>
      <c r="F34" s="4" t="s">
        <v>3384</v>
      </c>
      <c r="G34" s="4" t="s">
        <v>20</v>
      </c>
      <c r="H34" s="4" t="s">
        <v>3385</v>
      </c>
      <c r="I34" s="5"/>
      <c r="J34" s="4" t="s">
        <v>3386</v>
      </c>
      <c r="K34" s="4" t="s">
        <v>3387</v>
      </c>
      <c r="L34" s="4" t="s">
        <v>3388</v>
      </c>
      <c r="M34" s="4" t="s">
        <v>26</v>
      </c>
      <c r="N34" s="4" t="s">
        <v>27</v>
      </c>
      <c r="O34" s="4" t="s">
        <v>28</v>
      </c>
      <c r="P34" s="5">
        <v>36</v>
      </c>
      <c r="Q34" s="5" t="e">
        <v>#N/A</v>
      </c>
      <c r="R34" s="5" t="s">
        <v>7480</v>
      </c>
      <c r="S34" s="5" t="s">
        <v>7480</v>
      </c>
      <c r="T34">
        <v>9</v>
      </c>
    </row>
    <row r="35" spans="1:20" x14ac:dyDescent="0.25">
      <c r="A35" s="3">
        <v>313154665</v>
      </c>
      <c r="B35" s="4" t="s">
        <v>15</v>
      </c>
      <c r="C35" s="4" t="s">
        <v>3389</v>
      </c>
      <c r="D35" s="4" t="s">
        <v>3358</v>
      </c>
      <c r="E35" s="4" t="s">
        <v>18</v>
      </c>
      <c r="F35" s="4" t="s">
        <v>3390</v>
      </c>
      <c r="G35" s="4" t="s">
        <v>20</v>
      </c>
      <c r="H35" s="4" t="s">
        <v>3391</v>
      </c>
      <c r="I35" s="4" t="s">
        <v>3392</v>
      </c>
      <c r="J35" s="4" t="s">
        <v>3393</v>
      </c>
      <c r="K35" s="5"/>
      <c r="L35" s="4" t="s">
        <v>3394</v>
      </c>
      <c r="M35" s="4" t="s">
        <v>26</v>
      </c>
      <c r="N35" s="4" t="s">
        <v>42</v>
      </c>
      <c r="O35" s="4" t="s">
        <v>28</v>
      </c>
      <c r="P35" s="5">
        <v>37.200000000000003</v>
      </c>
      <c r="Q35" s="5" t="e">
        <v>#N/A</v>
      </c>
      <c r="R35" s="5" t="s">
        <v>7480</v>
      </c>
      <c r="S35" s="5" t="s">
        <v>7480</v>
      </c>
      <c r="T35">
        <v>9</v>
      </c>
    </row>
    <row r="36" spans="1:20" x14ac:dyDescent="0.25">
      <c r="A36" s="3">
        <v>313207572</v>
      </c>
      <c r="B36" s="4" t="s">
        <v>15</v>
      </c>
      <c r="C36" s="4" t="s">
        <v>3395</v>
      </c>
      <c r="D36" s="4" t="s">
        <v>3358</v>
      </c>
      <c r="E36" s="4" t="s">
        <v>18</v>
      </c>
      <c r="F36" s="4" t="s">
        <v>44</v>
      </c>
      <c r="G36" s="4" t="s">
        <v>20</v>
      </c>
      <c r="H36" s="4" t="s">
        <v>3396</v>
      </c>
      <c r="I36" s="4" t="s">
        <v>3397</v>
      </c>
      <c r="J36" s="4" t="s">
        <v>3398</v>
      </c>
      <c r="K36" s="4" t="s">
        <v>3399</v>
      </c>
      <c r="L36" s="4" t="s">
        <v>3400</v>
      </c>
      <c r="M36" s="4" t="s">
        <v>26</v>
      </c>
      <c r="N36" s="4" t="s">
        <v>42</v>
      </c>
      <c r="O36" s="4" t="s">
        <v>28</v>
      </c>
      <c r="P36" s="5">
        <v>21</v>
      </c>
      <c r="Q36" s="5" t="e">
        <v>#N/A</v>
      </c>
      <c r="R36" s="5" t="s">
        <v>7480</v>
      </c>
      <c r="S36" s="5" t="s">
        <v>7480</v>
      </c>
      <c r="T36">
        <v>10</v>
      </c>
    </row>
    <row r="37" spans="1:20" x14ac:dyDescent="0.25">
      <c r="A37" s="3">
        <v>313338252</v>
      </c>
      <c r="B37" s="4" t="s">
        <v>15</v>
      </c>
      <c r="C37" s="4" t="s">
        <v>3401</v>
      </c>
      <c r="D37" s="4" t="s">
        <v>3358</v>
      </c>
      <c r="E37" s="4" t="s">
        <v>18</v>
      </c>
      <c r="F37" s="4" t="s">
        <v>711</v>
      </c>
      <c r="G37" s="4" t="s">
        <v>20</v>
      </c>
      <c r="H37" s="4" t="s">
        <v>3402</v>
      </c>
      <c r="I37" s="4" t="s">
        <v>3403</v>
      </c>
      <c r="J37" s="4" t="s">
        <v>3404</v>
      </c>
      <c r="K37" s="4" t="s">
        <v>3405</v>
      </c>
      <c r="L37" s="4" t="s">
        <v>3406</v>
      </c>
      <c r="M37" s="4" t="s">
        <v>26</v>
      </c>
      <c r="N37" s="4" t="s">
        <v>42</v>
      </c>
      <c r="O37" s="4" t="s">
        <v>28</v>
      </c>
      <c r="P37" s="5">
        <v>9</v>
      </c>
      <c r="Q37" s="5" t="e">
        <v>#N/A</v>
      </c>
      <c r="R37" s="5" t="s">
        <v>7480</v>
      </c>
      <c r="S37" s="5" t="s">
        <v>7480</v>
      </c>
      <c r="T37">
        <v>10</v>
      </c>
    </row>
    <row r="38" spans="1:20" x14ac:dyDescent="0.25">
      <c r="A38" s="3">
        <v>313067150</v>
      </c>
      <c r="B38" s="4" t="s">
        <v>15</v>
      </c>
      <c r="C38" s="4" t="s">
        <v>3424</v>
      </c>
      <c r="D38" s="4" t="s">
        <v>3425</v>
      </c>
      <c r="E38" s="4" t="s">
        <v>18</v>
      </c>
      <c r="F38" s="4" t="s">
        <v>3426</v>
      </c>
      <c r="G38" s="4" t="s">
        <v>20</v>
      </c>
      <c r="H38" s="4" t="s">
        <v>3427</v>
      </c>
      <c r="I38" s="4" t="s">
        <v>3428</v>
      </c>
      <c r="J38" s="4" t="s">
        <v>3429</v>
      </c>
      <c r="K38" s="4" t="s">
        <v>3430</v>
      </c>
      <c r="L38" s="4" t="s">
        <v>3431</v>
      </c>
      <c r="M38" s="4" t="s">
        <v>28</v>
      </c>
      <c r="N38" s="4" t="s">
        <v>3432</v>
      </c>
      <c r="O38" s="4" t="s">
        <v>28</v>
      </c>
      <c r="P38" s="5">
        <v>35</v>
      </c>
      <c r="Q38" s="5" t="e">
        <v>#N/A</v>
      </c>
      <c r="R38" s="5" t="s">
        <v>7480</v>
      </c>
      <c r="S38" s="5" t="s">
        <v>7480</v>
      </c>
      <c r="T38">
        <v>9</v>
      </c>
    </row>
    <row r="39" spans="1:20" x14ac:dyDescent="0.25">
      <c r="A39" s="3">
        <v>312049904</v>
      </c>
      <c r="B39" s="4" t="s">
        <v>15</v>
      </c>
      <c r="C39" s="4" t="s">
        <v>5638</v>
      </c>
      <c r="D39" s="4" t="s">
        <v>5631</v>
      </c>
      <c r="E39" s="4" t="s">
        <v>18</v>
      </c>
      <c r="F39" s="4" t="s">
        <v>5639</v>
      </c>
      <c r="G39" s="4" t="s">
        <v>20</v>
      </c>
      <c r="H39" s="4" t="s">
        <v>5640</v>
      </c>
      <c r="I39" s="4" t="s">
        <v>5641</v>
      </c>
      <c r="J39" s="4" t="s">
        <v>5642</v>
      </c>
      <c r="K39" s="4" t="s">
        <v>5643</v>
      </c>
      <c r="L39" s="4" t="s">
        <v>5644</v>
      </c>
      <c r="M39" s="4" t="s">
        <v>26</v>
      </c>
      <c r="N39" s="4" t="s">
        <v>42</v>
      </c>
      <c r="O39" s="4" t="s">
        <v>28</v>
      </c>
      <c r="P39" s="5">
        <v>20</v>
      </c>
      <c r="Q39" s="5" t="e">
        <v>#N/A</v>
      </c>
      <c r="R39" s="5" t="s">
        <v>7480</v>
      </c>
      <c r="S39" s="5" t="s">
        <v>7480</v>
      </c>
      <c r="T39">
        <v>10</v>
      </c>
    </row>
    <row r="40" spans="1:20" x14ac:dyDescent="0.25">
      <c r="A40" s="3">
        <v>312053493</v>
      </c>
      <c r="B40" s="4" t="s">
        <v>15</v>
      </c>
      <c r="C40" s="4" t="s">
        <v>5645</v>
      </c>
      <c r="D40" s="4" t="s">
        <v>5631</v>
      </c>
      <c r="E40" s="4" t="s">
        <v>18</v>
      </c>
      <c r="F40" s="4" t="s">
        <v>5646</v>
      </c>
      <c r="G40" s="4" t="s">
        <v>20</v>
      </c>
      <c r="H40" s="4" t="s">
        <v>5647</v>
      </c>
      <c r="I40" s="4" t="s">
        <v>5648</v>
      </c>
      <c r="J40" s="4" t="s">
        <v>5649</v>
      </c>
      <c r="K40" s="4" t="s">
        <v>5650</v>
      </c>
      <c r="L40" s="4" t="s">
        <v>5651</v>
      </c>
      <c r="M40" s="4" t="s">
        <v>26</v>
      </c>
      <c r="N40" s="4" t="s">
        <v>42</v>
      </c>
      <c r="O40" s="4" t="s">
        <v>28</v>
      </c>
      <c r="P40" s="5">
        <v>35</v>
      </c>
      <c r="Q40" s="5" t="e">
        <v>#N/A</v>
      </c>
      <c r="R40" s="5" t="s">
        <v>7480</v>
      </c>
      <c r="S40" s="5" t="s">
        <v>7480</v>
      </c>
      <c r="T40">
        <v>10</v>
      </c>
    </row>
    <row r="41" spans="1:20" x14ac:dyDescent="0.25">
      <c r="A41" s="3">
        <v>312053929</v>
      </c>
      <c r="B41" s="4" t="s">
        <v>15</v>
      </c>
      <c r="C41" s="4" t="s">
        <v>5652</v>
      </c>
      <c r="D41" s="4" t="s">
        <v>5631</v>
      </c>
      <c r="E41" s="4" t="s">
        <v>18</v>
      </c>
      <c r="F41" s="4" t="s">
        <v>5653</v>
      </c>
      <c r="G41" s="4" t="s">
        <v>20</v>
      </c>
      <c r="H41" s="4" t="s">
        <v>5654</v>
      </c>
      <c r="I41" s="4" t="s">
        <v>5655</v>
      </c>
      <c r="J41" s="4" t="s">
        <v>5656</v>
      </c>
      <c r="K41" s="4" t="s">
        <v>5657</v>
      </c>
      <c r="L41" s="4" t="s">
        <v>5658</v>
      </c>
      <c r="M41" s="4" t="s">
        <v>26</v>
      </c>
      <c r="N41" s="4" t="s">
        <v>42</v>
      </c>
      <c r="O41" s="4" t="s">
        <v>28</v>
      </c>
      <c r="P41" s="5">
        <v>11</v>
      </c>
      <c r="Q41" s="5" t="e">
        <v>#N/A</v>
      </c>
      <c r="R41" s="5" t="s">
        <v>7480</v>
      </c>
      <c r="S41" s="5" t="s">
        <v>7480</v>
      </c>
      <c r="T41">
        <v>10</v>
      </c>
    </row>
    <row r="42" spans="1:20" x14ac:dyDescent="0.25">
      <c r="A42" s="3">
        <v>312054524</v>
      </c>
      <c r="B42" s="4" t="s">
        <v>15</v>
      </c>
      <c r="C42" s="4" t="s">
        <v>5659</v>
      </c>
      <c r="D42" s="4" t="s">
        <v>5631</v>
      </c>
      <c r="E42" s="4" t="s">
        <v>18</v>
      </c>
      <c r="F42" s="4" t="s">
        <v>5660</v>
      </c>
      <c r="G42" s="4" t="s">
        <v>20</v>
      </c>
      <c r="H42" s="4" t="s">
        <v>5661</v>
      </c>
      <c r="I42" s="4" t="s">
        <v>5662</v>
      </c>
      <c r="J42" s="4" t="s">
        <v>5663</v>
      </c>
      <c r="K42" s="4" t="s">
        <v>5664</v>
      </c>
      <c r="L42" s="4" t="s">
        <v>5665</v>
      </c>
      <c r="M42" s="4" t="s">
        <v>26</v>
      </c>
      <c r="N42" s="4" t="s">
        <v>42</v>
      </c>
      <c r="O42" s="4" t="s">
        <v>28</v>
      </c>
      <c r="P42" s="5">
        <v>38</v>
      </c>
      <c r="Q42" s="5" t="e">
        <v>#N/A</v>
      </c>
      <c r="R42" s="5" t="s">
        <v>7480</v>
      </c>
      <c r="S42" s="5" t="s">
        <v>7480</v>
      </c>
      <c r="T42">
        <v>10</v>
      </c>
    </row>
    <row r="43" spans="1:20" x14ac:dyDescent="0.25">
      <c r="A43" s="3">
        <v>312062334</v>
      </c>
      <c r="B43" s="4" t="s">
        <v>15</v>
      </c>
      <c r="C43" s="4" t="s">
        <v>5666</v>
      </c>
      <c r="D43" s="4" t="s">
        <v>5631</v>
      </c>
      <c r="E43" s="4" t="s">
        <v>18</v>
      </c>
      <c r="F43" s="4" t="s">
        <v>5667</v>
      </c>
      <c r="G43" s="4" t="s">
        <v>20</v>
      </c>
      <c r="H43" s="4" t="s">
        <v>5668</v>
      </c>
      <c r="I43" s="4" t="s">
        <v>5669</v>
      </c>
      <c r="J43" s="4" t="s">
        <v>5670</v>
      </c>
      <c r="K43" s="4" t="s">
        <v>5671</v>
      </c>
      <c r="L43" s="4" t="s">
        <v>5672</v>
      </c>
      <c r="M43" s="4" t="s">
        <v>26</v>
      </c>
      <c r="N43" s="4" t="s">
        <v>42</v>
      </c>
      <c r="O43" s="4" t="s">
        <v>28</v>
      </c>
      <c r="P43" s="5">
        <v>28</v>
      </c>
      <c r="Q43" s="5" t="e">
        <v>#N/A</v>
      </c>
      <c r="R43" s="5" t="s">
        <v>7480</v>
      </c>
      <c r="S43" s="5" t="s">
        <v>7480</v>
      </c>
      <c r="T43">
        <v>10</v>
      </c>
    </row>
    <row r="44" spans="1:20" x14ac:dyDescent="0.25">
      <c r="A44" s="3">
        <v>312063441</v>
      </c>
      <c r="B44" s="4" t="s">
        <v>15</v>
      </c>
      <c r="C44" s="4" t="s">
        <v>5673</v>
      </c>
      <c r="D44" s="4" t="s">
        <v>5631</v>
      </c>
      <c r="E44" s="4" t="s">
        <v>18</v>
      </c>
      <c r="F44" s="4" t="s">
        <v>5674</v>
      </c>
      <c r="G44" s="4" t="s">
        <v>20</v>
      </c>
      <c r="H44" s="4" t="s">
        <v>5675</v>
      </c>
      <c r="I44" s="4" t="s">
        <v>5676</v>
      </c>
      <c r="J44" s="4" t="s">
        <v>5677</v>
      </c>
      <c r="K44" s="4" t="s">
        <v>5678</v>
      </c>
      <c r="L44" s="4" t="s">
        <v>5679</v>
      </c>
      <c r="M44" s="4" t="s">
        <v>26</v>
      </c>
      <c r="N44" s="4" t="s">
        <v>42</v>
      </c>
      <c r="O44" s="4" t="s">
        <v>28</v>
      </c>
      <c r="P44" s="5">
        <v>30</v>
      </c>
      <c r="Q44" s="5" t="e">
        <v>#N/A</v>
      </c>
      <c r="R44" s="5" t="s">
        <v>7480</v>
      </c>
      <c r="S44" s="5" t="s">
        <v>7480</v>
      </c>
      <c r="T44">
        <v>9</v>
      </c>
    </row>
    <row r="45" spans="1:20" x14ac:dyDescent="0.25">
      <c r="A45" s="3">
        <v>312063829</v>
      </c>
      <c r="B45" s="4" t="s">
        <v>15</v>
      </c>
      <c r="C45" s="4" t="s">
        <v>5680</v>
      </c>
      <c r="D45" s="4" t="s">
        <v>5631</v>
      </c>
      <c r="E45" s="4" t="s">
        <v>18</v>
      </c>
      <c r="F45" s="4" t="s">
        <v>5681</v>
      </c>
      <c r="G45" s="4" t="s">
        <v>20</v>
      </c>
      <c r="H45" s="4" t="s">
        <v>5682</v>
      </c>
      <c r="I45" s="4" t="s">
        <v>5683</v>
      </c>
      <c r="J45" s="4" t="s">
        <v>5684</v>
      </c>
      <c r="K45" s="4" t="s">
        <v>5685</v>
      </c>
      <c r="L45" s="4" t="s">
        <v>5686</v>
      </c>
      <c r="M45" s="4" t="s">
        <v>26</v>
      </c>
      <c r="N45" s="4" t="s">
        <v>42</v>
      </c>
      <c r="O45" s="4" t="s">
        <v>28</v>
      </c>
      <c r="P45" s="5">
        <v>21</v>
      </c>
      <c r="Q45" s="5" t="e">
        <v>#N/A</v>
      </c>
      <c r="R45" s="5" t="s">
        <v>7480</v>
      </c>
      <c r="S45" s="5" t="s">
        <v>7480</v>
      </c>
      <c r="T45">
        <v>9</v>
      </c>
    </row>
    <row r="46" spans="1:20" x14ac:dyDescent="0.25">
      <c r="A46" s="3">
        <v>312064118</v>
      </c>
      <c r="B46" s="4" t="s">
        <v>15</v>
      </c>
      <c r="C46" s="4" t="s">
        <v>5687</v>
      </c>
      <c r="D46" s="4" t="s">
        <v>5631</v>
      </c>
      <c r="E46" s="4" t="s">
        <v>18</v>
      </c>
      <c r="F46" s="4" t="s">
        <v>5688</v>
      </c>
      <c r="G46" s="4" t="s">
        <v>20</v>
      </c>
      <c r="H46" s="4" t="s">
        <v>5689</v>
      </c>
      <c r="I46" s="4" t="s">
        <v>5690</v>
      </c>
      <c r="J46" s="4" t="s">
        <v>5691</v>
      </c>
      <c r="K46" s="4" t="s">
        <v>5692</v>
      </c>
      <c r="L46" s="4" t="s">
        <v>5693</v>
      </c>
      <c r="M46" s="4" t="s">
        <v>26</v>
      </c>
      <c r="N46" s="4" t="s">
        <v>42</v>
      </c>
      <c r="O46" s="4" t="s">
        <v>28</v>
      </c>
      <c r="P46" s="5">
        <v>16</v>
      </c>
      <c r="Q46" s="5" t="e">
        <v>#N/A</v>
      </c>
      <c r="R46" s="5" t="s">
        <v>7480</v>
      </c>
      <c r="S46" s="5" t="s">
        <v>7480</v>
      </c>
      <c r="T46">
        <v>10</v>
      </c>
    </row>
    <row r="47" spans="1:20" x14ac:dyDescent="0.25">
      <c r="A47" s="3">
        <v>312064747</v>
      </c>
      <c r="B47" s="4" t="s">
        <v>15</v>
      </c>
      <c r="C47" s="4" t="s">
        <v>5700</v>
      </c>
      <c r="D47" s="4" t="s">
        <v>5631</v>
      </c>
      <c r="E47" s="4" t="s">
        <v>18</v>
      </c>
      <c r="F47" s="4" t="s">
        <v>4960</v>
      </c>
      <c r="G47" s="4" t="s">
        <v>20</v>
      </c>
      <c r="H47" s="4" t="s">
        <v>5701</v>
      </c>
      <c r="I47" s="4" t="s">
        <v>5702</v>
      </c>
      <c r="J47" s="4" t="s">
        <v>5703</v>
      </c>
      <c r="K47" s="4" t="s">
        <v>5704</v>
      </c>
      <c r="L47" s="4" t="s">
        <v>5705</v>
      </c>
      <c r="M47" s="4" t="s">
        <v>26</v>
      </c>
      <c r="N47" s="4" t="s">
        <v>42</v>
      </c>
      <c r="O47" s="4" t="s">
        <v>28</v>
      </c>
      <c r="P47" s="5">
        <v>16</v>
      </c>
      <c r="Q47" s="5" t="e">
        <v>#N/A</v>
      </c>
      <c r="R47" s="5" t="s">
        <v>7480</v>
      </c>
      <c r="S47" s="5" t="s">
        <v>7480</v>
      </c>
      <c r="T47">
        <v>10</v>
      </c>
    </row>
    <row r="48" spans="1:20" x14ac:dyDescent="0.25">
      <c r="A48" s="3">
        <v>312150956</v>
      </c>
      <c r="B48" s="4" t="s">
        <v>15</v>
      </c>
      <c r="C48" s="4" t="s">
        <v>5713</v>
      </c>
      <c r="D48" s="4" t="s">
        <v>5631</v>
      </c>
      <c r="E48" s="4" t="s">
        <v>18</v>
      </c>
      <c r="F48" s="4" t="s">
        <v>5714</v>
      </c>
      <c r="G48" s="4" t="s">
        <v>20</v>
      </c>
      <c r="H48" s="4" t="s">
        <v>5715</v>
      </c>
      <c r="I48" s="4" t="s">
        <v>5716</v>
      </c>
      <c r="J48" s="4" t="s">
        <v>5717</v>
      </c>
      <c r="K48" s="4" t="s">
        <v>5718</v>
      </c>
      <c r="L48" s="4" t="s">
        <v>5719</v>
      </c>
      <c r="M48" s="4" t="s">
        <v>26</v>
      </c>
      <c r="N48" s="4" t="s">
        <v>42</v>
      </c>
      <c r="O48" s="4" t="s">
        <v>28</v>
      </c>
      <c r="P48" s="5">
        <v>12</v>
      </c>
      <c r="Q48" s="5" t="e">
        <v>#N/A</v>
      </c>
      <c r="R48" s="5" t="s">
        <v>7480</v>
      </c>
      <c r="S48" s="5" t="s">
        <v>7480</v>
      </c>
      <c r="T48">
        <v>10</v>
      </c>
    </row>
    <row r="49" spans="1:20" x14ac:dyDescent="0.25">
      <c r="A49" s="3">
        <v>312151465</v>
      </c>
      <c r="B49" s="4" t="s">
        <v>15</v>
      </c>
      <c r="C49" s="4" t="s">
        <v>5720</v>
      </c>
      <c r="D49" s="4" t="s">
        <v>5631</v>
      </c>
      <c r="E49" s="4" t="s">
        <v>18</v>
      </c>
      <c r="F49" s="4" t="s">
        <v>5721</v>
      </c>
      <c r="G49" s="4" t="s">
        <v>20</v>
      </c>
      <c r="H49" s="4" t="s">
        <v>5722</v>
      </c>
      <c r="I49" s="4" t="s">
        <v>5723</v>
      </c>
      <c r="J49" s="4" t="s">
        <v>5724</v>
      </c>
      <c r="K49" s="4" t="s">
        <v>5725</v>
      </c>
      <c r="L49" s="4" t="s">
        <v>5726</v>
      </c>
      <c r="M49" s="4" t="s">
        <v>26</v>
      </c>
      <c r="N49" s="4" t="s">
        <v>42</v>
      </c>
      <c r="O49" s="4" t="s">
        <v>28</v>
      </c>
      <c r="P49" s="5">
        <v>29</v>
      </c>
      <c r="Q49" s="5" t="e">
        <v>#N/A</v>
      </c>
      <c r="R49" s="5" t="s">
        <v>7480</v>
      </c>
      <c r="S49" s="5" t="s">
        <v>7480</v>
      </c>
      <c r="T49">
        <v>10</v>
      </c>
    </row>
    <row r="50" spans="1:20" x14ac:dyDescent="0.25">
      <c r="A50" s="3">
        <v>312232315</v>
      </c>
      <c r="B50" s="4" t="s">
        <v>15</v>
      </c>
      <c r="C50" s="4" t="s">
        <v>5727</v>
      </c>
      <c r="D50" s="4" t="s">
        <v>5631</v>
      </c>
      <c r="E50" s="4" t="s">
        <v>18</v>
      </c>
      <c r="F50" s="4" t="s">
        <v>5728</v>
      </c>
      <c r="G50" s="4" t="s">
        <v>20</v>
      </c>
      <c r="H50" s="4" t="s">
        <v>5729</v>
      </c>
      <c r="I50" s="4" t="s">
        <v>5730</v>
      </c>
      <c r="J50" s="4" t="s">
        <v>5731</v>
      </c>
      <c r="K50" s="4" t="s">
        <v>5732</v>
      </c>
      <c r="L50" s="4" t="s">
        <v>5733</v>
      </c>
      <c r="M50" s="4" t="s">
        <v>26</v>
      </c>
      <c r="N50" s="4" t="s">
        <v>42</v>
      </c>
      <c r="O50" s="4" t="s">
        <v>28</v>
      </c>
      <c r="P50" s="5">
        <v>40</v>
      </c>
      <c r="Q50" s="5" t="e">
        <v>#N/A</v>
      </c>
      <c r="R50" s="5" t="s">
        <v>7480</v>
      </c>
      <c r="S50" s="5" t="s">
        <v>7480</v>
      </c>
      <c r="T50">
        <v>9</v>
      </c>
    </row>
    <row r="51" spans="1:20" x14ac:dyDescent="0.25">
      <c r="A51" s="3">
        <v>312271640</v>
      </c>
      <c r="B51" s="4" t="s">
        <v>15</v>
      </c>
      <c r="C51" s="4" t="s">
        <v>5740</v>
      </c>
      <c r="D51" s="4" t="s">
        <v>5631</v>
      </c>
      <c r="E51" s="4" t="s">
        <v>18</v>
      </c>
      <c r="F51" s="4" t="s">
        <v>5365</v>
      </c>
      <c r="G51" s="4" t="s">
        <v>20</v>
      </c>
      <c r="H51" s="4" t="s">
        <v>5741</v>
      </c>
      <c r="I51" s="4" t="s">
        <v>5742</v>
      </c>
      <c r="J51" s="4" t="s">
        <v>5743</v>
      </c>
      <c r="K51" s="4" t="s">
        <v>5744</v>
      </c>
      <c r="L51" s="4" t="s">
        <v>5745</v>
      </c>
      <c r="M51" s="4" t="s">
        <v>26</v>
      </c>
      <c r="N51" s="4" t="s">
        <v>42</v>
      </c>
      <c r="O51" s="4" t="s">
        <v>28</v>
      </c>
      <c r="P51" s="5">
        <v>10</v>
      </c>
      <c r="Q51" s="5" t="e">
        <v>#N/A</v>
      </c>
      <c r="R51" s="5" t="s">
        <v>7480</v>
      </c>
      <c r="S51" s="5" t="s">
        <v>7480</v>
      </c>
      <c r="T51">
        <v>10</v>
      </c>
    </row>
    <row r="52" spans="1:20" x14ac:dyDescent="0.25">
      <c r="A52" s="3">
        <v>312288226</v>
      </c>
      <c r="B52" s="4" t="s">
        <v>15</v>
      </c>
      <c r="C52" s="4" t="s">
        <v>5746</v>
      </c>
      <c r="D52" s="4" t="s">
        <v>5631</v>
      </c>
      <c r="E52" s="4" t="s">
        <v>18</v>
      </c>
      <c r="F52" s="4" t="s">
        <v>5113</v>
      </c>
      <c r="G52" s="4" t="s">
        <v>20</v>
      </c>
      <c r="H52" s="4" t="s">
        <v>5747</v>
      </c>
      <c r="I52" s="4" t="s">
        <v>5647</v>
      </c>
      <c r="J52" s="4" t="s">
        <v>5748</v>
      </c>
      <c r="K52" s="4" t="s">
        <v>5749</v>
      </c>
      <c r="L52" s="4" t="s">
        <v>5750</v>
      </c>
      <c r="M52" s="4" t="s">
        <v>26</v>
      </c>
      <c r="N52" s="4" t="s">
        <v>42</v>
      </c>
      <c r="O52" s="4" t="s">
        <v>28</v>
      </c>
      <c r="P52" s="5">
        <v>15</v>
      </c>
      <c r="Q52" s="5" t="e">
        <v>#N/A</v>
      </c>
      <c r="R52" s="5" t="s">
        <v>7480</v>
      </c>
      <c r="S52" s="5" t="s">
        <v>7480</v>
      </c>
      <c r="T52">
        <v>10</v>
      </c>
    </row>
    <row r="53" spans="1:20" x14ac:dyDescent="0.25">
      <c r="A53" s="3">
        <v>312288446</v>
      </c>
      <c r="B53" s="4" t="s">
        <v>15</v>
      </c>
      <c r="C53" s="4" t="s">
        <v>5751</v>
      </c>
      <c r="D53" s="4" t="s">
        <v>5631</v>
      </c>
      <c r="E53" s="4" t="s">
        <v>18</v>
      </c>
      <c r="F53" s="4" t="s">
        <v>5752</v>
      </c>
      <c r="G53" s="4" t="s">
        <v>20</v>
      </c>
      <c r="H53" s="4" t="s">
        <v>5742</v>
      </c>
      <c r="I53" s="4" t="s">
        <v>5741</v>
      </c>
      <c r="J53" s="4" t="s">
        <v>5753</v>
      </c>
      <c r="K53" s="4" t="s">
        <v>5754</v>
      </c>
      <c r="L53" s="4" t="s">
        <v>5755</v>
      </c>
      <c r="M53" s="4" t="s">
        <v>26</v>
      </c>
      <c r="N53" s="4" t="s">
        <v>42</v>
      </c>
      <c r="O53" s="4" t="s">
        <v>28</v>
      </c>
      <c r="P53" s="5">
        <v>11</v>
      </c>
      <c r="Q53" s="5" t="e">
        <v>#N/A</v>
      </c>
      <c r="R53" s="5" t="s">
        <v>7480</v>
      </c>
      <c r="S53" s="5" t="s">
        <v>7480</v>
      </c>
      <c r="T53">
        <v>9</v>
      </c>
    </row>
    <row r="54" spans="1:20" x14ac:dyDescent="0.25">
      <c r="A54" s="3">
        <v>312288862</v>
      </c>
      <c r="B54" s="4" t="s">
        <v>15</v>
      </c>
      <c r="C54" s="4" t="s">
        <v>5756</v>
      </c>
      <c r="D54" s="4" t="s">
        <v>5631</v>
      </c>
      <c r="E54" s="4" t="s">
        <v>18</v>
      </c>
      <c r="F54" s="4" t="s">
        <v>5757</v>
      </c>
      <c r="G54" s="4" t="s">
        <v>20</v>
      </c>
      <c r="H54" s="4" t="s">
        <v>5758</v>
      </c>
      <c r="I54" s="4" t="s">
        <v>5759</v>
      </c>
      <c r="J54" s="4" t="s">
        <v>5760</v>
      </c>
      <c r="K54" s="4" t="s">
        <v>5761</v>
      </c>
      <c r="L54" s="4" t="s">
        <v>5762</v>
      </c>
      <c r="M54" s="4" t="s">
        <v>26</v>
      </c>
      <c r="N54" s="4" t="s">
        <v>42</v>
      </c>
      <c r="O54" s="4" t="s">
        <v>28</v>
      </c>
      <c r="P54" s="5">
        <v>15</v>
      </c>
      <c r="Q54" s="5" t="e">
        <v>#N/A</v>
      </c>
      <c r="R54" s="5" t="s">
        <v>7481</v>
      </c>
      <c r="S54" s="5" t="s">
        <v>7480</v>
      </c>
      <c r="T54">
        <v>10</v>
      </c>
    </row>
    <row r="55" spans="1:20" x14ac:dyDescent="0.25">
      <c r="A55" s="3">
        <v>312289319</v>
      </c>
      <c r="B55" s="4" t="s">
        <v>15</v>
      </c>
      <c r="C55" s="4" t="s">
        <v>5763</v>
      </c>
      <c r="D55" s="4" t="s">
        <v>5631</v>
      </c>
      <c r="E55" s="4" t="s">
        <v>18</v>
      </c>
      <c r="F55" s="4" t="s">
        <v>5695</v>
      </c>
      <c r="G55" s="4" t="s">
        <v>20</v>
      </c>
      <c r="H55" s="4" t="s">
        <v>5764</v>
      </c>
      <c r="I55" s="4" t="s">
        <v>5765</v>
      </c>
      <c r="J55" s="4" t="s">
        <v>5766</v>
      </c>
      <c r="K55" s="4" t="s">
        <v>5767</v>
      </c>
      <c r="L55" s="4" t="s">
        <v>5768</v>
      </c>
      <c r="M55" s="4" t="s">
        <v>26</v>
      </c>
      <c r="N55" s="4" t="s">
        <v>42</v>
      </c>
      <c r="O55" s="4" t="s">
        <v>28</v>
      </c>
      <c r="P55" s="5">
        <v>15</v>
      </c>
      <c r="Q55" s="5" t="e">
        <v>#N/A</v>
      </c>
      <c r="R55" s="5" t="s">
        <v>7480</v>
      </c>
      <c r="S55" s="5" t="s">
        <v>7480</v>
      </c>
      <c r="T55">
        <v>9</v>
      </c>
    </row>
    <row r="56" spans="1:20" x14ac:dyDescent="0.25">
      <c r="A56" s="3">
        <v>312293853</v>
      </c>
      <c r="B56" s="4" t="s">
        <v>15</v>
      </c>
      <c r="C56" s="4" t="s">
        <v>5769</v>
      </c>
      <c r="D56" s="4" t="s">
        <v>5631</v>
      </c>
      <c r="E56" s="4" t="s">
        <v>18</v>
      </c>
      <c r="F56" s="4" t="s">
        <v>5770</v>
      </c>
      <c r="G56" s="4" t="s">
        <v>20</v>
      </c>
      <c r="H56" s="4" t="s">
        <v>5771</v>
      </c>
      <c r="I56" s="5"/>
      <c r="J56" s="4" t="s">
        <v>5772</v>
      </c>
      <c r="K56" s="5"/>
      <c r="L56" s="4" t="s">
        <v>5773</v>
      </c>
      <c r="M56" s="4" t="s">
        <v>26</v>
      </c>
      <c r="N56" s="4" t="s">
        <v>42</v>
      </c>
      <c r="O56" s="4" t="s">
        <v>28</v>
      </c>
      <c r="P56" s="5">
        <v>46</v>
      </c>
      <c r="Q56" s="5" t="e">
        <v>#N/A</v>
      </c>
      <c r="R56" s="5" t="s">
        <v>7480</v>
      </c>
      <c r="S56" s="5" t="s">
        <v>7480</v>
      </c>
      <c r="T56">
        <v>9</v>
      </c>
    </row>
    <row r="57" spans="1:20" x14ac:dyDescent="0.25">
      <c r="A57" s="3">
        <v>312294393</v>
      </c>
      <c r="B57" s="4" t="s">
        <v>15</v>
      </c>
      <c r="C57" s="4" t="s">
        <v>5774</v>
      </c>
      <c r="D57" s="4" t="s">
        <v>5631</v>
      </c>
      <c r="E57" s="4" t="s">
        <v>18</v>
      </c>
      <c r="F57" s="4" t="s">
        <v>5775</v>
      </c>
      <c r="G57" s="4" t="s">
        <v>20</v>
      </c>
      <c r="H57" s="4" t="s">
        <v>5776</v>
      </c>
      <c r="I57" s="4" t="s">
        <v>5777</v>
      </c>
      <c r="J57" s="4" t="s">
        <v>5778</v>
      </c>
      <c r="K57" s="4" t="s">
        <v>5779</v>
      </c>
      <c r="L57" s="4" t="s">
        <v>5780</v>
      </c>
      <c r="M57" s="4" t="s">
        <v>26</v>
      </c>
      <c r="N57" s="4" t="s">
        <v>42</v>
      </c>
      <c r="O57" s="4" t="s">
        <v>28</v>
      </c>
      <c r="P57" s="5">
        <v>26</v>
      </c>
      <c r="Q57" s="5" t="e">
        <v>#N/A</v>
      </c>
      <c r="R57" s="5" t="s">
        <v>7480</v>
      </c>
      <c r="S57" s="5" t="s">
        <v>7480</v>
      </c>
      <c r="T57">
        <v>10</v>
      </c>
    </row>
    <row r="58" spans="1:20" x14ac:dyDescent="0.25">
      <c r="A58" s="3">
        <v>312294616</v>
      </c>
      <c r="B58" s="4" t="s">
        <v>15</v>
      </c>
      <c r="C58" s="4" t="s">
        <v>5781</v>
      </c>
      <c r="D58" s="4" t="s">
        <v>5631</v>
      </c>
      <c r="E58" s="4" t="s">
        <v>18</v>
      </c>
      <c r="F58" s="4" t="s">
        <v>4105</v>
      </c>
      <c r="G58" s="4" t="s">
        <v>20</v>
      </c>
      <c r="H58" s="4" t="s">
        <v>5782</v>
      </c>
      <c r="I58" s="4" t="s">
        <v>5783</v>
      </c>
      <c r="J58" s="4" t="s">
        <v>5784</v>
      </c>
      <c r="K58" s="4" t="s">
        <v>5785</v>
      </c>
      <c r="L58" s="4" t="s">
        <v>5786</v>
      </c>
      <c r="M58" s="4" t="s">
        <v>26</v>
      </c>
      <c r="N58" s="4" t="s">
        <v>42</v>
      </c>
      <c r="O58" s="4" t="s">
        <v>28</v>
      </c>
      <c r="P58" s="5">
        <v>10</v>
      </c>
      <c r="Q58" s="5" t="e">
        <v>#N/A</v>
      </c>
      <c r="R58" s="5" t="s">
        <v>7480</v>
      </c>
      <c r="S58" s="5" t="s">
        <v>7480</v>
      </c>
      <c r="T58">
        <v>10</v>
      </c>
    </row>
    <row r="59" spans="1:20" x14ac:dyDescent="0.25">
      <c r="A59" s="3">
        <v>312295730</v>
      </c>
      <c r="B59" s="4" t="s">
        <v>15</v>
      </c>
      <c r="C59" s="4" t="s">
        <v>5787</v>
      </c>
      <c r="D59" s="4" t="s">
        <v>5631</v>
      </c>
      <c r="E59" s="4" t="s">
        <v>18</v>
      </c>
      <c r="F59" s="4" t="s">
        <v>5788</v>
      </c>
      <c r="G59" s="4" t="s">
        <v>20</v>
      </c>
      <c r="H59" s="4" t="s">
        <v>5789</v>
      </c>
      <c r="I59" s="4" t="s">
        <v>5764</v>
      </c>
      <c r="J59" s="4" t="s">
        <v>5790</v>
      </c>
      <c r="K59" s="4" t="s">
        <v>5791</v>
      </c>
      <c r="L59" s="4" t="s">
        <v>5792</v>
      </c>
      <c r="M59" s="4" t="s">
        <v>26</v>
      </c>
      <c r="N59" s="4" t="s">
        <v>42</v>
      </c>
      <c r="O59" s="4" t="s">
        <v>28</v>
      </c>
      <c r="P59" s="5">
        <v>13</v>
      </c>
      <c r="Q59" s="5" t="e">
        <v>#N/A</v>
      </c>
      <c r="R59" s="5" t="s">
        <v>7480</v>
      </c>
      <c r="S59" s="5" t="s">
        <v>7480</v>
      </c>
      <c r="T59">
        <v>10</v>
      </c>
    </row>
    <row r="60" spans="1:20" x14ac:dyDescent="0.25">
      <c r="A60" s="3">
        <v>312297167</v>
      </c>
      <c r="B60" s="4" t="s">
        <v>15</v>
      </c>
      <c r="C60" s="4" t="s">
        <v>5793</v>
      </c>
      <c r="D60" s="4" t="s">
        <v>5631</v>
      </c>
      <c r="E60" s="4" t="s">
        <v>18</v>
      </c>
      <c r="F60" s="4" t="s">
        <v>5086</v>
      </c>
      <c r="G60" s="4" t="s">
        <v>20</v>
      </c>
      <c r="H60" s="4" t="s">
        <v>5794</v>
      </c>
      <c r="I60" s="4" t="s">
        <v>5795</v>
      </c>
      <c r="J60" s="4" t="s">
        <v>5796</v>
      </c>
      <c r="K60" s="4" t="s">
        <v>5797</v>
      </c>
      <c r="L60" s="4" t="s">
        <v>5798</v>
      </c>
      <c r="M60" s="4" t="s">
        <v>26</v>
      </c>
      <c r="N60" s="4" t="s">
        <v>42</v>
      </c>
      <c r="O60" s="4" t="s">
        <v>28</v>
      </c>
      <c r="P60" s="5">
        <v>15</v>
      </c>
      <c r="Q60" s="5" t="e">
        <v>#N/A</v>
      </c>
      <c r="R60" s="5" t="s">
        <v>7480</v>
      </c>
      <c r="S60" s="5" t="s">
        <v>7480</v>
      </c>
      <c r="T60">
        <v>10</v>
      </c>
    </row>
    <row r="61" spans="1:20" x14ac:dyDescent="0.25">
      <c r="A61" s="3">
        <v>312322656</v>
      </c>
      <c r="B61" s="4" t="s">
        <v>15</v>
      </c>
      <c r="C61" s="4" t="s">
        <v>5811</v>
      </c>
      <c r="D61" s="4" t="s">
        <v>5631</v>
      </c>
      <c r="E61" s="4" t="s">
        <v>18</v>
      </c>
      <c r="F61" s="4" t="s">
        <v>5770</v>
      </c>
      <c r="G61" s="4" t="s">
        <v>20</v>
      </c>
      <c r="H61" s="4" t="s">
        <v>5765</v>
      </c>
      <c r="I61" s="4" t="s">
        <v>5789</v>
      </c>
      <c r="J61" s="4" t="s">
        <v>5812</v>
      </c>
      <c r="K61" s="4" t="s">
        <v>5813</v>
      </c>
      <c r="L61" s="4" t="s">
        <v>5814</v>
      </c>
      <c r="M61" s="4" t="s">
        <v>26</v>
      </c>
      <c r="N61" s="4" t="s">
        <v>42</v>
      </c>
      <c r="O61" s="4" t="s">
        <v>28</v>
      </c>
      <c r="P61" s="5">
        <v>15</v>
      </c>
      <c r="Q61" s="5" t="e">
        <v>#N/A</v>
      </c>
      <c r="R61" s="5" t="s">
        <v>7480</v>
      </c>
      <c r="S61" s="5" t="s">
        <v>7480</v>
      </c>
      <c r="T61">
        <v>10</v>
      </c>
    </row>
    <row r="62" spans="1:20" x14ac:dyDescent="0.25">
      <c r="A62" s="3">
        <v>312323402</v>
      </c>
      <c r="B62" s="4" t="s">
        <v>15</v>
      </c>
      <c r="C62" s="4" t="s">
        <v>5815</v>
      </c>
      <c r="D62" s="4" t="s">
        <v>5631</v>
      </c>
      <c r="E62" s="4" t="s">
        <v>18</v>
      </c>
      <c r="F62" s="4" t="s">
        <v>5816</v>
      </c>
      <c r="G62" s="4" t="s">
        <v>20</v>
      </c>
      <c r="H62" s="4" t="s">
        <v>5716</v>
      </c>
      <c r="I62" s="4" t="s">
        <v>5817</v>
      </c>
      <c r="J62" s="4" t="s">
        <v>5818</v>
      </c>
      <c r="K62" s="4" t="s">
        <v>5819</v>
      </c>
      <c r="L62" s="4" t="s">
        <v>5820</v>
      </c>
      <c r="M62" s="4" t="s">
        <v>26</v>
      </c>
      <c r="N62" s="4" t="s">
        <v>42</v>
      </c>
      <c r="O62" s="4" t="s">
        <v>28</v>
      </c>
      <c r="P62" s="5">
        <v>15</v>
      </c>
      <c r="Q62" s="5" t="e">
        <v>#N/A</v>
      </c>
      <c r="R62" s="5" t="s">
        <v>7480</v>
      </c>
      <c r="S62" s="5" t="s">
        <v>7480</v>
      </c>
      <c r="T62">
        <v>10</v>
      </c>
    </row>
    <row r="63" spans="1:20" x14ac:dyDescent="0.25">
      <c r="A63" s="3">
        <v>312063063</v>
      </c>
      <c r="B63" s="4" t="s">
        <v>15</v>
      </c>
      <c r="C63" s="4" t="s">
        <v>5828</v>
      </c>
      <c r="D63" s="4" t="s">
        <v>5829</v>
      </c>
      <c r="E63" s="4" t="s">
        <v>18</v>
      </c>
      <c r="F63" s="4" t="s">
        <v>3072</v>
      </c>
      <c r="G63" s="4" t="s">
        <v>20</v>
      </c>
      <c r="H63" s="4" t="s">
        <v>5830</v>
      </c>
      <c r="I63" s="5"/>
      <c r="J63" s="4" t="s">
        <v>5831</v>
      </c>
      <c r="K63" s="5"/>
      <c r="L63" s="4" t="s">
        <v>5832</v>
      </c>
      <c r="M63" s="4" t="s">
        <v>26</v>
      </c>
      <c r="N63" s="4" t="s">
        <v>42</v>
      </c>
      <c r="O63" s="4" t="s">
        <v>28</v>
      </c>
      <c r="P63" s="5">
        <v>7</v>
      </c>
      <c r="Q63" s="5" t="e">
        <v>#N/A</v>
      </c>
      <c r="R63" s="5" t="s">
        <v>7480</v>
      </c>
      <c r="S63" s="5" t="s">
        <v>7480</v>
      </c>
      <c r="T63">
        <v>9</v>
      </c>
    </row>
    <row r="64" spans="1:20" x14ac:dyDescent="0.25">
      <c r="A64" s="3">
        <v>312079501</v>
      </c>
      <c r="B64" s="4" t="s">
        <v>15</v>
      </c>
      <c r="C64" s="4" t="s">
        <v>5847</v>
      </c>
      <c r="D64" s="4" t="s">
        <v>5829</v>
      </c>
      <c r="E64" s="4" t="s">
        <v>18</v>
      </c>
      <c r="F64" s="4" t="s">
        <v>5848</v>
      </c>
      <c r="G64" s="4" t="s">
        <v>20</v>
      </c>
      <c r="H64" s="4" t="s">
        <v>5849</v>
      </c>
      <c r="I64" s="4" t="s">
        <v>5850</v>
      </c>
      <c r="J64" s="4" t="s">
        <v>5851</v>
      </c>
      <c r="K64" s="4" t="s">
        <v>5852</v>
      </c>
      <c r="L64" s="4" t="s">
        <v>5853</v>
      </c>
      <c r="M64" s="4" t="s">
        <v>26</v>
      </c>
      <c r="N64" s="4" t="s">
        <v>42</v>
      </c>
      <c r="O64" s="4" t="s">
        <v>28</v>
      </c>
      <c r="P64" s="5">
        <v>46</v>
      </c>
      <c r="Q64" s="5" t="e">
        <v>#N/A</v>
      </c>
      <c r="R64" s="5" t="s">
        <v>7480</v>
      </c>
      <c r="S64" s="5" t="s">
        <v>7480</v>
      </c>
      <c r="T64">
        <v>10</v>
      </c>
    </row>
    <row r="65" spans="1:20" x14ac:dyDescent="0.25">
      <c r="A65" s="3">
        <v>312136811</v>
      </c>
      <c r="B65" s="4" t="s">
        <v>15</v>
      </c>
      <c r="C65" s="4" t="s">
        <v>5861</v>
      </c>
      <c r="D65" s="4" t="s">
        <v>5829</v>
      </c>
      <c r="E65" s="4" t="s">
        <v>18</v>
      </c>
      <c r="F65" s="4" t="s">
        <v>5862</v>
      </c>
      <c r="G65" s="4" t="s">
        <v>20</v>
      </c>
      <c r="H65" s="4" t="s">
        <v>5863</v>
      </c>
      <c r="I65" s="4" t="s">
        <v>5864</v>
      </c>
      <c r="J65" s="4" t="s">
        <v>5865</v>
      </c>
      <c r="K65" s="4" t="s">
        <v>5866</v>
      </c>
      <c r="L65" s="4" t="s">
        <v>5867</v>
      </c>
      <c r="M65" s="4" t="s">
        <v>26</v>
      </c>
      <c r="N65" s="4" t="s">
        <v>42</v>
      </c>
      <c r="O65" s="4" t="s">
        <v>28</v>
      </c>
      <c r="P65" s="5">
        <v>45</v>
      </c>
      <c r="Q65" s="5" t="e">
        <v>#N/A</v>
      </c>
      <c r="R65" s="5" t="s">
        <v>7480</v>
      </c>
      <c r="S65" s="5" t="s">
        <v>7480</v>
      </c>
      <c r="T65">
        <v>10</v>
      </c>
    </row>
    <row r="66" spans="1:20" x14ac:dyDescent="0.25">
      <c r="A66" s="3">
        <v>312150743</v>
      </c>
      <c r="B66" s="4" t="s">
        <v>15</v>
      </c>
      <c r="C66" s="4" t="s">
        <v>5868</v>
      </c>
      <c r="D66" s="4" t="s">
        <v>5829</v>
      </c>
      <c r="E66" s="4" t="s">
        <v>18</v>
      </c>
      <c r="F66" s="4" t="s">
        <v>5869</v>
      </c>
      <c r="G66" s="4" t="s">
        <v>20</v>
      </c>
      <c r="H66" s="4" t="s">
        <v>5870</v>
      </c>
      <c r="I66" s="4" t="s">
        <v>5871</v>
      </c>
      <c r="J66" s="4" t="s">
        <v>5872</v>
      </c>
      <c r="K66" s="4" t="s">
        <v>5873</v>
      </c>
      <c r="L66" s="4" t="s">
        <v>5874</v>
      </c>
      <c r="M66" s="4" t="s">
        <v>26</v>
      </c>
      <c r="N66" s="4" t="s">
        <v>42</v>
      </c>
      <c r="O66" s="4" t="s">
        <v>28</v>
      </c>
      <c r="P66" s="5">
        <v>20</v>
      </c>
      <c r="Q66" s="5" t="e">
        <v>#N/A</v>
      </c>
      <c r="R66" s="5" t="s">
        <v>7480</v>
      </c>
      <c r="S66" s="5" t="s">
        <v>7480</v>
      </c>
      <c r="T66">
        <v>10</v>
      </c>
    </row>
    <row r="67" spans="1:20" x14ac:dyDescent="0.25">
      <c r="A67" s="3">
        <v>312231844</v>
      </c>
      <c r="B67" s="4" t="s">
        <v>15</v>
      </c>
      <c r="C67" s="4" t="s">
        <v>5875</v>
      </c>
      <c r="D67" s="4" t="s">
        <v>5829</v>
      </c>
      <c r="E67" s="4" t="s">
        <v>18</v>
      </c>
      <c r="F67" s="4" t="s">
        <v>5876</v>
      </c>
      <c r="G67" s="4" t="s">
        <v>20</v>
      </c>
      <c r="H67" s="4" t="s">
        <v>5877</v>
      </c>
      <c r="I67" s="5"/>
      <c r="J67" s="4" t="s">
        <v>5878</v>
      </c>
      <c r="K67" s="4" t="s">
        <v>5879</v>
      </c>
      <c r="L67" s="4" t="s">
        <v>5880</v>
      </c>
      <c r="M67" s="4" t="s">
        <v>26</v>
      </c>
      <c r="N67" s="4" t="s">
        <v>42</v>
      </c>
      <c r="O67" s="4" t="s">
        <v>28</v>
      </c>
      <c r="P67" s="5">
        <v>23</v>
      </c>
      <c r="Q67" s="5" t="e">
        <v>#N/A</v>
      </c>
      <c r="R67" s="5" t="s">
        <v>7480</v>
      </c>
      <c r="S67" s="5" t="s">
        <v>7480</v>
      </c>
      <c r="T67">
        <v>10</v>
      </c>
    </row>
    <row r="68" spans="1:20" x14ac:dyDescent="0.25">
      <c r="A68" s="3">
        <v>312237358</v>
      </c>
      <c r="B68" s="4" t="s">
        <v>15</v>
      </c>
      <c r="C68" s="4" t="s">
        <v>5881</v>
      </c>
      <c r="D68" s="4" t="s">
        <v>5829</v>
      </c>
      <c r="E68" s="4" t="s">
        <v>18</v>
      </c>
      <c r="F68" s="4" t="s">
        <v>5882</v>
      </c>
      <c r="G68" s="4" t="s">
        <v>20</v>
      </c>
      <c r="H68" s="4" t="s">
        <v>5883</v>
      </c>
      <c r="I68" s="4" t="s">
        <v>5884</v>
      </c>
      <c r="J68" s="4" t="s">
        <v>5885</v>
      </c>
      <c r="K68" s="4" t="s">
        <v>5886</v>
      </c>
      <c r="L68" s="4" t="s">
        <v>5887</v>
      </c>
      <c r="M68" s="4" t="s">
        <v>26</v>
      </c>
      <c r="N68" s="4" t="s">
        <v>42</v>
      </c>
      <c r="O68" s="4" t="s">
        <v>28</v>
      </c>
      <c r="P68" s="5">
        <v>14</v>
      </c>
      <c r="Q68" s="5" t="e">
        <v>#N/A</v>
      </c>
      <c r="R68" s="5" t="s">
        <v>7481</v>
      </c>
      <c r="S68" s="5" t="s">
        <v>7480</v>
      </c>
      <c r="T68">
        <v>9</v>
      </c>
    </row>
    <row r="69" spans="1:20" x14ac:dyDescent="0.25">
      <c r="A69" s="3">
        <v>312290089</v>
      </c>
      <c r="B69" s="4" t="s">
        <v>15</v>
      </c>
      <c r="C69" s="4" t="s">
        <v>5888</v>
      </c>
      <c r="D69" s="4" t="s">
        <v>5829</v>
      </c>
      <c r="E69" s="4" t="s">
        <v>18</v>
      </c>
      <c r="F69" s="4" t="s">
        <v>4152</v>
      </c>
      <c r="G69" s="4" t="s">
        <v>20</v>
      </c>
      <c r="H69" s="4" t="s">
        <v>5889</v>
      </c>
      <c r="I69" s="4" t="s">
        <v>5890</v>
      </c>
      <c r="J69" s="4" t="s">
        <v>5891</v>
      </c>
      <c r="K69" s="4" t="s">
        <v>5892</v>
      </c>
      <c r="L69" s="4" t="s">
        <v>5893</v>
      </c>
      <c r="M69" s="4" t="s">
        <v>26</v>
      </c>
      <c r="N69" s="4" t="s">
        <v>42</v>
      </c>
      <c r="O69" s="4" t="s">
        <v>28</v>
      </c>
      <c r="P69" s="5">
        <v>19</v>
      </c>
      <c r="Q69" s="5" t="e">
        <v>#N/A</v>
      </c>
      <c r="R69" s="5" t="s">
        <v>7480</v>
      </c>
      <c r="S69" s="5" t="s">
        <v>7480</v>
      </c>
      <c r="T69">
        <v>9</v>
      </c>
    </row>
    <row r="70" spans="1:20" x14ac:dyDescent="0.25">
      <c r="A70" s="3">
        <v>312290230</v>
      </c>
      <c r="B70" s="4" t="s">
        <v>15</v>
      </c>
      <c r="C70" s="4" t="s">
        <v>5894</v>
      </c>
      <c r="D70" s="4" t="s">
        <v>5829</v>
      </c>
      <c r="E70" s="4" t="s">
        <v>18</v>
      </c>
      <c r="F70" s="4" t="s">
        <v>4344</v>
      </c>
      <c r="G70" s="4" t="s">
        <v>20</v>
      </c>
      <c r="H70" s="4" t="s">
        <v>5895</v>
      </c>
      <c r="I70" s="4" t="s">
        <v>5896</v>
      </c>
      <c r="J70" s="4" t="s">
        <v>5897</v>
      </c>
      <c r="K70" s="4" t="s">
        <v>5898</v>
      </c>
      <c r="L70" s="4" t="s">
        <v>5899</v>
      </c>
      <c r="M70" s="4" t="s">
        <v>26</v>
      </c>
      <c r="N70" s="4" t="s">
        <v>42</v>
      </c>
      <c r="O70" s="4" t="s">
        <v>28</v>
      </c>
      <c r="P70" s="5">
        <v>15</v>
      </c>
      <c r="Q70" s="5" t="e">
        <v>#N/A</v>
      </c>
      <c r="R70" s="5" t="s">
        <v>7480</v>
      </c>
      <c r="S70" s="5" t="s">
        <v>7480</v>
      </c>
      <c r="T70">
        <v>10</v>
      </c>
    </row>
    <row r="71" spans="1:20" x14ac:dyDescent="0.25">
      <c r="A71" s="3">
        <v>312295747</v>
      </c>
      <c r="B71" s="4" t="s">
        <v>15</v>
      </c>
      <c r="C71" s="4" t="s">
        <v>5900</v>
      </c>
      <c r="D71" s="4" t="s">
        <v>5829</v>
      </c>
      <c r="E71" s="4" t="s">
        <v>18</v>
      </c>
      <c r="F71" s="4" t="s">
        <v>5901</v>
      </c>
      <c r="G71" s="4" t="s">
        <v>20</v>
      </c>
      <c r="H71" s="4" t="s">
        <v>5902</v>
      </c>
      <c r="I71" s="4" t="s">
        <v>5903</v>
      </c>
      <c r="J71" s="4" t="s">
        <v>5904</v>
      </c>
      <c r="K71" s="4" t="s">
        <v>5905</v>
      </c>
      <c r="L71" s="4" t="s">
        <v>5906</v>
      </c>
      <c r="M71" s="4" t="s">
        <v>26</v>
      </c>
      <c r="N71" s="4" t="s">
        <v>42</v>
      </c>
      <c r="O71" s="4" t="s">
        <v>28</v>
      </c>
      <c r="P71" s="5">
        <v>18</v>
      </c>
      <c r="Q71" s="5" t="e">
        <v>#N/A</v>
      </c>
      <c r="R71" s="5" t="s">
        <v>7480</v>
      </c>
      <c r="S71" s="5" t="s">
        <v>7480</v>
      </c>
      <c r="T71">
        <v>10</v>
      </c>
    </row>
    <row r="72" spans="1:20" x14ac:dyDescent="0.25">
      <c r="A72" s="3">
        <v>312297837</v>
      </c>
      <c r="B72" s="4" t="s">
        <v>15</v>
      </c>
      <c r="C72" s="4" t="s">
        <v>5907</v>
      </c>
      <c r="D72" s="4" t="s">
        <v>5829</v>
      </c>
      <c r="E72" s="4" t="s">
        <v>18</v>
      </c>
      <c r="F72" s="4" t="s">
        <v>5113</v>
      </c>
      <c r="G72" s="4" t="s">
        <v>20</v>
      </c>
      <c r="H72" s="4" t="s">
        <v>5908</v>
      </c>
      <c r="I72" s="4" t="s">
        <v>5909</v>
      </c>
      <c r="J72" s="4" t="s">
        <v>5910</v>
      </c>
      <c r="K72" s="4" t="s">
        <v>5911</v>
      </c>
      <c r="L72" s="4" t="s">
        <v>5912</v>
      </c>
      <c r="M72" s="4" t="s">
        <v>26</v>
      </c>
      <c r="N72" s="4" t="s">
        <v>42</v>
      </c>
      <c r="O72" s="4" t="s">
        <v>28</v>
      </c>
      <c r="P72" s="5">
        <v>18</v>
      </c>
      <c r="Q72" s="5" t="e">
        <v>#N/A</v>
      </c>
      <c r="R72" s="5" t="s">
        <v>7480</v>
      </c>
      <c r="S72" s="5" t="s">
        <v>7480</v>
      </c>
      <c r="T72">
        <v>9</v>
      </c>
    </row>
    <row r="73" spans="1:20" x14ac:dyDescent="0.25">
      <c r="A73" s="3">
        <v>312298315</v>
      </c>
      <c r="B73" s="4" t="s">
        <v>15</v>
      </c>
      <c r="C73" s="4" t="s">
        <v>5913</v>
      </c>
      <c r="D73" s="4" t="s">
        <v>5829</v>
      </c>
      <c r="E73" s="4" t="s">
        <v>18</v>
      </c>
      <c r="F73" s="4" t="s">
        <v>5914</v>
      </c>
      <c r="G73" s="4" t="s">
        <v>20</v>
      </c>
      <c r="H73" s="4" t="s">
        <v>5915</v>
      </c>
      <c r="I73" s="4" t="s">
        <v>5916</v>
      </c>
      <c r="J73" s="4" t="s">
        <v>5917</v>
      </c>
      <c r="K73" s="4" t="s">
        <v>5918</v>
      </c>
      <c r="L73" s="4" t="s">
        <v>5919</v>
      </c>
      <c r="M73" s="4" t="s">
        <v>26</v>
      </c>
      <c r="N73" s="4" t="s">
        <v>42</v>
      </c>
      <c r="O73" s="4" t="s">
        <v>28</v>
      </c>
      <c r="P73" s="5">
        <v>26</v>
      </c>
      <c r="Q73" s="5" t="e">
        <v>#N/A</v>
      </c>
      <c r="R73" s="5" t="s">
        <v>7480</v>
      </c>
      <c r="S73" s="5" t="s">
        <v>7480</v>
      </c>
      <c r="T73">
        <v>10</v>
      </c>
    </row>
    <row r="74" spans="1:20" x14ac:dyDescent="0.25">
      <c r="A74" s="3">
        <v>312336176</v>
      </c>
      <c r="B74" s="4" t="s">
        <v>15</v>
      </c>
      <c r="C74" s="4" t="s">
        <v>5920</v>
      </c>
      <c r="D74" s="4" t="s">
        <v>5829</v>
      </c>
      <c r="E74" s="4" t="s">
        <v>18</v>
      </c>
      <c r="F74" s="4" t="s">
        <v>5921</v>
      </c>
      <c r="G74" s="4" t="s">
        <v>20</v>
      </c>
      <c r="H74" s="4" t="s">
        <v>5922</v>
      </c>
      <c r="I74" s="4" t="s">
        <v>5923</v>
      </c>
      <c r="J74" s="4" t="s">
        <v>5924</v>
      </c>
      <c r="K74" s="4" t="s">
        <v>5925</v>
      </c>
      <c r="L74" s="4" t="s">
        <v>5926</v>
      </c>
      <c r="M74" s="4" t="s">
        <v>26</v>
      </c>
      <c r="N74" s="4" t="s">
        <v>42</v>
      </c>
      <c r="O74" s="4" t="s">
        <v>28</v>
      </c>
      <c r="P74" s="5">
        <v>12</v>
      </c>
      <c r="Q74" s="5" t="e">
        <v>#N/A</v>
      </c>
      <c r="R74" s="5" t="s">
        <v>7480</v>
      </c>
      <c r="S74" s="5" t="s">
        <v>7480</v>
      </c>
      <c r="T74">
        <v>9</v>
      </c>
    </row>
    <row r="75" spans="1:20" x14ac:dyDescent="0.25">
      <c r="A75" s="3">
        <v>312054256</v>
      </c>
      <c r="B75" s="4" t="s">
        <v>15</v>
      </c>
      <c r="C75" s="4" t="s">
        <v>5935</v>
      </c>
      <c r="D75" s="4" t="s">
        <v>5928</v>
      </c>
      <c r="E75" s="4" t="s">
        <v>18</v>
      </c>
      <c r="F75" s="4" t="s">
        <v>5936</v>
      </c>
      <c r="G75" s="4" t="s">
        <v>20</v>
      </c>
      <c r="H75" s="4" t="s">
        <v>5937</v>
      </c>
      <c r="I75" s="4" t="s">
        <v>5938</v>
      </c>
      <c r="J75" s="4" t="s">
        <v>5939</v>
      </c>
      <c r="K75" s="4" t="s">
        <v>5940</v>
      </c>
      <c r="L75" s="4" t="s">
        <v>5941</v>
      </c>
      <c r="M75" s="4" t="s">
        <v>26</v>
      </c>
      <c r="N75" s="4" t="s">
        <v>27</v>
      </c>
      <c r="O75" s="4" t="s">
        <v>28</v>
      </c>
      <c r="P75" s="5">
        <v>7</v>
      </c>
      <c r="Q75" s="5" t="e">
        <v>#N/A</v>
      </c>
      <c r="R75" s="5" t="s">
        <v>7480</v>
      </c>
      <c r="S75" s="5" t="s">
        <v>7480</v>
      </c>
      <c r="T75">
        <v>9</v>
      </c>
    </row>
    <row r="76" spans="1:20" x14ac:dyDescent="0.25">
      <c r="A76" s="3">
        <v>312296074</v>
      </c>
      <c r="B76" s="4" t="s">
        <v>15</v>
      </c>
      <c r="C76" s="4" t="s">
        <v>6968</v>
      </c>
      <c r="D76" s="4" t="s">
        <v>5829</v>
      </c>
      <c r="E76" s="4" t="s">
        <v>18</v>
      </c>
      <c r="F76" s="4" t="s">
        <v>6969</v>
      </c>
      <c r="G76" s="4" t="s">
        <v>20</v>
      </c>
      <c r="H76" s="4" t="s">
        <v>6970</v>
      </c>
      <c r="I76" s="4" t="s">
        <v>6971</v>
      </c>
      <c r="J76" s="4" t="s">
        <v>6972</v>
      </c>
      <c r="K76" s="4" t="s">
        <v>6973</v>
      </c>
      <c r="L76" s="4" t="s">
        <v>6974</v>
      </c>
      <c r="M76" s="4" t="s">
        <v>26</v>
      </c>
      <c r="N76" s="4" t="s">
        <v>42</v>
      </c>
      <c r="O76" s="4" t="s">
        <v>28</v>
      </c>
      <c r="P76" s="5">
        <v>28</v>
      </c>
      <c r="Q76" s="5" t="e">
        <v>#N/A</v>
      </c>
      <c r="R76" s="5" t="e">
        <v>#N/A</v>
      </c>
      <c r="S76" s="5" t="s">
        <v>7480</v>
      </c>
      <c r="T76">
        <v>9</v>
      </c>
    </row>
    <row r="77" spans="1:20" x14ac:dyDescent="0.25">
      <c r="A77" s="3">
        <v>311267213</v>
      </c>
      <c r="B77" s="4" t="s">
        <v>15</v>
      </c>
      <c r="C77" s="4" t="s">
        <v>6975</v>
      </c>
      <c r="D77" s="4" t="s">
        <v>6753</v>
      </c>
      <c r="E77" s="4" t="s">
        <v>18</v>
      </c>
      <c r="F77" s="4" t="s">
        <v>6976</v>
      </c>
      <c r="G77" s="4" t="s">
        <v>20</v>
      </c>
      <c r="H77" s="4" t="s">
        <v>6977</v>
      </c>
      <c r="I77" s="4" t="s">
        <v>6978</v>
      </c>
      <c r="J77" s="4" t="s">
        <v>6979</v>
      </c>
      <c r="K77" s="4" t="s">
        <v>6978</v>
      </c>
      <c r="L77" s="4" t="s">
        <v>6980</v>
      </c>
      <c r="M77" s="4" t="s">
        <v>26</v>
      </c>
      <c r="N77" s="4" t="s">
        <v>42</v>
      </c>
      <c r="O77" s="4" t="s">
        <v>28</v>
      </c>
      <c r="P77" s="5">
        <v>30</v>
      </c>
      <c r="Q77" s="5" t="e">
        <v>#N/A</v>
      </c>
      <c r="R77" s="5" t="e">
        <v>#N/A</v>
      </c>
      <c r="S77" s="5" t="s">
        <v>7480</v>
      </c>
      <c r="T77">
        <v>10</v>
      </c>
    </row>
    <row r="78" spans="1:20" x14ac:dyDescent="0.25">
      <c r="A78" s="3">
        <v>106003370</v>
      </c>
      <c r="B78" s="4" t="s">
        <v>15</v>
      </c>
      <c r="C78" s="4" t="s">
        <v>6981</v>
      </c>
      <c r="D78" s="4" t="s">
        <v>5631</v>
      </c>
      <c r="E78" s="4" t="s">
        <v>18</v>
      </c>
      <c r="F78" s="4" t="s">
        <v>6982</v>
      </c>
      <c r="G78" s="4" t="s">
        <v>20</v>
      </c>
      <c r="H78" s="4" t="s">
        <v>6983</v>
      </c>
      <c r="I78" s="4" t="s">
        <v>6984</v>
      </c>
      <c r="J78" s="4" t="s">
        <v>6985</v>
      </c>
      <c r="K78" s="4" t="s">
        <v>6986</v>
      </c>
      <c r="L78" s="4" t="s">
        <v>6987</v>
      </c>
      <c r="M78" s="4" t="s">
        <v>26</v>
      </c>
      <c r="N78" s="4" t="s">
        <v>42</v>
      </c>
      <c r="O78" s="4" t="s">
        <v>28</v>
      </c>
      <c r="P78" s="5">
        <v>9</v>
      </c>
      <c r="Q78" s="5" t="e">
        <v>#N/A</v>
      </c>
      <c r="R78" s="5" t="e">
        <v>#N/A</v>
      </c>
      <c r="S78" s="5" t="s">
        <v>7480</v>
      </c>
      <c r="T78">
        <v>10</v>
      </c>
    </row>
    <row r="79" spans="1:20" x14ac:dyDescent="0.25">
      <c r="A79" s="3">
        <v>314327705</v>
      </c>
      <c r="B79" s="4" t="s">
        <v>344</v>
      </c>
      <c r="C79" s="4" t="s">
        <v>345</v>
      </c>
      <c r="D79" s="4" t="s">
        <v>17</v>
      </c>
      <c r="E79" s="4" t="s">
        <v>18</v>
      </c>
      <c r="F79" s="4" t="s">
        <v>346</v>
      </c>
      <c r="G79" s="4" t="s">
        <v>20</v>
      </c>
      <c r="H79" s="4" t="s">
        <v>347</v>
      </c>
      <c r="I79" s="4" t="s">
        <v>348</v>
      </c>
      <c r="J79" s="4" t="s">
        <v>349</v>
      </c>
      <c r="K79" s="4" t="s">
        <v>350</v>
      </c>
      <c r="L79" s="4" t="s">
        <v>351</v>
      </c>
      <c r="M79" s="4" t="s">
        <v>28</v>
      </c>
      <c r="N79" s="4" t="s">
        <v>352</v>
      </c>
      <c r="O79" s="4" t="s">
        <v>28</v>
      </c>
      <c r="P79" s="5">
        <v>9</v>
      </c>
      <c r="Q79" s="5">
        <v>43</v>
      </c>
      <c r="R79" s="5" t="s">
        <v>7480</v>
      </c>
      <c r="S79" s="5" t="s">
        <v>7480</v>
      </c>
      <c r="T79">
        <v>9</v>
      </c>
    </row>
    <row r="80" spans="1:20" x14ac:dyDescent="0.25">
      <c r="A80" s="3">
        <v>314044778</v>
      </c>
      <c r="B80" s="4" t="s">
        <v>344</v>
      </c>
      <c r="C80" s="4" t="s">
        <v>353</v>
      </c>
      <c r="D80" s="4" t="s">
        <v>354</v>
      </c>
      <c r="E80" s="4" t="s">
        <v>18</v>
      </c>
      <c r="F80" s="4" t="s">
        <v>355</v>
      </c>
      <c r="G80" s="4" t="s">
        <v>20</v>
      </c>
      <c r="H80" s="4" t="s">
        <v>356</v>
      </c>
      <c r="I80" s="5"/>
      <c r="J80" s="4" t="s">
        <v>357</v>
      </c>
      <c r="K80" s="5"/>
      <c r="L80" s="4" t="s">
        <v>358</v>
      </c>
      <c r="M80" s="4" t="s">
        <v>26</v>
      </c>
      <c r="N80" s="4" t="s">
        <v>27</v>
      </c>
      <c r="O80" s="4" t="s">
        <v>28</v>
      </c>
      <c r="P80" s="5">
        <v>33</v>
      </c>
      <c r="Q80" s="5">
        <v>41</v>
      </c>
      <c r="R80" s="5" t="s">
        <v>7480</v>
      </c>
      <c r="S80" s="5" t="s">
        <v>7480</v>
      </c>
      <c r="T80">
        <v>9</v>
      </c>
    </row>
    <row r="81" spans="1:20" x14ac:dyDescent="0.25">
      <c r="A81" s="3">
        <v>314088857</v>
      </c>
      <c r="B81" s="4" t="s">
        <v>344</v>
      </c>
      <c r="C81" s="4" t="s">
        <v>369</v>
      </c>
      <c r="D81" s="4" t="s">
        <v>354</v>
      </c>
      <c r="E81" s="4" t="s">
        <v>18</v>
      </c>
      <c r="F81" s="4" t="s">
        <v>370</v>
      </c>
      <c r="G81" s="4" t="s">
        <v>20</v>
      </c>
      <c r="H81" s="4" t="s">
        <v>371</v>
      </c>
      <c r="I81" s="5"/>
      <c r="J81" s="4" t="s">
        <v>372</v>
      </c>
      <c r="K81" s="5"/>
      <c r="L81" s="4" t="s">
        <v>373</v>
      </c>
      <c r="M81" s="4" t="s">
        <v>26</v>
      </c>
      <c r="N81" s="4" t="s">
        <v>42</v>
      </c>
      <c r="O81" s="4" t="s">
        <v>28</v>
      </c>
      <c r="P81" s="5">
        <v>28</v>
      </c>
      <c r="Q81" s="5" t="e">
        <v>#N/A</v>
      </c>
      <c r="R81" s="5" t="s">
        <v>7480</v>
      </c>
      <c r="S81" s="5" t="s">
        <v>7480</v>
      </c>
      <c r="T81">
        <v>9</v>
      </c>
    </row>
    <row r="82" spans="1:20" x14ac:dyDescent="0.25">
      <c r="A82" s="3">
        <v>314214618</v>
      </c>
      <c r="B82" s="4" t="s">
        <v>344</v>
      </c>
      <c r="C82" s="4" t="s">
        <v>379</v>
      </c>
      <c r="D82" s="4" t="s">
        <v>354</v>
      </c>
      <c r="E82" s="4" t="s">
        <v>18</v>
      </c>
      <c r="F82" s="4" t="s">
        <v>380</v>
      </c>
      <c r="G82" s="4" t="s">
        <v>20</v>
      </c>
      <c r="H82" s="4" t="s">
        <v>381</v>
      </c>
      <c r="I82" s="5"/>
      <c r="J82" s="4" t="s">
        <v>382</v>
      </c>
      <c r="K82" s="5"/>
      <c r="L82" s="4" t="s">
        <v>383</v>
      </c>
      <c r="M82" s="4" t="s">
        <v>26</v>
      </c>
      <c r="N82" s="4" t="s">
        <v>27</v>
      </c>
      <c r="O82" s="4" t="s">
        <v>28</v>
      </c>
      <c r="P82" s="5">
        <v>34</v>
      </c>
      <c r="Q82" s="5">
        <v>24</v>
      </c>
      <c r="R82" s="5" t="s">
        <v>7480</v>
      </c>
      <c r="S82" s="5" t="s">
        <v>7480</v>
      </c>
      <c r="T82">
        <v>8</v>
      </c>
    </row>
    <row r="83" spans="1:20" x14ac:dyDescent="0.25">
      <c r="A83" s="3">
        <v>314227605</v>
      </c>
      <c r="B83" s="4" t="s">
        <v>344</v>
      </c>
      <c r="C83" s="4" t="s">
        <v>384</v>
      </c>
      <c r="D83" s="4" t="s">
        <v>354</v>
      </c>
      <c r="E83" s="4" t="s">
        <v>18</v>
      </c>
      <c r="F83" s="4" t="s">
        <v>365</v>
      </c>
      <c r="G83" s="4" t="s">
        <v>20</v>
      </c>
      <c r="H83" s="4" t="s">
        <v>385</v>
      </c>
      <c r="I83" s="5"/>
      <c r="J83" s="4" t="s">
        <v>386</v>
      </c>
      <c r="K83" s="5"/>
      <c r="L83" s="4" t="s">
        <v>387</v>
      </c>
      <c r="M83" s="4" t="s">
        <v>26</v>
      </c>
      <c r="N83" s="4" t="s">
        <v>42</v>
      </c>
      <c r="O83" s="4" t="s">
        <v>28</v>
      </c>
      <c r="P83" s="5">
        <v>27</v>
      </c>
      <c r="Q83" s="5">
        <v>25</v>
      </c>
      <c r="R83" s="5" t="s">
        <v>7480</v>
      </c>
      <c r="S83" s="5" t="s">
        <v>7480</v>
      </c>
      <c r="T83">
        <v>9</v>
      </c>
    </row>
    <row r="84" spans="1:20" x14ac:dyDescent="0.25">
      <c r="A84" s="3">
        <v>314228626</v>
      </c>
      <c r="B84" s="4" t="s">
        <v>344</v>
      </c>
      <c r="C84" s="4" t="s">
        <v>388</v>
      </c>
      <c r="D84" s="4" t="s">
        <v>124</v>
      </c>
      <c r="E84" s="4" t="s">
        <v>18</v>
      </c>
      <c r="F84" s="4" t="s">
        <v>389</v>
      </c>
      <c r="G84" s="4" t="s">
        <v>20</v>
      </c>
      <c r="H84" s="4" t="s">
        <v>390</v>
      </c>
      <c r="I84" s="4" t="s">
        <v>391</v>
      </c>
      <c r="J84" s="4" t="s">
        <v>392</v>
      </c>
      <c r="K84" s="4" t="s">
        <v>393</v>
      </c>
      <c r="L84" s="4" t="s">
        <v>394</v>
      </c>
      <c r="M84" s="4" t="s">
        <v>26</v>
      </c>
      <c r="N84" s="4" t="s">
        <v>42</v>
      </c>
      <c r="O84" s="4" t="s">
        <v>28</v>
      </c>
      <c r="P84" s="5">
        <v>28</v>
      </c>
      <c r="Q84" s="5">
        <v>19</v>
      </c>
      <c r="R84" s="5" t="s">
        <v>7480</v>
      </c>
      <c r="S84" s="5" t="s">
        <v>7480</v>
      </c>
      <c r="T84">
        <v>10</v>
      </c>
    </row>
    <row r="85" spans="1:20" x14ac:dyDescent="0.25">
      <c r="A85" s="3">
        <v>314311810</v>
      </c>
      <c r="B85" s="4" t="s">
        <v>344</v>
      </c>
      <c r="C85" s="4" t="s">
        <v>395</v>
      </c>
      <c r="D85" s="4" t="s">
        <v>124</v>
      </c>
      <c r="E85" s="4" t="s">
        <v>18</v>
      </c>
      <c r="F85" s="4" t="s">
        <v>396</v>
      </c>
      <c r="G85" s="4" t="s">
        <v>20</v>
      </c>
      <c r="H85" s="4" t="s">
        <v>397</v>
      </c>
      <c r="I85" s="4" t="s">
        <v>398</v>
      </c>
      <c r="J85" s="4" t="s">
        <v>399</v>
      </c>
      <c r="K85" s="4" t="s">
        <v>400</v>
      </c>
      <c r="L85" s="4" t="s">
        <v>401</v>
      </c>
      <c r="M85" s="4" t="s">
        <v>26</v>
      </c>
      <c r="N85" s="4" t="s">
        <v>42</v>
      </c>
      <c r="O85" s="4" t="s">
        <v>28</v>
      </c>
      <c r="P85" s="5">
        <v>26</v>
      </c>
      <c r="Q85" s="5">
        <v>45</v>
      </c>
      <c r="R85" s="5" t="s">
        <v>7480</v>
      </c>
      <c r="S85" s="5" t="s">
        <v>7480</v>
      </c>
      <c r="T85">
        <v>10</v>
      </c>
    </row>
    <row r="86" spans="1:20" x14ac:dyDescent="0.25">
      <c r="A86" s="3">
        <v>314333470</v>
      </c>
      <c r="B86" s="4" t="s">
        <v>344</v>
      </c>
      <c r="C86" s="4" t="s">
        <v>402</v>
      </c>
      <c r="D86" s="4" t="s">
        <v>124</v>
      </c>
      <c r="E86" s="4" t="s">
        <v>18</v>
      </c>
      <c r="F86" s="4" t="s">
        <v>403</v>
      </c>
      <c r="G86" s="4" t="s">
        <v>20</v>
      </c>
      <c r="H86" s="4" t="s">
        <v>404</v>
      </c>
      <c r="I86" s="4" t="s">
        <v>405</v>
      </c>
      <c r="J86" s="4" t="s">
        <v>406</v>
      </c>
      <c r="K86" s="4" t="s">
        <v>407</v>
      </c>
      <c r="L86" s="4" t="s">
        <v>408</v>
      </c>
      <c r="M86" s="4" t="s">
        <v>26</v>
      </c>
      <c r="N86" s="4" t="s">
        <v>42</v>
      </c>
      <c r="O86" s="4" t="s">
        <v>28</v>
      </c>
      <c r="P86" s="5">
        <v>20</v>
      </c>
      <c r="Q86" s="5">
        <v>45</v>
      </c>
      <c r="R86" s="5" t="s">
        <v>7480</v>
      </c>
      <c r="S86" s="5" t="s">
        <v>7480</v>
      </c>
      <c r="T86">
        <v>10</v>
      </c>
    </row>
    <row r="87" spans="1:20" x14ac:dyDescent="0.25">
      <c r="A87" s="3">
        <v>314333676</v>
      </c>
      <c r="B87" s="4" t="s">
        <v>344</v>
      </c>
      <c r="C87" s="4" t="s">
        <v>409</v>
      </c>
      <c r="D87" s="4" t="s">
        <v>124</v>
      </c>
      <c r="E87" s="4" t="s">
        <v>18</v>
      </c>
      <c r="F87" s="4" t="s">
        <v>410</v>
      </c>
      <c r="G87" s="4" t="s">
        <v>20</v>
      </c>
      <c r="H87" s="4" t="s">
        <v>411</v>
      </c>
      <c r="I87" s="4" t="s">
        <v>412</v>
      </c>
      <c r="J87" s="4" t="s">
        <v>413</v>
      </c>
      <c r="K87" s="4" t="s">
        <v>414</v>
      </c>
      <c r="L87" s="4" t="s">
        <v>415</v>
      </c>
      <c r="M87" s="4" t="s">
        <v>26</v>
      </c>
      <c r="N87" s="4" t="s">
        <v>42</v>
      </c>
      <c r="O87" s="4" t="s">
        <v>28</v>
      </c>
      <c r="P87" s="5">
        <v>21</v>
      </c>
      <c r="Q87" s="5">
        <v>45</v>
      </c>
      <c r="R87" s="5" t="s">
        <v>7480</v>
      </c>
      <c r="S87" s="5" t="s">
        <v>7480</v>
      </c>
      <c r="T87">
        <v>10</v>
      </c>
    </row>
    <row r="88" spans="1:20" x14ac:dyDescent="0.25">
      <c r="A88" s="3">
        <v>314353098</v>
      </c>
      <c r="B88" s="4" t="s">
        <v>344</v>
      </c>
      <c r="C88" s="4" t="s">
        <v>416</v>
      </c>
      <c r="D88" s="4" t="s">
        <v>124</v>
      </c>
      <c r="E88" s="4" t="s">
        <v>18</v>
      </c>
      <c r="F88" s="4" t="s">
        <v>417</v>
      </c>
      <c r="G88" s="4" t="s">
        <v>20</v>
      </c>
      <c r="H88" s="4" t="s">
        <v>418</v>
      </c>
      <c r="I88" s="4" t="s">
        <v>419</v>
      </c>
      <c r="J88" s="4" t="s">
        <v>420</v>
      </c>
      <c r="K88" s="4" t="s">
        <v>421</v>
      </c>
      <c r="L88" s="4" t="s">
        <v>422</v>
      </c>
      <c r="M88" s="4" t="s">
        <v>26</v>
      </c>
      <c r="N88" s="4" t="s">
        <v>42</v>
      </c>
      <c r="O88" s="4" t="s">
        <v>28</v>
      </c>
      <c r="P88" s="5">
        <v>24</v>
      </c>
      <c r="Q88" s="5">
        <v>44</v>
      </c>
      <c r="R88" s="5" t="s">
        <v>7480</v>
      </c>
      <c r="S88" s="5" t="s">
        <v>7480</v>
      </c>
      <c r="T88">
        <v>10</v>
      </c>
    </row>
    <row r="89" spans="1:20" x14ac:dyDescent="0.25">
      <c r="A89" s="3">
        <v>314046019</v>
      </c>
      <c r="B89" s="4" t="s">
        <v>344</v>
      </c>
      <c r="C89" s="4" t="s">
        <v>423</v>
      </c>
      <c r="D89" s="4" t="s">
        <v>424</v>
      </c>
      <c r="E89" s="4" t="s">
        <v>18</v>
      </c>
      <c r="F89" s="4" t="s">
        <v>425</v>
      </c>
      <c r="G89" s="4" t="s">
        <v>20</v>
      </c>
      <c r="H89" s="4" t="s">
        <v>426</v>
      </c>
      <c r="I89" s="4" t="s">
        <v>427</v>
      </c>
      <c r="J89" s="4" t="s">
        <v>428</v>
      </c>
      <c r="K89" s="4" t="s">
        <v>429</v>
      </c>
      <c r="L89" s="4" t="s">
        <v>430</v>
      </c>
      <c r="M89" s="4" t="s">
        <v>26</v>
      </c>
      <c r="N89" s="4" t="s">
        <v>27</v>
      </c>
      <c r="O89" s="4" t="s">
        <v>28</v>
      </c>
      <c r="P89" s="5">
        <v>32</v>
      </c>
      <c r="Q89" s="5">
        <v>44</v>
      </c>
      <c r="R89" s="5" t="s">
        <v>7480</v>
      </c>
      <c r="S89" s="5" t="s">
        <v>7480</v>
      </c>
      <c r="T89">
        <v>10</v>
      </c>
    </row>
    <row r="90" spans="1:20" x14ac:dyDescent="0.25">
      <c r="A90" s="3">
        <v>314183103</v>
      </c>
      <c r="B90" s="4" t="s">
        <v>344</v>
      </c>
      <c r="C90" s="4" t="s">
        <v>431</v>
      </c>
      <c r="D90" s="4" t="s">
        <v>424</v>
      </c>
      <c r="E90" s="4" t="s">
        <v>18</v>
      </c>
      <c r="F90" s="4" t="s">
        <v>432</v>
      </c>
      <c r="G90" s="4" t="s">
        <v>20</v>
      </c>
      <c r="H90" s="4" t="s">
        <v>433</v>
      </c>
      <c r="I90" s="4" t="s">
        <v>434</v>
      </c>
      <c r="J90" s="4" t="s">
        <v>435</v>
      </c>
      <c r="K90" s="4" t="s">
        <v>436</v>
      </c>
      <c r="L90" s="4" t="s">
        <v>437</v>
      </c>
      <c r="M90" s="4" t="s">
        <v>28</v>
      </c>
      <c r="N90" s="4" t="s">
        <v>438</v>
      </c>
      <c r="O90" s="4" t="s">
        <v>28</v>
      </c>
      <c r="P90" s="5">
        <v>29</v>
      </c>
      <c r="Q90" s="5">
        <v>44</v>
      </c>
      <c r="R90" s="5" t="s">
        <v>7480</v>
      </c>
      <c r="S90" s="5" t="s">
        <v>7480</v>
      </c>
      <c r="T90">
        <v>10</v>
      </c>
    </row>
    <row r="91" spans="1:20" x14ac:dyDescent="0.25">
      <c r="A91" s="3">
        <v>314278944</v>
      </c>
      <c r="B91" s="4" t="s">
        <v>344</v>
      </c>
      <c r="C91" s="4" t="s">
        <v>439</v>
      </c>
      <c r="D91" s="4" t="s">
        <v>424</v>
      </c>
      <c r="E91" s="4" t="s">
        <v>18</v>
      </c>
      <c r="F91" s="4" t="s">
        <v>440</v>
      </c>
      <c r="G91" s="4" t="s">
        <v>20</v>
      </c>
      <c r="H91" s="4" t="s">
        <v>441</v>
      </c>
      <c r="I91" s="4" t="s">
        <v>442</v>
      </c>
      <c r="J91" s="4" t="s">
        <v>443</v>
      </c>
      <c r="K91" s="4" t="s">
        <v>444</v>
      </c>
      <c r="L91" s="4" t="s">
        <v>445</v>
      </c>
      <c r="M91" s="4" t="s">
        <v>26</v>
      </c>
      <c r="N91" s="4" t="s">
        <v>27</v>
      </c>
      <c r="O91" s="4" t="s">
        <v>28</v>
      </c>
      <c r="P91" s="5">
        <v>32</v>
      </c>
      <c r="Q91" s="5">
        <v>45</v>
      </c>
      <c r="R91" s="5" t="s">
        <v>7480</v>
      </c>
      <c r="S91" s="5" t="s">
        <v>7480</v>
      </c>
      <c r="T91">
        <v>10</v>
      </c>
    </row>
    <row r="92" spans="1:20" x14ac:dyDescent="0.25">
      <c r="A92" s="3">
        <v>111001660</v>
      </c>
      <c r="B92" s="4" t="s">
        <v>344</v>
      </c>
      <c r="C92" s="4" t="s">
        <v>454</v>
      </c>
      <c r="D92" s="4" t="s">
        <v>236</v>
      </c>
      <c r="E92" s="4" t="s">
        <v>18</v>
      </c>
      <c r="F92" s="4" t="s">
        <v>455</v>
      </c>
      <c r="G92" s="4" t="s">
        <v>20</v>
      </c>
      <c r="H92" s="4" t="s">
        <v>456</v>
      </c>
      <c r="I92" s="4" t="s">
        <v>457</v>
      </c>
      <c r="J92" s="4" t="s">
        <v>458</v>
      </c>
      <c r="K92" s="4" t="s">
        <v>459</v>
      </c>
      <c r="L92" s="4" t="s">
        <v>460</v>
      </c>
      <c r="M92" s="4" t="s">
        <v>26</v>
      </c>
      <c r="N92" s="4" t="s">
        <v>27</v>
      </c>
      <c r="O92" s="4" t="s">
        <v>28</v>
      </c>
      <c r="P92" s="5">
        <v>14</v>
      </c>
      <c r="Q92" s="5" t="e">
        <v>#N/A</v>
      </c>
      <c r="R92" s="5" t="s">
        <v>7480</v>
      </c>
      <c r="S92" s="5" t="s">
        <v>7480</v>
      </c>
      <c r="T92">
        <v>10</v>
      </c>
    </row>
    <row r="93" spans="1:20" x14ac:dyDescent="0.25">
      <c r="A93" s="3">
        <v>314131111</v>
      </c>
      <c r="B93" s="4" t="s">
        <v>344</v>
      </c>
      <c r="C93" s="4" t="s">
        <v>469</v>
      </c>
      <c r="D93" s="4" t="s">
        <v>470</v>
      </c>
      <c r="E93" s="4" t="s">
        <v>18</v>
      </c>
      <c r="F93" s="4" t="s">
        <v>471</v>
      </c>
      <c r="G93" s="4" t="s">
        <v>20</v>
      </c>
      <c r="H93" s="4" t="s">
        <v>472</v>
      </c>
      <c r="I93" s="4" t="s">
        <v>473</v>
      </c>
      <c r="J93" s="4" t="s">
        <v>474</v>
      </c>
      <c r="K93" s="4" t="s">
        <v>475</v>
      </c>
      <c r="L93" s="4" t="s">
        <v>476</v>
      </c>
      <c r="M93" s="4" t="s">
        <v>26</v>
      </c>
      <c r="N93" s="4" t="s">
        <v>27</v>
      </c>
      <c r="O93" s="4" t="s">
        <v>28</v>
      </c>
      <c r="P93" s="5">
        <v>42</v>
      </c>
      <c r="Q93" s="5">
        <v>44</v>
      </c>
      <c r="R93" s="5" t="s">
        <v>7480</v>
      </c>
      <c r="S93" s="5" t="s">
        <v>7480</v>
      </c>
      <c r="T93">
        <v>10</v>
      </c>
    </row>
    <row r="94" spans="1:20" x14ac:dyDescent="0.25">
      <c r="A94" s="3">
        <v>314167291</v>
      </c>
      <c r="B94" s="4" t="s">
        <v>344</v>
      </c>
      <c r="C94" s="4" t="s">
        <v>477</v>
      </c>
      <c r="D94" s="4" t="s">
        <v>478</v>
      </c>
      <c r="E94" s="4" t="s">
        <v>18</v>
      </c>
      <c r="F94" s="4" t="s">
        <v>479</v>
      </c>
      <c r="G94" s="4" t="s">
        <v>20</v>
      </c>
      <c r="H94" s="4" t="s">
        <v>480</v>
      </c>
      <c r="I94" s="5"/>
      <c r="J94" s="4" t="s">
        <v>481</v>
      </c>
      <c r="K94" s="5"/>
      <c r="L94" s="4" t="s">
        <v>482</v>
      </c>
      <c r="M94" s="4" t="s">
        <v>26</v>
      </c>
      <c r="N94" s="4" t="s">
        <v>27</v>
      </c>
      <c r="O94" s="4" t="s">
        <v>28</v>
      </c>
      <c r="P94" s="5">
        <v>6</v>
      </c>
      <c r="Q94" s="5">
        <v>38</v>
      </c>
      <c r="R94" s="5" t="s">
        <v>7480</v>
      </c>
      <c r="S94" s="5" t="s">
        <v>7480</v>
      </c>
      <c r="T94">
        <v>8</v>
      </c>
    </row>
    <row r="95" spans="1:20" x14ac:dyDescent="0.25">
      <c r="A95" s="3">
        <v>314212786</v>
      </c>
      <c r="B95" s="4" t="s">
        <v>344</v>
      </c>
      <c r="C95" s="4" t="s">
        <v>483</v>
      </c>
      <c r="D95" s="4" t="s">
        <v>484</v>
      </c>
      <c r="E95" s="4" t="s">
        <v>18</v>
      </c>
      <c r="F95" s="4" t="s">
        <v>485</v>
      </c>
      <c r="G95" s="4" t="s">
        <v>20</v>
      </c>
      <c r="H95" s="4" t="s">
        <v>486</v>
      </c>
      <c r="I95" s="4" t="s">
        <v>487</v>
      </c>
      <c r="J95" s="4" t="s">
        <v>488</v>
      </c>
      <c r="K95" s="4" t="s">
        <v>489</v>
      </c>
      <c r="L95" s="4" t="s">
        <v>490</v>
      </c>
      <c r="M95" s="4" t="s">
        <v>26</v>
      </c>
      <c r="N95" s="4" t="s">
        <v>42</v>
      </c>
      <c r="O95" s="4" t="s">
        <v>28</v>
      </c>
      <c r="P95" s="5">
        <v>21</v>
      </c>
      <c r="Q95" s="5">
        <v>21</v>
      </c>
      <c r="R95" s="5" t="s">
        <v>7480</v>
      </c>
      <c r="S95" s="5" t="s">
        <v>7480</v>
      </c>
      <c r="T95">
        <v>10</v>
      </c>
    </row>
    <row r="96" spans="1:20" x14ac:dyDescent="0.25">
      <c r="A96" s="3">
        <v>314250162</v>
      </c>
      <c r="B96" s="4" t="s">
        <v>344</v>
      </c>
      <c r="C96" s="4" t="s">
        <v>491</v>
      </c>
      <c r="D96" s="4" t="s">
        <v>492</v>
      </c>
      <c r="E96" s="4" t="s">
        <v>18</v>
      </c>
      <c r="F96" s="4" t="s">
        <v>493</v>
      </c>
      <c r="G96" s="4" t="s">
        <v>20</v>
      </c>
      <c r="H96" s="4" t="s">
        <v>494</v>
      </c>
      <c r="I96" s="4" t="s">
        <v>495</v>
      </c>
      <c r="J96" s="4" t="s">
        <v>496</v>
      </c>
      <c r="K96" s="4" t="s">
        <v>497</v>
      </c>
      <c r="L96" s="4" t="s">
        <v>498</v>
      </c>
      <c r="M96" s="4" t="s">
        <v>26</v>
      </c>
      <c r="N96" s="4" t="s">
        <v>42</v>
      </c>
      <c r="O96" s="4" t="s">
        <v>28</v>
      </c>
      <c r="P96" s="5">
        <v>11</v>
      </c>
      <c r="Q96" s="5">
        <v>22</v>
      </c>
      <c r="R96" s="5" t="s">
        <v>7480</v>
      </c>
      <c r="S96" s="5" t="s">
        <v>7480</v>
      </c>
      <c r="T96">
        <v>8</v>
      </c>
    </row>
    <row r="97" spans="1:20" x14ac:dyDescent="0.25">
      <c r="A97" s="3">
        <v>314312192</v>
      </c>
      <c r="B97" s="4" t="s">
        <v>344</v>
      </c>
      <c r="C97" s="4" t="s">
        <v>499</v>
      </c>
      <c r="D97" s="4" t="s">
        <v>500</v>
      </c>
      <c r="E97" s="4" t="s">
        <v>18</v>
      </c>
      <c r="F97" s="4" t="s">
        <v>501</v>
      </c>
      <c r="G97" s="4" t="s">
        <v>20</v>
      </c>
      <c r="H97" s="4" t="s">
        <v>502</v>
      </c>
      <c r="I97" s="4" t="s">
        <v>503</v>
      </c>
      <c r="J97" s="4" t="s">
        <v>504</v>
      </c>
      <c r="K97" s="4" t="s">
        <v>505</v>
      </c>
      <c r="L97" s="4" t="s">
        <v>506</v>
      </c>
      <c r="M97" s="4" t="s">
        <v>26</v>
      </c>
      <c r="N97" s="4" t="s">
        <v>42</v>
      </c>
      <c r="O97" s="4" t="s">
        <v>28</v>
      </c>
      <c r="P97" s="5">
        <v>20</v>
      </c>
      <c r="Q97" s="5">
        <v>40</v>
      </c>
      <c r="R97" s="5" t="s">
        <v>7480</v>
      </c>
      <c r="S97" s="5" t="s">
        <v>7480</v>
      </c>
      <c r="T97">
        <v>10</v>
      </c>
    </row>
    <row r="98" spans="1:20" x14ac:dyDescent="0.25">
      <c r="A98" s="3">
        <v>314345659</v>
      </c>
      <c r="B98" s="4" t="s">
        <v>344</v>
      </c>
      <c r="C98" s="4" t="s">
        <v>507</v>
      </c>
      <c r="D98" s="4" t="s">
        <v>500</v>
      </c>
      <c r="E98" s="4" t="s">
        <v>18</v>
      </c>
      <c r="F98" s="4" t="s">
        <v>508</v>
      </c>
      <c r="G98" s="4" t="s">
        <v>20</v>
      </c>
      <c r="H98" s="4" t="s">
        <v>509</v>
      </c>
      <c r="I98" s="4" t="s">
        <v>510</v>
      </c>
      <c r="J98" s="4" t="s">
        <v>511</v>
      </c>
      <c r="K98" s="4" t="s">
        <v>512</v>
      </c>
      <c r="L98" s="4" t="s">
        <v>513</v>
      </c>
      <c r="M98" s="4" t="s">
        <v>26</v>
      </c>
      <c r="N98" s="4" t="s">
        <v>27</v>
      </c>
      <c r="O98" s="4" t="s">
        <v>28</v>
      </c>
      <c r="P98" s="5">
        <v>23</v>
      </c>
      <c r="Q98" s="5">
        <v>40</v>
      </c>
      <c r="R98" s="5" t="s">
        <v>7480</v>
      </c>
      <c r="S98" s="5" t="s">
        <v>7480</v>
      </c>
      <c r="T98">
        <v>10</v>
      </c>
    </row>
    <row r="99" spans="1:20" x14ac:dyDescent="0.25">
      <c r="A99" s="3">
        <v>111004087</v>
      </c>
      <c r="B99" s="4" t="s">
        <v>344</v>
      </c>
      <c r="C99" s="4" t="s">
        <v>514</v>
      </c>
      <c r="D99" s="4" t="s">
        <v>515</v>
      </c>
      <c r="E99" s="4" t="s">
        <v>18</v>
      </c>
      <c r="F99" s="4" t="s">
        <v>516</v>
      </c>
      <c r="G99" s="4" t="s">
        <v>20</v>
      </c>
      <c r="H99" s="4" t="s">
        <v>517</v>
      </c>
      <c r="I99" s="4" t="s">
        <v>518</v>
      </c>
      <c r="J99" s="4" t="s">
        <v>519</v>
      </c>
      <c r="K99" s="4" t="s">
        <v>520</v>
      </c>
      <c r="L99" s="4" t="s">
        <v>521</v>
      </c>
      <c r="M99" s="4" t="s">
        <v>28</v>
      </c>
      <c r="N99" s="4" t="s">
        <v>522</v>
      </c>
      <c r="O99" s="4" t="s">
        <v>28</v>
      </c>
      <c r="P99" s="5">
        <v>23</v>
      </c>
      <c r="Q99" s="5" t="e">
        <v>#N/A</v>
      </c>
      <c r="R99" s="5" t="s">
        <v>7480</v>
      </c>
      <c r="S99" s="5" t="s">
        <v>7480</v>
      </c>
      <c r="T99">
        <v>10</v>
      </c>
    </row>
    <row r="100" spans="1:20" x14ac:dyDescent="0.25">
      <c r="A100" s="3">
        <v>314052612</v>
      </c>
      <c r="B100" s="4" t="s">
        <v>344</v>
      </c>
      <c r="C100" s="4" t="s">
        <v>523</v>
      </c>
      <c r="D100" s="4" t="s">
        <v>524</v>
      </c>
      <c r="E100" s="4" t="s">
        <v>18</v>
      </c>
      <c r="F100" s="4" t="s">
        <v>525</v>
      </c>
      <c r="G100" s="4" t="s">
        <v>20</v>
      </c>
      <c r="H100" s="4" t="s">
        <v>526</v>
      </c>
      <c r="I100" s="4" t="s">
        <v>527</v>
      </c>
      <c r="J100" s="4" t="s">
        <v>528</v>
      </c>
      <c r="K100" s="4" t="s">
        <v>529</v>
      </c>
      <c r="L100" s="4" t="s">
        <v>530</v>
      </c>
      <c r="M100" s="4" t="s">
        <v>26</v>
      </c>
      <c r="N100" s="4" t="s">
        <v>42</v>
      </c>
      <c r="O100" s="4" t="s">
        <v>28</v>
      </c>
      <c r="P100" s="5">
        <v>17</v>
      </c>
      <c r="Q100" s="5">
        <v>39</v>
      </c>
      <c r="R100" s="5" t="s">
        <v>7480</v>
      </c>
      <c r="S100" s="5" t="s">
        <v>7480</v>
      </c>
      <c r="T100">
        <v>9</v>
      </c>
    </row>
    <row r="101" spans="1:20" x14ac:dyDescent="0.25">
      <c r="A101" s="3">
        <v>110003111</v>
      </c>
      <c r="B101" s="4" t="s">
        <v>344</v>
      </c>
      <c r="C101" s="4" t="s">
        <v>3473</v>
      </c>
      <c r="D101" s="4" t="s">
        <v>3474</v>
      </c>
      <c r="E101" s="4" t="s">
        <v>18</v>
      </c>
      <c r="F101" s="4" t="s">
        <v>3343</v>
      </c>
      <c r="G101" s="4" t="s">
        <v>20</v>
      </c>
      <c r="H101" s="4" t="s">
        <v>3475</v>
      </c>
      <c r="I101" s="4" t="s">
        <v>3476</v>
      </c>
      <c r="J101" s="4" t="s">
        <v>3477</v>
      </c>
      <c r="K101" s="4" t="s">
        <v>3478</v>
      </c>
      <c r="L101" s="4" t="s">
        <v>3479</v>
      </c>
      <c r="M101" s="4" t="s">
        <v>26</v>
      </c>
      <c r="N101" s="4" t="s">
        <v>42</v>
      </c>
      <c r="O101" s="4" t="s">
        <v>28</v>
      </c>
      <c r="P101" s="5">
        <v>8</v>
      </c>
      <c r="Q101" s="5" t="e">
        <v>#N/A</v>
      </c>
      <c r="R101" s="5" t="s">
        <v>7480</v>
      </c>
      <c r="S101" s="5" t="s">
        <v>7480</v>
      </c>
      <c r="T101">
        <v>10</v>
      </c>
    </row>
    <row r="102" spans="1:20" x14ac:dyDescent="0.25">
      <c r="A102" s="3">
        <v>110003678</v>
      </c>
      <c r="B102" s="4" t="s">
        <v>344</v>
      </c>
      <c r="C102" s="4" t="s">
        <v>3480</v>
      </c>
      <c r="D102" s="4" t="s">
        <v>3358</v>
      </c>
      <c r="E102" s="4" t="s">
        <v>18</v>
      </c>
      <c r="F102" s="4" t="s">
        <v>3481</v>
      </c>
      <c r="G102" s="4" t="s">
        <v>20</v>
      </c>
      <c r="H102" s="4" t="s">
        <v>3482</v>
      </c>
      <c r="I102" s="4" t="s">
        <v>3483</v>
      </c>
      <c r="J102" s="4" t="s">
        <v>3484</v>
      </c>
      <c r="K102" s="4" t="s">
        <v>3485</v>
      </c>
      <c r="L102" s="4" t="s">
        <v>3486</v>
      </c>
      <c r="M102" s="4" t="s">
        <v>26</v>
      </c>
      <c r="N102" s="4" t="s">
        <v>27</v>
      </c>
      <c r="O102" s="4" t="s">
        <v>28</v>
      </c>
      <c r="P102" s="5">
        <v>19</v>
      </c>
      <c r="Q102" s="5" t="e">
        <v>#N/A</v>
      </c>
      <c r="R102" s="5" t="s">
        <v>7483</v>
      </c>
      <c r="S102" s="5" t="s">
        <v>7480</v>
      </c>
      <c r="T102">
        <v>10</v>
      </c>
    </row>
    <row r="103" spans="1:20" x14ac:dyDescent="0.25">
      <c r="A103" s="3">
        <v>313227066</v>
      </c>
      <c r="B103" s="4" t="s">
        <v>344</v>
      </c>
      <c r="C103" s="4" t="s">
        <v>3495</v>
      </c>
      <c r="D103" s="4" t="s">
        <v>3488</v>
      </c>
      <c r="E103" s="4" t="s">
        <v>18</v>
      </c>
      <c r="F103" s="4" t="s">
        <v>3496</v>
      </c>
      <c r="G103" s="4" t="s">
        <v>20</v>
      </c>
      <c r="H103" s="4" t="s">
        <v>3497</v>
      </c>
      <c r="I103" s="4" t="s">
        <v>3498</v>
      </c>
      <c r="J103" s="4" t="s">
        <v>3499</v>
      </c>
      <c r="K103" s="4" t="s">
        <v>3500</v>
      </c>
      <c r="L103" s="4" t="s">
        <v>3501</v>
      </c>
      <c r="M103" s="4" t="s">
        <v>28</v>
      </c>
      <c r="N103" s="4" t="s">
        <v>3502</v>
      </c>
      <c r="O103" s="4" t="s">
        <v>28</v>
      </c>
      <c r="P103" s="5">
        <v>5</v>
      </c>
      <c r="Q103" s="5" t="e">
        <v>#N/A</v>
      </c>
      <c r="R103" s="5" t="s">
        <v>7480</v>
      </c>
      <c r="S103" s="5" t="s">
        <v>7480</v>
      </c>
      <c r="T103">
        <v>9</v>
      </c>
    </row>
    <row r="104" spans="1:20" x14ac:dyDescent="0.25">
      <c r="A104" s="3">
        <v>313319662</v>
      </c>
      <c r="B104" s="4" t="s">
        <v>344</v>
      </c>
      <c r="C104" s="4" t="s">
        <v>3503</v>
      </c>
      <c r="D104" s="4" t="s">
        <v>3488</v>
      </c>
      <c r="E104" s="4" t="s">
        <v>18</v>
      </c>
      <c r="F104" s="4" t="s">
        <v>3504</v>
      </c>
      <c r="G104" s="4" t="s">
        <v>20</v>
      </c>
      <c r="H104" s="4" t="s">
        <v>3505</v>
      </c>
      <c r="I104" s="4" t="s">
        <v>3506</v>
      </c>
      <c r="J104" s="4" t="s">
        <v>3507</v>
      </c>
      <c r="K104" s="4" t="s">
        <v>3508</v>
      </c>
      <c r="L104" s="4" t="s">
        <v>3509</v>
      </c>
      <c r="M104" s="4" t="s">
        <v>26</v>
      </c>
      <c r="N104" s="4" t="s">
        <v>42</v>
      </c>
      <c r="O104" s="4" t="s">
        <v>28</v>
      </c>
      <c r="P104" s="5">
        <v>18</v>
      </c>
      <c r="Q104" s="5" t="e">
        <v>#N/A</v>
      </c>
      <c r="R104" s="5" t="s">
        <v>7480</v>
      </c>
      <c r="S104" s="5" t="s">
        <v>7480</v>
      </c>
      <c r="T104">
        <v>10</v>
      </c>
    </row>
    <row r="105" spans="1:20" x14ac:dyDescent="0.25">
      <c r="A105" s="3">
        <v>110000251</v>
      </c>
      <c r="B105" s="4" t="s">
        <v>344</v>
      </c>
      <c r="C105" s="4" t="s">
        <v>3510</v>
      </c>
      <c r="D105" s="4" t="s">
        <v>3511</v>
      </c>
      <c r="E105" s="4" t="s">
        <v>18</v>
      </c>
      <c r="F105" s="4" t="s">
        <v>3512</v>
      </c>
      <c r="G105" s="4" t="s">
        <v>20</v>
      </c>
      <c r="H105" s="4" t="s">
        <v>3513</v>
      </c>
      <c r="I105" s="5"/>
      <c r="J105" s="4" t="s">
        <v>3514</v>
      </c>
      <c r="K105" s="4" t="s">
        <v>3515</v>
      </c>
      <c r="L105" s="4" t="s">
        <v>3516</v>
      </c>
      <c r="M105" s="4" t="s">
        <v>28</v>
      </c>
      <c r="N105" s="4" t="s">
        <v>3517</v>
      </c>
      <c r="O105" s="4" t="s">
        <v>28</v>
      </c>
      <c r="P105" s="5">
        <v>13</v>
      </c>
      <c r="Q105" s="5" t="e">
        <v>#N/A</v>
      </c>
      <c r="R105" s="5" t="s">
        <v>7480</v>
      </c>
      <c r="S105" s="5" t="s">
        <v>7480</v>
      </c>
      <c r="T105">
        <v>9</v>
      </c>
    </row>
    <row r="106" spans="1:20" x14ac:dyDescent="0.25">
      <c r="A106" s="3">
        <v>313034727</v>
      </c>
      <c r="B106" s="4" t="s">
        <v>344</v>
      </c>
      <c r="C106" s="4" t="s">
        <v>3525</v>
      </c>
      <c r="D106" s="4" t="s">
        <v>3526</v>
      </c>
      <c r="E106" s="4" t="s">
        <v>18</v>
      </c>
      <c r="F106" s="4" t="s">
        <v>3527</v>
      </c>
      <c r="G106" s="4" t="s">
        <v>20</v>
      </c>
      <c r="H106" s="4" t="s">
        <v>3528</v>
      </c>
      <c r="I106" s="4" t="s">
        <v>3529</v>
      </c>
      <c r="J106" s="4" t="s">
        <v>3530</v>
      </c>
      <c r="K106" s="4" t="s">
        <v>3531</v>
      </c>
      <c r="L106" s="4" t="s">
        <v>3532</v>
      </c>
      <c r="M106" s="4" t="s">
        <v>28</v>
      </c>
      <c r="N106" s="4" t="s">
        <v>3533</v>
      </c>
      <c r="O106" s="4" t="s">
        <v>28</v>
      </c>
      <c r="P106" s="5">
        <v>4</v>
      </c>
      <c r="Q106" s="5" t="e">
        <v>#N/A</v>
      </c>
      <c r="R106" s="5" t="s">
        <v>7480</v>
      </c>
      <c r="S106" s="5" t="s">
        <v>7480</v>
      </c>
      <c r="T106">
        <v>9</v>
      </c>
    </row>
    <row r="107" spans="1:20" x14ac:dyDescent="0.25">
      <c r="A107" s="3">
        <v>313057920</v>
      </c>
      <c r="B107" s="4" t="s">
        <v>344</v>
      </c>
      <c r="C107" s="4" t="s">
        <v>3534</v>
      </c>
      <c r="D107" s="4" t="s">
        <v>3535</v>
      </c>
      <c r="E107" s="4" t="s">
        <v>18</v>
      </c>
      <c r="F107" s="4" t="s">
        <v>3536</v>
      </c>
      <c r="G107" s="4" t="s">
        <v>20</v>
      </c>
      <c r="H107" s="4" t="s">
        <v>3537</v>
      </c>
      <c r="I107" s="5"/>
      <c r="J107" s="4" t="s">
        <v>3538</v>
      </c>
      <c r="K107" s="4" t="s">
        <v>3539</v>
      </c>
      <c r="L107" s="4" t="s">
        <v>3540</v>
      </c>
      <c r="M107" s="4" t="s">
        <v>26</v>
      </c>
      <c r="N107" s="4" t="s">
        <v>27</v>
      </c>
      <c r="O107" s="4" t="s">
        <v>28</v>
      </c>
      <c r="P107" s="5">
        <v>41</v>
      </c>
      <c r="Q107" s="5" t="e">
        <v>#N/A</v>
      </c>
      <c r="R107" s="5" t="s">
        <v>7480</v>
      </c>
      <c r="S107" s="5" t="s">
        <v>7480</v>
      </c>
      <c r="T107">
        <v>9</v>
      </c>
    </row>
    <row r="108" spans="1:20" x14ac:dyDescent="0.25">
      <c r="A108" s="3">
        <v>313296280</v>
      </c>
      <c r="B108" s="4" t="s">
        <v>344</v>
      </c>
      <c r="C108" s="4" t="s">
        <v>3548</v>
      </c>
      <c r="D108" s="4" t="s">
        <v>3535</v>
      </c>
      <c r="E108" s="4" t="s">
        <v>18</v>
      </c>
      <c r="F108" s="4" t="s">
        <v>546</v>
      </c>
      <c r="G108" s="4" t="s">
        <v>20</v>
      </c>
      <c r="H108" s="4" t="s">
        <v>3549</v>
      </c>
      <c r="I108" s="4" t="s">
        <v>3550</v>
      </c>
      <c r="J108" s="4" t="s">
        <v>3551</v>
      </c>
      <c r="K108" s="4" t="s">
        <v>3552</v>
      </c>
      <c r="L108" s="4" t="s">
        <v>3553</v>
      </c>
      <c r="M108" s="4" t="s">
        <v>26</v>
      </c>
      <c r="N108" s="4" t="s">
        <v>42</v>
      </c>
      <c r="O108" s="4" t="s">
        <v>28</v>
      </c>
      <c r="P108" s="5">
        <v>24</v>
      </c>
      <c r="Q108" s="5" t="e">
        <v>#N/A</v>
      </c>
      <c r="R108" s="5" t="s">
        <v>7480</v>
      </c>
      <c r="S108" s="5" t="s">
        <v>7480</v>
      </c>
      <c r="T108">
        <v>10</v>
      </c>
    </row>
    <row r="109" spans="1:20" x14ac:dyDescent="0.25">
      <c r="A109" s="3">
        <v>313052523</v>
      </c>
      <c r="B109" s="4" t="s">
        <v>344</v>
      </c>
      <c r="C109" s="4" t="s">
        <v>3554</v>
      </c>
      <c r="D109" s="4" t="s">
        <v>3555</v>
      </c>
      <c r="E109" s="4" t="s">
        <v>18</v>
      </c>
      <c r="F109" s="4" t="s">
        <v>3556</v>
      </c>
      <c r="G109" s="4" t="s">
        <v>20</v>
      </c>
      <c r="H109" s="4" t="s">
        <v>3557</v>
      </c>
      <c r="I109" s="4" t="s">
        <v>3558</v>
      </c>
      <c r="J109" s="4" t="s">
        <v>3559</v>
      </c>
      <c r="K109" s="4" t="s">
        <v>3560</v>
      </c>
      <c r="L109" s="4" t="s">
        <v>3561</v>
      </c>
      <c r="M109" s="4" t="s">
        <v>28</v>
      </c>
      <c r="N109" s="4" t="s">
        <v>3562</v>
      </c>
      <c r="O109" s="4" t="s">
        <v>28</v>
      </c>
      <c r="P109" s="5">
        <v>9</v>
      </c>
      <c r="Q109" s="5" t="e">
        <v>#N/A</v>
      </c>
      <c r="R109" s="5" t="s">
        <v>7480</v>
      </c>
      <c r="S109" s="5" t="s">
        <v>7480</v>
      </c>
      <c r="T109">
        <v>10</v>
      </c>
    </row>
    <row r="110" spans="1:20" x14ac:dyDescent="0.25">
      <c r="A110" s="3">
        <v>313061921</v>
      </c>
      <c r="B110" s="4" t="s">
        <v>344</v>
      </c>
      <c r="C110" s="4" t="s">
        <v>3563</v>
      </c>
      <c r="D110" s="4" t="s">
        <v>3555</v>
      </c>
      <c r="E110" s="4" t="s">
        <v>18</v>
      </c>
      <c r="F110" s="4" t="s">
        <v>3564</v>
      </c>
      <c r="G110" s="4" t="s">
        <v>20</v>
      </c>
      <c r="H110" s="4" t="s">
        <v>3565</v>
      </c>
      <c r="I110" s="5"/>
      <c r="J110" s="4" t="s">
        <v>3566</v>
      </c>
      <c r="K110" s="5"/>
      <c r="L110" s="5"/>
      <c r="M110" s="4" t="s">
        <v>28</v>
      </c>
      <c r="N110" s="4" t="s">
        <v>3567</v>
      </c>
      <c r="O110" s="4" t="s">
        <v>28</v>
      </c>
      <c r="P110" s="5">
        <v>5</v>
      </c>
      <c r="Q110" s="5" t="e">
        <v>#N/A</v>
      </c>
      <c r="R110" s="5" t="s">
        <v>7480</v>
      </c>
      <c r="S110" s="5" t="s">
        <v>7480</v>
      </c>
      <c r="T110">
        <v>10</v>
      </c>
    </row>
    <row r="111" spans="1:20" x14ac:dyDescent="0.25">
      <c r="A111" s="3">
        <v>313253191</v>
      </c>
      <c r="B111" s="4" t="s">
        <v>344</v>
      </c>
      <c r="C111" s="4" t="s">
        <v>3568</v>
      </c>
      <c r="D111" s="4" t="s">
        <v>3569</v>
      </c>
      <c r="E111" s="4" t="s">
        <v>18</v>
      </c>
      <c r="F111" s="4" t="s">
        <v>3570</v>
      </c>
      <c r="G111" s="4" t="s">
        <v>20</v>
      </c>
      <c r="H111" s="4" t="s">
        <v>3571</v>
      </c>
      <c r="I111" s="4" t="s">
        <v>3572</v>
      </c>
      <c r="J111" s="4" t="s">
        <v>3573</v>
      </c>
      <c r="K111" s="4" t="s">
        <v>3574</v>
      </c>
      <c r="L111" s="4" t="s">
        <v>3575</v>
      </c>
      <c r="M111" s="4" t="s">
        <v>26</v>
      </c>
      <c r="N111" s="4" t="s">
        <v>42</v>
      </c>
      <c r="O111" s="4" t="s">
        <v>28</v>
      </c>
      <c r="P111" s="5">
        <v>12</v>
      </c>
      <c r="Q111" s="5" t="e">
        <v>#N/A</v>
      </c>
      <c r="R111" s="5" t="s">
        <v>7480</v>
      </c>
      <c r="S111" s="5" t="s">
        <v>7480</v>
      </c>
      <c r="T111">
        <v>10</v>
      </c>
    </row>
    <row r="112" spans="1:20" x14ac:dyDescent="0.25">
      <c r="A112" s="3">
        <v>313357141</v>
      </c>
      <c r="B112" s="4" t="s">
        <v>344</v>
      </c>
      <c r="C112" s="4" t="s">
        <v>3576</v>
      </c>
      <c r="D112" s="4" t="s">
        <v>3569</v>
      </c>
      <c r="E112" s="4" t="s">
        <v>18</v>
      </c>
      <c r="F112" s="4" t="s">
        <v>3577</v>
      </c>
      <c r="G112" s="4" t="s">
        <v>20</v>
      </c>
      <c r="H112" s="4" t="s">
        <v>3578</v>
      </c>
      <c r="I112" s="4" t="s">
        <v>3579</v>
      </c>
      <c r="J112" s="4" t="s">
        <v>3580</v>
      </c>
      <c r="K112" s="4" t="s">
        <v>3581</v>
      </c>
      <c r="L112" s="4" t="s">
        <v>3582</v>
      </c>
      <c r="M112" s="4" t="s">
        <v>26</v>
      </c>
      <c r="N112" s="4" t="s">
        <v>42</v>
      </c>
      <c r="O112" s="4" t="s">
        <v>28</v>
      </c>
      <c r="P112" s="5">
        <v>11</v>
      </c>
      <c r="Q112" s="5" t="e">
        <v>#N/A</v>
      </c>
      <c r="R112" s="5" t="s">
        <v>7480</v>
      </c>
      <c r="S112" s="5" t="s">
        <v>7480</v>
      </c>
      <c r="T112">
        <v>9</v>
      </c>
    </row>
    <row r="113" spans="1:20" x14ac:dyDescent="0.25">
      <c r="A113" s="3">
        <v>313099335</v>
      </c>
      <c r="B113" s="4" t="s">
        <v>344</v>
      </c>
      <c r="C113" s="4" t="s">
        <v>3583</v>
      </c>
      <c r="D113" s="4" t="s">
        <v>3584</v>
      </c>
      <c r="E113" s="4" t="s">
        <v>18</v>
      </c>
      <c r="F113" s="4" t="s">
        <v>3021</v>
      </c>
      <c r="G113" s="4" t="s">
        <v>20</v>
      </c>
      <c r="H113" s="4" t="s">
        <v>3585</v>
      </c>
      <c r="I113" s="4" t="s">
        <v>3586</v>
      </c>
      <c r="J113" s="4" t="s">
        <v>3587</v>
      </c>
      <c r="K113" s="4" t="s">
        <v>3588</v>
      </c>
      <c r="L113" s="4" t="s">
        <v>3589</v>
      </c>
      <c r="M113" s="4" t="s">
        <v>26</v>
      </c>
      <c r="N113" s="4" t="s">
        <v>27</v>
      </c>
      <c r="O113" s="4" t="s">
        <v>28</v>
      </c>
      <c r="P113" s="5">
        <v>26</v>
      </c>
      <c r="Q113" s="5" t="e">
        <v>#N/A</v>
      </c>
      <c r="R113" s="5" t="s">
        <v>7480</v>
      </c>
      <c r="S113" s="5" t="s">
        <v>7480</v>
      </c>
      <c r="T113">
        <v>10</v>
      </c>
    </row>
    <row r="114" spans="1:20" x14ac:dyDescent="0.25">
      <c r="A114" s="3">
        <v>313306390</v>
      </c>
      <c r="B114" s="4" t="s">
        <v>344</v>
      </c>
      <c r="C114" s="4" t="s">
        <v>3590</v>
      </c>
      <c r="D114" s="4" t="s">
        <v>3584</v>
      </c>
      <c r="E114" s="4" t="s">
        <v>18</v>
      </c>
      <c r="F114" s="4" t="s">
        <v>3591</v>
      </c>
      <c r="G114" s="4" t="s">
        <v>20</v>
      </c>
      <c r="H114" s="4" t="s">
        <v>3592</v>
      </c>
      <c r="I114" s="4" t="s">
        <v>3593</v>
      </c>
      <c r="J114" s="4" t="s">
        <v>3594</v>
      </c>
      <c r="K114" s="4" t="s">
        <v>3595</v>
      </c>
      <c r="L114" s="5"/>
      <c r="M114" s="4" t="s">
        <v>26</v>
      </c>
      <c r="N114" s="4" t="s">
        <v>27</v>
      </c>
      <c r="O114" s="4" t="s">
        <v>28</v>
      </c>
      <c r="P114" s="5">
        <v>20</v>
      </c>
      <c r="Q114" s="5" t="e">
        <v>#N/A</v>
      </c>
      <c r="R114" s="5" t="s">
        <v>7480</v>
      </c>
      <c r="S114" s="5" t="s">
        <v>7480</v>
      </c>
      <c r="T114">
        <v>10</v>
      </c>
    </row>
    <row r="115" spans="1:20" x14ac:dyDescent="0.25">
      <c r="A115" s="3">
        <v>313147962</v>
      </c>
      <c r="B115" s="4" t="s">
        <v>344</v>
      </c>
      <c r="C115" s="4" t="s">
        <v>3661</v>
      </c>
      <c r="D115" s="4" t="s">
        <v>3662</v>
      </c>
      <c r="E115" s="4" t="s">
        <v>18</v>
      </c>
      <c r="F115" s="4" t="s">
        <v>3663</v>
      </c>
      <c r="G115" s="4" t="s">
        <v>20</v>
      </c>
      <c r="H115" s="4" t="s">
        <v>3664</v>
      </c>
      <c r="I115" s="4" t="s">
        <v>3665</v>
      </c>
      <c r="J115" s="4" t="s">
        <v>3666</v>
      </c>
      <c r="K115" s="5"/>
      <c r="L115" s="4" t="s">
        <v>3667</v>
      </c>
      <c r="M115" s="4" t="s">
        <v>26</v>
      </c>
      <c r="N115" s="4" t="s">
        <v>27</v>
      </c>
      <c r="O115" s="4" t="s">
        <v>28</v>
      </c>
      <c r="P115" s="5">
        <v>23</v>
      </c>
      <c r="Q115" s="5" t="e">
        <v>#N/A</v>
      </c>
      <c r="R115" s="5" t="s">
        <v>7480</v>
      </c>
      <c r="S115" s="5" t="s">
        <v>7480</v>
      </c>
      <c r="T115">
        <v>10</v>
      </c>
    </row>
    <row r="116" spans="1:20" x14ac:dyDescent="0.25">
      <c r="A116" s="3">
        <v>313320727</v>
      </c>
      <c r="B116" s="4" t="s">
        <v>344</v>
      </c>
      <c r="C116" s="4" t="s">
        <v>3675</v>
      </c>
      <c r="D116" s="4" t="s">
        <v>3662</v>
      </c>
      <c r="E116" s="4" t="s">
        <v>18</v>
      </c>
      <c r="F116" s="4" t="s">
        <v>3676</v>
      </c>
      <c r="G116" s="4" t="s">
        <v>20</v>
      </c>
      <c r="H116" s="4" t="s">
        <v>3677</v>
      </c>
      <c r="I116" s="5"/>
      <c r="J116" s="4" t="s">
        <v>3678</v>
      </c>
      <c r="K116" s="5"/>
      <c r="L116" s="4" t="s">
        <v>3679</v>
      </c>
      <c r="M116" s="4" t="s">
        <v>26</v>
      </c>
      <c r="N116" s="4" t="s">
        <v>27</v>
      </c>
      <c r="O116" s="4" t="s">
        <v>28</v>
      </c>
      <c r="P116" s="5">
        <v>24</v>
      </c>
      <c r="Q116" s="5" t="e">
        <v>#N/A</v>
      </c>
      <c r="R116" s="5" t="s">
        <v>7480</v>
      </c>
      <c r="S116" s="5" t="s">
        <v>7480</v>
      </c>
      <c r="T116">
        <v>9</v>
      </c>
    </row>
    <row r="117" spans="1:20" x14ac:dyDescent="0.25">
      <c r="A117" s="3">
        <v>312308535</v>
      </c>
      <c r="B117" s="4" t="s">
        <v>344</v>
      </c>
      <c r="C117" s="4" t="s">
        <v>5993</v>
      </c>
      <c r="D117" s="4" t="s">
        <v>5631</v>
      </c>
      <c r="E117" s="4" t="s">
        <v>18</v>
      </c>
      <c r="F117" s="4" t="s">
        <v>4779</v>
      </c>
      <c r="G117" s="4" t="s">
        <v>20</v>
      </c>
      <c r="H117" s="4" t="s">
        <v>5994</v>
      </c>
      <c r="I117" s="4" t="s">
        <v>5995</v>
      </c>
      <c r="J117" s="4" t="s">
        <v>5996</v>
      </c>
      <c r="K117" s="4" t="s">
        <v>5997</v>
      </c>
      <c r="L117" s="4" t="s">
        <v>5998</v>
      </c>
      <c r="M117" s="4" t="s">
        <v>26</v>
      </c>
      <c r="N117" s="4" t="s">
        <v>27</v>
      </c>
      <c r="O117" s="4" t="s">
        <v>28</v>
      </c>
      <c r="P117" s="5">
        <v>17</v>
      </c>
      <c r="Q117" s="5" t="e">
        <v>#N/A</v>
      </c>
      <c r="R117" s="5" t="s">
        <v>7480</v>
      </c>
      <c r="S117" s="5" t="s">
        <v>7480</v>
      </c>
      <c r="T117">
        <v>10</v>
      </c>
    </row>
    <row r="118" spans="1:20" x14ac:dyDescent="0.25">
      <c r="A118" s="3">
        <v>312309226</v>
      </c>
      <c r="B118" s="4" t="s">
        <v>344</v>
      </c>
      <c r="C118" s="4" t="s">
        <v>5999</v>
      </c>
      <c r="D118" s="4" t="s">
        <v>3434</v>
      </c>
      <c r="E118" s="4" t="s">
        <v>18</v>
      </c>
      <c r="F118" s="4" t="s">
        <v>6000</v>
      </c>
      <c r="G118" s="4" t="s">
        <v>20</v>
      </c>
      <c r="H118" s="4" t="s">
        <v>6001</v>
      </c>
      <c r="I118" s="5"/>
      <c r="J118" s="4" t="s">
        <v>6002</v>
      </c>
      <c r="K118" s="4" t="s">
        <v>6003</v>
      </c>
      <c r="L118" s="4" t="s">
        <v>6004</v>
      </c>
      <c r="M118" s="4" t="s">
        <v>28</v>
      </c>
      <c r="N118" s="4" t="s">
        <v>6005</v>
      </c>
      <c r="O118" s="4" t="s">
        <v>28</v>
      </c>
      <c r="P118" s="5">
        <v>9</v>
      </c>
      <c r="Q118" s="5" t="e">
        <v>#N/A</v>
      </c>
      <c r="R118" s="5" t="s">
        <v>7480</v>
      </c>
      <c r="S118" s="5" t="s">
        <v>7480</v>
      </c>
      <c r="T118">
        <v>10</v>
      </c>
    </row>
    <row r="119" spans="1:20" x14ac:dyDescent="0.25">
      <c r="A119" s="3">
        <v>312235945</v>
      </c>
      <c r="B119" s="4" t="s">
        <v>344</v>
      </c>
      <c r="C119" s="4" t="s">
        <v>6006</v>
      </c>
      <c r="D119" s="4" t="s">
        <v>6007</v>
      </c>
      <c r="E119" s="4" t="s">
        <v>18</v>
      </c>
      <c r="F119" s="4" t="s">
        <v>4800</v>
      </c>
      <c r="G119" s="4" t="s">
        <v>20</v>
      </c>
      <c r="H119" s="4" t="s">
        <v>6008</v>
      </c>
      <c r="I119" s="5"/>
      <c r="J119" s="4" t="s">
        <v>6009</v>
      </c>
      <c r="K119" s="5"/>
      <c r="L119" s="4" t="s">
        <v>6010</v>
      </c>
      <c r="M119" s="4" t="s">
        <v>26</v>
      </c>
      <c r="N119" s="4" t="s">
        <v>27</v>
      </c>
      <c r="O119" s="4" t="s">
        <v>28</v>
      </c>
      <c r="P119" s="5">
        <v>9</v>
      </c>
      <c r="Q119" s="5" t="e">
        <v>#N/A</v>
      </c>
      <c r="R119" s="5" t="s">
        <v>7480</v>
      </c>
      <c r="S119" s="5" t="s">
        <v>7480</v>
      </c>
      <c r="T119">
        <v>10</v>
      </c>
    </row>
    <row r="120" spans="1:20" x14ac:dyDescent="0.25">
      <c r="A120" s="3">
        <v>312030733</v>
      </c>
      <c r="B120" s="4" t="s">
        <v>344</v>
      </c>
      <c r="C120" s="4" t="s">
        <v>6047</v>
      </c>
      <c r="D120" s="4" t="s">
        <v>6048</v>
      </c>
      <c r="E120" s="4" t="s">
        <v>18</v>
      </c>
      <c r="F120" s="4" t="s">
        <v>986</v>
      </c>
      <c r="G120" s="4" t="s">
        <v>20</v>
      </c>
      <c r="H120" s="4" t="s">
        <v>6049</v>
      </c>
      <c r="I120" s="4" t="s">
        <v>6050</v>
      </c>
      <c r="J120" s="4" t="s">
        <v>6051</v>
      </c>
      <c r="K120" s="4" t="s">
        <v>6052</v>
      </c>
      <c r="L120" s="4" t="s">
        <v>6053</v>
      </c>
      <c r="M120" s="4" t="s">
        <v>26</v>
      </c>
      <c r="N120" s="4" t="s">
        <v>42</v>
      </c>
      <c r="O120" s="4" t="s">
        <v>28</v>
      </c>
      <c r="P120" s="5">
        <v>10</v>
      </c>
      <c r="Q120" s="5" t="e">
        <v>#N/A</v>
      </c>
      <c r="R120" s="5" t="s">
        <v>7480</v>
      </c>
      <c r="S120" s="5" t="s">
        <v>7480</v>
      </c>
      <c r="T120">
        <v>9</v>
      </c>
    </row>
    <row r="121" spans="1:20" x14ac:dyDescent="0.25">
      <c r="A121" s="3">
        <v>313062069</v>
      </c>
      <c r="B121" s="4" t="s">
        <v>344</v>
      </c>
      <c r="C121" s="4" t="s">
        <v>7007</v>
      </c>
      <c r="D121" s="4" t="s">
        <v>3467</v>
      </c>
      <c r="E121" s="4" t="s">
        <v>18</v>
      </c>
      <c r="F121" s="4" t="s">
        <v>7008</v>
      </c>
      <c r="G121" s="4" t="s">
        <v>20</v>
      </c>
      <c r="H121" s="4" t="s">
        <v>7009</v>
      </c>
      <c r="I121" s="4" t="s">
        <v>6978</v>
      </c>
      <c r="J121" s="4" t="s">
        <v>7010</v>
      </c>
      <c r="K121" s="4" t="s">
        <v>7011</v>
      </c>
      <c r="L121" s="4" t="s">
        <v>7012</v>
      </c>
      <c r="M121" s="4" t="s">
        <v>26</v>
      </c>
      <c r="N121" s="4" t="s">
        <v>42</v>
      </c>
      <c r="O121" s="4" t="s">
        <v>28</v>
      </c>
      <c r="P121" s="5">
        <v>26</v>
      </c>
      <c r="Q121" s="5" t="e">
        <v>#N/A</v>
      </c>
      <c r="R121" s="5" t="e">
        <v>#N/A</v>
      </c>
      <c r="S121" s="5" t="s">
        <v>7480</v>
      </c>
      <c r="T121">
        <v>9</v>
      </c>
    </row>
    <row r="122" spans="1:20" x14ac:dyDescent="0.25">
      <c r="A122" s="3">
        <v>314322456</v>
      </c>
      <c r="B122" s="4" t="s">
        <v>344</v>
      </c>
      <c r="C122" s="4" t="s">
        <v>7022</v>
      </c>
      <c r="D122" s="4" t="s">
        <v>124</v>
      </c>
      <c r="E122" s="4" t="s">
        <v>18</v>
      </c>
      <c r="F122" s="4" t="s">
        <v>3284</v>
      </c>
      <c r="G122" s="4" t="s">
        <v>20</v>
      </c>
      <c r="H122" s="4" t="s">
        <v>7023</v>
      </c>
      <c r="I122" s="4" t="s">
        <v>6978</v>
      </c>
      <c r="J122" s="4" t="s">
        <v>7024</v>
      </c>
      <c r="K122" s="4" t="s">
        <v>7025</v>
      </c>
      <c r="L122" s="4" t="s">
        <v>7026</v>
      </c>
      <c r="M122" s="4" t="s">
        <v>26</v>
      </c>
      <c r="N122" s="4" t="s">
        <v>42</v>
      </c>
      <c r="O122" s="4" t="s">
        <v>28</v>
      </c>
      <c r="P122" s="5">
        <v>20</v>
      </c>
      <c r="Q122" s="5">
        <v>26</v>
      </c>
      <c r="R122" s="5" t="e">
        <v>#N/A</v>
      </c>
      <c r="S122" s="5" t="s">
        <v>7480</v>
      </c>
      <c r="T122">
        <v>10</v>
      </c>
    </row>
    <row r="123" spans="1:20" x14ac:dyDescent="0.25">
      <c r="A123" s="3">
        <v>111001103</v>
      </c>
      <c r="B123" s="4" t="s">
        <v>344</v>
      </c>
      <c r="C123" s="4" t="s">
        <v>7053</v>
      </c>
      <c r="D123" s="4" t="s">
        <v>515</v>
      </c>
      <c r="E123" s="4" t="s">
        <v>18</v>
      </c>
      <c r="F123" s="4" t="s">
        <v>346</v>
      </c>
      <c r="G123" s="4" t="s">
        <v>20</v>
      </c>
      <c r="H123" s="4" t="s">
        <v>7054</v>
      </c>
      <c r="I123" s="4" t="s">
        <v>7055</v>
      </c>
      <c r="J123" s="4" t="s">
        <v>7056</v>
      </c>
      <c r="K123" s="4" t="s">
        <v>7057</v>
      </c>
      <c r="L123" s="4" t="s">
        <v>7058</v>
      </c>
      <c r="M123" s="4" t="s">
        <v>26</v>
      </c>
      <c r="N123" s="4" t="s">
        <v>42</v>
      </c>
      <c r="O123" s="4" t="s">
        <v>28</v>
      </c>
      <c r="P123" s="5">
        <v>28</v>
      </c>
      <c r="Q123" s="5" t="e">
        <v>#N/A</v>
      </c>
      <c r="R123" s="5" t="e">
        <v>#N/A</v>
      </c>
      <c r="S123" s="5" t="s">
        <v>7480</v>
      </c>
      <c r="T123">
        <v>10</v>
      </c>
    </row>
    <row r="124" spans="1:20" x14ac:dyDescent="0.25">
      <c r="A124" s="3">
        <v>314259529</v>
      </c>
      <c r="B124" s="4" t="s">
        <v>344</v>
      </c>
      <c r="C124" s="4" t="s">
        <v>7087</v>
      </c>
      <c r="D124" s="4" t="s">
        <v>515</v>
      </c>
      <c r="E124" s="4" t="s">
        <v>18</v>
      </c>
      <c r="F124" s="4" t="s">
        <v>7088</v>
      </c>
      <c r="G124" s="4" t="s">
        <v>20</v>
      </c>
      <c r="H124" s="4" t="s">
        <v>7089</v>
      </c>
      <c r="I124" s="4" t="s">
        <v>7090</v>
      </c>
      <c r="J124" s="4" t="s">
        <v>7091</v>
      </c>
      <c r="K124" s="4" t="s">
        <v>7092</v>
      </c>
      <c r="L124" s="4" t="s">
        <v>7093</v>
      </c>
      <c r="M124" s="4" t="s">
        <v>26</v>
      </c>
      <c r="N124" s="4" t="s">
        <v>42</v>
      </c>
      <c r="O124" s="4" t="s">
        <v>28</v>
      </c>
      <c r="P124" s="5">
        <v>33</v>
      </c>
      <c r="Q124" s="5">
        <v>42</v>
      </c>
      <c r="R124" s="5" t="e">
        <v>#N/A</v>
      </c>
      <c r="S124" s="5" t="s">
        <v>7480</v>
      </c>
      <c r="T124">
        <v>9</v>
      </c>
    </row>
    <row r="125" spans="1:20" x14ac:dyDescent="0.25">
      <c r="A125" s="3">
        <v>312224189</v>
      </c>
      <c r="B125" s="4" t="s">
        <v>344</v>
      </c>
      <c r="C125" s="4" t="s">
        <v>7172</v>
      </c>
      <c r="D125" s="4" t="s">
        <v>7173</v>
      </c>
      <c r="E125" s="4" t="s">
        <v>18</v>
      </c>
      <c r="F125" s="4" t="s">
        <v>7174</v>
      </c>
      <c r="G125" s="4" t="s">
        <v>7113</v>
      </c>
      <c r="H125" s="4" t="s">
        <v>7175</v>
      </c>
      <c r="I125" s="4" t="s">
        <v>7176</v>
      </c>
      <c r="J125" s="4" t="s">
        <v>7177</v>
      </c>
      <c r="K125" s="4" t="s">
        <v>7178</v>
      </c>
      <c r="L125" s="4" t="s">
        <v>7179</v>
      </c>
      <c r="M125" s="4" t="s">
        <v>26</v>
      </c>
      <c r="N125" s="4" t="s">
        <v>27</v>
      </c>
      <c r="O125" s="4" t="s">
        <v>28</v>
      </c>
      <c r="P125" s="5">
        <v>3</v>
      </c>
      <c r="Q125" s="5" t="e">
        <v>#N/A</v>
      </c>
      <c r="R125" s="5" t="e">
        <v>#N/A</v>
      </c>
      <c r="S125" s="5" t="s">
        <v>7480</v>
      </c>
      <c r="T125">
        <v>10</v>
      </c>
    </row>
    <row r="126" spans="1:20" x14ac:dyDescent="0.25">
      <c r="A126" s="3">
        <v>314097602</v>
      </c>
      <c r="B126" s="4" t="s">
        <v>695</v>
      </c>
      <c r="C126" s="4" t="s">
        <v>710</v>
      </c>
      <c r="D126" s="4" t="s">
        <v>17</v>
      </c>
      <c r="E126" s="4" t="s">
        <v>18</v>
      </c>
      <c r="F126" s="4" t="s">
        <v>711</v>
      </c>
      <c r="G126" s="4" t="s">
        <v>20</v>
      </c>
      <c r="H126" s="4" t="s">
        <v>712</v>
      </c>
      <c r="I126" s="5"/>
      <c r="J126" s="4" t="s">
        <v>713</v>
      </c>
      <c r="K126" s="4" t="s">
        <v>714</v>
      </c>
      <c r="L126" s="5"/>
      <c r="M126" s="4" t="s">
        <v>26</v>
      </c>
      <c r="N126" s="4" t="s">
        <v>27</v>
      </c>
      <c r="O126" s="4" t="s">
        <v>28</v>
      </c>
      <c r="P126" s="5">
        <v>20</v>
      </c>
      <c r="Q126" s="5">
        <v>25</v>
      </c>
      <c r="R126" s="5" t="s">
        <v>7480</v>
      </c>
      <c r="S126" s="5" t="s">
        <v>7480</v>
      </c>
      <c r="T126">
        <v>9</v>
      </c>
    </row>
    <row r="127" spans="1:20" x14ac:dyDescent="0.25">
      <c r="A127" s="3">
        <v>314107956</v>
      </c>
      <c r="B127" s="4" t="s">
        <v>695</v>
      </c>
      <c r="C127" s="4" t="s">
        <v>715</v>
      </c>
      <c r="D127" s="4" t="s">
        <v>17</v>
      </c>
      <c r="E127" s="4" t="s">
        <v>18</v>
      </c>
      <c r="F127" s="4" t="s">
        <v>716</v>
      </c>
      <c r="G127" s="4" t="s">
        <v>20</v>
      </c>
      <c r="H127" s="4" t="s">
        <v>717</v>
      </c>
      <c r="I127" s="4" t="s">
        <v>718</v>
      </c>
      <c r="J127" s="4" t="s">
        <v>719</v>
      </c>
      <c r="K127" s="4" t="s">
        <v>720</v>
      </c>
      <c r="L127" s="5"/>
      <c r="M127" s="4" t="s">
        <v>26</v>
      </c>
      <c r="N127" s="4" t="s">
        <v>27</v>
      </c>
      <c r="O127" s="4" t="s">
        <v>28</v>
      </c>
      <c r="P127" s="5">
        <v>26</v>
      </c>
      <c r="Q127" s="5" t="e">
        <v>#N/A</v>
      </c>
      <c r="R127" s="5" t="s">
        <v>7480</v>
      </c>
      <c r="S127" s="5" t="s">
        <v>7480</v>
      </c>
      <c r="T127">
        <v>8</v>
      </c>
    </row>
    <row r="128" spans="1:20" x14ac:dyDescent="0.25">
      <c r="A128" s="3">
        <v>314075413</v>
      </c>
      <c r="B128" s="4" t="s">
        <v>695</v>
      </c>
      <c r="C128" s="4" t="s">
        <v>767</v>
      </c>
      <c r="D128" s="4" t="s">
        <v>57</v>
      </c>
      <c r="E128" s="4" t="s">
        <v>18</v>
      </c>
      <c r="F128" s="4" t="s">
        <v>768</v>
      </c>
      <c r="G128" s="4" t="s">
        <v>20</v>
      </c>
      <c r="H128" s="4" t="s">
        <v>769</v>
      </c>
      <c r="I128" s="5"/>
      <c r="J128" s="4" t="s">
        <v>770</v>
      </c>
      <c r="K128" s="5"/>
      <c r="L128" s="4" t="s">
        <v>771</v>
      </c>
      <c r="M128" s="4" t="s">
        <v>26</v>
      </c>
      <c r="N128" s="4" t="s">
        <v>27</v>
      </c>
      <c r="O128" s="4" t="s">
        <v>28</v>
      </c>
      <c r="P128" s="5">
        <v>33</v>
      </c>
      <c r="Q128" s="5">
        <v>45</v>
      </c>
      <c r="R128" s="5" t="s">
        <v>7480</v>
      </c>
      <c r="S128" s="5" t="s">
        <v>7480</v>
      </c>
      <c r="T128">
        <v>9</v>
      </c>
    </row>
    <row r="129" spans="1:20" x14ac:dyDescent="0.25">
      <c r="A129" s="3">
        <v>314133225</v>
      </c>
      <c r="B129" s="4" t="s">
        <v>695</v>
      </c>
      <c r="C129" s="4" t="s">
        <v>772</v>
      </c>
      <c r="D129" s="4" t="s">
        <v>57</v>
      </c>
      <c r="E129" s="4" t="s">
        <v>18</v>
      </c>
      <c r="F129" s="4" t="s">
        <v>773</v>
      </c>
      <c r="G129" s="4" t="s">
        <v>20</v>
      </c>
      <c r="H129" s="4" t="s">
        <v>774</v>
      </c>
      <c r="I129" s="4" t="s">
        <v>775</v>
      </c>
      <c r="J129" s="4" t="s">
        <v>776</v>
      </c>
      <c r="K129" s="4" t="s">
        <v>777</v>
      </c>
      <c r="L129" s="4" t="s">
        <v>778</v>
      </c>
      <c r="M129" s="4" t="s">
        <v>26</v>
      </c>
      <c r="N129" s="4" t="s">
        <v>42</v>
      </c>
      <c r="O129" s="4" t="s">
        <v>28</v>
      </c>
      <c r="P129" s="5">
        <v>3</v>
      </c>
      <c r="Q129" s="5">
        <v>45</v>
      </c>
      <c r="R129" s="5" t="s">
        <v>7480</v>
      </c>
      <c r="S129" s="5" t="s">
        <v>7480</v>
      </c>
      <c r="T129">
        <v>8</v>
      </c>
    </row>
    <row r="130" spans="1:20" x14ac:dyDescent="0.25">
      <c r="A130" s="3">
        <v>314146487</v>
      </c>
      <c r="B130" s="4" t="s">
        <v>695</v>
      </c>
      <c r="C130" s="4" t="s">
        <v>779</v>
      </c>
      <c r="D130" s="4" t="s">
        <v>57</v>
      </c>
      <c r="E130" s="4" t="s">
        <v>18</v>
      </c>
      <c r="F130" s="4" t="s">
        <v>780</v>
      </c>
      <c r="G130" s="4" t="s">
        <v>20</v>
      </c>
      <c r="H130" s="4" t="s">
        <v>781</v>
      </c>
      <c r="I130" s="4" t="s">
        <v>782</v>
      </c>
      <c r="J130" s="4" t="s">
        <v>783</v>
      </c>
      <c r="K130" s="4" t="s">
        <v>784</v>
      </c>
      <c r="L130" s="4" t="s">
        <v>785</v>
      </c>
      <c r="M130" s="4" t="s">
        <v>26</v>
      </c>
      <c r="N130" s="4" t="s">
        <v>27</v>
      </c>
      <c r="O130" s="4" t="s">
        <v>28</v>
      </c>
      <c r="P130" s="5">
        <v>29</v>
      </c>
      <c r="Q130" s="5">
        <v>45</v>
      </c>
      <c r="R130" s="5" t="s">
        <v>7480</v>
      </c>
      <c r="S130" s="5" t="s">
        <v>7480</v>
      </c>
      <c r="T130">
        <v>9</v>
      </c>
    </row>
    <row r="131" spans="1:20" x14ac:dyDescent="0.25">
      <c r="A131" s="3">
        <v>314120269</v>
      </c>
      <c r="B131" s="4" t="s">
        <v>695</v>
      </c>
      <c r="C131" s="4" t="s">
        <v>786</v>
      </c>
      <c r="D131" s="4" t="s">
        <v>787</v>
      </c>
      <c r="E131" s="4" t="s">
        <v>18</v>
      </c>
      <c r="F131" s="4" t="s">
        <v>463</v>
      </c>
      <c r="G131" s="4" t="s">
        <v>20</v>
      </c>
      <c r="H131" s="4" t="s">
        <v>788</v>
      </c>
      <c r="I131" s="4" t="s">
        <v>789</v>
      </c>
      <c r="J131" s="4" t="s">
        <v>790</v>
      </c>
      <c r="K131" s="5"/>
      <c r="L131" s="4" t="s">
        <v>791</v>
      </c>
      <c r="M131" s="4" t="s">
        <v>28</v>
      </c>
      <c r="N131" s="4" t="s">
        <v>792</v>
      </c>
      <c r="O131" s="4" t="s">
        <v>28</v>
      </c>
      <c r="P131" s="5">
        <v>29</v>
      </c>
      <c r="Q131" s="5">
        <v>44</v>
      </c>
      <c r="R131" s="5" t="s">
        <v>7480</v>
      </c>
      <c r="S131" s="5" t="s">
        <v>7480</v>
      </c>
      <c r="T131">
        <v>10</v>
      </c>
    </row>
    <row r="132" spans="1:20" x14ac:dyDescent="0.25">
      <c r="A132" s="3">
        <v>314177359</v>
      </c>
      <c r="B132" s="4" t="s">
        <v>695</v>
      </c>
      <c r="C132" s="4" t="s">
        <v>793</v>
      </c>
      <c r="D132" s="4" t="s">
        <v>787</v>
      </c>
      <c r="E132" s="4" t="s">
        <v>18</v>
      </c>
      <c r="F132" s="4" t="s">
        <v>794</v>
      </c>
      <c r="G132" s="4" t="s">
        <v>20</v>
      </c>
      <c r="H132" s="4" t="s">
        <v>795</v>
      </c>
      <c r="I132" s="4" t="s">
        <v>796</v>
      </c>
      <c r="J132" s="4" t="s">
        <v>797</v>
      </c>
      <c r="K132" s="4" t="s">
        <v>798</v>
      </c>
      <c r="L132" s="4" t="s">
        <v>799</v>
      </c>
      <c r="M132" s="4" t="s">
        <v>26</v>
      </c>
      <c r="N132" s="4" t="s">
        <v>42</v>
      </c>
      <c r="O132" s="4" t="s">
        <v>28</v>
      </c>
      <c r="P132" s="5">
        <v>21</v>
      </c>
      <c r="Q132" s="5">
        <v>43</v>
      </c>
      <c r="R132" s="5" t="s">
        <v>7480</v>
      </c>
      <c r="S132" s="5" t="s">
        <v>7480</v>
      </c>
      <c r="T132">
        <v>10</v>
      </c>
    </row>
    <row r="133" spans="1:20" x14ac:dyDescent="0.25">
      <c r="A133" s="3">
        <v>314321222</v>
      </c>
      <c r="B133" s="4" t="s">
        <v>695</v>
      </c>
      <c r="C133" s="4" t="s">
        <v>800</v>
      </c>
      <c r="D133" s="4" t="s">
        <v>787</v>
      </c>
      <c r="E133" s="4" t="s">
        <v>18</v>
      </c>
      <c r="F133" s="4" t="s">
        <v>801</v>
      </c>
      <c r="G133" s="4" t="s">
        <v>20</v>
      </c>
      <c r="H133" s="4" t="s">
        <v>802</v>
      </c>
      <c r="I133" s="4" t="s">
        <v>803</v>
      </c>
      <c r="J133" s="4" t="s">
        <v>804</v>
      </c>
      <c r="K133" s="4" t="s">
        <v>805</v>
      </c>
      <c r="L133" s="4" t="s">
        <v>806</v>
      </c>
      <c r="M133" s="4" t="s">
        <v>28</v>
      </c>
      <c r="N133" s="4" t="s">
        <v>807</v>
      </c>
      <c r="O133" s="4" t="s">
        <v>28</v>
      </c>
      <c r="P133" s="5">
        <v>22</v>
      </c>
      <c r="Q133" s="5">
        <v>45</v>
      </c>
      <c r="R133" s="5" t="s">
        <v>7480</v>
      </c>
      <c r="S133" s="5" t="s">
        <v>7480</v>
      </c>
      <c r="T133">
        <v>10</v>
      </c>
    </row>
    <row r="134" spans="1:20" x14ac:dyDescent="0.25">
      <c r="A134" s="3">
        <v>314331562</v>
      </c>
      <c r="B134" s="4" t="s">
        <v>695</v>
      </c>
      <c r="C134" s="4" t="s">
        <v>808</v>
      </c>
      <c r="D134" s="4" t="s">
        <v>787</v>
      </c>
      <c r="E134" s="4" t="s">
        <v>18</v>
      </c>
      <c r="F134" s="4" t="s">
        <v>646</v>
      </c>
      <c r="G134" s="4" t="s">
        <v>20</v>
      </c>
      <c r="H134" s="4" t="s">
        <v>809</v>
      </c>
      <c r="I134" s="4" t="s">
        <v>810</v>
      </c>
      <c r="J134" s="4" t="s">
        <v>811</v>
      </c>
      <c r="K134" s="4" t="s">
        <v>812</v>
      </c>
      <c r="L134" s="4" t="s">
        <v>813</v>
      </c>
      <c r="M134" s="4" t="s">
        <v>26</v>
      </c>
      <c r="N134" s="4" t="s">
        <v>27</v>
      </c>
      <c r="O134" s="4" t="s">
        <v>28</v>
      </c>
      <c r="P134" s="5">
        <v>29.05</v>
      </c>
      <c r="Q134" s="5">
        <v>45</v>
      </c>
      <c r="R134" s="5" t="s">
        <v>7480</v>
      </c>
      <c r="S134" s="5" t="s">
        <v>7480</v>
      </c>
      <c r="T134">
        <v>10</v>
      </c>
    </row>
    <row r="135" spans="1:20" x14ac:dyDescent="0.25">
      <c r="A135" s="3">
        <v>314235288</v>
      </c>
      <c r="B135" s="4" t="s">
        <v>695</v>
      </c>
      <c r="C135" s="4" t="s">
        <v>828</v>
      </c>
      <c r="D135" s="4" t="s">
        <v>93</v>
      </c>
      <c r="E135" s="4" t="s">
        <v>18</v>
      </c>
      <c r="F135" s="4" t="s">
        <v>829</v>
      </c>
      <c r="G135" s="4" t="s">
        <v>20</v>
      </c>
      <c r="H135" s="4" t="s">
        <v>830</v>
      </c>
      <c r="I135" s="4" t="s">
        <v>831</v>
      </c>
      <c r="J135" s="4" t="s">
        <v>832</v>
      </c>
      <c r="K135" s="5"/>
      <c r="L135" s="4" t="s">
        <v>833</v>
      </c>
      <c r="M135" s="4" t="s">
        <v>26</v>
      </c>
      <c r="N135" s="4" t="s">
        <v>42</v>
      </c>
      <c r="O135" s="4" t="s">
        <v>28</v>
      </c>
      <c r="P135" s="5">
        <v>29.1</v>
      </c>
      <c r="Q135" s="5">
        <v>42</v>
      </c>
      <c r="R135" s="5" t="s">
        <v>7480</v>
      </c>
      <c r="S135" s="5" t="s">
        <v>7480</v>
      </c>
      <c r="T135">
        <v>9</v>
      </c>
    </row>
    <row r="136" spans="1:20" x14ac:dyDescent="0.25">
      <c r="A136" s="3">
        <v>314048910</v>
      </c>
      <c r="B136" s="4" t="s">
        <v>695</v>
      </c>
      <c r="C136" s="4" t="s">
        <v>840</v>
      </c>
      <c r="D136" s="4" t="s">
        <v>124</v>
      </c>
      <c r="E136" s="4" t="s">
        <v>18</v>
      </c>
      <c r="F136" s="4" t="s">
        <v>167</v>
      </c>
      <c r="G136" s="4" t="s">
        <v>20</v>
      </c>
      <c r="H136" s="4" t="s">
        <v>841</v>
      </c>
      <c r="I136" s="5"/>
      <c r="J136" s="4" t="s">
        <v>842</v>
      </c>
      <c r="K136" s="4" t="s">
        <v>843</v>
      </c>
      <c r="L136" s="4" t="s">
        <v>844</v>
      </c>
      <c r="M136" s="4" t="s">
        <v>26</v>
      </c>
      <c r="N136" s="4" t="s">
        <v>27</v>
      </c>
      <c r="O136" s="4" t="s">
        <v>28</v>
      </c>
      <c r="P136" s="5">
        <v>41</v>
      </c>
      <c r="Q136" s="5">
        <v>40</v>
      </c>
      <c r="R136" s="5" t="s">
        <v>7480</v>
      </c>
      <c r="S136" s="5" t="s">
        <v>7480</v>
      </c>
      <c r="T136">
        <v>10</v>
      </c>
    </row>
    <row r="137" spans="1:20" x14ac:dyDescent="0.25">
      <c r="A137" s="3">
        <v>314191339</v>
      </c>
      <c r="B137" s="4" t="s">
        <v>695</v>
      </c>
      <c r="C137" s="4" t="s">
        <v>845</v>
      </c>
      <c r="D137" s="4" t="s">
        <v>124</v>
      </c>
      <c r="E137" s="4" t="s">
        <v>18</v>
      </c>
      <c r="F137" s="4" t="s">
        <v>698</v>
      </c>
      <c r="G137" s="4" t="s">
        <v>20</v>
      </c>
      <c r="H137" s="4" t="s">
        <v>846</v>
      </c>
      <c r="I137" s="4" t="s">
        <v>847</v>
      </c>
      <c r="J137" s="4" t="s">
        <v>848</v>
      </c>
      <c r="K137" s="4" t="s">
        <v>849</v>
      </c>
      <c r="L137" s="4" t="s">
        <v>850</v>
      </c>
      <c r="M137" s="4" t="s">
        <v>26</v>
      </c>
      <c r="N137" s="4" t="s">
        <v>27</v>
      </c>
      <c r="O137" s="4" t="s">
        <v>28</v>
      </c>
      <c r="P137" s="5">
        <v>29</v>
      </c>
      <c r="Q137" s="5">
        <v>41</v>
      </c>
      <c r="R137" s="5" t="s">
        <v>7480</v>
      </c>
      <c r="S137" s="5" t="s">
        <v>7480</v>
      </c>
      <c r="T137">
        <v>10</v>
      </c>
    </row>
    <row r="138" spans="1:20" x14ac:dyDescent="0.25">
      <c r="A138" s="3">
        <v>314239781</v>
      </c>
      <c r="B138" s="4" t="s">
        <v>695</v>
      </c>
      <c r="C138" s="4" t="s">
        <v>851</v>
      </c>
      <c r="D138" s="4" t="s">
        <v>124</v>
      </c>
      <c r="E138" s="4" t="s">
        <v>18</v>
      </c>
      <c r="F138" s="4" t="s">
        <v>852</v>
      </c>
      <c r="G138" s="4" t="s">
        <v>20</v>
      </c>
      <c r="H138" s="4" t="s">
        <v>853</v>
      </c>
      <c r="I138" s="5"/>
      <c r="J138" s="4" t="s">
        <v>854</v>
      </c>
      <c r="K138" s="4" t="s">
        <v>855</v>
      </c>
      <c r="L138" s="4" t="s">
        <v>856</v>
      </c>
      <c r="M138" s="4" t="s">
        <v>26</v>
      </c>
      <c r="N138" s="4" t="s">
        <v>42</v>
      </c>
      <c r="O138" s="4" t="s">
        <v>28</v>
      </c>
      <c r="P138" s="5">
        <v>24</v>
      </c>
      <c r="Q138" s="5">
        <v>44</v>
      </c>
      <c r="R138" s="5" t="s">
        <v>7480</v>
      </c>
      <c r="S138" s="5" t="s">
        <v>7480</v>
      </c>
      <c r="T138">
        <v>10</v>
      </c>
    </row>
    <row r="139" spans="1:20" x14ac:dyDescent="0.25">
      <c r="A139" s="3">
        <v>314309703</v>
      </c>
      <c r="B139" s="4" t="s">
        <v>695</v>
      </c>
      <c r="C139" s="4" t="s">
        <v>857</v>
      </c>
      <c r="D139" s="4" t="s">
        <v>124</v>
      </c>
      <c r="E139" s="4" t="s">
        <v>18</v>
      </c>
      <c r="F139" s="4" t="s">
        <v>858</v>
      </c>
      <c r="G139" s="4" t="s">
        <v>20</v>
      </c>
      <c r="H139" s="4" t="s">
        <v>859</v>
      </c>
      <c r="I139" s="4" t="s">
        <v>860</v>
      </c>
      <c r="J139" s="4" t="s">
        <v>861</v>
      </c>
      <c r="K139" s="4" t="s">
        <v>862</v>
      </c>
      <c r="L139" s="4" t="s">
        <v>863</v>
      </c>
      <c r="M139" s="4" t="s">
        <v>26</v>
      </c>
      <c r="N139" s="4" t="s">
        <v>42</v>
      </c>
      <c r="O139" s="4" t="s">
        <v>28</v>
      </c>
      <c r="P139" s="5">
        <v>24</v>
      </c>
      <c r="Q139" s="5">
        <v>42</v>
      </c>
      <c r="R139" s="5" t="s">
        <v>7480</v>
      </c>
      <c r="S139" s="5" t="s">
        <v>7480</v>
      </c>
      <c r="T139">
        <v>10</v>
      </c>
    </row>
    <row r="140" spans="1:20" x14ac:dyDescent="0.25">
      <c r="A140" s="3">
        <v>314320115</v>
      </c>
      <c r="B140" s="4" t="s">
        <v>695</v>
      </c>
      <c r="C140" s="4" t="s">
        <v>864</v>
      </c>
      <c r="D140" s="4" t="s">
        <v>124</v>
      </c>
      <c r="E140" s="4" t="s">
        <v>18</v>
      </c>
      <c r="F140" s="4" t="s">
        <v>865</v>
      </c>
      <c r="G140" s="4" t="s">
        <v>20</v>
      </c>
      <c r="H140" s="4" t="s">
        <v>866</v>
      </c>
      <c r="I140" s="5"/>
      <c r="J140" s="4" t="s">
        <v>867</v>
      </c>
      <c r="K140" s="5"/>
      <c r="L140" s="4" t="s">
        <v>868</v>
      </c>
      <c r="M140" s="4" t="s">
        <v>26</v>
      </c>
      <c r="N140" s="4" t="s">
        <v>42</v>
      </c>
      <c r="O140" s="4" t="s">
        <v>28</v>
      </c>
      <c r="P140" s="5">
        <v>26</v>
      </c>
      <c r="Q140" s="5">
        <v>41</v>
      </c>
      <c r="R140" s="5" t="s">
        <v>7480</v>
      </c>
      <c r="S140" s="5" t="s">
        <v>7480</v>
      </c>
      <c r="T140">
        <v>10</v>
      </c>
    </row>
    <row r="141" spans="1:20" x14ac:dyDescent="0.25">
      <c r="A141" s="3">
        <v>314225876</v>
      </c>
      <c r="B141" s="4" t="s">
        <v>695</v>
      </c>
      <c r="C141" s="4" t="s">
        <v>876</v>
      </c>
      <c r="D141" s="4" t="s">
        <v>447</v>
      </c>
      <c r="E141" s="4" t="s">
        <v>18</v>
      </c>
      <c r="F141" s="4" t="s">
        <v>877</v>
      </c>
      <c r="G141" s="4" t="s">
        <v>20</v>
      </c>
      <c r="H141" s="4" t="s">
        <v>878</v>
      </c>
      <c r="I141" s="4" t="s">
        <v>879</v>
      </c>
      <c r="J141" s="4" t="s">
        <v>880</v>
      </c>
      <c r="K141" s="4" t="s">
        <v>881</v>
      </c>
      <c r="L141" s="4" t="s">
        <v>882</v>
      </c>
      <c r="M141" s="4" t="s">
        <v>28</v>
      </c>
      <c r="N141" s="4" t="s">
        <v>883</v>
      </c>
      <c r="O141" s="4" t="s">
        <v>28</v>
      </c>
      <c r="P141" s="5">
        <v>20</v>
      </c>
      <c r="Q141" s="5">
        <v>25</v>
      </c>
      <c r="R141" s="5" t="s">
        <v>7480</v>
      </c>
      <c r="S141" s="5" t="s">
        <v>7480</v>
      </c>
      <c r="T141">
        <v>9</v>
      </c>
    </row>
    <row r="142" spans="1:20" x14ac:dyDescent="0.25">
      <c r="A142" s="3">
        <v>314054214</v>
      </c>
      <c r="B142" s="4" t="s">
        <v>695</v>
      </c>
      <c r="C142" s="4" t="s">
        <v>884</v>
      </c>
      <c r="D142" s="4" t="s">
        <v>885</v>
      </c>
      <c r="E142" s="4" t="s">
        <v>18</v>
      </c>
      <c r="F142" s="4" t="s">
        <v>886</v>
      </c>
      <c r="G142" s="4" t="s">
        <v>20</v>
      </c>
      <c r="H142" s="4" t="s">
        <v>887</v>
      </c>
      <c r="I142" s="5"/>
      <c r="J142" s="4" t="s">
        <v>888</v>
      </c>
      <c r="K142" s="4" t="s">
        <v>889</v>
      </c>
      <c r="L142" s="4" t="s">
        <v>890</v>
      </c>
      <c r="M142" s="4" t="s">
        <v>26</v>
      </c>
      <c r="N142" s="4" t="s">
        <v>27</v>
      </c>
      <c r="O142" s="4" t="s">
        <v>28</v>
      </c>
      <c r="P142" s="5">
        <v>22</v>
      </c>
      <c r="Q142" s="5">
        <v>38</v>
      </c>
      <c r="R142" s="5" t="s">
        <v>7480</v>
      </c>
      <c r="S142" s="5" t="s">
        <v>7480</v>
      </c>
      <c r="T142">
        <v>8</v>
      </c>
    </row>
    <row r="143" spans="1:20" x14ac:dyDescent="0.25">
      <c r="A143" s="3">
        <v>314053822</v>
      </c>
      <c r="B143" s="4" t="s">
        <v>695</v>
      </c>
      <c r="C143" s="4" t="s">
        <v>891</v>
      </c>
      <c r="D143" s="4" t="s">
        <v>188</v>
      </c>
      <c r="E143" s="4" t="s">
        <v>18</v>
      </c>
      <c r="F143" s="4" t="s">
        <v>566</v>
      </c>
      <c r="G143" s="4" t="s">
        <v>20</v>
      </c>
      <c r="H143" s="4" t="s">
        <v>892</v>
      </c>
      <c r="I143" s="4" t="s">
        <v>893</v>
      </c>
      <c r="J143" s="4" t="s">
        <v>894</v>
      </c>
      <c r="K143" s="4" t="s">
        <v>895</v>
      </c>
      <c r="L143" s="4" t="s">
        <v>896</v>
      </c>
      <c r="M143" s="4" t="s">
        <v>26</v>
      </c>
      <c r="N143" s="4" t="s">
        <v>27</v>
      </c>
      <c r="O143" s="4" t="s">
        <v>28</v>
      </c>
      <c r="P143" s="5">
        <v>23</v>
      </c>
      <c r="Q143" s="5">
        <v>28</v>
      </c>
      <c r="R143" s="5" t="s">
        <v>7480</v>
      </c>
      <c r="S143" s="5" t="s">
        <v>7480</v>
      </c>
      <c r="T143">
        <v>8</v>
      </c>
    </row>
    <row r="144" spans="1:20" x14ac:dyDescent="0.25">
      <c r="A144" s="3">
        <v>314233356</v>
      </c>
      <c r="B144" s="4" t="s">
        <v>695</v>
      </c>
      <c r="C144" s="4" t="s">
        <v>905</v>
      </c>
      <c r="D144" s="4" t="s">
        <v>188</v>
      </c>
      <c r="E144" s="4" t="s">
        <v>18</v>
      </c>
      <c r="F144" s="4" t="s">
        <v>906</v>
      </c>
      <c r="G144" s="4" t="s">
        <v>20</v>
      </c>
      <c r="H144" s="4" t="s">
        <v>907</v>
      </c>
      <c r="I144" s="4" t="s">
        <v>908</v>
      </c>
      <c r="J144" s="4" t="s">
        <v>909</v>
      </c>
      <c r="K144" s="4" t="s">
        <v>910</v>
      </c>
      <c r="L144" s="4" t="s">
        <v>911</v>
      </c>
      <c r="M144" s="4" t="s">
        <v>26</v>
      </c>
      <c r="N144" s="4" t="s">
        <v>27</v>
      </c>
      <c r="O144" s="4" t="s">
        <v>28</v>
      </c>
      <c r="P144" s="5">
        <v>10</v>
      </c>
      <c r="Q144" s="5">
        <v>41</v>
      </c>
      <c r="R144" s="5" t="s">
        <v>7480</v>
      </c>
      <c r="S144" s="5" t="s">
        <v>7480</v>
      </c>
      <c r="T144">
        <v>8</v>
      </c>
    </row>
    <row r="145" spans="1:20" x14ac:dyDescent="0.25">
      <c r="A145" s="3">
        <v>313283853</v>
      </c>
      <c r="B145" s="4" t="s">
        <v>695</v>
      </c>
      <c r="C145" s="4" t="s">
        <v>3719</v>
      </c>
      <c r="D145" s="4" t="s">
        <v>3720</v>
      </c>
      <c r="E145" s="4" t="s">
        <v>18</v>
      </c>
      <c r="F145" s="4" t="s">
        <v>1405</v>
      </c>
      <c r="G145" s="4" t="s">
        <v>20</v>
      </c>
      <c r="H145" s="4" t="s">
        <v>3721</v>
      </c>
      <c r="I145" s="4" t="s">
        <v>3721</v>
      </c>
      <c r="J145" s="4" t="s">
        <v>3722</v>
      </c>
      <c r="K145" s="4" t="s">
        <v>3723</v>
      </c>
      <c r="L145" s="4" t="s">
        <v>3724</v>
      </c>
      <c r="M145" s="4" t="s">
        <v>26</v>
      </c>
      <c r="N145" s="4" t="s">
        <v>42</v>
      </c>
      <c r="O145" s="4" t="s">
        <v>28</v>
      </c>
      <c r="P145" s="5">
        <v>7</v>
      </c>
      <c r="Q145" s="5" t="e">
        <v>#N/A</v>
      </c>
      <c r="R145" s="5" t="s">
        <v>7480</v>
      </c>
      <c r="S145" s="5" t="s">
        <v>7480</v>
      </c>
      <c r="T145">
        <v>9</v>
      </c>
    </row>
    <row r="146" spans="1:20" x14ac:dyDescent="0.25">
      <c r="A146" s="3">
        <v>313217692</v>
      </c>
      <c r="B146" s="4" t="s">
        <v>695</v>
      </c>
      <c r="C146" s="4" t="s">
        <v>3725</v>
      </c>
      <c r="D146" s="4" t="s">
        <v>3726</v>
      </c>
      <c r="E146" s="4" t="s">
        <v>18</v>
      </c>
      <c r="F146" s="4" t="s">
        <v>3727</v>
      </c>
      <c r="G146" s="4" t="s">
        <v>20</v>
      </c>
      <c r="H146" s="4" t="s">
        <v>3728</v>
      </c>
      <c r="I146" s="4" t="s">
        <v>3729</v>
      </c>
      <c r="J146" s="4" t="s">
        <v>3730</v>
      </c>
      <c r="K146" s="5"/>
      <c r="L146" s="4" t="s">
        <v>3731</v>
      </c>
      <c r="M146" s="4" t="s">
        <v>26</v>
      </c>
      <c r="N146" s="4" t="s">
        <v>42</v>
      </c>
      <c r="O146" s="4" t="s">
        <v>28</v>
      </c>
      <c r="P146" s="5">
        <v>10</v>
      </c>
      <c r="Q146" s="5" t="e">
        <v>#N/A</v>
      </c>
      <c r="R146" s="5" t="s">
        <v>7480</v>
      </c>
      <c r="S146" s="5" t="s">
        <v>7480</v>
      </c>
      <c r="T146">
        <v>9</v>
      </c>
    </row>
    <row r="147" spans="1:20" x14ac:dyDescent="0.25">
      <c r="A147" s="3">
        <v>313297397</v>
      </c>
      <c r="B147" s="4" t="s">
        <v>695</v>
      </c>
      <c r="C147" s="4" t="s">
        <v>3732</v>
      </c>
      <c r="D147" s="4" t="s">
        <v>3733</v>
      </c>
      <c r="E147" s="4" t="s">
        <v>18</v>
      </c>
      <c r="F147" s="4" t="s">
        <v>3734</v>
      </c>
      <c r="G147" s="4" t="s">
        <v>20</v>
      </c>
      <c r="H147" s="4" t="s">
        <v>3735</v>
      </c>
      <c r="I147" s="4" t="s">
        <v>3736</v>
      </c>
      <c r="J147" s="4" t="s">
        <v>3737</v>
      </c>
      <c r="K147" s="4" t="s">
        <v>3738</v>
      </c>
      <c r="L147" s="4" t="s">
        <v>3739</v>
      </c>
      <c r="M147" s="4" t="s">
        <v>26</v>
      </c>
      <c r="N147" s="4" t="s">
        <v>27</v>
      </c>
      <c r="O147" s="4" t="s">
        <v>28</v>
      </c>
      <c r="P147" s="5">
        <v>15</v>
      </c>
      <c r="Q147" s="5" t="e">
        <v>#N/A</v>
      </c>
      <c r="R147" s="5" t="s">
        <v>7480</v>
      </c>
      <c r="S147" s="5" t="s">
        <v>7480</v>
      </c>
      <c r="T147">
        <v>8</v>
      </c>
    </row>
    <row r="148" spans="1:20" x14ac:dyDescent="0.25">
      <c r="A148" s="3">
        <v>313266140</v>
      </c>
      <c r="B148" s="4" t="s">
        <v>695</v>
      </c>
      <c r="C148" s="4" t="s">
        <v>3753</v>
      </c>
      <c r="D148" s="4" t="s">
        <v>3754</v>
      </c>
      <c r="E148" s="4" t="s">
        <v>18</v>
      </c>
      <c r="F148" s="4" t="s">
        <v>3755</v>
      </c>
      <c r="G148" s="4" t="s">
        <v>20</v>
      </c>
      <c r="H148" s="4" t="s">
        <v>3756</v>
      </c>
      <c r="I148" s="4" t="s">
        <v>3757</v>
      </c>
      <c r="J148" s="4" t="s">
        <v>3758</v>
      </c>
      <c r="K148" s="4" t="s">
        <v>3759</v>
      </c>
      <c r="L148" s="4" t="s">
        <v>3760</v>
      </c>
      <c r="M148" s="4" t="s">
        <v>28</v>
      </c>
      <c r="N148" s="4" t="s">
        <v>3761</v>
      </c>
      <c r="O148" s="4" t="s">
        <v>28</v>
      </c>
      <c r="P148" s="5">
        <v>22</v>
      </c>
      <c r="Q148" s="5" t="e">
        <v>#N/A</v>
      </c>
      <c r="R148" s="5" t="s">
        <v>7480</v>
      </c>
      <c r="S148" s="5" t="s">
        <v>7480</v>
      </c>
      <c r="T148">
        <v>9</v>
      </c>
    </row>
    <row r="149" spans="1:20" x14ac:dyDescent="0.25">
      <c r="A149" s="3">
        <v>313196599</v>
      </c>
      <c r="B149" s="4" t="s">
        <v>695</v>
      </c>
      <c r="C149" s="4" t="s">
        <v>3769</v>
      </c>
      <c r="D149" s="4" t="s">
        <v>3662</v>
      </c>
      <c r="E149" s="4" t="s">
        <v>18</v>
      </c>
      <c r="F149" s="4" t="s">
        <v>2316</v>
      </c>
      <c r="G149" s="4" t="s">
        <v>20</v>
      </c>
      <c r="H149" s="4" t="s">
        <v>3770</v>
      </c>
      <c r="I149" s="4" t="s">
        <v>3771</v>
      </c>
      <c r="J149" s="4" t="s">
        <v>3772</v>
      </c>
      <c r="K149" s="4" t="s">
        <v>3773</v>
      </c>
      <c r="L149" s="4" t="s">
        <v>3774</v>
      </c>
      <c r="M149" s="4" t="s">
        <v>26</v>
      </c>
      <c r="N149" s="4" t="s">
        <v>27</v>
      </c>
      <c r="O149" s="4" t="s">
        <v>28</v>
      </c>
      <c r="P149" s="5">
        <v>34</v>
      </c>
      <c r="Q149" s="5" t="e">
        <v>#N/A</v>
      </c>
      <c r="R149" s="5" t="s">
        <v>7480</v>
      </c>
      <c r="S149" s="5" t="s">
        <v>7480</v>
      </c>
      <c r="T149">
        <v>10</v>
      </c>
    </row>
    <row r="150" spans="1:20" x14ac:dyDescent="0.25">
      <c r="A150" s="3">
        <v>313163685</v>
      </c>
      <c r="B150" s="4" t="s">
        <v>695</v>
      </c>
      <c r="C150" s="4" t="s">
        <v>3794</v>
      </c>
      <c r="D150" s="4" t="s">
        <v>3795</v>
      </c>
      <c r="E150" s="4" t="s">
        <v>18</v>
      </c>
      <c r="F150" s="4" t="s">
        <v>3796</v>
      </c>
      <c r="G150" s="4" t="s">
        <v>20</v>
      </c>
      <c r="H150" s="4" t="s">
        <v>3797</v>
      </c>
      <c r="I150" s="4" t="s">
        <v>3798</v>
      </c>
      <c r="J150" s="4" t="s">
        <v>3799</v>
      </c>
      <c r="K150" s="4" t="s">
        <v>3800</v>
      </c>
      <c r="L150" s="4" t="s">
        <v>3801</v>
      </c>
      <c r="M150" s="4" t="s">
        <v>26</v>
      </c>
      <c r="N150" s="4" t="s">
        <v>27</v>
      </c>
      <c r="O150" s="4" t="s">
        <v>28</v>
      </c>
      <c r="P150" s="5">
        <v>6</v>
      </c>
      <c r="Q150" s="5" t="e">
        <v>#N/A</v>
      </c>
      <c r="R150" s="5" t="s">
        <v>7480</v>
      </c>
      <c r="S150" s="5" t="s">
        <v>7480</v>
      </c>
      <c r="T150">
        <v>10</v>
      </c>
    </row>
    <row r="151" spans="1:20" x14ac:dyDescent="0.25">
      <c r="A151" s="3">
        <v>313217245</v>
      </c>
      <c r="B151" s="4" t="s">
        <v>695</v>
      </c>
      <c r="C151" s="4" t="s">
        <v>3802</v>
      </c>
      <c r="D151" s="4" t="s">
        <v>3795</v>
      </c>
      <c r="E151" s="4" t="s">
        <v>18</v>
      </c>
      <c r="F151" s="4" t="s">
        <v>607</v>
      </c>
      <c r="G151" s="4" t="s">
        <v>20</v>
      </c>
      <c r="H151" s="4" t="s">
        <v>3803</v>
      </c>
      <c r="I151" s="4" t="s">
        <v>3804</v>
      </c>
      <c r="J151" s="4" t="s">
        <v>3805</v>
      </c>
      <c r="K151" s="4" t="s">
        <v>3806</v>
      </c>
      <c r="L151" s="4" t="s">
        <v>3807</v>
      </c>
      <c r="M151" s="4" t="s">
        <v>26</v>
      </c>
      <c r="N151" s="4" t="s">
        <v>42</v>
      </c>
      <c r="O151" s="4" t="s">
        <v>28</v>
      </c>
      <c r="P151" s="5">
        <v>10</v>
      </c>
      <c r="Q151" s="5" t="e">
        <v>#N/A</v>
      </c>
      <c r="R151" s="5" t="s">
        <v>7480</v>
      </c>
      <c r="S151" s="5" t="s">
        <v>7480</v>
      </c>
      <c r="T151">
        <v>10</v>
      </c>
    </row>
    <row r="152" spans="1:20" x14ac:dyDescent="0.25">
      <c r="A152" s="3">
        <v>313330603</v>
      </c>
      <c r="B152" s="4" t="s">
        <v>695</v>
      </c>
      <c r="C152" s="4" t="s">
        <v>3808</v>
      </c>
      <c r="D152" s="4" t="s">
        <v>3795</v>
      </c>
      <c r="E152" s="4" t="s">
        <v>18</v>
      </c>
      <c r="F152" s="4" t="s">
        <v>3809</v>
      </c>
      <c r="G152" s="4" t="s">
        <v>20</v>
      </c>
      <c r="H152" s="4" t="s">
        <v>3810</v>
      </c>
      <c r="I152" s="4" t="s">
        <v>3811</v>
      </c>
      <c r="J152" s="4" t="s">
        <v>3812</v>
      </c>
      <c r="K152" s="4" t="s">
        <v>3813</v>
      </c>
      <c r="L152" s="4" t="s">
        <v>3814</v>
      </c>
      <c r="M152" s="4" t="s">
        <v>26</v>
      </c>
      <c r="N152" s="4" t="s">
        <v>42</v>
      </c>
      <c r="O152" s="4" t="s">
        <v>28</v>
      </c>
      <c r="P152" s="5">
        <v>5</v>
      </c>
      <c r="Q152" s="5" t="e">
        <v>#N/A</v>
      </c>
      <c r="R152" s="5" t="s">
        <v>7480</v>
      </c>
      <c r="S152" s="5" t="s">
        <v>7480</v>
      </c>
      <c r="T152">
        <v>10</v>
      </c>
    </row>
    <row r="153" spans="1:20" x14ac:dyDescent="0.25">
      <c r="A153" s="3">
        <v>313008953</v>
      </c>
      <c r="B153" s="4" t="s">
        <v>695</v>
      </c>
      <c r="C153" s="4" t="s">
        <v>3815</v>
      </c>
      <c r="D153" s="4" t="s">
        <v>3425</v>
      </c>
      <c r="E153" s="4" t="s">
        <v>18</v>
      </c>
      <c r="F153" s="4" t="s">
        <v>3816</v>
      </c>
      <c r="G153" s="4" t="s">
        <v>20</v>
      </c>
      <c r="H153" s="4" t="s">
        <v>3817</v>
      </c>
      <c r="I153" s="4" t="s">
        <v>3818</v>
      </c>
      <c r="J153" s="4" t="s">
        <v>3819</v>
      </c>
      <c r="K153" s="4" t="s">
        <v>3820</v>
      </c>
      <c r="L153" s="4" t="s">
        <v>3821</v>
      </c>
      <c r="M153" s="4" t="s">
        <v>26</v>
      </c>
      <c r="N153" s="4" t="s">
        <v>42</v>
      </c>
      <c r="O153" s="4" t="s">
        <v>28</v>
      </c>
      <c r="P153" s="5">
        <v>12</v>
      </c>
      <c r="Q153" s="5" t="e">
        <v>#N/A</v>
      </c>
      <c r="R153" s="5" t="s">
        <v>7480</v>
      </c>
      <c r="S153" s="5" t="s">
        <v>7480</v>
      </c>
      <c r="T153">
        <v>10</v>
      </c>
    </row>
    <row r="154" spans="1:20" x14ac:dyDescent="0.25">
      <c r="A154" s="3">
        <v>312209281</v>
      </c>
      <c r="B154" s="4" t="s">
        <v>695</v>
      </c>
      <c r="C154" s="4" t="s">
        <v>6093</v>
      </c>
      <c r="D154" s="4" t="s">
        <v>6094</v>
      </c>
      <c r="E154" s="4" t="s">
        <v>18</v>
      </c>
      <c r="F154" s="4" t="s">
        <v>3452</v>
      </c>
      <c r="G154" s="4" t="s">
        <v>20</v>
      </c>
      <c r="H154" s="4" t="s">
        <v>6095</v>
      </c>
      <c r="I154" s="5"/>
      <c r="J154" s="4" t="s">
        <v>6096</v>
      </c>
      <c r="K154" s="4" t="s">
        <v>6097</v>
      </c>
      <c r="L154" s="4" t="s">
        <v>6098</v>
      </c>
      <c r="M154" s="4" t="s">
        <v>26</v>
      </c>
      <c r="N154" s="4" t="s">
        <v>42</v>
      </c>
      <c r="O154" s="4" t="s">
        <v>28</v>
      </c>
      <c r="P154" s="5">
        <v>6</v>
      </c>
      <c r="Q154" s="5" t="e">
        <v>#N/A</v>
      </c>
      <c r="R154" s="5" t="s">
        <v>7480</v>
      </c>
      <c r="S154" s="5" t="s">
        <v>7480</v>
      </c>
      <c r="T154">
        <v>10</v>
      </c>
    </row>
    <row r="155" spans="1:20" x14ac:dyDescent="0.25">
      <c r="A155" s="3">
        <v>312121208</v>
      </c>
      <c r="B155" s="4" t="s">
        <v>695</v>
      </c>
      <c r="C155" s="4" t="s">
        <v>6099</v>
      </c>
      <c r="D155" s="4" t="s">
        <v>4151</v>
      </c>
      <c r="E155" s="4" t="s">
        <v>18</v>
      </c>
      <c r="F155" s="4" t="s">
        <v>5921</v>
      </c>
      <c r="G155" s="4" t="s">
        <v>20</v>
      </c>
      <c r="H155" s="4" t="s">
        <v>6100</v>
      </c>
      <c r="I155" s="4" t="s">
        <v>6101</v>
      </c>
      <c r="J155" s="4" t="s">
        <v>6102</v>
      </c>
      <c r="K155" s="4" t="s">
        <v>6103</v>
      </c>
      <c r="L155" s="4" t="s">
        <v>6104</v>
      </c>
      <c r="M155" s="4" t="s">
        <v>28</v>
      </c>
      <c r="N155" s="4" t="s">
        <v>6105</v>
      </c>
      <c r="O155" s="4" t="s">
        <v>28</v>
      </c>
      <c r="P155" s="5">
        <v>75</v>
      </c>
      <c r="Q155" s="5" t="e">
        <v>#N/A</v>
      </c>
      <c r="R155" s="5" t="s">
        <v>7480</v>
      </c>
      <c r="S155" s="5" t="s">
        <v>7480</v>
      </c>
      <c r="T155">
        <v>10</v>
      </c>
    </row>
    <row r="156" spans="1:20" x14ac:dyDescent="0.25">
      <c r="A156" s="3">
        <v>312303451</v>
      </c>
      <c r="B156" s="4" t="s">
        <v>695</v>
      </c>
      <c r="C156" s="4" t="s">
        <v>6120</v>
      </c>
      <c r="D156" s="4" t="s">
        <v>6121</v>
      </c>
      <c r="E156" s="4" t="s">
        <v>18</v>
      </c>
      <c r="F156" s="4" t="s">
        <v>6122</v>
      </c>
      <c r="G156" s="4" t="s">
        <v>20</v>
      </c>
      <c r="H156" s="4" t="s">
        <v>6123</v>
      </c>
      <c r="I156" s="5"/>
      <c r="J156" s="4" t="s">
        <v>6124</v>
      </c>
      <c r="K156" s="4" t="s">
        <v>6125</v>
      </c>
      <c r="L156" s="4" t="s">
        <v>6126</v>
      </c>
      <c r="M156" s="4" t="s">
        <v>28</v>
      </c>
      <c r="N156" s="4" t="s">
        <v>6127</v>
      </c>
      <c r="O156" s="4" t="s">
        <v>28</v>
      </c>
      <c r="P156" s="5">
        <v>11</v>
      </c>
      <c r="Q156" s="5" t="e">
        <v>#N/A</v>
      </c>
      <c r="R156" s="5" t="s">
        <v>7480</v>
      </c>
      <c r="S156" s="5" t="s">
        <v>7480</v>
      </c>
      <c r="T156">
        <v>10</v>
      </c>
    </row>
    <row r="157" spans="1:20" x14ac:dyDescent="0.25">
      <c r="A157" s="3">
        <v>314153881</v>
      </c>
      <c r="B157" s="4" t="s">
        <v>1055</v>
      </c>
      <c r="C157" s="4" t="s">
        <v>1056</v>
      </c>
      <c r="D157" s="4" t="s">
        <v>17</v>
      </c>
      <c r="E157" s="4" t="s">
        <v>18</v>
      </c>
      <c r="F157" s="4" t="s">
        <v>1057</v>
      </c>
      <c r="G157" s="4" t="s">
        <v>20</v>
      </c>
      <c r="H157" s="4" t="s">
        <v>1058</v>
      </c>
      <c r="I157" s="4" t="s">
        <v>1059</v>
      </c>
      <c r="J157" s="4" t="s">
        <v>1060</v>
      </c>
      <c r="K157" s="4" t="s">
        <v>1061</v>
      </c>
      <c r="L157" s="4" t="s">
        <v>1062</v>
      </c>
      <c r="M157" s="4" t="s">
        <v>26</v>
      </c>
      <c r="N157" s="4" t="s">
        <v>42</v>
      </c>
      <c r="O157" s="4" t="s">
        <v>28</v>
      </c>
      <c r="P157" s="5">
        <v>14</v>
      </c>
      <c r="Q157" s="5">
        <v>23</v>
      </c>
      <c r="R157" s="5" t="s">
        <v>7480</v>
      </c>
      <c r="S157" s="5" t="s">
        <v>7480</v>
      </c>
      <c r="T157">
        <v>10</v>
      </c>
    </row>
    <row r="158" spans="1:20" x14ac:dyDescent="0.25">
      <c r="A158" s="3">
        <v>314076056</v>
      </c>
      <c r="B158" s="4" t="s">
        <v>1055</v>
      </c>
      <c r="C158" s="4" t="s">
        <v>1063</v>
      </c>
      <c r="D158" s="4" t="s">
        <v>741</v>
      </c>
      <c r="E158" s="4" t="s">
        <v>18</v>
      </c>
      <c r="F158" s="4" t="s">
        <v>763</v>
      </c>
      <c r="G158" s="4" t="s">
        <v>20</v>
      </c>
      <c r="H158" s="4" t="s">
        <v>1064</v>
      </c>
      <c r="I158" s="5"/>
      <c r="J158" s="4" t="s">
        <v>1065</v>
      </c>
      <c r="K158" s="5"/>
      <c r="L158" s="4" t="s">
        <v>1066</v>
      </c>
      <c r="M158" s="4" t="s">
        <v>28</v>
      </c>
      <c r="N158" s="4" t="s">
        <v>1067</v>
      </c>
      <c r="O158" s="4" t="s">
        <v>28</v>
      </c>
      <c r="P158" s="5">
        <v>9</v>
      </c>
      <c r="Q158" s="5">
        <v>41</v>
      </c>
      <c r="R158" s="5" t="s">
        <v>7480</v>
      </c>
      <c r="S158" s="5" t="s">
        <v>7480</v>
      </c>
      <c r="T158">
        <v>10</v>
      </c>
    </row>
    <row r="159" spans="1:20" x14ac:dyDescent="0.25">
      <c r="A159" s="3">
        <v>314114518</v>
      </c>
      <c r="B159" s="4" t="s">
        <v>1055</v>
      </c>
      <c r="C159" s="4" t="s">
        <v>1068</v>
      </c>
      <c r="D159" s="4" t="s">
        <v>741</v>
      </c>
      <c r="E159" s="4" t="s">
        <v>18</v>
      </c>
      <c r="F159" s="4" t="s">
        <v>865</v>
      </c>
      <c r="G159" s="4" t="s">
        <v>20</v>
      </c>
      <c r="H159" s="4" t="s">
        <v>1069</v>
      </c>
      <c r="I159" s="5"/>
      <c r="J159" s="4" t="s">
        <v>1070</v>
      </c>
      <c r="K159" s="4" t="s">
        <v>1071</v>
      </c>
      <c r="L159" s="5"/>
      <c r="M159" s="4" t="s">
        <v>26</v>
      </c>
      <c r="N159" s="4" t="s">
        <v>42</v>
      </c>
      <c r="O159" s="4" t="s">
        <v>28</v>
      </c>
      <c r="P159" s="5">
        <v>7</v>
      </c>
      <c r="Q159" s="5">
        <v>46</v>
      </c>
      <c r="R159" s="5" t="s">
        <v>7480</v>
      </c>
      <c r="S159" s="5" t="s">
        <v>7480</v>
      </c>
      <c r="T159">
        <v>10</v>
      </c>
    </row>
    <row r="160" spans="1:20" x14ac:dyDescent="0.25">
      <c r="A160" s="3">
        <v>314123143</v>
      </c>
      <c r="B160" s="4" t="s">
        <v>1055</v>
      </c>
      <c r="C160" s="4" t="s">
        <v>1086</v>
      </c>
      <c r="D160" s="4" t="s">
        <v>1087</v>
      </c>
      <c r="E160" s="4" t="s">
        <v>18</v>
      </c>
      <c r="F160" s="4" t="s">
        <v>237</v>
      </c>
      <c r="G160" s="4" t="s">
        <v>20</v>
      </c>
      <c r="H160" s="4" t="s">
        <v>1088</v>
      </c>
      <c r="I160" s="4" t="s">
        <v>1089</v>
      </c>
      <c r="J160" s="4" t="s">
        <v>1090</v>
      </c>
      <c r="K160" s="4" t="s">
        <v>1091</v>
      </c>
      <c r="L160" s="4" t="s">
        <v>1092</v>
      </c>
      <c r="M160" s="4" t="s">
        <v>26</v>
      </c>
      <c r="N160" s="4" t="s">
        <v>27</v>
      </c>
      <c r="O160" s="4" t="s">
        <v>28</v>
      </c>
      <c r="P160" s="5">
        <v>6</v>
      </c>
      <c r="Q160" s="5">
        <v>43</v>
      </c>
      <c r="R160" s="5" t="s">
        <v>7480</v>
      </c>
      <c r="S160" s="5" t="s">
        <v>7480</v>
      </c>
      <c r="T160">
        <v>9</v>
      </c>
    </row>
    <row r="161" spans="1:20" x14ac:dyDescent="0.25">
      <c r="A161" s="3">
        <v>314139162</v>
      </c>
      <c r="B161" s="4" t="s">
        <v>1055</v>
      </c>
      <c r="C161" s="4" t="s">
        <v>1093</v>
      </c>
      <c r="D161" s="4" t="s">
        <v>1087</v>
      </c>
      <c r="E161" s="4" t="s">
        <v>18</v>
      </c>
      <c r="F161" s="4" t="s">
        <v>1094</v>
      </c>
      <c r="G161" s="4" t="s">
        <v>20</v>
      </c>
      <c r="H161" s="4" t="s">
        <v>1095</v>
      </c>
      <c r="I161" s="4" t="s">
        <v>1096</v>
      </c>
      <c r="J161" s="4" t="s">
        <v>1097</v>
      </c>
      <c r="K161" s="5"/>
      <c r="L161" s="4" t="s">
        <v>1098</v>
      </c>
      <c r="M161" s="4" t="s">
        <v>26</v>
      </c>
      <c r="N161" s="4" t="s">
        <v>27</v>
      </c>
      <c r="O161" s="4" t="s">
        <v>28</v>
      </c>
      <c r="P161" s="5">
        <v>8</v>
      </c>
      <c r="Q161" s="5">
        <v>44</v>
      </c>
      <c r="R161" s="5" t="s">
        <v>7480</v>
      </c>
      <c r="S161" s="5" t="s">
        <v>7480</v>
      </c>
      <c r="T161">
        <v>8</v>
      </c>
    </row>
    <row r="162" spans="1:20" x14ac:dyDescent="0.25">
      <c r="A162" s="3">
        <v>314215608</v>
      </c>
      <c r="B162" s="4" t="s">
        <v>1055</v>
      </c>
      <c r="C162" s="4" t="s">
        <v>1099</v>
      </c>
      <c r="D162" s="4" t="s">
        <v>1087</v>
      </c>
      <c r="E162" s="4" t="s">
        <v>18</v>
      </c>
      <c r="F162" s="4" t="s">
        <v>1100</v>
      </c>
      <c r="G162" s="4" t="s">
        <v>20</v>
      </c>
      <c r="H162" s="4" t="s">
        <v>1101</v>
      </c>
      <c r="I162" s="4" t="s">
        <v>1102</v>
      </c>
      <c r="J162" s="4" t="s">
        <v>1103</v>
      </c>
      <c r="K162" s="4" t="s">
        <v>1104</v>
      </c>
      <c r="L162" s="4" t="s">
        <v>1105</v>
      </c>
      <c r="M162" s="4" t="s">
        <v>26</v>
      </c>
      <c r="N162" s="4" t="s">
        <v>42</v>
      </c>
      <c r="O162" s="4" t="s">
        <v>28</v>
      </c>
      <c r="P162" s="5">
        <v>19</v>
      </c>
      <c r="Q162" s="5">
        <v>44</v>
      </c>
      <c r="R162" s="5" t="s">
        <v>7480</v>
      </c>
      <c r="S162" s="5" t="s">
        <v>7480</v>
      </c>
      <c r="T162">
        <v>9</v>
      </c>
    </row>
    <row r="163" spans="1:20" x14ac:dyDescent="0.25">
      <c r="A163" s="3">
        <v>314322281</v>
      </c>
      <c r="B163" s="4" t="s">
        <v>1055</v>
      </c>
      <c r="C163" s="4" t="s">
        <v>1106</v>
      </c>
      <c r="D163" s="4" t="s">
        <v>1087</v>
      </c>
      <c r="E163" s="4" t="s">
        <v>18</v>
      </c>
      <c r="F163" s="4" t="s">
        <v>1107</v>
      </c>
      <c r="G163" s="4" t="s">
        <v>20</v>
      </c>
      <c r="H163" s="4" t="s">
        <v>1108</v>
      </c>
      <c r="I163" s="4" t="s">
        <v>1109</v>
      </c>
      <c r="J163" s="4" t="s">
        <v>1110</v>
      </c>
      <c r="K163" s="4" t="s">
        <v>1111</v>
      </c>
      <c r="L163" s="4" t="s">
        <v>1112</v>
      </c>
      <c r="M163" s="4" t="s">
        <v>26</v>
      </c>
      <c r="N163" s="4" t="s">
        <v>42</v>
      </c>
      <c r="O163" s="4" t="s">
        <v>28</v>
      </c>
      <c r="P163" s="5">
        <v>13</v>
      </c>
      <c r="Q163" s="5">
        <v>44</v>
      </c>
      <c r="R163" s="5" t="s">
        <v>7480</v>
      </c>
      <c r="S163" s="5" t="s">
        <v>7480</v>
      </c>
      <c r="T163">
        <v>9</v>
      </c>
    </row>
    <row r="164" spans="1:20" x14ac:dyDescent="0.25">
      <c r="A164" s="3">
        <v>314065496</v>
      </c>
      <c r="B164" s="4" t="s">
        <v>1055</v>
      </c>
      <c r="C164" s="4" t="s">
        <v>1113</v>
      </c>
      <c r="D164" s="4" t="s">
        <v>71</v>
      </c>
      <c r="E164" s="4" t="s">
        <v>18</v>
      </c>
      <c r="F164" s="4" t="s">
        <v>140</v>
      </c>
      <c r="G164" s="4" t="s">
        <v>20</v>
      </c>
      <c r="H164" s="4" t="s">
        <v>1114</v>
      </c>
      <c r="I164" s="4" t="s">
        <v>1115</v>
      </c>
      <c r="J164" s="4" t="s">
        <v>1116</v>
      </c>
      <c r="K164" s="4" t="s">
        <v>1117</v>
      </c>
      <c r="L164" s="4" t="s">
        <v>1118</v>
      </c>
      <c r="M164" s="4" t="s">
        <v>28</v>
      </c>
      <c r="N164" s="4" t="s">
        <v>1119</v>
      </c>
      <c r="O164" s="4" t="s">
        <v>28</v>
      </c>
      <c r="P164" s="5">
        <v>7</v>
      </c>
      <c r="Q164" s="5">
        <v>43</v>
      </c>
      <c r="R164" s="5" t="s">
        <v>7480</v>
      </c>
      <c r="S164" s="5" t="s">
        <v>7480</v>
      </c>
      <c r="T164">
        <v>10</v>
      </c>
    </row>
    <row r="165" spans="1:20" x14ac:dyDescent="0.25">
      <c r="A165" s="3">
        <v>314104247</v>
      </c>
      <c r="B165" s="4" t="s">
        <v>1055</v>
      </c>
      <c r="C165" s="4" t="s">
        <v>1120</v>
      </c>
      <c r="D165" s="4" t="s">
        <v>71</v>
      </c>
      <c r="E165" s="4" t="s">
        <v>18</v>
      </c>
      <c r="F165" s="4" t="s">
        <v>1121</v>
      </c>
      <c r="G165" s="4" t="s">
        <v>20</v>
      </c>
      <c r="H165" s="4" t="s">
        <v>1122</v>
      </c>
      <c r="I165" s="4" t="s">
        <v>1123</v>
      </c>
      <c r="J165" s="4" t="s">
        <v>1124</v>
      </c>
      <c r="K165" s="4" t="s">
        <v>1125</v>
      </c>
      <c r="L165" s="4" t="s">
        <v>1126</v>
      </c>
      <c r="M165" s="4" t="s">
        <v>26</v>
      </c>
      <c r="N165" s="4" t="s">
        <v>27</v>
      </c>
      <c r="O165" s="4" t="s">
        <v>28</v>
      </c>
      <c r="P165" s="5">
        <v>5</v>
      </c>
      <c r="Q165" s="5">
        <v>43</v>
      </c>
      <c r="R165" s="5" t="s">
        <v>7480</v>
      </c>
      <c r="S165" s="5" t="s">
        <v>7480</v>
      </c>
      <c r="T165">
        <v>9</v>
      </c>
    </row>
    <row r="166" spans="1:20" x14ac:dyDescent="0.25">
      <c r="A166" s="3">
        <v>314141279</v>
      </c>
      <c r="B166" s="4" t="s">
        <v>1055</v>
      </c>
      <c r="C166" s="4" t="s">
        <v>1127</v>
      </c>
      <c r="D166" s="4" t="s">
        <v>71</v>
      </c>
      <c r="E166" s="4" t="s">
        <v>18</v>
      </c>
      <c r="F166" s="4" t="s">
        <v>858</v>
      </c>
      <c r="G166" s="4" t="s">
        <v>20</v>
      </c>
      <c r="H166" s="4" t="s">
        <v>1128</v>
      </c>
      <c r="I166" s="4" t="s">
        <v>1129</v>
      </c>
      <c r="J166" s="4" t="s">
        <v>1130</v>
      </c>
      <c r="K166" s="4" t="s">
        <v>1131</v>
      </c>
      <c r="L166" s="4" t="s">
        <v>1132</v>
      </c>
      <c r="M166" s="4" t="s">
        <v>26</v>
      </c>
      <c r="N166" s="4" t="s">
        <v>27</v>
      </c>
      <c r="O166" s="4" t="s">
        <v>28</v>
      </c>
      <c r="P166" s="5">
        <v>5</v>
      </c>
      <c r="Q166" s="5">
        <v>43</v>
      </c>
      <c r="R166" s="5" t="s">
        <v>7480</v>
      </c>
      <c r="S166" s="5" t="s">
        <v>7480</v>
      </c>
      <c r="T166">
        <v>8</v>
      </c>
    </row>
    <row r="167" spans="1:20" x14ac:dyDescent="0.25">
      <c r="A167" s="3">
        <v>314155524</v>
      </c>
      <c r="B167" s="4" t="s">
        <v>1055</v>
      </c>
      <c r="C167" s="4" t="s">
        <v>1133</v>
      </c>
      <c r="D167" s="4" t="s">
        <v>71</v>
      </c>
      <c r="E167" s="4" t="s">
        <v>18</v>
      </c>
      <c r="F167" s="4" t="s">
        <v>1134</v>
      </c>
      <c r="G167" s="4" t="s">
        <v>20</v>
      </c>
      <c r="H167" s="4" t="s">
        <v>1135</v>
      </c>
      <c r="I167" s="4" t="s">
        <v>1136</v>
      </c>
      <c r="J167" s="4" t="s">
        <v>1137</v>
      </c>
      <c r="K167" s="4" t="s">
        <v>1138</v>
      </c>
      <c r="L167" s="4" t="s">
        <v>1139</v>
      </c>
      <c r="M167" s="4" t="s">
        <v>26</v>
      </c>
      <c r="N167" s="4" t="s">
        <v>27</v>
      </c>
      <c r="O167" s="4" t="s">
        <v>28</v>
      </c>
      <c r="P167" s="5">
        <v>10</v>
      </c>
      <c r="Q167" s="5">
        <v>44</v>
      </c>
      <c r="R167" s="5" t="s">
        <v>7480</v>
      </c>
      <c r="S167" s="5" t="s">
        <v>7480</v>
      </c>
      <c r="T167">
        <v>8</v>
      </c>
    </row>
    <row r="168" spans="1:20" x14ac:dyDescent="0.25">
      <c r="A168" s="3">
        <v>314102418</v>
      </c>
      <c r="B168" s="4" t="s">
        <v>1055</v>
      </c>
      <c r="C168" s="4" t="s">
        <v>1140</v>
      </c>
      <c r="D168" s="4" t="s">
        <v>87</v>
      </c>
      <c r="E168" s="4" t="s">
        <v>18</v>
      </c>
      <c r="F168" s="4" t="s">
        <v>1141</v>
      </c>
      <c r="G168" s="4" t="s">
        <v>20</v>
      </c>
      <c r="H168" s="4" t="s">
        <v>1142</v>
      </c>
      <c r="I168" s="4" t="s">
        <v>1143</v>
      </c>
      <c r="J168" s="4" t="s">
        <v>1144</v>
      </c>
      <c r="K168" s="4" t="s">
        <v>1145</v>
      </c>
      <c r="L168" s="4" t="s">
        <v>1146</v>
      </c>
      <c r="M168" s="4" t="s">
        <v>26</v>
      </c>
      <c r="N168" s="4" t="s">
        <v>42</v>
      </c>
      <c r="O168" s="4" t="s">
        <v>28</v>
      </c>
      <c r="P168" s="5">
        <v>7</v>
      </c>
      <c r="Q168" s="5">
        <v>42</v>
      </c>
      <c r="R168" s="5" t="s">
        <v>7480</v>
      </c>
      <c r="S168" s="5" t="s">
        <v>7480</v>
      </c>
      <c r="T168">
        <v>9</v>
      </c>
    </row>
    <row r="169" spans="1:20" x14ac:dyDescent="0.25">
      <c r="A169" s="3">
        <v>314077606</v>
      </c>
      <c r="B169" s="4" t="s">
        <v>1055</v>
      </c>
      <c r="C169" s="4" t="s">
        <v>1192</v>
      </c>
      <c r="D169" s="4" t="s">
        <v>124</v>
      </c>
      <c r="E169" s="4" t="s">
        <v>18</v>
      </c>
      <c r="F169" s="4" t="s">
        <v>1193</v>
      </c>
      <c r="G169" s="4" t="s">
        <v>20</v>
      </c>
      <c r="H169" s="4" t="s">
        <v>1194</v>
      </c>
      <c r="I169" s="4" t="s">
        <v>1195</v>
      </c>
      <c r="J169" s="4" t="s">
        <v>1196</v>
      </c>
      <c r="K169" s="5"/>
      <c r="L169" s="4" t="s">
        <v>1197</v>
      </c>
      <c r="M169" s="4" t="s">
        <v>26</v>
      </c>
      <c r="N169" s="4" t="s">
        <v>27</v>
      </c>
      <c r="O169" s="4" t="s">
        <v>28</v>
      </c>
      <c r="P169" s="5">
        <v>9</v>
      </c>
      <c r="Q169" s="5">
        <v>41</v>
      </c>
      <c r="R169" s="5" t="s">
        <v>7480</v>
      </c>
      <c r="S169" s="5" t="s">
        <v>7480</v>
      </c>
      <c r="T169">
        <v>10</v>
      </c>
    </row>
    <row r="170" spans="1:20" x14ac:dyDescent="0.25">
      <c r="A170" s="3">
        <v>314009795</v>
      </c>
      <c r="B170" s="4" t="s">
        <v>1055</v>
      </c>
      <c r="C170" s="4" t="s">
        <v>1206</v>
      </c>
      <c r="D170" s="4" t="s">
        <v>424</v>
      </c>
      <c r="E170" s="4" t="s">
        <v>18</v>
      </c>
      <c r="F170" s="4" t="s">
        <v>1207</v>
      </c>
      <c r="G170" s="4" t="s">
        <v>20</v>
      </c>
      <c r="H170" s="4" t="s">
        <v>1208</v>
      </c>
      <c r="I170" s="4" t="s">
        <v>1209</v>
      </c>
      <c r="J170" s="4" t="s">
        <v>1210</v>
      </c>
      <c r="K170" s="4" t="s">
        <v>1211</v>
      </c>
      <c r="L170" s="4" t="s">
        <v>1212</v>
      </c>
      <c r="M170" s="4" t="s">
        <v>26</v>
      </c>
      <c r="N170" s="4" t="s">
        <v>27</v>
      </c>
      <c r="O170" s="4" t="s">
        <v>28</v>
      </c>
      <c r="P170" s="5">
        <v>7</v>
      </c>
      <c r="Q170" s="5">
        <v>40</v>
      </c>
      <c r="R170" s="5" t="s">
        <v>7480</v>
      </c>
      <c r="S170" s="5" t="s">
        <v>7480</v>
      </c>
      <c r="T170">
        <v>9</v>
      </c>
    </row>
    <row r="171" spans="1:20" x14ac:dyDescent="0.25">
      <c r="A171" s="3">
        <v>314040897</v>
      </c>
      <c r="B171" s="4" t="s">
        <v>1055</v>
      </c>
      <c r="C171" s="4" t="s">
        <v>1213</v>
      </c>
      <c r="D171" s="4" t="s">
        <v>1214</v>
      </c>
      <c r="E171" s="4" t="s">
        <v>18</v>
      </c>
      <c r="F171" s="4" t="s">
        <v>1215</v>
      </c>
      <c r="G171" s="4" t="s">
        <v>20</v>
      </c>
      <c r="H171" s="4" t="s">
        <v>1216</v>
      </c>
      <c r="I171" s="4" t="s">
        <v>1217</v>
      </c>
      <c r="J171" s="4" t="s">
        <v>1218</v>
      </c>
      <c r="K171" s="4" t="s">
        <v>1219</v>
      </c>
      <c r="L171" s="4" t="s">
        <v>1220</v>
      </c>
      <c r="M171" s="4" t="s">
        <v>26</v>
      </c>
      <c r="N171" s="4" t="s">
        <v>27</v>
      </c>
      <c r="O171" s="4" t="s">
        <v>28</v>
      </c>
      <c r="P171" s="5">
        <v>7</v>
      </c>
      <c r="Q171" s="5">
        <v>20</v>
      </c>
      <c r="R171" s="5" t="s">
        <v>7480</v>
      </c>
      <c r="S171" s="5" t="s">
        <v>7480</v>
      </c>
      <c r="T171">
        <v>9</v>
      </c>
    </row>
    <row r="172" spans="1:20" x14ac:dyDescent="0.25">
      <c r="A172" s="3">
        <v>314033644</v>
      </c>
      <c r="B172" s="4" t="s">
        <v>1055</v>
      </c>
      <c r="C172" s="4" t="s">
        <v>1221</v>
      </c>
      <c r="D172" s="4" t="s">
        <v>478</v>
      </c>
      <c r="E172" s="4" t="s">
        <v>18</v>
      </c>
      <c r="F172" s="4" t="s">
        <v>360</v>
      </c>
      <c r="G172" s="4" t="s">
        <v>20</v>
      </c>
      <c r="H172" s="4" t="s">
        <v>1222</v>
      </c>
      <c r="I172" s="5"/>
      <c r="J172" s="4" t="s">
        <v>1223</v>
      </c>
      <c r="K172" s="5"/>
      <c r="L172" s="4" t="s">
        <v>1224</v>
      </c>
      <c r="M172" s="4" t="s">
        <v>26</v>
      </c>
      <c r="N172" s="4" t="s">
        <v>27</v>
      </c>
      <c r="O172" s="4" t="s">
        <v>28</v>
      </c>
      <c r="P172" s="5">
        <v>6</v>
      </c>
      <c r="Q172" s="5">
        <v>45</v>
      </c>
      <c r="R172" s="5" t="s">
        <v>7480</v>
      </c>
      <c r="S172" s="5" t="s">
        <v>7480</v>
      </c>
      <c r="T172">
        <v>10</v>
      </c>
    </row>
    <row r="173" spans="1:20" x14ac:dyDescent="0.25">
      <c r="A173" s="3">
        <v>313352964</v>
      </c>
      <c r="B173" s="4" t="s">
        <v>1055</v>
      </c>
      <c r="C173" s="4" t="s">
        <v>1270</v>
      </c>
      <c r="D173" s="4" t="s">
        <v>1271</v>
      </c>
      <c r="E173" s="4" t="s">
        <v>18</v>
      </c>
      <c r="F173" s="4" t="s">
        <v>1272</v>
      </c>
      <c r="G173" s="4" t="s">
        <v>20</v>
      </c>
      <c r="H173" s="4" t="s">
        <v>1273</v>
      </c>
      <c r="I173" s="4" t="s">
        <v>1273</v>
      </c>
      <c r="J173" s="4" t="s">
        <v>1274</v>
      </c>
      <c r="K173" s="4" t="s">
        <v>1274</v>
      </c>
      <c r="L173" s="4" t="s">
        <v>1275</v>
      </c>
      <c r="M173" s="4" t="s">
        <v>26</v>
      </c>
      <c r="N173" s="4" t="s">
        <v>27</v>
      </c>
      <c r="O173" s="4" t="s">
        <v>28</v>
      </c>
      <c r="P173" s="5">
        <v>3</v>
      </c>
      <c r="Q173" s="5" t="e">
        <v>#N/A</v>
      </c>
      <c r="R173" s="5" t="s">
        <v>7480</v>
      </c>
      <c r="S173" s="5" t="s">
        <v>7480</v>
      </c>
      <c r="T173">
        <v>9</v>
      </c>
    </row>
    <row r="174" spans="1:20" x14ac:dyDescent="0.25">
      <c r="A174" s="3">
        <v>313324725</v>
      </c>
      <c r="B174" s="4" t="s">
        <v>1055</v>
      </c>
      <c r="C174" s="4" t="s">
        <v>3861</v>
      </c>
      <c r="D174" s="4" t="s">
        <v>3720</v>
      </c>
      <c r="E174" s="4" t="s">
        <v>18</v>
      </c>
      <c r="F174" s="4" t="s">
        <v>2599</v>
      </c>
      <c r="G174" s="4" t="s">
        <v>20</v>
      </c>
      <c r="H174" s="4" t="s">
        <v>3862</v>
      </c>
      <c r="I174" s="4" t="s">
        <v>3863</v>
      </c>
      <c r="J174" s="4" t="s">
        <v>3864</v>
      </c>
      <c r="K174" s="4" t="s">
        <v>3865</v>
      </c>
      <c r="L174" s="4" t="s">
        <v>3866</v>
      </c>
      <c r="M174" s="4" t="s">
        <v>26</v>
      </c>
      <c r="N174" s="4" t="s">
        <v>27</v>
      </c>
      <c r="O174" s="4" t="s">
        <v>28</v>
      </c>
      <c r="P174" s="5">
        <v>7</v>
      </c>
      <c r="Q174" s="5" t="e">
        <v>#N/A</v>
      </c>
      <c r="R174" s="5" t="s">
        <v>7480</v>
      </c>
      <c r="S174" s="5" t="s">
        <v>7480</v>
      </c>
      <c r="T174" t="e">
        <v>#N/A</v>
      </c>
    </row>
    <row r="175" spans="1:20" x14ac:dyDescent="0.25">
      <c r="A175" s="3">
        <v>313083471</v>
      </c>
      <c r="B175" s="4" t="s">
        <v>1055</v>
      </c>
      <c r="C175" s="4" t="s">
        <v>3867</v>
      </c>
      <c r="D175" s="4" t="s">
        <v>3868</v>
      </c>
      <c r="E175" s="4" t="s">
        <v>18</v>
      </c>
      <c r="F175" s="4" t="s">
        <v>3869</v>
      </c>
      <c r="G175" s="4" t="s">
        <v>20</v>
      </c>
      <c r="H175" s="4" t="s">
        <v>3870</v>
      </c>
      <c r="I175" s="4" t="s">
        <v>3871</v>
      </c>
      <c r="J175" s="4" t="s">
        <v>3872</v>
      </c>
      <c r="K175" s="4" t="s">
        <v>3873</v>
      </c>
      <c r="L175" s="4" t="s">
        <v>3874</v>
      </c>
      <c r="M175" s="4" t="s">
        <v>26</v>
      </c>
      <c r="N175" s="4" t="s">
        <v>42</v>
      </c>
      <c r="O175" s="4" t="s">
        <v>28</v>
      </c>
      <c r="P175" s="5">
        <v>9</v>
      </c>
      <c r="Q175" s="5" t="e">
        <v>#N/A</v>
      </c>
      <c r="R175" s="5" t="s">
        <v>7480</v>
      </c>
      <c r="S175" s="5" t="s">
        <v>7480</v>
      </c>
      <c r="T175">
        <v>9</v>
      </c>
    </row>
    <row r="176" spans="1:20" x14ac:dyDescent="0.25">
      <c r="A176" s="3">
        <v>313312326</v>
      </c>
      <c r="B176" s="4" t="s">
        <v>1055</v>
      </c>
      <c r="C176" s="4" t="s">
        <v>3881</v>
      </c>
      <c r="D176" s="4" t="s">
        <v>3726</v>
      </c>
      <c r="E176" s="4" t="s">
        <v>18</v>
      </c>
      <c r="F176" s="4" t="s">
        <v>2606</v>
      </c>
      <c r="G176" s="4" t="s">
        <v>20</v>
      </c>
      <c r="H176" s="4" t="s">
        <v>3882</v>
      </c>
      <c r="I176" s="4" t="s">
        <v>3883</v>
      </c>
      <c r="J176" s="4" t="s">
        <v>3884</v>
      </c>
      <c r="K176" s="5"/>
      <c r="L176" s="5"/>
      <c r="M176" s="4" t="s">
        <v>26</v>
      </c>
      <c r="N176" s="4" t="s">
        <v>42</v>
      </c>
      <c r="O176" s="4" t="s">
        <v>28</v>
      </c>
      <c r="P176" s="5">
        <v>5</v>
      </c>
      <c r="Q176" s="5" t="e">
        <v>#N/A</v>
      </c>
      <c r="R176" s="5" t="s">
        <v>7480</v>
      </c>
      <c r="S176" s="5" t="s">
        <v>7480</v>
      </c>
      <c r="T176">
        <v>10</v>
      </c>
    </row>
    <row r="177" spans="1:20" x14ac:dyDescent="0.25">
      <c r="A177" s="3">
        <v>313192917</v>
      </c>
      <c r="B177" s="4" t="s">
        <v>1055</v>
      </c>
      <c r="C177" s="4" t="s">
        <v>3885</v>
      </c>
      <c r="D177" s="4" t="s">
        <v>3886</v>
      </c>
      <c r="E177" s="4" t="s">
        <v>18</v>
      </c>
      <c r="F177" s="4" t="s">
        <v>3887</v>
      </c>
      <c r="G177" s="4" t="s">
        <v>20</v>
      </c>
      <c r="H177" s="4" t="s">
        <v>3888</v>
      </c>
      <c r="I177" s="4" t="s">
        <v>3889</v>
      </c>
      <c r="J177" s="4" t="s">
        <v>3890</v>
      </c>
      <c r="K177" s="4" t="s">
        <v>3891</v>
      </c>
      <c r="L177" s="4" t="s">
        <v>3892</v>
      </c>
      <c r="M177" s="4" t="s">
        <v>26</v>
      </c>
      <c r="N177" s="4" t="s">
        <v>42</v>
      </c>
      <c r="O177" s="4" t="s">
        <v>28</v>
      </c>
      <c r="P177" s="5">
        <v>27</v>
      </c>
      <c r="Q177" s="5" t="e">
        <v>#N/A</v>
      </c>
      <c r="R177" s="5" t="s">
        <v>7480</v>
      </c>
      <c r="S177" s="5" t="s">
        <v>7480</v>
      </c>
      <c r="T177">
        <v>9</v>
      </c>
    </row>
    <row r="178" spans="1:20" x14ac:dyDescent="0.25">
      <c r="A178" s="3">
        <v>313325186</v>
      </c>
      <c r="B178" s="4" t="s">
        <v>1055</v>
      </c>
      <c r="C178" s="4" t="s">
        <v>3893</v>
      </c>
      <c r="D178" s="4" t="s">
        <v>3886</v>
      </c>
      <c r="E178" s="4" t="s">
        <v>18</v>
      </c>
      <c r="F178" s="4" t="s">
        <v>3894</v>
      </c>
      <c r="G178" s="4" t="s">
        <v>20</v>
      </c>
      <c r="H178" s="4" t="s">
        <v>3895</v>
      </c>
      <c r="I178" s="5"/>
      <c r="J178" s="4" t="s">
        <v>3896</v>
      </c>
      <c r="K178" s="4" t="s">
        <v>3897</v>
      </c>
      <c r="L178" s="4" t="s">
        <v>3898</v>
      </c>
      <c r="M178" s="4" t="s">
        <v>28</v>
      </c>
      <c r="N178" s="4" t="s">
        <v>3899</v>
      </c>
      <c r="O178" s="4" t="s">
        <v>28</v>
      </c>
      <c r="P178" s="5">
        <v>13</v>
      </c>
      <c r="Q178" s="5" t="e">
        <v>#N/A</v>
      </c>
      <c r="R178" s="5" t="s">
        <v>7480</v>
      </c>
      <c r="S178" s="5" t="s">
        <v>7480</v>
      </c>
      <c r="T178">
        <v>9</v>
      </c>
    </row>
    <row r="179" spans="1:20" x14ac:dyDescent="0.25">
      <c r="A179" s="3">
        <v>313325320</v>
      </c>
      <c r="B179" s="4" t="s">
        <v>1055</v>
      </c>
      <c r="C179" s="4" t="s">
        <v>3900</v>
      </c>
      <c r="D179" s="4" t="s">
        <v>3886</v>
      </c>
      <c r="E179" s="4" t="s">
        <v>18</v>
      </c>
      <c r="F179" s="4" t="s">
        <v>117</v>
      </c>
      <c r="G179" s="4" t="s">
        <v>20</v>
      </c>
      <c r="H179" s="4" t="s">
        <v>3901</v>
      </c>
      <c r="I179" s="4" t="s">
        <v>3902</v>
      </c>
      <c r="J179" s="4" t="s">
        <v>3903</v>
      </c>
      <c r="K179" s="4" t="s">
        <v>3904</v>
      </c>
      <c r="L179" s="4" t="s">
        <v>3905</v>
      </c>
      <c r="M179" s="4" t="s">
        <v>26</v>
      </c>
      <c r="N179" s="4" t="s">
        <v>42</v>
      </c>
      <c r="O179" s="4" t="s">
        <v>28</v>
      </c>
      <c r="P179" s="5">
        <v>15</v>
      </c>
      <c r="Q179" s="5" t="e">
        <v>#N/A</v>
      </c>
      <c r="R179" s="5" t="s">
        <v>7480</v>
      </c>
      <c r="S179" s="5" t="s">
        <v>7480</v>
      </c>
      <c r="T179">
        <v>10</v>
      </c>
    </row>
    <row r="180" spans="1:20" x14ac:dyDescent="0.25">
      <c r="A180" s="3">
        <v>313342057</v>
      </c>
      <c r="B180" s="4" t="s">
        <v>1055</v>
      </c>
      <c r="C180" s="4" t="s">
        <v>3906</v>
      </c>
      <c r="D180" s="4" t="s">
        <v>3886</v>
      </c>
      <c r="E180" s="4" t="s">
        <v>18</v>
      </c>
      <c r="F180" s="4" t="s">
        <v>3907</v>
      </c>
      <c r="G180" s="4" t="s">
        <v>20</v>
      </c>
      <c r="H180" s="4" t="s">
        <v>3908</v>
      </c>
      <c r="I180" s="4" t="s">
        <v>3909</v>
      </c>
      <c r="J180" s="4" t="s">
        <v>3910</v>
      </c>
      <c r="K180" s="4" t="s">
        <v>3911</v>
      </c>
      <c r="L180" s="4" t="s">
        <v>3912</v>
      </c>
      <c r="M180" s="4" t="s">
        <v>26</v>
      </c>
      <c r="N180" s="4" t="s">
        <v>42</v>
      </c>
      <c r="O180" s="4" t="s">
        <v>28</v>
      </c>
      <c r="P180" s="5">
        <v>4</v>
      </c>
      <c r="Q180" s="5" t="e">
        <v>#N/A</v>
      </c>
      <c r="R180" s="5" t="s">
        <v>7480</v>
      </c>
      <c r="S180" s="5" t="s">
        <v>7480</v>
      </c>
      <c r="T180">
        <v>10</v>
      </c>
    </row>
    <row r="181" spans="1:20" x14ac:dyDescent="0.25">
      <c r="A181" s="3">
        <v>313260935</v>
      </c>
      <c r="B181" s="4" t="s">
        <v>1055</v>
      </c>
      <c r="C181" s="4" t="s">
        <v>3921</v>
      </c>
      <c r="D181" s="4" t="s">
        <v>3425</v>
      </c>
      <c r="E181" s="4" t="s">
        <v>18</v>
      </c>
      <c r="F181" s="4" t="s">
        <v>3922</v>
      </c>
      <c r="G181" s="4" t="s">
        <v>20</v>
      </c>
      <c r="H181" s="4" t="s">
        <v>3923</v>
      </c>
      <c r="I181" s="4" t="s">
        <v>3924</v>
      </c>
      <c r="J181" s="4" t="s">
        <v>3925</v>
      </c>
      <c r="K181" s="4" t="s">
        <v>3926</v>
      </c>
      <c r="L181" s="4" t="s">
        <v>3927</v>
      </c>
      <c r="M181" s="4" t="s">
        <v>28</v>
      </c>
      <c r="N181" s="4" t="s">
        <v>3928</v>
      </c>
      <c r="O181" s="4" t="s">
        <v>28</v>
      </c>
      <c r="P181" s="5">
        <v>8</v>
      </c>
      <c r="Q181" s="5" t="e">
        <v>#N/A</v>
      </c>
      <c r="R181" s="5" t="s">
        <v>7480</v>
      </c>
      <c r="S181" s="5" t="s">
        <v>7480</v>
      </c>
      <c r="T181">
        <v>10</v>
      </c>
    </row>
    <row r="182" spans="1:20" x14ac:dyDescent="0.25">
      <c r="A182" s="3">
        <v>313224357</v>
      </c>
      <c r="B182" s="4" t="s">
        <v>1055</v>
      </c>
      <c r="C182" s="4" t="s">
        <v>3929</v>
      </c>
      <c r="D182" s="4" t="s">
        <v>3930</v>
      </c>
      <c r="E182" s="4" t="s">
        <v>18</v>
      </c>
      <c r="F182" s="4" t="s">
        <v>3931</v>
      </c>
      <c r="G182" s="4" t="s">
        <v>20</v>
      </c>
      <c r="H182" s="4" t="s">
        <v>3932</v>
      </c>
      <c r="I182" s="4" t="s">
        <v>3933</v>
      </c>
      <c r="J182" s="4" t="s">
        <v>3934</v>
      </c>
      <c r="K182" s="4" t="s">
        <v>3935</v>
      </c>
      <c r="L182" s="4" t="s">
        <v>3936</v>
      </c>
      <c r="M182" s="4" t="s">
        <v>28</v>
      </c>
      <c r="N182" s="4" t="s">
        <v>3937</v>
      </c>
      <c r="O182" s="4" t="s">
        <v>28</v>
      </c>
      <c r="P182" s="5">
        <v>15</v>
      </c>
      <c r="Q182" s="5" t="e">
        <v>#N/A</v>
      </c>
      <c r="R182" s="5" t="s">
        <v>7480</v>
      </c>
      <c r="S182" s="5" t="s">
        <v>7480</v>
      </c>
      <c r="T182">
        <v>9</v>
      </c>
    </row>
    <row r="183" spans="1:20" x14ac:dyDescent="0.25">
      <c r="A183" s="3">
        <v>313257773</v>
      </c>
      <c r="B183" s="4" t="s">
        <v>1055</v>
      </c>
      <c r="C183" s="4" t="s">
        <v>3938</v>
      </c>
      <c r="D183" s="4" t="s">
        <v>3930</v>
      </c>
      <c r="E183" s="4" t="s">
        <v>18</v>
      </c>
      <c r="F183" s="4" t="s">
        <v>3676</v>
      </c>
      <c r="G183" s="4" t="s">
        <v>20</v>
      </c>
      <c r="H183" s="4" t="s">
        <v>3939</v>
      </c>
      <c r="I183" s="4" t="s">
        <v>3940</v>
      </c>
      <c r="J183" s="4" t="s">
        <v>3941</v>
      </c>
      <c r="K183" s="4" t="s">
        <v>3942</v>
      </c>
      <c r="L183" s="4" t="s">
        <v>3943</v>
      </c>
      <c r="M183" s="4" t="s">
        <v>26</v>
      </c>
      <c r="N183" s="4" t="s">
        <v>27</v>
      </c>
      <c r="O183" s="4" t="s">
        <v>28</v>
      </c>
      <c r="P183" s="5">
        <v>23</v>
      </c>
      <c r="Q183" s="5" t="e">
        <v>#N/A</v>
      </c>
      <c r="R183" s="5" t="s">
        <v>7480</v>
      </c>
      <c r="S183" s="5" t="s">
        <v>7480</v>
      </c>
      <c r="T183">
        <v>9</v>
      </c>
    </row>
    <row r="184" spans="1:20" x14ac:dyDescent="0.25">
      <c r="A184" s="3">
        <v>313298882</v>
      </c>
      <c r="B184" s="4" t="s">
        <v>1055</v>
      </c>
      <c r="C184" s="4" t="s">
        <v>3978</v>
      </c>
      <c r="D184" s="4" t="s">
        <v>3965</v>
      </c>
      <c r="E184" s="4" t="s">
        <v>18</v>
      </c>
      <c r="F184" s="4" t="s">
        <v>3979</v>
      </c>
      <c r="G184" s="4" t="s">
        <v>20</v>
      </c>
      <c r="H184" s="4" t="s">
        <v>3980</v>
      </c>
      <c r="I184" s="4" t="s">
        <v>3981</v>
      </c>
      <c r="J184" s="4" t="s">
        <v>3982</v>
      </c>
      <c r="K184" s="4" t="s">
        <v>3983</v>
      </c>
      <c r="L184" s="4" t="s">
        <v>3984</v>
      </c>
      <c r="M184" s="4" t="s">
        <v>26</v>
      </c>
      <c r="N184" s="4" t="s">
        <v>27</v>
      </c>
      <c r="O184" s="4" t="s">
        <v>28</v>
      </c>
      <c r="P184" s="5">
        <v>3</v>
      </c>
      <c r="Q184" s="5" t="e">
        <v>#N/A</v>
      </c>
      <c r="R184" s="5" t="s">
        <v>7480</v>
      </c>
      <c r="S184" s="5" t="s">
        <v>7480</v>
      </c>
      <c r="T184">
        <v>8</v>
      </c>
    </row>
    <row r="185" spans="1:20" x14ac:dyDescent="0.25">
      <c r="A185" s="3">
        <v>313278154</v>
      </c>
      <c r="B185" s="4" t="s">
        <v>1055</v>
      </c>
      <c r="C185" s="4" t="s">
        <v>3985</v>
      </c>
      <c r="D185" s="4" t="s">
        <v>3986</v>
      </c>
      <c r="E185" s="4" t="s">
        <v>18</v>
      </c>
      <c r="F185" s="4" t="s">
        <v>3987</v>
      </c>
      <c r="G185" s="4" t="s">
        <v>20</v>
      </c>
      <c r="H185" s="4" t="s">
        <v>3988</v>
      </c>
      <c r="I185" s="4" t="s">
        <v>3989</v>
      </c>
      <c r="J185" s="4" t="s">
        <v>3990</v>
      </c>
      <c r="K185" s="4" t="s">
        <v>3991</v>
      </c>
      <c r="L185" s="4" t="s">
        <v>3992</v>
      </c>
      <c r="M185" s="4" t="s">
        <v>26</v>
      </c>
      <c r="N185" s="4" t="s">
        <v>42</v>
      </c>
      <c r="O185" s="4" t="s">
        <v>28</v>
      </c>
      <c r="P185" s="5">
        <v>13</v>
      </c>
      <c r="Q185" s="5" t="e">
        <v>#N/A</v>
      </c>
      <c r="R185" s="5" t="s">
        <v>7480</v>
      </c>
      <c r="S185" s="5" t="s">
        <v>7480</v>
      </c>
      <c r="T185">
        <v>10</v>
      </c>
    </row>
    <row r="186" spans="1:20" x14ac:dyDescent="0.25">
      <c r="A186" s="3">
        <v>313240788</v>
      </c>
      <c r="B186" s="4" t="s">
        <v>1055</v>
      </c>
      <c r="C186" s="4" t="s">
        <v>3993</v>
      </c>
      <c r="D186" s="4" t="s">
        <v>3994</v>
      </c>
      <c r="E186" s="4" t="s">
        <v>18</v>
      </c>
      <c r="F186" s="4" t="s">
        <v>3995</v>
      </c>
      <c r="G186" s="4" t="s">
        <v>20</v>
      </c>
      <c r="H186" s="4" t="s">
        <v>3996</v>
      </c>
      <c r="I186" s="4" t="s">
        <v>3997</v>
      </c>
      <c r="J186" s="4" t="s">
        <v>3998</v>
      </c>
      <c r="K186" s="4" t="s">
        <v>3999</v>
      </c>
      <c r="L186" s="4" t="s">
        <v>4000</v>
      </c>
      <c r="M186" s="4" t="s">
        <v>26</v>
      </c>
      <c r="N186" s="4" t="s">
        <v>42</v>
      </c>
      <c r="O186" s="4" t="s">
        <v>28</v>
      </c>
      <c r="P186" s="5">
        <v>10</v>
      </c>
      <c r="Q186" s="5" t="e">
        <v>#N/A</v>
      </c>
      <c r="R186" s="5" t="s">
        <v>7480</v>
      </c>
      <c r="S186" s="5" t="s">
        <v>7480</v>
      </c>
      <c r="T186">
        <v>8</v>
      </c>
    </row>
    <row r="187" spans="1:20" x14ac:dyDescent="0.25">
      <c r="A187" s="3">
        <v>313326097</v>
      </c>
      <c r="B187" s="4" t="s">
        <v>1055</v>
      </c>
      <c r="C187" s="4" t="s">
        <v>4021</v>
      </c>
      <c r="D187" s="4" t="s">
        <v>4022</v>
      </c>
      <c r="E187" s="4" t="s">
        <v>18</v>
      </c>
      <c r="F187" s="4" t="s">
        <v>4023</v>
      </c>
      <c r="G187" s="4" t="s">
        <v>20</v>
      </c>
      <c r="H187" s="4" t="s">
        <v>4024</v>
      </c>
      <c r="I187" s="4" t="s">
        <v>4025</v>
      </c>
      <c r="J187" s="4" t="s">
        <v>4026</v>
      </c>
      <c r="K187" s="4" t="s">
        <v>4027</v>
      </c>
      <c r="L187" s="4" t="s">
        <v>4028</v>
      </c>
      <c r="M187" s="4" t="s">
        <v>26</v>
      </c>
      <c r="N187" s="4" t="s">
        <v>42</v>
      </c>
      <c r="O187" s="4" t="s">
        <v>28</v>
      </c>
      <c r="P187" s="5">
        <v>14</v>
      </c>
      <c r="Q187" s="5" t="e">
        <v>#N/A</v>
      </c>
      <c r="R187" s="5" t="s">
        <v>7481</v>
      </c>
      <c r="S187" s="5" t="s">
        <v>7480</v>
      </c>
      <c r="T187">
        <v>9</v>
      </c>
    </row>
    <row r="188" spans="1:20" x14ac:dyDescent="0.25">
      <c r="A188" s="3">
        <v>312092663</v>
      </c>
      <c r="B188" s="4" t="s">
        <v>1055</v>
      </c>
      <c r="C188" s="4" t="s">
        <v>6136</v>
      </c>
      <c r="D188" s="4" t="s">
        <v>6137</v>
      </c>
      <c r="E188" s="4" t="s">
        <v>18</v>
      </c>
      <c r="F188" s="4" t="s">
        <v>5038</v>
      </c>
      <c r="G188" s="4" t="s">
        <v>20</v>
      </c>
      <c r="H188" s="4" t="s">
        <v>6138</v>
      </c>
      <c r="I188" s="5"/>
      <c r="J188" s="4" t="s">
        <v>6139</v>
      </c>
      <c r="K188" s="4" t="s">
        <v>6140</v>
      </c>
      <c r="L188" s="4" t="s">
        <v>6141</v>
      </c>
      <c r="M188" s="4" t="s">
        <v>26</v>
      </c>
      <c r="N188" s="4" t="s">
        <v>27</v>
      </c>
      <c r="O188" s="4" t="s">
        <v>28</v>
      </c>
      <c r="P188" s="5">
        <v>5</v>
      </c>
      <c r="Q188" s="5" t="e">
        <v>#N/A</v>
      </c>
      <c r="R188" s="5" t="s">
        <v>7480</v>
      </c>
      <c r="S188" s="5" t="s">
        <v>7480</v>
      </c>
      <c r="T188">
        <v>8</v>
      </c>
    </row>
    <row r="189" spans="1:20" x14ac:dyDescent="0.25">
      <c r="A189" s="3">
        <v>312175469</v>
      </c>
      <c r="B189" s="4" t="s">
        <v>1055</v>
      </c>
      <c r="C189" s="4" t="s">
        <v>6184</v>
      </c>
      <c r="D189" s="4" t="s">
        <v>5973</v>
      </c>
      <c r="E189" s="4" t="s">
        <v>18</v>
      </c>
      <c r="F189" s="4" t="s">
        <v>6185</v>
      </c>
      <c r="G189" s="4" t="s">
        <v>20</v>
      </c>
      <c r="H189" s="4" t="s">
        <v>6186</v>
      </c>
      <c r="I189" s="4" t="s">
        <v>6187</v>
      </c>
      <c r="J189" s="4" t="s">
        <v>6188</v>
      </c>
      <c r="K189" s="4" t="s">
        <v>6189</v>
      </c>
      <c r="L189" s="4" t="s">
        <v>6190</v>
      </c>
      <c r="M189" s="4" t="s">
        <v>26</v>
      </c>
      <c r="N189" s="4" t="s">
        <v>42</v>
      </c>
      <c r="O189" s="4" t="s">
        <v>28</v>
      </c>
      <c r="P189" s="5">
        <v>18</v>
      </c>
      <c r="Q189" s="5" t="e">
        <v>#N/A</v>
      </c>
      <c r="R189" s="5" t="s">
        <v>7480</v>
      </c>
      <c r="S189" s="5" t="s">
        <v>7480</v>
      </c>
      <c r="T189">
        <v>10</v>
      </c>
    </row>
    <row r="190" spans="1:20" x14ac:dyDescent="0.25">
      <c r="A190" s="3">
        <v>312200068</v>
      </c>
      <c r="B190" s="4" t="s">
        <v>1055</v>
      </c>
      <c r="C190" s="4" t="s">
        <v>6206</v>
      </c>
      <c r="D190" s="4" t="s">
        <v>6207</v>
      </c>
      <c r="E190" s="4" t="s">
        <v>18</v>
      </c>
      <c r="F190" s="4" t="s">
        <v>5378</v>
      </c>
      <c r="G190" s="4" t="s">
        <v>20</v>
      </c>
      <c r="H190" s="4" t="s">
        <v>6208</v>
      </c>
      <c r="I190" s="4" t="s">
        <v>6209</v>
      </c>
      <c r="J190" s="4" t="s">
        <v>6210</v>
      </c>
      <c r="K190" s="4" t="s">
        <v>6211</v>
      </c>
      <c r="L190" s="4" t="s">
        <v>6212</v>
      </c>
      <c r="M190" s="4" t="s">
        <v>26</v>
      </c>
      <c r="N190" s="4" t="s">
        <v>27</v>
      </c>
      <c r="O190" s="4" t="s">
        <v>28</v>
      </c>
      <c r="P190" s="5">
        <v>18</v>
      </c>
      <c r="Q190" s="5" t="e">
        <v>#N/A</v>
      </c>
      <c r="R190" s="5" t="s">
        <v>7480</v>
      </c>
      <c r="S190" s="5" t="s">
        <v>7480</v>
      </c>
      <c r="T190">
        <v>9</v>
      </c>
    </row>
    <row r="191" spans="1:20" x14ac:dyDescent="0.25">
      <c r="A191" s="3">
        <v>311291856</v>
      </c>
      <c r="B191" s="4" t="s">
        <v>1055</v>
      </c>
      <c r="C191" s="4" t="s">
        <v>6213</v>
      </c>
      <c r="D191" s="4" t="s">
        <v>6107</v>
      </c>
      <c r="E191" s="4" t="s">
        <v>18</v>
      </c>
      <c r="F191" s="4" t="s">
        <v>6214</v>
      </c>
      <c r="G191" s="4" t="s">
        <v>20</v>
      </c>
      <c r="H191" s="4" t="s">
        <v>6215</v>
      </c>
      <c r="I191" s="5"/>
      <c r="J191" s="4" t="s">
        <v>6216</v>
      </c>
      <c r="K191" s="4" t="s">
        <v>6217</v>
      </c>
      <c r="L191" s="4" t="s">
        <v>6218</v>
      </c>
      <c r="M191" s="4" t="s">
        <v>26</v>
      </c>
      <c r="N191" s="4" t="s">
        <v>27</v>
      </c>
      <c r="O191" s="4" t="s">
        <v>28</v>
      </c>
      <c r="P191" s="5">
        <v>5</v>
      </c>
      <c r="Q191" s="5" t="e">
        <v>#N/A</v>
      </c>
      <c r="R191" s="5" t="s">
        <v>7480</v>
      </c>
      <c r="S191" s="5" t="s">
        <v>7480</v>
      </c>
      <c r="T191">
        <v>8</v>
      </c>
    </row>
    <row r="192" spans="1:20" x14ac:dyDescent="0.25">
      <c r="A192" s="3">
        <v>312248705</v>
      </c>
      <c r="B192" s="4" t="s">
        <v>1055</v>
      </c>
      <c r="C192" s="4" t="s">
        <v>6219</v>
      </c>
      <c r="D192" s="4" t="s">
        <v>6107</v>
      </c>
      <c r="E192" s="4" t="s">
        <v>18</v>
      </c>
      <c r="F192" s="4" t="s">
        <v>6220</v>
      </c>
      <c r="G192" s="4" t="s">
        <v>20</v>
      </c>
      <c r="H192" s="4" t="s">
        <v>6221</v>
      </c>
      <c r="I192" s="5"/>
      <c r="J192" s="4" t="s">
        <v>6222</v>
      </c>
      <c r="K192" s="4" t="s">
        <v>6223</v>
      </c>
      <c r="L192" s="4" t="s">
        <v>6224</v>
      </c>
      <c r="M192" s="4" t="s">
        <v>26</v>
      </c>
      <c r="N192" s="4" t="s">
        <v>42</v>
      </c>
      <c r="O192" s="4" t="s">
        <v>28</v>
      </c>
      <c r="P192" s="5">
        <v>11</v>
      </c>
      <c r="Q192" s="5" t="e">
        <v>#N/A</v>
      </c>
      <c r="R192" s="5" t="s">
        <v>7480</v>
      </c>
      <c r="S192" s="5" t="s">
        <v>7480</v>
      </c>
      <c r="T192">
        <v>10</v>
      </c>
    </row>
    <row r="193" spans="1:20" x14ac:dyDescent="0.25">
      <c r="A193" s="3">
        <v>313312395</v>
      </c>
      <c r="B193" s="4" t="s">
        <v>1055</v>
      </c>
      <c r="C193" s="4" t="s">
        <v>7069</v>
      </c>
      <c r="D193" s="4" t="s">
        <v>3662</v>
      </c>
      <c r="E193" s="4" t="s">
        <v>18</v>
      </c>
      <c r="F193" s="4" t="s">
        <v>3696</v>
      </c>
      <c r="G193" s="4" t="s">
        <v>20</v>
      </c>
      <c r="H193" s="4" t="s">
        <v>7070</v>
      </c>
      <c r="I193" s="4" t="s">
        <v>7071</v>
      </c>
      <c r="J193" s="4" t="s">
        <v>7072</v>
      </c>
      <c r="K193" s="4" t="s">
        <v>6978</v>
      </c>
      <c r="L193" s="4" t="s">
        <v>7073</v>
      </c>
      <c r="M193" s="4" t="s">
        <v>26</v>
      </c>
      <c r="N193" s="4" t="s">
        <v>42</v>
      </c>
      <c r="O193" s="4" t="s">
        <v>28</v>
      </c>
      <c r="P193" s="5">
        <v>14</v>
      </c>
      <c r="Q193" s="5" t="e">
        <v>#N/A</v>
      </c>
      <c r="R193" s="5" t="e">
        <v>#N/A</v>
      </c>
      <c r="S193" s="5" t="s">
        <v>7480</v>
      </c>
      <c r="T193">
        <v>10</v>
      </c>
    </row>
    <row r="194" spans="1:20" x14ac:dyDescent="0.25">
      <c r="A194" s="3">
        <v>313325612</v>
      </c>
      <c r="B194" s="4" t="s">
        <v>1055</v>
      </c>
      <c r="C194" s="4" t="s">
        <v>7147</v>
      </c>
      <c r="D194" s="4" t="s">
        <v>3662</v>
      </c>
      <c r="E194" s="4" t="s">
        <v>18</v>
      </c>
      <c r="F194" s="4" t="s">
        <v>3634</v>
      </c>
      <c r="G194" s="4" t="s">
        <v>7113</v>
      </c>
      <c r="H194" s="4" t="s">
        <v>7148</v>
      </c>
      <c r="I194" s="4" t="s">
        <v>6978</v>
      </c>
      <c r="J194" s="4" t="s">
        <v>7149</v>
      </c>
      <c r="K194" s="4" t="s">
        <v>7150</v>
      </c>
      <c r="L194" s="4" t="s">
        <v>7151</v>
      </c>
      <c r="M194" s="4" t="s">
        <v>26</v>
      </c>
      <c r="N194" s="4" t="s">
        <v>27</v>
      </c>
      <c r="O194" s="4" t="s">
        <v>28</v>
      </c>
      <c r="P194" s="5">
        <v>11</v>
      </c>
      <c r="Q194" s="5" t="e">
        <v>#N/A</v>
      </c>
      <c r="R194" s="5" t="e">
        <v>#N/A</v>
      </c>
      <c r="S194" s="5" t="s">
        <v>7480</v>
      </c>
      <c r="T194">
        <v>10</v>
      </c>
    </row>
    <row r="195" spans="1:20" x14ac:dyDescent="0.25">
      <c r="A195" s="3">
        <v>312202842</v>
      </c>
      <c r="B195" s="4" t="s">
        <v>1055</v>
      </c>
      <c r="C195" s="4" t="s">
        <v>4029</v>
      </c>
      <c r="D195" s="4" t="s">
        <v>4030</v>
      </c>
      <c r="E195" s="4" t="s">
        <v>18</v>
      </c>
      <c r="F195" s="4" t="s">
        <v>4031</v>
      </c>
      <c r="G195" s="4" t="s">
        <v>20</v>
      </c>
      <c r="H195" s="4" t="s">
        <v>4032</v>
      </c>
      <c r="I195" s="4" t="s">
        <v>4033</v>
      </c>
      <c r="J195" s="4" t="s">
        <v>4034</v>
      </c>
      <c r="K195" s="4" t="s">
        <v>4035</v>
      </c>
      <c r="L195" s="4" t="s">
        <v>4036</v>
      </c>
      <c r="M195" s="4" t="s">
        <v>26</v>
      </c>
      <c r="N195" s="4" t="s">
        <v>42</v>
      </c>
      <c r="O195" s="4" t="s">
        <v>28</v>
      </c>
      <c r="P195" s="5">
        <v>4</v>
      </c>
      <c r="Q195" s="5" t="e">
        <v>#N/A</v>
      </c>
      <c r="R195" s="5" t="s">
        <v>7481</v>
      </c>
      <c r="S195" s="5" t="e">
        <v>#N/A</v>
      </c>
      <c r="T195">
        <v>8</v>
      </c>
    </row>
    <row r="196" spans="1:20" x14ac:dyDescent="0.25">
      <c r="A196" s="3">
        <v>314063090</v>
      </c>
      <c r="B196" s="4" t="s">
        <v>1290</v>
      </c>
      <c r="C196" s="4" t="s">
        <v>1324</v>
      </c>
      <c r="D196" s="4" t="s">
        <v>87</v>
      </c>
      <c r="E196" s="4" t="s">
        <v>18</v>
      </c>
      <c r="F196" s="4" t="s">
        <v>403</v>
      </c>
      <c r="G196" s="4" t="s">
        <v>20</v>
      </c>
      <c r="H196" s="4" t="s">
        <v>1325</v>
      </c>
      <c r="I196" s="4" t="s">
        <v>1326</v>
      </c>
      <c r="J196" s="4" t="s">
        <v>1327</v>
      </c>
      <c r="K196" s="4" t="s">
        <v>1328</v>
      </c>
      <c r="L196" s="4" t="s">
        <v>1329</v>
      </c>
      <c r="M196" s="4" t="s">
        <v>26</v>
      </c>
      <c r="N196" s="4" t="s">
        <v>42</v>
      </c>
      <c r="O196" s="4" t="s">
        <v>28</v>
      </c>
      <c r="P196" s="5">
        <v>7</v>
      </c>
      <c r="Q196" s="5">
        <v>45</v>
      </c>
      <c r="R196" s="5" t="s">
        <v>7480</v>
      </c>
      <c r="S196" s="5" t="s">
        <v>7480</v>
      </c>
      <c r="T196">
        <v>10</v>
      </c>
    </row>
    <row r="197" spans="1:20" x14ac:dyDescent="0.25">
      <c r="A197" s="3">
        <v>314093484</v>
      </c>
      <c r="B197" s="4" t="s">
        <v>1290</v>
      </c>
      <c r="C197" s="4" t="s">
        <v>1330</v>
      </c>
      <c r="D197" s="4" t="s">
        <v>93</v>
      </c>
      <c r="E197" s="4" t="s">
        <v>18</v>
      </c>
      <c r="F197" s="4" t="s">
        <v>396</v>
      </c>
      <c r="G197" s="4" t="s">
        <v>20</v>
      </c>
      <c r="H197" s="4" t="s">
        <v>1331</v>
      </c>
      <c r="I197" s="4" t="s">
        <v>1332</v>
      </c>
      <c r="J197" s="4" t="s">
        <v>1333</v>
      </c>
      <c r="K197" s="4" t="s">
        <v>1334</v>
      </c>
      <c r="L197" s="4" t="s">
        <v>1335</v>
      </c>
      <c r="M197" s="4" t="s">
        <v>28</v>
      </c>
      <c r="N197" s="4" t="s">
        <v>1336</v>
      </c>
      <c r="O197" s="4" t="s">
        <v>28</v>
      </c>
      <c r="P197" s="5">
        <v>10</v>
      </c>
      <c r="Q197" s="5">
        <v>45</v>
      </c>
      <c r="R197" s="5" t="s">
        <v>7480</v>
      </c>
      <c r="S197" s="5" t="s">
        <v>7480</v>
      </c>
      <c r="T197">
        <v>10</v>
      </c>
    </row>
    <row r="198" spans="1:20" x14ac:dyDescent="0.25">
      <c r="A198" s="3">
        <v>314130822</v>
      </c>
      <c r="B198" s="4" t="s">
        <v>1290</v>
      </c>
      <c r="C198" s="4" t="s">
        <v>1337</v>
      </c>
      <c r="D198" s="4" t="s">
        <v>124</v>
      </c>
      <c r="E198" s="4" t="s">
        <v>18</v>
      </c>
      <c r="F198" s="4" t="s">
        <v>1338</v>
      </c>
      <c r="G198" s="4" t="s">
        <v>20</v>
      </c>
      <c r="H198" s="4" t="s">
        <v>1339</v>
      </c>
      <c r="I198" s="4" t="s">
        <v>1340</v>
      </c>
      <c r="J198" s="4" t="s">
        <v>1341</v>
      </c>
      <c r="K198" s="4" t="s">
        <v>1342</v>
      </c>
      <c r="L198" s="4" t="s">
        <v>1343</v>
      </c>
      <c r="M198" s="4" t="s">
        <v>28</v>
      </c>
      <c r="N198" s="4" t="s">
        <v>1344</v>
      </c>
      <c r="O198" s="4" t="s">
        <v>28</v>
      </c>
      <c r="P198" s="5">
        <v>10</v>
      </c>
      <c r="Q198" s="5">
        <v>45</v>
      </c>
      <c r="R198" s="5" t="s">
        <v>7480</v>
      </c>
      <c r="S198" s="5" t="s">
        <v>7480</v>
      </c>
      <c r="T198">
        <v>10</v>
      </c>
    </row>
    <row r="199" spans="1:20" x14ac:dyDescent="0.25">
      <c r="A199" s="3">
        <v>314213336</v>
      </c>
      <c r="B199" s="4" t="s">
        <v>1290</v>
      </c>
      <c r="C199" s="4" t="s">
        <v>1351</v>
      </c>
      <c r="D199" s="4" t="s">
        <v>524</v>
      </c>
      <c r="E199" s="4" t="s">
        <v>18</v>
      </c>
      <c r="F199" s="4" t="s">
        <v>1352</v>
      </c>
      <c r="G199" s="4" t="s">
        <v>20</v>
      </c>
      <c r="H199" s="4" t="s">
        <v>1353</v>
      </c>
      <c r="I199" s="4" t="s">
        <v>1354</v>
      </c>
      <c r="J199" s="4" t="s">
        <v>1355</v>
      </c>
      <c r="K199" s="4" t="s">
        <v>1356</v>
      </c>
      <c r="L199" s="4" t="s">
        <v>1357</v>
      </c>
      <c r="M199" s="4" t="s">
        <v>26</v>
      </c>
      <c r="N199" s="4" t="s">
        <v>27</v>
      </c>
      <c r="O199" s="4" t="s">
        <v>28</v>
      </c>
      <c r="P199" s="5">
        <v>15</v>
      </c>
      <c r="Q199" s="5">
        <v>44</v>
      </c>
      <c r="R199" s="5" t="s">
        <v>7480</v>
      </c>
      <c r="S199" s="5" t="s">
        <v>7480</v>
      </c>
      <c r="T199">
        <v>10</v>
      </c>
    </row>
    <row r="200" spans="1:20" x14ac:dyDescent="0.25">
      <c r="A200" s="3">
        <v>314242943</v>
      </c>
      <c r="B200" s="4" t="s">
        <v>1290</v>
      </c>
      <c r="C200" s="4" t="s">
        <v>1358</v>
      </c>
      <c r="D200" s="4" t="s">
        <v>524</v>
      </c>
      <c r="E200" s="4" t="s">
        <v>18</v>
      </c>
      <c r="F200" s="4" t="s">
        <v>1359</v>
      </c>
      <c r="G200" s="4" t="s">
        <v>20</v>
      </c>
      <c r="H200" s="4" t="s">
        <v>1360</v>
      </c>
      <c r="I200" s="4" t="s">
        <v>1361</v>
      </c>
      <c r="J200" s="4" t="s">
        <v>1362</v>
      </c>
      <c r="K200" s="4" t="s">
        <v>1363</v>
      </c>
      <c r="L200" s="4" t="s">
        <v>1364</v>
      </c>
      <c r="M200" s="4" t="s">
        <v>26</v>
      </c>
      <c r="N200" s="4" t="s">
        <v>27</v>
      </c>
      <c r="O200" s="4" t="s">
        <v>28</v>
      </c>
      <c r="P200" s="5">
        <v>11</v>
      </c>
      <c r="Q200" s="5">
        <v>44</v>
      </c>
      <c r="R200" s="5" t="s">
        <v>7480</v>
      </c>
      <c r="S200" s="5" t="s">
        <v>7480</v>
      </c>
      <c r="T200">
        <v>10</v>
      </c>
    </row>
    <row r="201" spans="1:20" x14ac:dyDescent="0.25">
      <c r="A201" s="3">
        <v>314212652</v>
      </c>
      <c r="B201" s="4" t="s">
        <v>1290</v>
      </c>
      <c r="C201" s="4" t="s">
        <v>1365</v>
      </c>
      <c r="D201" s="4" t="s">
        <v>1366</v>
      </c>
      <c r="E201" s="4" t="s">
        <v>18</v>
      </c>
      <c r="F201" s="4" t="s">
        <v>1367</v>
      </c>
      <c r="G201" s="4" t="s">
        <v>20</v>
      </c>
      <c r="H201" s="4" t="s">
        <v>1368</v>
      </c>
      <c r="I201" s="4" t="s">
        <v>1369</v>
      </c>
      <c r="J201" s="4" t="s">
        <v>1370</v>
      </c>
      <c r="K201" s="4" t="s">
        <v>1371</v>
      </c>
      <c r="L201" s="4" t="s">
        <v>1372</v>
      </c>
      <c r="M201" s="4" t="s">
        <v>26</v>
      </c>
      <c r="N201" s="4" t="s">
        <v>27</v>
      </c>
      <c r="O201" s="4" t="s">
        <v>28</v>
      </c>
      <c r="P201" s="5">
        <v>15</v>
      </c>
      <c r="Q201" s="5" t="e">
        <v>#N/A</v>
      </c>
      <c r="R201" s="5" t="s">
        <v>7480</v>
      </c>
      <c r="S201" s="5" t="s">
        <v>7480</v>
      </c>
      <c r="T201">
        <v>8</v>
      </c>
    </row>
    <row r="202" spans="1:20" x14ac:dyDescent="0.25">
      <c r="A202" s="3">
        <v>314214278</v>
      </c>
      <c r="B202" s="4" t="s">
        <v>1290</v>
      </c>
      <c r="C202" s="4" t="s">
        <v>1373</v>
      </c>
      <c r="D202" s="4" t="s">
        <v>1366</v>
      </c>
      <c r="E202" s="4" t="s">
        <v>18</v>
      </c>
      <c r="F202" s="4" t="s">
        <v>1374</v>
      </c>
      <c r="G202" s="4" t="s">
        <v>20</v>
      </c>
      <c r="H202" s="4" t="s">
        <v>1375</v>
      </c>
      <c r="I202" s="4" t="s">
        <v>1376</v>
      </c>
      <c r="J202" s="4" t="s">
        <v>1377</v>
      </c>
      <c r="K202" s="4" t="s">
        <v>1378</v>
      </c>
      <c r="L202" s="4" t="s">
        <v>1379</v>
      </c>
      <c r="M202" s="4" t="s">
        <v>28</v>
      </c>
      <c r="N202" s="4" t="s">
        <v>1380</v>
      </c>
      <c r="O202" s="4" t="s">
        <v>28</v>
      </c>
      <c r="P202" s="5">
        <v>15</v>
      </c>
      <c r="Q202" s="5">
        <v>18</v>
      </c>
      <c r="R202" s="5" t="s">
        <v>7480</v>
      </c>
      <c r="S202" s="5" t="s">
        <v>7480</v>
      </c>
      <c r="T202">
        <v>8</v>
      </c>
    </row>
    <row r="203" spans="1:20" x14ac:dyDescent="0.25">
      <c r="A203" s="3">
        <v>314260794</v>
      </c>
      <c r="B203" s="4" t="s">
        <v>1290</v>
      </c>
      <c r="C203" s="4" t="s">
        <v>1381</v>
      </c>
      <c r="D203" s="4" t="s">
        <v>1366</v>
      </c>
      <c r="E203" s="4" t="s">
        <v>18</v>
      </c>
      <c r="F203" s="4" t="s">
        <v>1018</v>
      </c>
      <c r="G203" s="4" t="s">
        <v>20</v>
      </c>
      <c r="H203" s="4" t="s">
        <v>1382</v>
      </c>
      <c r="I203" s="4" t="s">
        <v>1383</v>
      </c>
      <c r="J203" s="4" t="s">
        <v>1384</v>
      </c>
      <c r="K203" s="4" t="s">
        <v>1385</v>
      </c>
      <c r="L203" s="4" t="s">
        <v>1386</v>
      </c>
      <c r="M203" s="4" t="s">
        <v>26</v>
      </c>
      <c r="N203" s="4" t="s">
        <v>27</v>
      </c>
      <c r="O203" s="4" t="s">
        <v>28</v>
      </c>
      <c r="P203" s="5">
        <v>22</v>
      </c>
      <c r="Q203" s="5" t="e">
        <v>#N/A</v>
      </c>
      <c r="R203" s="5" t="s">
        <v>7480</v>
      </c>
      <c r="S203" s="5" t="s">
        <v>7480</v>
      </c>
      <c r="T203">
        <v>9</v>
      </c>
    </row>
    <row r="204" spans="1:20" x14ac:dyDescent="0.25">
      <c r="A204" s="3">
        <v>314126209</v>
      </c>
      <c r="B204" s="4" t="s">
        <v>1290</v>
      </c>
      <c r="C204" s="4" t="s">
        <v>1387</v>
      </c>
      <c r="D204" s="4" t="s">
        <v>1388</v>
      </c>
      <c r="E204" s="4" t="s">
        <v>18</v>
      </c>
      <c r="F204" s="4" t="s">
        <v>1389</v>
      </c>
      <c r="G204" s="4" t="s">
        <v>20</v>
      </c>
      <c r="H204" s="4" t="s">
        <v>1390</v>
      </c>
      <c r="I204" s="4" t="s">
        <v>1391</v>
      </c>
      <c r="J204" s="4" t="s">
        <v>1392</v>
      </c>
      <c r="K204" s="4" t="s">
        <v>1393</v>
      </c>
      <c r="L204" s="4" t="s">
        <v>1394</v>
      </c>
      <c r="M204" s="4" t="s">
        <v>26</v>
      </c>
      <c r="N204" s="4" t="s">
        <v>42</v>
      </c>
      <c r="O204" s="4" t="s">
        <v>28</v>
      </c>
      <c r="P204" s="5">
        <v>54</v>
      </c>
      <c r="Q204" s="5">
        <v>42</v>
      </c>
      <c r="R204" s="5" t="s">
        <v>7480</v>
      </c>
      <c r="S204" s="5" t="s">
        <v>7480</v>
      </c>
      <c r="T204">
        <v>10</v>
      </c>
    </row>
    <row r="205" spans="1:20" x14ac:dyDescent="0.25">
      <c r="A205" s="3">
        <v>314151124</v>
      </c>
      <c r="B205" s="4" t="s">
        <v>1290</v>
      </c>
      <c r="C205" s="4" t="s">
        <v>1418</v>
      </c>
      <c r="D205" s="4" t="s">
        <v>1419</v>
      </c>
      <c r="E205" s="4" t="s">
        <v>18</v>
      </c>
      <c r="F205" s="4" t="s">
        <v>1420</v>
      </c>
      <c r="G205" s="4" t="s">
        <v>20</v>
      </c>
      <c r="H205" s="4" t="s">
        <v>1421</v>
      </c>
      <c r="I205" s="4" t="s">
        <v>1422</v>
      </c>
      <c r="J205" s="4" t="s">
        <v>1423</v>
      </c>
      <c r="K205" s="5"/>
      <c r="L205" s="5"/>
      <c r="M205" s="4" t="s">
        <v>28</v>
      </c>
      <c r="N205" s="4" t="s">
        <v>1424</v>
      </c>
      <c r="O205" s="4" t="s">
        <v>28</v>
      </c>
      <c r="P205" s="5">
        <v>71</v>
      </c>
      <c r="Q205" s="5">
        <v>39</v>
      </c>
      <c r="R205" s="5" t="s">
        <v>7480</v>
      </c>
      <c r="S205" s="5" t="s">
        <v>7480</v>
      </c>
      <c r="T205">
        <v>9</v>
      </c>
    </row>
    <row r="206" spans="1:20" x14ac:dyDescent="0.25">
      <c r="A206" s="3">
        <v>314325770</v>
      </c>
      <c r="B206" s="4" t="s">
        <v>1290</v>
      </c>
      <c r="C206" s="4" t="s">
        <v>1425</v>
      </c>
      <c r="D206" s="4" t="s">
        <v>1426</v>
      </c>
      <c r="E206" s="4" t="s">
        <v>18</v>
      </c>
      <c r="F206" s="4" t="s">
        <v>221</v>
      </c>
      <c r="G206" s="4" t="s">
        <v>20</v>
      </c>
      <c r="H206" s="4" t="s">
        <v>1427</v>
      </c>
      <c r="I206" s="5"/>
      <c r="J206" s="4" t="s">
        <v>1428</v>
      </c>
      <c r="K206" s="4" t="s">
        <v>1429</v>
      </c>
      <c r="L206" s="4" t="s">
        <v>1430</v>
      </c>
      <c r="M206" s="4" t="s">
        <v>26</v>
      </c>
      <c r="N206" s="4" t="s">
        <v>42</v>
      </c>
      <c r="O206" s="4" t="s">
        <v>28</v>
      </c>
      <c r="P206" s="5">
        <v>13</v>
      </c>
      <c r="Q206" s="5">
        <v>42</v>
      </c>
      <c r="R206" s="5" t="s">
        <v>7480</v>
      </c>
      <c r="S206" s="5" t="s">
        <v>7480</v>
      </c>
      <c r="T206">
        <v>9</v>
      </c>
    </row>
    <row r="207" spans="1:20" x14ac:dyDescent="0.25">
      <c r="A207" s="3">
        <v>314060831</v>
      </c>
      <c r="B207" s="4" t="s">
        <v>1290</v>
      </c>
      <c r="C207" s="4" t="s">
        <v>1439</v>
      </c>
      <c r="D207" s="4" t="s">
        <v>1440</v>
      </c>
      <c r="E207" s="4" t="s">
        <v>18</v>
      </c>
      <c r="F207" s="4" t="s">
        <v>773</v>
      </c>
      <c r="G207" s="4" t="s">
        <v>20</v>
      </c>
      <c r="H207" s="4" t="s">
        <v>1441</v>
      </c>
      <c r="I207" s="4" t="s">
        <v>1442</v>
      </c>
      <c r="J207" s="4" t="s">
        <v>1443</v>
      </c>
      <c r="K207" s="4" t="s">
        <v>1444</v>
      </c>
      <c r="L207" s="4" t="s">
        <v>1445</v>
      </c>
      <c r="M207" s="4" t="s">
        <v>26</v>
      </c>
      <c r="N207" s="4" t="s">
        <v>27</v>
      </c>
      <c r="O207" s="4" t="s">
        <v>28</v>
      </c>
      <c r="P207" s="5">
        <v>27</v>
      </c>
      <c r="Q207" s="5">
        <v>41</v>
      </c>
      <c r="R207" s="5" t="s">
        <v>7480</v>
      </c>
      <c r="S207" s="5" t="s">
        <v>7480</v>
      </c>
      <c r="T207">
        <v>10</v>
      </c>
    </row>
    <row r="208" spans="1:20" x14ac:dyDescent="0.25">
      <c r="A208" s="3">
        <v>314246800</v>
      </c>
      <c r="B208" s="4" t="s">
        <v>1290</v>
      </c>
      <c r="C208" s="4" t="s">
        <v>1459</v>
      </c>
      <c r="D208" s="4" t="s">
        <v>1460</v>
      </c>
      <c r="E208" s="4" t="s">
        <v>18</v>
      </c>
      <c r="F208" s="4" t="s">
        <v>1073</v>
      </c>
      <c r="G208" s="4" t="s">
        <v>20</v>
      </c>
      <c r="H208" s="4" t="s">
        <v>1461</v>
      </c>
      <c r="I208" s="4" t="s">
        <v>1462</v>
      </c>
      <c r="J208" s="4" t="s">
        <v>1463</v>
      </c>
      <c r="K208" s="4" t="s">
        <v>1464</v>
      </c>
      <c r="L208" s="4" t="s">
        <v>1465</v>
      </c>
      <c r="M208" s="4" t="s">
        <v>26</v>
      </c>
      <c r="N208" s="4" t="s">
        <v>42</v>
      </c>
      <c r="O208" s="4" t="s">
        <v>28</v>
      </c>
      <c r="P208" s="5">
        <v>12</v>
      </c>
      <c r="Q208" s="5">
        <v>25</v>
      </c>
      <c r="R208" s="5" t="s">
        <v>7480</v>
      </c>
      <c r="S208" s="5" t="s">
        <v>7480</v>
      </c>
      <c r="T208">
        <v>10</v>
      </c>
    </row>
    <row r="209" spans="1:20" x14ac:dyDescent="0.25">
      <c r="A209" s="3">
        <v>314259543</v>
      </c>
      <c r="B209" s="4" t="s">
        <v>1290</v>
      </c>
      <c r="C209" s="4" t="s">
        <v>1472</v>
      </c>
      <c r="D209" s="4" t="s">
        <v>1460</v>
      </c>
      <c r="E209" s="4" t="s">
        <v>18</v>
      </c>
      <c r="F209" s="4" t="s">
        <v>1473</v>
      </c>
      <c r="G209" s="4" t="s">
        <v>20</v>
      </c>
      <c r="H209" s="4" t="s">
        <v>1474</v>
      </c>
      <c r="I209" s="4" t="s">
        <v>1475</v>
      </c>
      <c r="J209" s="4" t="s">
        <v>1476</v>
      </c>
      <c r="K209" s="4" t="s">
        <v>1477</v>
      </c>
      <c r="L209" s="4" t="s">
        <v>1478</v>
      </c>
      <c r="M209" s="4" t="s">
        <v>26</v>
      </c>
      <c r="N209" s="4" t="s">
        <v>42</v>
      </c>
      <c r="O209" s="4" t="s">
        <v>28</v>
      </c>
      <c r="P209" s="5">
        <v>7</v>
      </c>
      <c r="Q209" s="5">
        <v>24</v>
      </c>
      <c r="R209" s="5" t="s">
        <v>7480</v>
      </c>
      <c r="S209" s="5" t="s">
        <v>7480</v>
      </c>
      <c r="T209">
        <v>9</v>
      </c>
    </row>
    <row r="210" spans="1:20" x14ac:dyDescent="0.25">
      <c r="A210" s="3">
        <v>314270010</v>
      </c>
      <c r="B210" s="4" t="s">
        <v>1290</v>
      </c>
      <c r="C210" s="4" t="s">
        <v>1479</v>
      </c>
      <c r="D210" s="4" t="s">
        <v>1460</v>
      </c>
      <c r="E210" s="4" t="s">
        <v>18</v>
      </c>
      <c r="F210" s="4" t="s">
        <v>1480</v>
      </c>
      <c r="G210" s="4" t="s">
        <v>20</v>
      </c>
      <c r="H210" s="4" t="s">
        <v>1481</v>
      </c>
      <c r="I210" s="4" t="s">
        <v>1482</v>
      </c>
      <c r="J210" s="4" t="s">
        <v>1483</v>
      </c>
      <c r="K210" s="4" t="s">
        <v>1484</v>
      </c>
      <c r="L210" s="4" t="s">
        <v>1485</v>
      </c>
      <c r="M210" s="4" t="s">
        <v>26</v>
      </c>
      <c r="N210" s="4" t="s">
        <v>42</v>
      </c>
      <c r="O210" s="4" t="s">
        <v>28</v>
      </c>
      <c r="P210" s="5">
        <v>9</v>
      </c>
      <c r="Q210" s="5">
        <v>28</v>
      </c>
      <c r="R210" s="5" t="s">
        <v>7480</v>
      </c>
      <c r="S210" s="5" t="s">
        <v>7480</v>
      </c>
      <c r="T210">
        <v>8</v>
      </c>
    </row>
    <row r="211" spans="1:20" x14ac:dyDescent="0.25">
      <c r="A211" s="3">
        <v>314093549</v>
      </c>
      <c r="B211" s="4" t="s">
        <v>1290</v>
      </c>
      <c r="C211" s="4" t="s">
        <v>1492</v>
      </c>
      <c r="D211" s="4" t="s">
        <v>1493</v>
      </c>
      <c r="E211" s="4" t="s">
        <v>18</v>
      </c>
      <c r="F211" s="4" t="s">
        <v>1494</v>
      </c>
      <c r="G211" s="4" t="s">
        <v>20</v>
      </c>
      <c r="H211" s="4" t="s">
        <v>1495</v>
      </c>
      <c r="I211" s="4" t="s">
        <v>1496</v>
      </c>
      <c r="J211" s="4" t="s">
        <v>1497</v>
      </c>
      <c r="K211" s="5"/>
      <c r="L211" s="4" t="s">
        <v>1498</v>
      </c>
      <c r="M211" s="4" t="s">
        <v>26</v>
      </c>
      <c r="N211" s="4" t="s">
        <v>27</v>
      </c>
      <c r="O211" s="4" t="s">
        <v>28</v>
      </c>
      <c r="P211" s="5">
        <v>17</v>
      </c>
      <c r="Q211" s="5">
        <v>39</v>
      </c>
      <c r="R211" s="5" t="s">
        <v>7480</v>
      </c>
      <c r="S211" s="5" t="s">
        <v>7480</v>
      </c>
      <c r="T211">
        <v>10</v>
      </c>
    </row>
    <row r="212" spans="1:20" x14ac:dyDescent="0.25">
      <c r="A212" s="3">
        <v>313204959</v>
      </c>
      <c r="B212" s="4" t="s">
        <v>1290</v>
      </c>
      <c r="C212" s="4" t="s">
        <v>4067</v>
      </c>
      <c r="D212" s="4" t="s">
        <v>3555</v>
      </c>
      <c r="E212" s="4" t="s">
        <v>18</v>
      </c>
      <c r="F212" s="4" t="s">
        <v>4068</v>
      </c>
      <c r="G212" s="4" t="s">
        <v>20</v>
      </c>
      <c r="H212" s="4" t="s">
        <v>4069</v>
      </c>
      <c r="I212" s="4" t="s">
        <v>4070</v>
      </c>
      <c r="J212" s="4" t="s">
        <v>4071</v>
      </c>
      <c r="K212" s="4" t="s">
        <v>4072</v>
      </c>
      <c r="L212" s="4" t="s">
        <v>4073</v>
      </c>
      <c r="M212" s="4" t="s">
        <v>26</v>
      </c>
      <c r="N212" s="4" t="s">
        <v>27</v>
      </c>
      <c r="O212" s="4" t="s">
        <v>28</v>
      </c>
      <c r="P212" s="5">
        <v>16</v>
      </c>
      <c r="Q212" s="5" t="e">
        <v>#N/A</v>
      </c>
      <c r="R212" s="5" t="s">
        <v>7480</v>
      </c>
      <c r="S212" s="5" t="s">
        <v>7480</v>
      </c>
      <c r="T212">
        <v>10</v>
      </c>
    </row>
    <row r="213" spans="1:20" x14ac:dyDescent="0.25">
      <c r="A213" s="3">
        <v>313202852</v>
      </c>
      <c r="B213" s="4" t="s">
        <v>1290</v>
      </c>
      <c r="C213" s="4" t="s">
        <v>4081</v>
      </c>
      <c r="D213" s="4" t="s">
        <v>4082</v>
      </c>
      <c r="E213" s="4" t="s">
        <v>18</v>
      </c>
      <c r="F213" s="4" t="s">
        <v>4083</v>
      </c>
      <c r="G213" s="4" t="s">
        <v>20</v>
      </c>
      <c r="H213" s="4" t="s">
        <v>4084</v>
      </c>
      <c r="I213" s="4" t="s">
        <v>4085</v>
      </c>
      <c r="J213" s="4" t="s">
        <v>4086</v>
      </c>
      <c r="K213" s="4" t="s">
        <v>4087</v>
      </c>
      <c r="L213" s="4" t="s">
        <v>4088</v>
      </c>
      <c r="M213" s="4" t="s">
        <v>26</v>
      </c>
      <c r="N213" s="4" t="s">
        <v>27</v>
      </c>
      <c r="O213" s="4" t="s">
        <v>28</v>
      </c>
      <c r="P213" s="5">
        <v>8</v>
      </c>
      <c r="Q213" s="5" t="e">
        <v>#N/A</v>
      </c>
      <c r="R213" s="5" t="s">
        <v>7480</v>
      </c>
      <c r="S213" s="5" t="s">
        <v>7480</v>
      </c>
      <c r="T213">
        <v>9</v>
      </c>
    </row>
    <row r="214" spans="1:20" x14ac:dyDescent="0.25">
      <c r="A214" s="3">
        <v>313161351</v>
      </c>
      <c r="B214" s="4" t="s">
        <v>1290</v>
      </c>
      <c r="C214" s="4" t="s">
        <v>4123</v>
      </c>
      <c r="D214" s="4" t="s">
        <v>4124</v>
      </c>
      <c r="E214" s="4" t="s">
        <v>18</v>
      </c>
      <c r="F214" s="4" t="s">
        <v>3789</v>
      </c>
      <c r="G214" s="4" t="s">
        <v>20</v>
      </c>
      <c r="H214" s="4" t="s">
        <v>4125</v>
      </c>
      <c r="I214" s="4" t="s">
        <v>4126</v>
      </c>
      <c r="J214" s="4" t="s">
        <v>4127</v>
      </c>
      <c r="K214" s="4" t="s">
        <v>4128</v>
      </c>
      <c r="L214" s="4" t="s">
        <v>4129</v>
      </c>
      <c r="M214" s="4" t="s">
        <v>26</v>
      </c>
      <c r="N214" s="4" t="s">
        <v>42</v>
      </c>
      <c r="O214" s="4" t="s">
        <v>28</v>
      </c>
      <c r="P214" s="5">
        <v>28</v>
      </c>
      <c r="Q214" s="5" t="e">
        <v>#N/A</v>
      </c>
      <c r="R214" s="5" t="s">
        <v>7480</v>
      </c>
      <c r="S214" s="5" t="s">
        <v>7480</v>
      </c>
      <c r="T214">
        <v>10</v>
      </c>
    </row>
    <row r="215" spans="1:20" x14ac:dyDescent="0.25">
      <c r="A215" s="3">
        <v>313036020</v>
      </c>
      <c r="B215" s="4" t="s">
        <v>1290</v>
      </c>
      <c r="C215" s="4" t="s">
        <v>4130</v>
      </c>
      <c r="D215" s="4" t="s">
        <v>3994</v>
      </c>
      <c r="E215" s="4" t="s">
        <v>18</v>
      </c>
      <c r="F215" s="4" t="s">
        <v>3591</v>
      </c>
      <c r="G215" s="4" t="s">
        <v>20</v>
      </c>
      <c r="H215" s="4" t="s">
        <v>4131</v>
      </c>
      <c r="I215" s="4" t="s">
        <v>4132</v>
      </c>
      <c r="J215" s="4" t="s">
        <v>4133</v>
      </c>
      <c r="K215" s="4" t="s">
        <v>4134</v>
      </c>
      <c r="L215" s="4" t="s">
        <v>4135</v>
      </c>
      <c r="M215" s="4" t="s">
        <v>26</v>
      </c>
      <c r="N215" s="4" t="s">
        <v>27</v>
      </c>
      <c r="O215" s="4" t="s">
        <v>28</v>
      </c>
      <c r="P215" s="5">
        <v>5</v>
      </c>
      <c r="Q215" s="5" t="e">
        <v>#N/A</v>
      </c>
      <c r="R215" s="5" t="s">
        <v>7480</v>
      </c>
      <c r="S215" s="5" t="s">
        <v>7480</v>
      </c>
      <c r="T215">
        <v>10</v>
      </c>
    </row>
    <row r="216" spans="1:20" x14ac:dyDescent="0.25">
      <c r="A216" s="3">
        <v>313309030</v>
      </c>
      <c r="B216" s="4" t="s">
        <v>1290</v>
      </c>
      <c r="C216" s="4" t="s">
        <v>4136</v>
      </c>
      <c r="D216" s="4" t="s">
        <v>3994</v>
      </c>
      <c r="E216" s="4" t="s">
        <v>18</v>
      </c>
      <c r="F216" s="4" t="s">
        <v>4137</v>
      </c>
      <c r="G216" s="4" t="s">
        <v>20</v>
      </c>
      <c r="H216" s="4" t="s">
        <v>4138</v>
      </c>
      <c r="I216" s="4" t="s">
        <v>4139</v>
      </c>
      <c r="J216" s="4" t="s">
        <v>4140</v>
      </c>
      <c r="K216" s="4" t="s">
        <v>4141</v>
      </c>
      <c r="L216" s="4" t="s">
        <v>4142</v>
      </c>
      <c r="M216" s="4" t="s">
        <v>26</v>
      </c>
      <c r="N216" s="4" t="s">
        <v>27</v>
      </c>
      <c r="O216" s="4" t="s">
        <v>28</v>
      </c>
      <c r="P216" s="5">
        <v>11</v>
      </c>
      <c r="Q216" s="5" t="e">
        <v>#N/A</v>
      </c>
      <c r="R216" s="5" t="s">
        <v>7480</v>
      </c>
      <c r="S216" s="5" t="s">
        <v>7480</v>
      </c>
      <c r="T216">
        <v>9</v>
      </c>
    </row>
    <row r="217" spans="1:20" x14ac:dyDescent="0.25">
      <c r="A217" s="3">
        <v>313226863</v>
      </c>
      <c r="B217" s="4" t="s">
        <v>1290</v>
      </c>
      <c r="C217" s="4" t="s">
        <v>4143</v>
      </c>
      <c r="D217" s="4" t="s">
        <v>4002</v>
      </c>
      <c r="E217" s="4" t="s">
        <v>18</v>
      </c>
      <c r="F217" s="4" t="s">
        <v>4144</v>
      </c>
      <c r="G217" s="4" t="s">
        <v>20</v>
      </c>
      <c r="H217" s="4" t="s">
        <v>4145</v>
      </c>
      <c r="I217" s="4" t="s">
        <v>4146</v>
      </c>
      <c r="J217" s="4" t="s">
        <v>4147</v>
      </c>
      <c r="K217" s="4" t="s">
        <v>4148</v>
      </c>
      <c r="L217" s="4" t="s">
        <v>4149</v>
      </c>
      <c r="M217" s="4" t="s">
        <v>26</v>
      </c>
      <c r="N217" s="4" t="s">
        <v>27</v>
      </c>
      <c r="O217" s="4" t="s">
        <v>28</v>
      </c>
      <c r="P217" s="5">
        <v>10</v>
      </c>
      <c r="Q217" s="5" t="e">
        <v>#N/A</v>
      </c>
      <c r="R217" s="5" t="s">
        <v>7480</v>
      </c>
      <c r="S217" s="5" t="s">
        <v>7480</v>
      </c>
      <c r="T217">
        <v>10</v>
      </c>
    </row>
    <row r="218" spans="1:20" x14ac:dyDescent="0.25">
      <c r="A218" s="3">
        <v>313226564</v>
      </c>
      <c r="B218" s="4" t="s">
        <v>1290</v>
      </c>
      <c r="C218" s="4" t="s">
        <v>4178</v>
      </c>
      <c r="D218" s="4" t="s">
        <v>4179</v>
      </c>
      <c r="E218" s="4" t="s">
        <v>18</v>
      </c>
      <c r="F218" s="4" t="s">
        <v>1185</v>
      </c>
      <c r="G218" s="4" t="s">
        <v>20</v>
      </c>
      <c r="H218" s="4" t="s">
        <v>4180</v>
      </c>
      <c r="I218" s="4" t="s">
        <v>4181</v>
      </c>
      <c r="J218" s="4" t="s">
        <v>4182</v>
      </c>
      <c r="K218" s="5"/>
      <c r="L218" s="4" t="s">
        <v>4183</v>
      </c>
      <c r="M218" s="4" t="s">
        <v>26</v>
      </c>
      <c r="N218" s="4" t="s">
        <v>42</v>
      </c>
      <c r="O218" s="4" t="s">
        <v>28</v>
      </c>
      <c r="P218" s="5">
        <v>18</v>
      </c>
      <c r="Q218" s="5" t="e">
        <v>#N/A</v>
      </c>
      <c r="R218" s="5" t="s">
        <v>7480</v>
      </c>
      <c r="S218" s="5" t="s">
        <v>7480</v>
      </c>
      <c r="T218">
        <v>10</v>
      </c>
    </row>
    <row r="219" spans="1:20" x14ac:dyDescent="0.25">
      <c r="A219" s="3">
        <v>313225787</v>
      </c>
      <c r="B219" s="4" t="s">
        <v>1290</v>
      </c>
      <c r="C219" s="4" t="s">
        <v>4184</v>
      </c>
      <c r="D219" s="4" t="s">
        <v>4185</v>
      </c>
      <c r="E219" s="4" t="s">
        <v>18</v>
      </c>
      <c r="F219" s="4" t="s">
        <v>4186</v>
      </c>
      <c r="G219" s="4" t="s">
        <v>20</v>
      </c>
      <c r="H219" s="4" t="s">
        <v>4187</v>
      </c>
      <c r="I219" s="4" t="s">
        <v>4188</v>
      </c>
      <c r="J219" s="4" t="s">
        <v>4189</v>
      </c>
      <c r="K219" s="4" t="s">
        <v>4190</v>
      </c>
      <c r="L219" s="4" t="s">
        <v>4191</v>
      </c>
      <c r="M219" s="4" t="s">
        <v>26</v>
      </c>
      <c r="N219" s="4" t="s">
        <v>27</v>
      </c>
      <c r="O219" s="4" t="s">
        <v>28</v>
      </c>
      <c r="P219" s="5">
        <v>15</v>
      </c>
      <c r="Q219" s="5" t="e">
        <v>#N/A</v>
      </c>
      <c r="R219" s="5" t="s">
        <v>7480</v>
      </c>
      <c r="S219" s="5" t="s">
        <v>7480</v>
      </c>
      <c r="T219">
        <v>10</v>
      </c>
    </row>
    <row r="220" spans="1:20" x14ac:dyDescent="0.25">
      <c r="A220" s="3">
        <v>313231593</v>
      </c>
      <c r="B220" s="4" t="s">
        <v>1290</v>
      </c>
      <c r="C220" s="4" t="s">
        <v>4198</v>
      </c>
      <c r="D220" s="4" t="s">
        <v>4199</v>
      </c>
      <c r="E220" s="4" t="s">
        <v>18</v>
      </c>
      <c r="F220" s="4" t="s">
        <v>3512</v>
      </c>
      <c r="G220" s="4" t="s">
        <v>20</v>
      </c>
      <c r="H220" s="4" t="s">
        <v>4200</v>
      </c>
      <c r="I220" s="4" t="s">
        <v>4201</v>
      </c>
      <c r="J220" s="4" t="s">
        <v>4202</v>
      </c>
      <c r="K220" s="4" t="s">
        <v>4203</v>
      </c>
      <c r="L220" s="4" t="s">
        <v>4204</v>
      </c>
      <c r="M220" s="4" t="s">
        <v>26</v>
      </c>
      <c r="N220" s="4" t="s">
        <v>27</v>
      </c>
      <c r="O220" s="4" t="s">
        <v>28</v>
      </c>
      <c r="P220" s="5">
        <v>5</v>
      </c>
      <c r="Q220" s="5" t="e">
        <v>#N/A</v>
      </c>
      <c r="R220" s="5" t="s">
        <v>7480</v>
      </c>
      <c r="S220" s="5" t="s">
        <v>7480</v>
      </c>
      <c r="T220">
        <v>10</v>
      </c>
    </row>
    <row r="221" spans="1:20" x14ac:dyDescent="0.25">
      <c r="A221" s="3">
        <v>313155851</v>
      </c>
      <c r="B221" s="4" t="s">
        <v>1290</v>
      </c>
      <c r="C221" s="4" t="s">
        <v>4302</v>
      </c>
      <c r="D221" s="4" t="s">
        <v>4303</v>
      </c>
      <c r="E221" s="4" t="s">
        <v>18</v>
      </c>
      <c r="F221" s="4" t="s">
        <v>3343</v>
      </c>
      <c r="G221" s="4" t="s">
        <v>20</v>
      </c>
      <c r="H221" s="4" t="s">
        <v>4304</v>
      </c>
      <c r="I221" s="4" t="s">
        <v>4305</v>
      </c>
      <c r="J221" s="4" t="s">
        <v>4306</v>
      </c>
      <c r="K221" s="4" t="s">
        <v>4307</v>
      </c>
      <c r="L221" s="4" t="s">
        <v>4308</v>
      </c>
      <c r="M221" s="4" t="s">
        <v>28</v>
      </c>
      <c r="N221" s="4" t="s">
        <v>4309</v>
      </c>
      <c r="O221" s="4" t="s">
        <v>28</v>
      </c>
      <c r="P221" s="5">
        <v>15</v>
      </c>
      <c r="Q221" s="5" t="e">
        <v>#N/A</v>
      </c>
      <c r="R221" s="5" t="s">
        <v>7480</v>
      </c>
      <c r="S221" s="5" t="s">
        <v>7480</v>
      </c>
      <c r="T221">
        <v>10</v>
      </c>
    </row>
    <row r="222" spans="1:20" x14ac:dyDescent="0.25">
      <c r="A222" s="3">
        <v>312112109</v>
      </c>
      <c r="B222" s="4" t="s">
        <v>1290</v>
      </c>
      <c r="C222" s="4" t="s">
        <v>6318</v>
      </c>
      <c r="D222" s="4" t="s">
        <v>6319</v>
      </c>
      <c r="E222" s="4" t="s">
        <v>18</v>
      </c>
      <c r="F222" s="4" t="s">
        <v>6320</v>
      </c>
      <c r="G222" s="4" t="s">
        <v>20</v>
      </c>
      <c r="H222" s="4" t="s">
        <v>6321</v>
      </c>
      <c r="I222" s="4" t="s">
        <v>6322</v>
      </c>
      <c r="J222" s="4" t="s">
        <v>6323</v>
      </c>
      <c r="K222" s="4" t="s">
        <v>6324</v>
      </c>
      <c r="L222" s="4" t="s">
        <v>6325</v>
      </c>
      <c r="M222" s="4" t="s">
        <v>26</v>
      </c>
      <c r="N222" s="4" t="s">
        <v>27</v>
      </c>
      <c r="O222" s="4" t="s">
        <v>28</v>
      </c>
      <c r="P222" s="5">
        <v>18</v>
      </c>
      <c r="Q222" s="5" t="e">
        <v>#N/A</v>
      </c>
      <c r="R222" s="5" t="s">
        <v>7480</v>
      </c>
      <c r="S222" s="5" t="s">
        <v>7480</v>
      </c>
      <c r="T222">
        <v>10</v>
      </c>
    </row>
    <row r="223" spans="1:20" x14ac:dyDescent="0.25">
      <c r="A223" s="3">
        <v>312131744</v>
      </c>
      <c r="B223" s="4" t="s">
        <v>1290</v>
      </c>
      <c r="C223" s="4" t="s">
        <v>6326</v>
      </c>
      <c r="D223" s="4" t="s">
        <v>6319</v>
      </c>
      <c r="E223" s="4" t="s">
        <v>18</v>
      </c>
      <c r="F223" s="4" t="s">
        <v>4800</v>
      </c>
      <c r="G223" s="4" t="s">
        <v>20</v>
      </c>
      <c r="H223" s="4" t="s">
        <v>6327</v>
      </c>
      <c r="I223" s="4" t="s">
        <v>6328</v>
      </c>
      <c r="J223" s="4" t="s">
        <v>6329</v>
      </c>
      <c r="K223" s="4" t="s">
        <v>6330</v>
      </c>
      <c r="L223" s="4" t="s">
        <v>6331</v>
      </c>
      <c r="M223" s="4" t="s">
        <v>28</v>
      </c>
      <c r="N223" s="4" t="s">
        <v>6332</v>
      </c>
      <c r="O223" s="4" t="s">
        <v>28</v>
      </c>
      <c r="P223" s="5">
        <v>5</v>
      </c>
      <c r="Q223" s="5" t="e">
        <v>#N/A</v>
      </c>
      <c r="R223" s="5" t="s">
        <v>7480</v>
      </c>
      <c r="S223" s="5" t="s">
        <v>7480</v>
      </c>
      <c r="T223">
        <v>10</v>
      </c>
    </row>
    <row r="224" spans="1:20" x14ac:dyDescent="0.25">
      <c r="A224" s="3">
        <v>312003759</v>
      </c>
      <c r="B224" s="4" t="s">
        <v>1290</v>
      </c>
      <c r="C224" s="4" t="s">
        <v>6333</v>
      </c>
      <c r="D224" s="4" t="s">
        <v>6334</v>
      </c>
      <c r="E224" s="4" t="s">
        <v>18</v>
      </c>
      <c r="F224" s="4" t="s">
        <v>3366</v>
      </c>
      <c r="G224" s="4" t="s">
        <v>20</v>
      </c>
      <c r="H224" s="4" t="s">
        <v>6335</v>
      </c>
      <c r="I224" s="4" t="s">
        <v>6336</v>
      </c>
      <c r="J224" s="4" t="s">
        <v>6337</v>
      </c>
      <c r="K224" s="4" t="s">
        <v>6338</v>
      </c>
      <c r="L224" s="4" t="s">
        <v>6339</v>
      </c>
      <c r="M224" s="4" t="s">
        <v>26</v>
      </c>
      <c r="N224" s="4" t="s">
        <v>42</v>
      </c>
      <c r="O224" s="4" t="s">
        <v>28</v>
      </c>
      <c r="P224" s="5">
        <v>15</v>
      </c>
      <c r="Q224" s="5" t="e">
        <v>#N/A</v>
      </c>
      <c r="R224" s="5" t="s">
        <v>7480</v>
      </c>
      <c r="S224" s="5" t="s">
        <v>7480</v>
      </c>
      <c r="T224">
        <v>10</v>
      </c>
    </row>
    <row r="225" spans="1:20" x14ac:dyDescent="0.25">
      <c r="A225" s="3">
        <v>312169048</v>
      </c>
      <c r="B225" s="4" t="s">
        <v>1290</v>
      </c>
      <c r="C225" s="4" t="s">
        <v>6347</v>
      </c>
      <c r="D225" s="4" t="s">
        <v>6348</v>
      </c>
      <c r="E225" s="4" t="s">
        <v>18</v>
      </c>
      <c r="F225" s="4" t="s">
        <v>6349</v>
      </c>
      <c r="G225" s="4" t="s">
        <v>20</v>
      </c>
      <c r="H225" s="4" t="s">
        <v>6350</v>
      </c>
      <c r="I225" s="4" t="s">
        <v>6351</v>
      </c>
      <c r="J225" s="4" t="s">
        <v>6352</v>
      </c>
      <c r="K225" s="4" t="s">
        <v>6353</v>
      </c>
      <c r="L225" s="4" t="s">
        <v>6354</v>
      </c>
      <c r="M225" s="4" t="s">
        <v>26</v>
      </c>
      <c r="N225" s="4" t="s">
        <v>42</v>
      </c>
      <c r="O225" s="4" t="s">
        <v>28</v>
      </c>
      <c r="P225" s="5">
        <v>22</v>
      </c>
      <c r="Q225" s="5" t="e">
        <v>#N/A</v>
      </c>
      <c r="R225" s="5" t="s">
        <v>7480</v>
      </c>
      <c r="S225" s="5" t="s">
        <v>7480</v>
      </c>
      <c r="T225">
        <v>10</v>
      </c>
    </row>
    <row r="226" spans="1:20" x14ac:dyDescent="0.25">
      <c r="A226" s="3">
        <v>312149592</v>
      </c>
      <c r="B226" s="4" t="s">
        <v>1290</v>
      </c>
      <c r="C226" s="4" t="s">
        <v>6384</v>
      </c>
      <c r="D226" s="4" t="s">
        <v>6385</v>
      </c>
      <c r="E226" s="4" t="s">
        <v>18</v>
      </c>
      <c r="F226" s="4" t="s">
        <v>6000</v>
      </c>
      <c r="G226" s="4" t="s">
        <v>20</v>
      </c>
      <c r="H226" s="4" t="s">
        <v>6386</v>
      </c>
      <c r="I226" s="5"/>
      <c r="J226" s="4" t="s">
        <v>6387</v>
      </c>
      <c r="K226" s="5"/>
      <c r="L226" s="4" t="s">
        <v>6388</v>
      </c>
      <c r="M226" s="4" t="s">
        <v>26</v>
      </c>
      <c r="N226" s="4" t="s">
        <v>42</v>
      </c>
      <c r="O226" s="4" t="s">
        <v>28</v>
      </c>
      <c r="P226" s="5">
        <v>5</v>
      </c>
      <c r="Q226" s="5" t="e">
        <v>#N/A</v>
      </c>
      <c r="R226" s="5" t="s">
        <v>7480</v>
      </c>
      <c r="S226" s="5" t="s">
        <v>7480</v>
      </c>
      <c r="T226">
        <v>10</v>
      </c>
    </row>
    <row r="227" spans="1:20" x14ac:dyDescent="0.25">
      <c r="A227" s="3">
        <v>314056555</v>
      </c>
      <c r="B227" s="4" t="s">
        <v>1561</v>
      </c>
      <c r="C227" s="4" t="s">
        <v>1562</v>
      </c>
      <c r="D227" s="4" t="s">
        <v>741</v>
      </c>
      <c r="E227" s="4" t="s">
        <v>18</v>
      </c>
      <c r="F227" s="4" t="s">
        <v>1563</v>
      </c>
      <c r="G227" s="4" t="s">
        <v>20</v>
      </c>
      <c r="H227" s="4" t="s">
        <v>1564</v>
      </c>
      <c r="I227" s="4" t="s">
        <v>1565</v>
      </c>
      <c r="J227" s="4" t="s">
        <v>1566</v>
      </c>
      <c r="K227" s="4" t="s">
        <v>1567</v>
      </c>
      <c r="L227" s="4" t="s">
        <v>1568</v>
      </c>
      <c r="M227" s="4" t="s">
        <v>26</v>
      </c>
      <c r="N227" s="4" t="s">
        <v>27</v>
      </c>
      <c r="O227" s="4" t="s">
        <v>28</v>
      </c>
      <c r="P227" s="5">
        <v>19</v>
      </c>
      <c r="Q227" s="5">
        <v>46</v>
      </c>
      <c r="R227" s="5" t="s">
        <v>7480</v>
      </c>
      <c r="S227" s="5" t="s">
        <v>7480</v>
      </c>
      <c r="T227">
        <v>10</v>
      </c>
    </row>
    <row r="228" spans="1:20" x14ac:dyDescent="0.25">
      <c r="A228" s="3">
        <v>314035349</v>
      </c>
      <c r="B228" s="4" t="s">
        <v>1561</v>
      </c>
      <c r="C228" s="4" t="s">
        <v>1569</v>
      </c>
      <c r="D228" s="4" t="s">
        <v>1570</v>
      </c>
      <c r="E228" s="4" t="s">
        <v>18</v>
      </c>
      <c r="F228" s="4" t="s">
        <v>1571</v>
      </c>
      <c r="G228" s="4" t="s">
        <v>20</v>
      </c>
      <c r="H228" s="4" t="s">
        <v>1572</v>
      </c>
      <c r="I228" s="5"/>
      <c r="J228" s="4" t="s">
        <v>1573</v>
      </c>
      <c r="K228" s="5"/>
      <c r="L228" s="4" t="s">
        <v>1574</v>
      </c>
      <c r="M228" s="4" t="s">
        <v>26</v>
      </c>
      <c r="N228" s="4" t="s">
        <v>42</v>
      </c>
      <c r="O228" s="4" t="s">
        <v>28</v>
      </c>
      <c r="P228" s="5">
        <v>23</v>
      </c>
      <c r="Q228" s="5">
        <v>9</v>
      </c>
      <c r="R228" s="5" t="s">
        <v>7480</v>
      </c>
      <c r="S228" s="5" t="s">
        <v>7480</v>
      </c>
      <c r="T228">
        <v>10</v>
      </c>
    </row>
    <row r="229" spans="1:20" x14ac:dyDescent="0.25">
      <c r="A229" s="3">
        <v>314060556</v>
      </c>
      <c r="B229" s="4" t="s">
        <v>1561</v>
      </c>
      <c r="C229" s="4" t="s">
        <v>1575</v>
      </c>
      <c r="D229" s="4" t="s">
        <v>1570</v>
      </c>
      <c r="E229" s="4" t="s">
        <v>18</v>
      </c>
      <c r="F229" s="4" t="s">
        <v>1576</v>
      </c>
      <c r="G229" s="4" t="s">
        <v>20</v>
      </c>
      <c r="H229" s="4" t="s">
        <v>1577</v>
      </c>
      <c r="I229" s="4" t="s">
        <v>1578</v>
      </c>
      <c r="J229" s="4" t="s">
        <v>1579</v>
      </c>
      <c r="K229" s="4" t="s">
        <v>1580</v>
      </c>
      <c r="L229" s="5"/>
      <c r="M229" s="4" t="s">
        <v>26</v>
      </c>
      <c r="N229" s="4" t="s">
        <v>42</v>
      </c>
      <c r="O229" s="4" t="s">
        <v>28</v>
      </c>
      <c r="P229" s="5">
        <v>37</v>
      </c>
      <c r="Q229" s="5">
        <v>19</v>
      </c>
      <c r="R229" s="5" t="s">
        <v>7480</v>
      </c>
      <c r="S229" s="5" t="s">
        <v>7480</v>
      </c>
      <c r="T229">
        <v>10</v>
      </c>
    </row>
    <row r="230" spans="1:20" x14ac:dyDescent="0.25">
      <c r="A230" s="3">
        <v>314124607</v>
      </c>
      <c r="B230" s="4" t="s">
        <v>1561</v>
      </c>
      <c r="C230" s="4" t="s">
        <v>1586</v>
      </c>
      <c r="D230" s="4" t="s">
        <v>30</v>
      </c>
      <c r="E230" s="4" t="s">
        <v>18</v>
      </c>
      <c r="F230" s="4" t="s">
        <v>954</v>
      </c>
      <c r="G230" s="4" t="s">
        <v>20</v>
      </c>
      <c r="H230" s="4" t="s">
        <v>1587</v>
      </c>
      <c r="I230" s="4" t="s">
        <v>1588</v>
      </c>
      <c r="J230" s="4" t="s">
        <v>1589</v>
      </c>
      <c r="K230" s="5"/>
      <c r="L230" s="5"/>
      <c r="M230" s="4" t="s">
        <v>26</v>
      </c>
      <c r="N230" s="4" t="s">
        <v>42</v>
      </c>
      <c r="O230" s="4" t="s">
        <v>28</v>
      </c>
      <c r="P230" s="5">
        <v>53</v>
      </c>
      <c r="Q230" s="5">
        <v>46</v>
      </c>
      <c r="R230" s="5" t="s">
        <v>7480</v>
      </c>
      <c r="S230" s="5" t="s">
        <v>7480</v>
      </c>
      <c r="T230">
        <v>10</v>
      </c>
    </row>
    <row r="231" spans="1:20" x14ac:dyDescent="0.25">
      <c r="A231" s="3">
        <v>314150938</v>
      </c>
      <c r="B231" s="4" t="s">
        <v>1561</v>
      </c>
      <c r="C231" s="4" t="s">
        <v>1590</v>
      </c>
      <c r="D231" s="4" t="s">
        <v>1591</v>
      </c>
      <c r="E231" s="4" t="s">
        <v>18</v>
      </c>
      <c r="F231" s="4" t="s">
        <v>1592</v>
      </c>
      <c r="G231" s="4" t="s">
        <v>20</v>
      </c>
      <c r="H231" s="4" t="s">
        <v>1593</v>
      </c>
      <c r="I231" s="4" t="s">
        <v>1594</v>
      </c>
      <c r="J231" s="4" t="s">
        <v>1595</v>
      </c>
      <c r="K231" s="4" t="s">
        <v>1596</v>
      </c>
      <c r="L231" s="4" t="s">
        <v>1597</v>
      </c>
      <c r="M231" s="4" t="s">
        <v>26</v>
      </c>
      <c r="N231" s="4" t="s">
        <v>42</v>
      </c>
      <c r="O231" s="4" t="s">
        <v>28</v>
      </c>
      <c r="P231" s="5">
        <v>11</v>
      </c>
      <c r="Q231" s="5">
        <v>2</v>
      </c>
      <c r="R231" s="5" t="s">
        <v>7480</v>
      </c>
      <c r="S231" s="5" t="s">
        <v>7480</v>
      </c>
      <c r="T231">
        <v>10</v>
      </c>
    </row>
    <row r="232" spans="1:20" x14ac:dyDescent="0.25">
      <c r="A232" s="3">
        <v>314198431</v>
      </c>
      <c r="B232" s="4" t="s">
        <v>1561</v>
      </c>
      <c r="C232" s="4" t="s">
        <v>1598</v>
      </c>
      <c r="D232" s="4" t="s">
        <v>57</v>
      </c>
      <c r="E232" s="4" t="s">
        <v>18</v>
      </c>
      <c r="F232" s="4" t="s">
        <v>871</v>
      </c>
      <c r="G232" s="4" t="s">
        <v>20</v>
      </c>
      <c r="H232" s="4" t="s">
        <v>1599</v>
      </c>
      <c r="I232" s="4" t="s">
        <v>1600</v>
      </c>
      <c r="J232" s="4" t="s">
        <v>1601</v>
      </c>
      <c r="K232" s="4" t="s">
        <v>1602</v>
      </c>
      <c r="L232" s="4" t="s">
        <v>1603</v>
      </c>
      <c r="M232" s="4" t="s">
        <v>26</v>
      </c>
      <c r="N232" s="4" t="s">
        <v>27</v>
      </c>
      <c r="O232" s="4" t="s">
        <v>28</v>
      </c>
      <c r="P232" s="5">
        <v>28</v>
      </c>
      <c r="Q232" s="5">
        <v>46</v>
      </c>
      <c r="R232" s="5" t="s">
        <v>7480</v>
      </c>
      <c r="S232" s="5" t="s">
        <v>7480</v>
      </c>
      <c r="T232">
        <v>10</v>
      </c>
    </row>
    <row r="233" spans="1:20" x14ac:dyDescent="0.25">
      <c r="A233" s="3">
        <v>314001634</v>
      </c>
      <c r="B233" s="4" t="s">
        <v>1561</v>
      </c>
      <c r="C233" s="4" t="s">
        <v>1604</v>
      </c>
      <c r="D233" s="4" t="s">
        <v>787</v>
      </c>
      <c r="E233" s="4" t="s">
        <v>18</v>
      </c>
      <c r="F233" s="4" t="s">
        <v>729</v>
      </c>
      <c r="G233" s="4" t="s">
        <v>20</v>
      </c>
      <c r="H233" s="4" t="s">
        <v>1605</v>
      </c>
      <c r="I233" s="4" t="s">
        <v>1606</v>
      </c>
      <c r="J233" s="4" t="s">
        <v>1607</v>
      </c>
      <c r="K233" s="4" t="s">
        <v>1608</v>
      </c>
      <c r="L233" s="4" t="s">
        <v>1609</v>
      </c>
      <c r="M233" s="4" t="s">
        <v>26</v>
      </c>
      <c r="N233" s="4" t="s">
        <v>42</v>
      </c>
      <c r="O233" s="4" t="s">
        <v>28</v>
      </c>
      <c r="P233" s="5">
        <v>20</v>
      </c>
      <c r="Q233" s="5">
        <v>45</v>
      </c>
      <c r="R233" s="5" t="s">
        <v>7480</v>
      </c>
      <c r="S233" s="5" t="s">
        <v>7480</v>
      </c>
      <c r="T233">
        <v>8</v>
      </c>
    </row>
    <row r="234" spans="1:20" x14ac:dyDescent="0.25">
      <c r="A234" s="3">
        <v>314006426</v>
      </c>
      <c r="B234" s="4" t="s">
        <v>1561</v>
      </c>
      <c r="C234" s="4" t="s">
        <v>1610</v>
      </c>
      <c r="D234" s="4" t="s">
        <v>787</v>
      </c>
      <c r="E234" s="4" t="s">
        <v>18</v>
      </c>
      <c r="F234" s="4" t="s">
        <v>1611</v>
      </c>
      <c r="G234" s="4" t="s">
        <v>20</v>
      </c>
      <c r="H234" s="4" t="s">
        <v>1612</v>
      </c>
      <c r="I234" s="4" t="s">
        <v>1613</v>
      </c>
      <c r="J234" s="4" t="s">
        <v>1614</v>
      </c>
      <c r="K234" s="4" t="s">
        <v>1615</v>
      </c>
      <c r="L234" s="4" t="s">
        <v>1616</v>
      </c>
      <c r="M234" s="4" t="s">
        <v>26</v>
      </c>
      <c r="N234" s="4" t="s">
        <v>42</v>
      </c>
      <c r="O234" s="4" t="s">
        <v>28</v>
      </c>
      <c r="P234" s="5">
        <v>15</v>
      </c>
      <c r="Q234" s="5">
        <v>45</v>
      </c>
      <c r="R234" s="5" t="s">
        <v>7480</v>
      </c>
      <c r="S234" s="5" t="s">
        <v>7480</v>
      </c>
      <c r="T234">
        <v>9</v>
      </c>
    </row>
    <row r="235" spans="1:20" x14ac:dyDescent="0.25">
      <c r="A235" s="3">
        <v>314185145</v>
      </c>
      <c r="B235" s="4" t="s">
        <v>1561</v>
      </c>
      <c r="C235" s="4" t="s">
        <v>1637</v>
      </c>
      <c r="D235" s="4" t="s">
        <v>787</v>
      </c>
      <c r="E235" s="4" t="s">
        <v>18</v>
      </c>
      <c r="F235" s="4" t="s">
        <v>716</v>
      </c>
      <c r="G235" s="4" t="s">
        <v>20</v>
      </c>
      <c r="H235" s="4" t="s">
        <v>1638</v>
      </c>
      <c r="I235" s="4" t="s">
        <v>1638</v>
      </c>
      <c r="J235" s="4" t="s">
        <v>1639</v>
      </c>
      <c r="K235" s="4" t="s">
        <v>1640</v>
      </c>
      <c r="L235" s="4" t="s">
        <v>1641</v>
      </c>
      <c r="M235" s="4" t="s">
        <v>26</v>
      </c>
      <c r="N235" s="4" t="s">
        <v>42</v>
      </c>
      <c r="O235" s="4" t="s">
        <v>28</v>
      </c>
      <c r="P235" s="5">
        <v>24</v>
      </c>
      <c r="Q235" s="5">
        <v>42</v>
      </c>
      <c r="R235" s="5" t="s">
        <v>7480</v>
      </c>
      <c r="S235" s="5" t="s">
        <v>7480</v>
      </c>
      <c r="T235">
        <v>9</v>
      </c>
    </row>
    <row r="236" spans="1:20" x14ac:dyDescent="0.25">
      <c r="A236" s="3">
        <v>314188232</v>
      </c>
      <c r="B236" s="4" t="s">
        <v>1561</v>
      </c>
      <c r="C236" s="4" t="s">
        <v>1642</v>
      </c>
      <c r="D236" s="4" t="s">
        <v>787</v>
      </c>
      <c r="E236" s="4" t="s">
        <v>18</v>
      </c>
      <c r="F236" s="4" t="s">
        <v>1500</v>
      </c>
      <c r="G236" s="4" t="s">
        <v>20</v>
      </c>
      <c r="H236" s="4" t="s">
        <v>1643</v>
      </c>
      <c r="I236" s="4" t="s">
        <v>1644</v>
      </c>
      <c r="J236" s="4" t="s">
        <v>1645</v>
      </c>
      <c r="K236" s="4" t="s">
        <v>1646</v>
      </c>
      <c r="L236" s="4" t="s">
        <v>1647</v>
      </c>
      <c r="M236" s="4" t="s">
        <v>26</v>
      </c>
      <c r="N236" s="4" t="s">
        <v>42</v>
      </c>
      <c r="O236" s="4" t="s">
        <v>28</v>
      </c>
      <c r="P236" s="5">
        <v>20</v>
      </c>
      <c r="Q236" s="5">
        <v>44</v>
      </c>
      <c r="R236" s="5" t="s">
        <v>7480</v>
      </c>
      <c r="S236" s="5" t="s">
        <v>7480</v>
      </c>
      <c r="T236">
        <v>8</v>
      </c>
    </row>
    <row r="237" spans="1:20" x14ac:dyDescent="0.25">
      <c r="A237" s="3">
        <v>314241410</v>
      </c>
      <c r="B237" s="4" t="s">
        <v>1561</v>
      </c>
      <c r="C237" s="4" t="s">
        <v>1655</v>
      </c>
      <c r="D237" s="4" t="s">
        <v>787</v>
      </c>
      <c r="E237" s="4" t="s">
        <v>18</v>
      </c>
      <c r="F237" s="4" t="s">
        <v>1656</v>
      </c>
      <c r="G237" s="4" t="s">
        <v>20</v>
      </c>
      <c r="H237" s="4" t="s">
        <v>1657</v>
      </c>
      <c r="I237" s="4" t="s">
        <v>1658</v>
      </c>
      <c r="J237" s="4" t="s">
        <v>1659</v>
      </c>
      <c r="K237" s="4" t="s">
        <v>1660</v>
      </c>
      <c r="L237" s="4" t="s">
        <v>1661</v>
      </c>
      <c r="M237" s="4" t="s">
        <v>26</v>
      </c>
      <c r="N237" s="4" t="s">
        <v>42</v>
      </c>
      <c r="O237" s="4" t="s">
        <v>28</v>
      </c>
      <c r="P237" s="5">
        <v>21</v>
      </c>
      <c r="Q237" s="5">
        <v>46</v>
      </c>
      <c r="R237" s="5" t="s">
        <v>7480</v>
      </c>
      <c r="S237" s="5" t="s">
        <v>7480</v>
      </c>
      <c r="T237">
        <v>10</v>
      </c>
    </row>
    <row r="238" spans="1:20" x14ac:dyDescent="0.25">
      <c r="A238" s="3">
        <v>314241984</v>
      </c>
      <c r="B238" s="4" t="s">
        <v>1561</v>
      </c>
      <c r="C238" s="4" t="s">
        <v>1662</v>
      </c>
      <c r="D238" s="4" t="s">
        <v>787</v>
      </c>
      <c r="E238" s="4" t="s">
        <v>18</v>
      </c>
      <c r="F238" s="4" t="s">
        <v>1663</v>
      </c>
      <c r="G238" s="4" t="s">
        <v>20</v>
      </c>
      <c r="H238" s="4" t="s">
        <v>1664</v>
      </c>
      <c r="I238" s="4" t="s">
        <v>1665</v>
      </c>
      <c r="J238" s="4" t="s">
        <v>1666</v>
      </c>
      <c r="K238" s="4" t="s">
        <v>1666</v>
      </c>
      <c r="L238" s="4" t="s">
        <v>1667</v>
      </c>
      <c r="M238" s="4" t="s">
        <v>26</v>
      </c>
      <c r="N238" s="4" t="s">
        <v>42</v>
      </c>
      <c r="O238" s="4" t="s">
        <v>28</v>
      </c>
      <c r="P238" s="5">
        <v>25</v>
      </c>
      <c r="Q238" s="5">
        <v>46</v>
      </c>
      <c r="R238" s="5" t="s">
        <v>7480</v>
      </c>
      <c r="S238" s="5" t="s">
        <v>7480</v>
      </c>
      <c r="T238">
        <v>9</v>
      </c>
    </row>
    <row r="239" spans="1:20" x14ac:dyDescent="0.25">
      <c r="A239" s="3">
        <v>314279305</v>
      </c>
      <c r="B239" s="4" t="s">
        <v>1561</v>
      </c>
      <c r="C239" s="4" t="s">
        <v>1673</v>
      </c>
      <c r="D239" s="4" t="s">
        <v>787</v>
      </c>
      <c r="E239" s="4" t="s">
        <v>18</v>
      </c>
      <c r="F239" s="4" t="s">
        <v>1674</v>
      </c>
      <c r="G239" s="4" t="s">
        <v>20</v>
      </c>
      <c r="H239" s="4" t="s">
        <v>1675</v>
      </c>
      <c r="I239" s="4" t="s">
        <v>1676</v>
      </c>
      <c r="J239" s="4" t="s">
        <v>1677</v>
      </c>
      <c r="K239" s="4" t="s">
        <v>1678</v>
      </c>
      <c r="L239" s="4" t="s">
        <v>1679</v>
      </c>
      <c r="M239" s="4" t="s">
        <v>26</v>
      </c>
      <c r="N239" s="4" t="s">
        <v>42</v>
      </c>
      <c r="O239" s="4" t="s">
        <v>28</v>
      </c>
      <c r="P239" s="5">
        <v>20</v>
      </c>
      <c r="Q239" s="5">
        <v>46</v>
      </c>
      <c r="R239" s="5" t="s">
        <v>7480</v>
      </c>
      <c r="S239" s="5" t="s">
        <v>7480</v>
      </c>
      <c r="T239">
        <v>9</v>
      </c>
    </row>
    <row r="240" spans="1:20" x14ac:dyDescent="0.25">
      <c r="A240" s="3">
        <v>314279549</v>
      </c>
      <c r="B240" s="4" t="s">
        <v>1561</v>
      </c>
      <c r="C240" s="4" t="s">
        <v>1680</v>
      </c>
      <c r="D240" s="4" t="s">
        <v>787</v>
      </c>
      <c r="E240" s="4" t="s">
        <v>18</v>
      </c>
      <c r="F240" s="4" t="s">
        <v>1681</v>
      </c>
      <c r="G240" s="4" t="s">
        <v>20</v>
      </c>
      <c r="H240" s="4" t="s">
        <v>1682</v>
      </c>
      <c r="I240" s="4" t="s">
        <v>1683</v>
      </c>
      <c r="J240" s="4" t="s">
        <v>1684</v>
      </c>
      <c r="K240" s="4" t="s">
        <v>1685</v>
      </c>
      <c r="L240" s="4" t="s">
        <v>1686</v>
      </c>
      <c r="M240" s="4" t="s">
        <v>26</v>
      </c>
      <c r="N240" s="4" t="s">
        <v>42</v>
      </c>
      <c r="O240" s="4" t="s">
        <v>28</v>
      </c>
      <c r="P240" s="5">
        <v>26</v>
      </c>
      <c r="Q240" s="5">
        <v>46</v>
      </c>
      <c r="R240" s="5" t="s">
        <v>7480</v>
      </c>
      <c r="S240" s="5" t="s">
        <v>7480</v>
      </c>
      <c r="T240">
        <v>9</v>
      </c>
    </row>
    <row r="241" spans="1:20" x14ac:dyDescent="0.25">
      <c r="A241" s="3">
        <v>314279848</v>
      </c>
      <c r="B241" s="4" t="s">
        <v>1561</v>
      </c>
      <c r="C241" s="4" t="s">
        <v>1687</v>
      </c>
      <c r="D241" s="4" t="s">
        <v>787</v>
      </c>
      <c r="E241" s="4" t="s">
        <v>18</v>
      </c>
      <c r="F241" s="4" t="s">
        <v>1688</v>
      </c>
      <c r="G241" s="4" t="s">
        <v>20</v>
      </c>
      <c r="H241" s="4" t="s">
        <v>1689</v>
      </c>
      <c r="I241" s="4" t="s">
        <v>1690</v>
      </c>
      <c r="J241" s="4" t="s">
        <v>1691</v>
      </c>
      <c r="K241" s="4" t="s">
        <v>1692</v>
      </c>
      <c r="L241" s="4" t="s">
        <v>1693</v>
      </c>
      <c r="M241" s="4" t="s">
        <v>26</v>
      </c>
      <c r="N241" s="4" t="s">
        <v>42</v>
      </c>
      <c r="O241" s="4" t="s">
        <v>28</v>
      </c>
      <c r="P241" s="5">
        <v>21</v>
      </c>
      <c r="Q241" s="5">
        <v>46</v>
      </c>
      <c r="R241" s="5" t="s">
        <v>7480</v>
      </c>
      <c r="S241" s="5" t="s">
        <v>7480</v>
      </c>
      <c r="T241">
        <v>10</v>
      </c>
    </row>
    <row r="242" spans="1:20" x14ac:dyDescent="0.25">
      <c r="A242" s="3">
        <v>314280532</v>
      </c>
      <c r="B242" s="4" t="s">
        <v>1561</v>
      </c>
      <c r="C242" s="4" t="s">
        <v>1694</v>
      </c>
      <c r="D242" s="4" t="s">
        <v>787</v>
      </c>
      <c r="E242" s="4" t="s">
        <v>18</v>
      </c>
      <c r="F242" s="4" t="s">
        <v>1688</v>
      </c>
      <c r="G242" s="4" t="s">
        <v>20</v>
      </c>
      <c r="H242" s="4" t="s">
        <v>1695</v>
      </c>
      <c r="I242" s="4" t="s">
        <v>1696</v>
      </c>
      <c r="J242" s="4" t="s">
        <v>1697</v>
      </c>
      <c r="K242" s="5"/>
      <c r="L242" s="4" t="s">
        <v>1698</v>
      </c>
      <c r="M242" s="4" t="s">
        <v>26</v>
      </c>
      <c r="N242" s="4" t="s">
        <v>42</v>
      </c>
      <c r="O242" s="4" t="s">
        <v>28</v>
      </c>
      <c r="P242" s="5">
        <v>10</v>
      </c>
      <c r="Q242" s="5">
        <v>46</v>
      </c>
      <c r="R242" s="5" t="s">
        <v>7480</v>
      </c>
      <c r="S242" s="5" t="s">
        <v>7480</v>
      </c>
      <c r="T242">
        <v>9</v>
      </c>
    </row>
    <row r="243" spans="1:20" x14ac:dyDescent="0.25">
      <c r="A243" s="3">
        <v>314282000</v>
      </c>
      <c r="B243" s="4" t="s">
        <v>1561</v>
      </c>
      <c r="C243" s="4" t="s">
        <v>1699</v>
      </c>
      <c r="D243" s="4" t="s">
        <v>787</v>
      </c>
      <c r="E243" s="4" t="s">
        <v>18</v>
      </c>
      <c r="F243" s="4" t="s">
        <v>1700</v>
      </c>
      <c r="G243" s="4" t="s">
        <v>20</v>
      </c>
      <c r="H243" s="4" t="s">
        <v>1701</v>
      </c>
      <c r="I243" s="4" t="s">
        <v>1702</v>
      </c>
      <c r="J243" s="4" t="s">
        <v>1703</v>
      </c>
      <c r="K243" s="4" t="s">
        <v>1704</v>
      </c>
      <c r="L243" s="4" t="s">
        <v>1705</v>
      </c>
      <c r="M243" s="4" t="s">
        <v>26</v>
      </c>
      <c r="N243" s="4" t="s">
        <v>42</v>
      </c>
      <c r="O243" s="4" t="s">
        <v>28</v>
      </c>
      <c r="P243" s="5">
        <v>18</v>
      </c>
      <c r="Q243" s="5">
        <v>46</v>
      </c>
      <c r="R243" s="5" t="s">
        <v>7480</v>
      </c>
      <c r="S243" s="5" t="s">
        <v>7480</v>
      </c>
      <c r="T243">
        <v>10</v>
      </c>
    </row>
    <row r="244" spans="1:20" x14ac:dyDescent="0.25">
      <c r="A244" s="3">
        <v>314282787</v>
      </c>
      <c r="B244" s="4" t="s">
        <v>1561</v>
      </c>
      <c r="C244" s="4" t="s">
        <v>1706</v>
      </c>
      <c r="D244" s="4" t="s">
        <v>787</v>
      </c>
      <c r="E244" s="4" t="s">
        <v>18</v>
      </c>
      <c r="F244" s="4" t="s">
        <v>1707</v>
      </c>
      <c r="G244" s="4" t="s">
        <v>20</v>
      </c>
      <c r="H244" s="4" t="s">
        <v>1708</v>
      </c>
      <c r="I244" s="4" t="s">
        <v>1709</v>
      </c>
      <c r="J244" s="4" t="s">
        <v>1710</v>
      </c>
      <c r="K244" s="4" t="s">
        <v>1711</v>
      </c>
      <c r="L244" s="4" t="s">
        <v>1712</v>
      </c>
      <c r="M244" s="4" t="s">
        <v>26</v>
      </c>
      <c r="N244" s="4" t="s">
        <v>42</v>
      </c>
      <c r="O244" s="4" t="s">
        <v>28</v>
      </c>
      <c r="P244" s="5">
        <v>31</v>
      </c>
      <c r="Q244" s="5">
        <v>46</v>
      </c>
      <c r="R244" s="5" t="s">
        <v>7480</v>
      </c>
      <c r="S244" s="5" t="s">
        <v>7480</v>
      </c>
      <c r="T244">
        <v>10</v>
      </c>
    </row>
    <row r="245" spans="1:20" x14ac:dyDescent="0.25">
      <c r="A245" s="3">
        <v>314284217</v>
      </c>
      <c r="B245" s="4" t="s">
        <v>1561</v>
      </c>
      <c r="C245" s="4" t="s">
        <v>1713</v>
      </c>
      <c r="D245" s="4" t="s">
        <v>787</v>
      </c>
      <c r="E245" s="4" t="s">
        <v>18</v>
      </c>
      <c r="F245" s="4" t="s">
        <v>1714</v>
      </c>
      <c r="G245" s="4" t="s">
        <v>20</v>
      </c>
      <c r="H245" s="4" t="s">
        <v>1715</v>
      </c>
      <c r="I245" s="4" t="s">
        <v>1716</v>
      </c>
      <c r="J245" s="4" t="s">
        <v>1717</v>
      </c>
      <c r="K245" s="4" t="s">
        <v>1718</v>
      </c>
      <c r="L245" s="4" t="s">
        <v>1719</v>
      </c>
      <c r="M245" s="4" t="s">
        <v>26</v>
      </c>
      <c r="N245" s="4" t="s">
        <v>42</v>
      </c>
      <c r="O245" s="4" t="s">
        <v>28</v>
      </c>
      <c r="P245" s="5">
        <v>16</v>
      </c>
      <c r="Q245" s="5">
        <v>46</v>
      </c>
      <c r="R245" s="5" t="s">
        <v>7480</v>
      </c>
      <c r="S245" s="5" t="s">
        <v>7480</v>
      </c>
      <c r="T245">
        <v>9</v>
      </c>
    </row>
    <row r="246" spans="1:20" x14ac:dyDescent="0.25">
      <c r="A246" s="3">
        <v>314311803</v>
      </c>
      <c r="B246" s="4" t="s">
        <v>1561</v>
      </c>
      <c r="C246" s="4" t="s">
        <v>1726</v>
      </c>
      <c r="D246" s="4" t="s">
        <v>787</v>
      </c>
      <c r="E246" s="4" t="s">
        <v>18</v>
      </c>
      <c r="F246" s="4" t="s">
        <v>360</v>
      </c>
      <c r="G246" s="4" t="s">
        <v>20</v>
      </c>
      <c r="H246" s="4" t="s">
        <v>1727</v>
      </c>
      <c r="I246" s="4" t="s">
        <v>1728</v>
      </c>
      <c r="J246" s="4" t="s">
        <v>1729</v>
      </c>
      <c r="K246" s="4" t="s">
        <v>1730</v>
      </c>
      <c r="L246" s="4" t="s">
        <v>1731</v>
      </c>
      <c r="M246" s="4" t="s">
        <v>26</v>
      </c>
      <c r="N246" s="4" t="s">
        <v>42</v>
      </c>
      <c r="O246" s="4" t="s">
        <v>28</v>
      </c>
      <c r="P246" s="5">
        <v>17</v>
      </c>
      <c r="Q246" s="5">
        <v>46</v>
      </c>
      <c r="R246" s="5" t="s">
        <v>7480</v>
      </c>
      <c r="S246" s="5" t="s">
        <v>7480</v>
      </c>
      <c r="T246">
        <v>10</v>
      </c>
    </row>
    <row r="247" spans="1:20" x14ac:dyDescent="0.25">
      <c r="A247" s="3">
        <v>314312635</v>
      </c>
      <c r="B247" s="4" t="s">
        <v>1561</v>
      </c>
      <c r="C247" s="4" t="s">
        <v>1732</v>
      </c>
      <c r="D247" s="4" t="s">
        <v>787</v>
      </c>
      <c r="E247" s="4" t="s">
        <v>18</v>
      </c>
      <c r="F247" s="4" t="s">
        <v>1733</v>
      </c>
      <c r="G247" s="4" t="s">
        <v>20</v>
      </c>
      <c r="H247" s="4" t="s">
        <v>1734</v>
      </c>
      <c r="I247" s="5"/>
      <c r="J247" s="4" t="s">
        <v>1735</v>
      </c>
      <c r="K247" s="4" t="s">
        <v>1736</v>
      </c>
      <c r="L247" s="4" t="s">
        <v>1737</v>
      </c>
      <c r="M247" s="4" t="s">
        <v>26</v>
      </c>
      <c r="N247" s="4" t="s">
        <v>42</v>
      </c>
      <c r="O247" s="4" t="s">
        <v>28</v>
      </c>
      <c r="P247" s="5">
        <v>24</v>
      </c>
      <c r="Q247" s="5">
        <v>46</v>
      </c>
      <c r="R247" s="5" t="s">
        <v>7480</v>
      </c>
      <c r="S247" s="5" t="s">
        <v>7480</v>
      </c>
      <c r="T247">
        <v>9</v>
      </c>
    </row>
    <row r="248" spans="1:20" x14ac:dyDescent="0.25">
      <c r="A248" s="3">
        <v>314284547</v>
      </c>
      <c r="B248" s="4" t="s">
        <v>1561</v>
      </c>
      <c r="C248" s="4" t="s">
        <v>1751</v>
      </c>
      <c r="D248" s="4" t="s">
        <v>1087</v>
      </c>
      <c r="E248" s="4" t="s">
        <v>18</v>
      </c>
      <c r="F248" s="4" t="s">
        <v>396</v>
      </c>
      <c r="G248" s="4" t="s">
        <v>20</v>
      </c>
      <c r="H248" s="4" t="s">
        <v>1752</v>
      </c>
      <c r="I248" s="4" t="s">
        <v>1753</v>
      </c>
      <c r="J248" s="4" t="s">
        <v>1754</v>
      </c>
      <c r="K248" s="4" t="s">
        <v>1755</v>
      </c>
      <c r="L248" s="4" t="s">
        <v>1756</v>
      </c>
      <c r="M248" s="4" t="s">
        <v>26</v>
      </c>
      <c r="N248" s="4" t="s">
        <v>27</v>
      </c>
      <c r="O248" s="4" t="s">
        <v>28</v>
      </c>
      <c r="P248" s="5">
        <v>22</v>
      </c>
      <c r="Q248" s="5">
        <v>46</v>
      </c>
      <c r="R248" s="5" t="s">
        <v>7480</v>
      </c>
      <c r="S248" s="5" t="s">
        <v>7480</v>
      </c>
      <c r="T248">
        <v>10</v>
      </c>
    </row>
    <row r="249" spans="1:20" x14ac:dyDescent="0.25">
      <c r="A249" s="3">
        <v>314336471</v>
      </c>
      <c r="B249" s="4" t="s">
        <v>1561</v>
      </c>
      <c r="C249" s="4" t="s">
        <v>1757</v>
      </c>
      <c r="D249" s="4" t="s">
        <v>1087</v>
      </c>
      <c r="E249" s="4" t="s">
        <v>18</v>
      </c>
      <c r="F249" s="4" t="s">
        <v>117</v>
      </c>
      <c r="G249" s="4" t="s">
        <v>20</v>
      </c>
      <c r="H249" s="4" t="s">
        <v>1758</v>
      </c>
      <c r="I249" s="5"/>
      <c r="J249" s="4" t="s">
        <v>1759</v>
      </c>
      <c r="K249" s="5"/>
      <c r="L249" s="4" t="s">
        <v>1760</v>
      </c>
      <c r="M249" s="4" t="s">
        <v>26</v>
      </c>
      <c r="N249" s="4" t="s">
        <v>42</v>
      </c>
      <c r="O249" s="4" t="s">
        <v>28</v>
      </c>
      <c r="P249" s="5">
        <v>22</v>
      </c>
      <c r="Q249" s="5">
        <v>46</v>
      </c>
      <c r="R249" s="5" t="s">
        <v>7480</v>
      </c>
      <c r="S249" s="5" t="s">
        <v>7480</v>
      </c>
      <c r="T249">
        <v>10</v>
      </c>
    </row>
    <row r="250" spans="1:20" x14ac:dyDescent="0.25">
      <c r="A250" s="3">
        <v>314126618</v>
      </c>
      <c r="B250" s="4" t="s">
        <v>1561</v>
      </c>
      <c r="C250" s="4" t="s">
        <v>1761</v>
      </c>
      <c r="D250" s="4" t="s">
        <v>354</v>
      </c>
      <c r="E250" s="4" t="s">
        <v>18</v>
      </c>
      <c r="F250" s="4" t="s">
        <v>971</v>
      </c>
      <c r="G250" s="4" t="s">
        <v>20</v>
      </c>
      <c r="H250" s="4" t="s">
        <v>1762</v>
      </c>
      <c r="I250" s="4" t="s">
        <v>1763</v>
      </c>
      <c r="J250" s="4" t="s">
        <v>1764</v>
      </c>
      <c r="K250" s="4" t="s">
        <v>1765</v>
      </c>
      <c r="L250" s="4" t="s">
        <v>1766</v>
      </c>
      <c r="M250" s="4" t="s">
        <v>26</v>
      </c>
      <c r="N250" s="4" t="s">
        <v>42</v>
      </c>
      <c r="O250" s="4" t="s">
        <v>28</v>
      </c>
      <c r="P250" s="5">
        <v>15</v>
      </c>
      <c r="Q250" s="5">
        <v>43</v>
      </c>
      <c r="R250" s="5" t="s">
        <v>7480</v>
      </c>
      <c r="S250" s="5" t="s">
        <v>7480</v>
      </c>
      <c r="T250">
        <v>10</v>
      </c>
    </row>
    <row r="251" spans="1:20" x14ac:dyDescent="0.25">
      <c r="A251" s="3">
        <v>314137663</v>
      </c>
      <c r="B251" s="4" t="s">
        <v>1561</v>
      </c>
      <c r="C251" s="4" t="s">
        <v>1767</v>
      </c>
      <c r="D251" s="4" t="s">
        <v>354</v>
      </c>
      <c r="E251" s="4" t="s">
        <v>18</v>
      </c>
      <c r="F251" s="4" t="s">
        <v>1768</v>
      </c>
      <c r="G251" s="4" t="s">
        <v>20</v>
      </c>
      <c r="H251" s="4" t="s">
        <v>1769</v>
      </c>
      <c r="I251" s="4" t="s">
        <v>1770</v>
      </c>
      <c r="J251" s="4" t="s">
        <v>1771</v>
      </c>
      <c r="K251" s="4" t="s">
        <v>1772</v>
      </c>
      <c r="L251" s="4" t="s">
        <v>1773</v>
      </c>
      <c r="M251" s="4" t="s">
        <v>26</v>
      </c>
      <c r="N251" s="4" t="s">
        <v>27</v>
      </c>
      <c r="O251" s="4" t="s">
        <v>28</v>
      </c>
      <c r="P251" s="5">
        <v>12</v>
      </c>
      <c r="Q251" s="5">
        <v>23</v>
      </c>
      <c r="R251" s="5" t="s">
        <v>7480</v>
      </c>
      <c r="S251" s="5" t="s">
        <v>7480</v>
      </c>
      <c r="T251">
        <v>9</v>
      </c>
    </row>
    <row r="252" spans="1:20" x14ac:dyDescent="0.25">
      <c r="A252" s="3">
        <v>314151423</v>
      </c>
      <c r="B252" s="4" t="s">
        <v>1561</v>
      </c>
      <c r="C252" s="4" t="s">
        <v>1774</v>
      </c>
      <c r="D252" s="4" t="s">
        <v>354</v>
      </c>
      <c r="E252" s="4" t="s">
        <v>18</v>
      </c>
      <c r="F252" s="4" t="s">
        <v>1663</v>
      </c>
      <c r="G252" s="4" t="s">
        <v>20</v>
      </c>
      <c r="H252" s="4" t="s">
        <v>1775</v>
      </c>
      <c r="I252" s="4" t="s">
        <v>1776</v>
      </c>
      <c r="J252" s="4" t="s">
        <v>1777</v>
      </c>
      <c r="K252" s="4" t="s">
        <v>1778</v>
      </c>
      <c r="L252" s="4" t="s">
        <v>1779</v>
      </c>
      <c r="M252" s="4" t="s">
        <v>26</v>
      </c>
      <c r="N252" s="4" t="s">
        <v>27</v>
      </c>
      <c r="O252" s="4" t="s">
        <v>28</v>
      </c>
      <c r="P252" s="5">
        <v>20</v>
      </c>
      <c r="Q252" s="5">
        <v>28</v>
      </c>
      <c r="R252" s="5" t="s">
        <v>7480</v>
      </c>
      <c r="S252" s="5" t="s">
        <v>7480</v>
      </c>
      <c r="T252">
        <v>10</v>
      </c>
    </row>
    <row r="253" spans="1:20" x14ac:dyDescent="0.25">
      <c r="A253" s="3">
        <v>314151430</v>
      </c>
      <c r="B253" s="4" t="s">
        <v>1561</v>
      </c>
      <c r="C253" s="4" t="s">
        <v>1780</v>
      </c>
      <c r="D253" s="4" t="s">
        <v>354</v>
      </c>
      <c r="E253" s="4" t="s">
        <v>18</v>
      </c>
      <c r="F253" s="4" t="s">
        <v>1663</v>
      </c>
      <c r="G253" s="4" t="s">
        <v>20</v>
      </c>
      <c r="H253" s="4" t="s">
        <v>1781</v>
      </c>
      <c r="I253" s="4" t="s">
        <v>1776</v>
      </c>
      <c r="J253" s="4" t="s">
        <v>1777</v>
      </c>
      <c r="K253" s="4" t="s">
        <v>1778</v>
      </c>
      <c r="L253" s="4" t="s">
        <v>1779</v>
      </c>
      <c r="M253" s="4" t="s">
        <v>26</v>
      </c>
      <c r="N253" s="4" t="s">
        <v>27</v>
      </c>
      <c r="O253" s="4" t="s">
        <v>28</v>
      </c>
      <c r="P253" s="5">
        <v>19</v>
      </c>
      <c r="Q253" s="5">
        <v>42</v>
      </c>
      <c r="R253" s="5" t="s">
        <v>7480</v>
      </c>
      <c r="S253" s="5" t="s">
        <v>7480</v>
      </c>
      <c r="T253">
        <v>10</v>
      </c>
    </row>
    <row r="254" spans="1:20" x14ac:dyDescent="0.25">
      <c r="A254" s="3">
        <v>314151447</v>
      </c>
      <c r="B254" s="4" t="s">
        <v>1561</v>
      </c>
      <c r="C254" s="4" t="s">
        <v>1782</v>
      </c>
      <c r="D254" s="4" t="s">
        <v>354</v>
      </c>
      <c r="E254" s="4" t="s">
        <v>18</v>
      </c>
      <c r="F254" s="4" t="s">
        <v>1663</v>
      </c>
      <c r="G254" s="4" t="s">
        <v>20</v>
      </c>
      <c r="H254" s="4" t="s">
        <v>1783</v>
      </c>
      <c r="I254" s="4" t="s">
        <v>1776</v>
      </c>
      <c r="J254" s="4" t="s">
        <v>1777</v>
      </c>
      <c r="K254" s="4" t="s">
        <v>1778</v>
      </c>
      <c r="L254" s="4" t="s">
        <v>1779</v>
      </c>
      <c r="M254" s="4" t="s">
        <v>26</v>
      </c>
      <c r="N254" s="4" t="s">
        <v>27</v>
      </c>
      <c r="O254" s="4" t="s">
        <v>28</v>
      </c>
      <c r="P254" s="5">
        <v>21</v>
      </c>
      <c r="Q254" s="5">
        <v>46</v>
      </c>
      <c r="R254" s="5" t="s">
        <v>7480</v>
      </c>
      <c r="S254" s="5" t="s">
        <v>7480</v>
      </c>
      <c r="T254">
        <v>10</v>
      </c>
    </row>
    <row r="255" spans="1:20" x14ac:dyDescent="0.25">
      <c r="A255" s="3">
        <v>314094687</v>
      </c>
      <c r="B255" s="4" t="s">
        <v>1561</v>
      </c>
      <c r="C255" s="4" t="s">
        <v>1784</v>
      </c>
      <c r="D255" s="4" t="s">
        <v>87</v>
      </c>
      <c r="E255" s="4" t="s">
        <v>18</v>
      </c>
      <c r="F255" s="4" t="s">
        <v>1352</v>
      </c>
      <c r="G255" s="4" t="s">
        <v>20</v>
      </c>
      <c r="H255" s="4" t="s">
        <v>1785</v>
      </c>
      <c r="I255" s="4" t="s">
        <v>1786</v>
      </c>
      <c r="J255" s="4" t="s">
        <v>1787</v>
      </c>
      <c r="K255" s="4" t="s">
        <v>1788</v>
      </c>
      <c r="L255" s="4" t="s">
        <v>1789</v>
      </c>
      <c r="M255" s="4" t="s">
        <v>26</v>
      </c>
      <c r="N255" s="4" t="s">
        <v>27</v>
      </c>
      <c r="O255" s="4" t="s">
        <v>28</v>
      </c>
      <c r="P255" s="5">
        <v>18</v>
      </c>
      <c r="Q255" s="5">
        <v>45</v>
      </c>
      <c r="R255" s="5" t="s">
        <v>7480</v>
      </c>
      <c r="S255" s="5" t="s">
        <v>7480</v>
      </c>
      <c r="T255">
        <v>9</v>
      </c>
    </row>
    <row r="256" spans="1:20" x14ac:dyDescent="0.25">
      <c r="A256" s="3">
        <v>314140210</v>
      </c>
      <c r="B256" s="4" t="s">
        <v>1561</v>
      </c>
      <c r="C256" s="4" t="s">
        <v>1790</v>
      </c>
      <c r="D256" s="4" t="s">
        <v>87</v>
      </c>
      <c r="E256" s="4" t="s">
        <v>18</v>
      </c>
      <c r="F256" s="4" t="s">
        <v>1791</v>
      </c>
      <c r="G256" s="4" t="s">
        <v>20</v>
      </c>
      <c r="H256" s="4" t="s">
        <v>1792</v>
      </c>
      <c r="I256" s="4" t="s">
        <v>1793</v>
      </c>
      <c r="J256" s="4" t="s">
        <v>1794</v>
      </c>
      <c r="K256" s="4" t="s">
        <v>1795</v>
      </c>
      <c r="L256" s="4" t="s">
        <v>1796</v>
      </c>
      <c r="M256" s="4" t="s">
        <v>28</v>
      </c>
      <c r="N256" s="4" t="s">
        <v>1797</v>
      </c>
      <c r="O256" s="4" t="s">
        <v>28</v>
      </c>
      <c r="P256" s="5">
        <v>19</v>
      </c>
      <c r="Q256" s="5">
        <v>45</v>
      </c>
      <c r="R256" s="5" t="s">
        <v>7480</v>
      </c>
      <c r="S256" s="5" t="s">
        <v>7480</v>
      </c>
      <c r="T256">
        <v>8</v>
      </c>
    </row>
    <row r="257" spans="1:20" x14ac:dyDescent="0.25">
      <c r="A257" s="3">
        <v>314001672</v>
      </c>
      <c r="B257" s="4" t="s">
        <v>1561</v>
      </c>
      <c r="C257" s="4" t="s">
        <v>1798</v>
      </c>
      <c r="D257" s="4" t="s">
        <v>1799</v>
      </c>
      <c r="E257" s="4" t="s">
        <v>18</v>
      </c>
      <c r="F257" s="4" t="s">
        <v>1800</v>
      </c>
      <c r="G257" s="4" t="s">
        <v>20</v>
      </c>
      <c r="H257" s="4" t="s">
        <v>1801</v>
      </c>
      <c r="I257" s="4" t="s">
        <v>1802</v>
      </c>
      <c r="J257" s="4" t="s">
        <v>1803</v>
      </c>
      <c r="K257" s="4" t="s">
        <v>1804</v>
      </c>
      <c r="L257" s="4" t="s">
        <v>1805</v>
      </c>
      <c r="M257" s="4" t="s">
        <v>28</v>
      </c>
      <c r="N257" s="4" t="s">
        <v>1806</v>
      </c>
      <c r="O257" s="4" t="s">
        <v>28</v>
      </c>
      <c r="P257" s="5">
        <v>11</v>
      </c>
      <c r="Q257" s="5">
        <v>42</v>
      </c>
      <c r="R257" s="5" t="s">
        <v>7480</v>
      </c>
      <c r="S257" s="5" t="s">
        <v>7480</v>
      </c>
      <c r="T257">
        <v>8</v>
      </c>
    </row>
    <row r="258" spans="1:20" x14ac:dyDescent="0.25">
      <c r="A258" s="3">
        <v>314326997</v>
      </c>
      <c r="B258" s="4" t="s">
        <v>1561</v>
      </c>
      <c r="C258" s="4" t="s">
        <v>1807</v>
      </c>
      <c r="D258" s="4" t="s">
        <v>1799</v>
      </c>
      <c r="E258" s="4" t="s">
        <v>18</v>
      </c>
      <c r="F258" s="4" t="s">
        <v>1808</v>
      </c>
      <c r="G258" s="4" t="s">
        <v>20</v>
      </c>
      <c r="H258" s="4" t="s">
        <v>1809</v>
      </c>
      <c r="I258" s="4" t="s">
        <v>1810</v>
      </c>
      <c r="J258" s="4" t="s">
        <v>1811</v>
      </c>
      <c r="K258" s="4" t="s">
        <v>1812</v>
      </c>
      <c r="L258" s="4" t="s">
        <v>1813</v>
      </c>
      <c r="M258" s="4" t="s">
        <v>28</v>
      </c>
      <c r="N258" s="4" t="s">
        <v>1814</v>
      </c>
      <c r="O258" s="4" t="s">
        <v>28</v>
      </c>
      <c r="P258" s="5">
        <v>12</v>
      </c>
      <c r="Q258" s="5">
        <v>40</v>
      </c>
      <c r="R258" s="5" t="s">
        <v>7480</v>
      </c>
      <c r="S258" s="5" t="s">
        <v>7480</v>
      </c>
      <c r="T258">
        <v>8</v>
      </c>
    </row>
    <row r="259" spans="1:20" x14ac:dyDescent="0.25">
      <c r="A259" s="3">
        <v>314001593</v>
      </c>
      <c r="B259" s="4" t="s">
        <v>1561</v>
      </c>
      <c r="C259" s="4" t="s">
        <v>1815</v>
      </c>
      <c r="D259" s="4" t="s">
        <v>424</v>
      </c>
      <c r="E259" s="4" t="s">
        <v>18</v>
      </c>
      <c r="F259" s="4" t="s">
        <v>1816</v>
      </c>
      <c r="G259" s="4" t="s">
        <v>20</v>
      </c>
      <c r="H259" s="4" t="s">
        <v>1817</v>
      </c>
      <c r="I259" s="4" t="s">
        <v>1818</v>
      </c>
      <c r="J259" s="4" t="s">
        <v>1819</v>
      </c>
      <c r="K259" s="4" t="s">
        <v>1820</v>
      </c>
      <c r="L259" s="4" t="s">
        <v>1821</v>
      </c>
      <c r="M259" s="4" t="s">
        <v>26</v>
      </c>
      <c r="N259" s="4" t="s">
        <v>42</v>
      </c>
      <c r="O259" s="4" t="s">
        <v>28</v>
      </c>
      <c r="P259" s="5">
        <v>21</v>
      </c>
      <c r="Q259" s="5">
        <v>44</v>
      </c>
      <c r="R259" s="5" t="s">
        <v>7480</v>
      </c>
      <c r="S259" s="5" t="s">
        <v>7480</v>
      </c>
      <c r="T259">
        <v>9</v>
      </c>
    </row>
    <row r="260" spans="1:20" x14ac:dyDescent="0.25">
      <c r="A260" s="3">
        <v>314070580</v>
      </c>
      <c r="B260" s="4" t="s">
        <v>1561</v>
      </c>
      <c r="C260" s="4" t="s">
        <v>1822</v>
      </c>
      <c r="D260" s="4" t="s">
        <v>870</v>
      </c>
      <c r="E260" s="4" t="s">
        <v>18</v>
      </c>
      <c r="F260" s="4" t="s">
        <v>463</v>
      </c>
      <c r="G260" s="4" t="s">
        <v>20</v>
      </c>
      <c r="H260" s="4" t="s">
        <v>1823</v>
      </c>
      <c r="I260" s="4" t="s">
        <v>1824</v>
      </c>
      <c r="J260" s="4" t="s">
        <v>1825</v>
      </c>
      <c r="K260" s="4" t="s">
        <v>1826</v>
      </c>
      <c r="L260" s="4" t="s">
        <v>1827</v>
      </c>
      <c r="M260" s="4" t="s">
        <v>28</v>
      </c>
      <c r="N260" s="4" t="s">
        <v>1828</v>
      </c>
      <c r="O260" s="4" t="s">
        <v>28</v>
      </c>
      <c r="P260" s="5">
        <v>18</v>
      </c>
      <c r="Q260" s="5">
        <v>42</v>
      </c>
      <c r="R260" s="5" t="s">
        <v>7480</v>
      </c>
      <c r="S260" s="5" t="s">
        <v>7480</v>
      </c>
      <c r="T260">
        <v>10</v>
      </c>
    </row>
    <row r="261" spans="1:20" x14ac:dyDescent="0.25">
      <c r="A261" s="3">
        <v>314342184</v>
      </c>
      <c r="B261" s="4" t="s">
        <v>1561</v>
      </c>
      <c r="C261" s="4" t="s">
        <v>1829</v>
      </c>
      <c r="D261" s="4" t="s">
        <v>1830</v>
      </c>
      <c r="E261" s="4" t="s">
        <v>18</v>
      </c>
      <c r="F261" s="4" t="s">
        <v>773</v>
      </c>
      <c r="G261" s="4" t="s">
        <v>20</v>
      </c>
      <c r="H261" s="4" t="s">
        <v>1831</v>
      </c>
      <c r="I261" s="4" t="s">
        <v>1832</v>
      </c>
      <c r="J261" s="4" t="s">
        <v>1833</v>
      </c>
      <c r="K261" s="4" t="s">
        <v>1834</v>
      </c>
      <c r="L261" s="4" t="s">
        <v>1835</v>
      </c>
      <c r="M261" s="4" t="s">
        <v>26</v>
      </c>
      <c r="N261" s="4" t="s">
        <v>42</v>
      </c>
      <c r="O261" s="4" t="s">
        <v>28</v>
      </c>
      <c r="P261" s="5">
        <v>14</v>
      </c>
      <c r="Q261" s="5">
        <v>45</v>
      </c>
      <c r="R261" s="5" t="s">
        <v>7480</v>
      </c>
      <c r="S261" s="5" t="s">
        <v>7480</v>
      </c>
      <c r="T261">
        <v>8</v>
      </c>
    </row>
    <row r="262" spans="1:20" x14ac:dyDescent="0.25">
      <c r="A262" s="3">
        <v>314126216</v>
      </c>
      <c r="B262" s="4" t="s">
        <v>1561</v>
      </c>
      <c r="C262" s="4" t="s">
        <v>1836</v>
      </c>
      <c r="D262" s="4" t="s">
        <v>447</v>
      </c>
      <c r="E262" s="4" t="s">
        <v>18</v>
      </c>
      <c r="F262" s="4" t="s">
        <v>1837</v>
      </c>
      <c r="G262" s="4" t="s">
        <v>20</v>
      </c>
      <c r="H262" s="4" t="s">
        <v>1838</v>
      </c>
      <c r="I262" s="4" t="s">
        <v>1839</v>
      </c>
      <c r="J262" s="4" t="s">
        <v>1840</v>
      </c>
      <c r="K262" s="4" t="s">
        <v>1841</v>
      </c>
      <c r="L262" s="4" t="s">
        <v>1842</v>
      </c>
      <c r="M262" s="4" t="s">
        <v>26</v>
      </c>
      <c r="N262" s="4" t="s">
        <v>42</v>
      </c>
      <c r="O262" s="4" t="s">
        <v>28</v>
      </c>
      <c r="P262" s="5">
        <v>13</v>
      </c>
      <c r="Q262" s="5">
        <v>43</v>
      </c>
      <c r="R262" s="5" t="s">
        <v>7480</v>
      </c>
      <c r="S262" s="5" t="s">
        <v>7480</v>
      </c>
      <c r="T262">
        <v>10</v>
      </c>
    </row>
    <row r="263" spans="1:20" x14ac:dyDescent="0.25">
      <c r="A263" s="3">
        <v>314139832</v>
      </c>
      <c r="B263" s="4" t="s">
        <v>1561</v>
      </c>
      <c r="C263" s="4" t="s">
        <v>1843</v>
      </c>
      <c r="D263" s="4" t="s">
        <v>447</v>
      </c>
      <c r="E263" s="4" t="s">
        <v>18</v>
      </c>
      <c r="F263" s="4" t="s">
        <v>44</v>
      </c>
      <c r="G263" s="4" t="s">
        <v>20</v>
      </c>
      <c r="H263" s="4" t="s">
        <v>1844</v>
      </c>
      <c r="I263" s="4" t="s">
        <v>1845</v>
      </c>
      <c r="J263" s="4" t="s">
        <v>1846</v>
      </c>
      <c r="K263" s="4" t="s">
        <v>1847</v>
      </c>
      <c r="L263" s="4" t="s">
        <v>1848</v>
      </c>
      <c r="M263" s="4" t="s">
        <v>26</v>
      </c>
      <c r="N263" s="4" t="s">
        <v>42</v>
      </c>
      <c r="O263" s="4" t="s">
        <v>28</v>
      </c>
      <c r="P263" s="5">
        <v>18</v>
      </c>
      <c r="Q263" s="5">
        <v>39</v>
      </c>
      <c r="R263" s="5" t="s">
        <v>7480</v>
      </c>
      <c r="S263" s="5" t="s">
        <v>7480</v>
      </c>
      <c r="T263">
        <v>10</v>
      </c>
    </row>
    <row r="264" spans="1:20" x14ac:dyDescent="0.25">
      <c r="A264" s="3">
        <v>314185839</v>
      </c>
      <c r="B264" s="4" t="s">
        <v>1561</v>
      </c>
      <c r="C264" s="4" t="s">
        <v>1856</v>
      </c>
      <c r="D264" s="4" t="s">
        <v>132</v>
      </c>
      <c r="E264" s="4" t="s">
        <v>18</v>
      </c>
      <c r="F264" s="4" t="s">
        <v>1857</v>
      </c>
      <c r="G264" s="4" t="s">
        <v>20</v>
      </c>
      <c r="H264" s="4" t="s">
        <v>1858</v>
      </c>
      <c r="I264" s="4" t="s">
        <v>1859</v>
      </c>
      <c r="J264" s="4" t="s">
        <v>1860</v>
      </c>
      <c r="K264" s="4" t="s">
        <v>1861</v>
      </c>
      <c r="L264" s="4" t="s">
        <v>1862</v>
      </c>
      <c r="M264" s="4" t="s">
        <v>26</v>
      </c>
      <c r="N264" s="4" t="s">
        <v>27</v>
      </c>
      <c r="O264" s="4" t="s">
        <v>28</v>
      </c>
      <c r="P264" s="5">
        <v>9</v>
      </c>
      <c r="Q264" s="5">
        <v>43</v>
      </c>
      <c r="R264" s="5" t="s">
        <v>7480</v>
      </c>
      <c r="S264" s="5" t="s">
        <v>7480</v>
      </c>
      <c r="T264">
        <v>10</v>
      </c>
    </row>
    <row r="265" spans="1:20" x14ac:dyDescent="0.25">
      <c r="A265" s="3">
        <v>314047690</v>
      </c>
      <c r="B265" s="4" t="s">
        <v>1561</v>
      </c>
      <c r="C265" s="4" t="s">
        <v>1863</v>
      </c>
      <c r="D265" s="4" t="s">
        <v>188</v>
      </c>
      <c r="E265" s="4" t="s">
        <v>18</v>
      </c>
      <c r="F265" s="4" t="s">
        <v>1864</v>
      </c>
      <c r="G265" s="4" t="s">
        <v>20</v>
      </c>
      <c r="H265" s="4" t="s">
        <v>1865</v>
      </c>
      <c r="I265" s="4" t="s">
        <v>1866</v>
      </c>
      <c r="J265" s="4" t="s">
        <v>1867</v>
      </c>
      <c r="K265" s="4" t="s">
        <v>1868</v>
      </c>
      <c r="L265" s="4" t="s">
        <v>1869</v>
      </c>
      <c r="M265" s="4" t="s">
        <v>26</v>
      </c>
      <c r="N265" s="4" t="s">
        <v>42</v>
      </c>
      <c r="O265" s="4" t="s">
        <v>28</v>
      </c>
      <c r="P265" s="5">
        <v>17</v>
      </c>
      <c r="Q265" s="5">
        <v>44</v>
      </c>
      <c r="R265" s="5" t="s">
        <v>7480</v>
      </c>
      <c r="S265" s="5" t="s">
        <v>7480</v>
      </c>
      <c r="T265">
        <v>8</v>
      </c>
    </row>
    <row r="266" spans="1:20" x14ac:dyDescent="0.25">
      <c r="A266" s="3">
        <v>314092889</v>
      </c>
      <c r="B266" s="4" t="s">
        <v>1561</v>
      </c>
      <c r="C266" s="4" t="s">
        <v>1887</v>
      </c>
      <c r="D266" s="4" t="s">
        <v>188</v>
      </c>
      <c r="E266" s="4" t="s">
        <v>18</v>
      </c>
      <c r="F266" s="4" t="s">
        <v>403</v>
      </c>
      <c r="G266" s="4" t="s">
        <v>20</v>
      </c>
      <c r="H266" s="4" t="s">
        <v>1888</v>
      </c>
      <c r="I266" s="4" t="s">
        <v>1889</v>
      </c>
      <c r="J266" s="4" t="s">
        <v>1890</v>
      </c>
      <c r="K266" s="4" t="s">
        <v>1891</v>
      </c>
      <c r="L266" s="4" t="s">
        <v>1892</v>
      </c>
      <c r="M266" s="4" t="s">
        <v>26</v>
      </c>
      <c r="N266" s="4" t="s">
        <v>42</v>
      </c>
      <c r="O266" s="4" t="s">
        <v>28</v>
      </c>
      <c r="P266" s="5">
        <v>24</v>
      </c>
      <c r="Q266" s="5">
        <v>44</v>
      </c>
      <c r="R266" s="5" t="s">
        <v>7480</v>
      </c>
      <c r="S266" s="5" t="s">
        <v>7480</v>
      </c>
      <c r="T266">
        <v>10</v>
      </c>
    </row>
    <row r="267" spans="1:20" x14ac:dyDescent="0.25">
      <c r="A267" s="3">
        <v>314093013</v>
      </c>
      <c r="B267" s="4" t="s">
        <v>1561</v>
      </c>
      <c r="C267" s="4" t="s">
        <v>1893</v>
      </c>
      <c r="D267" s="4" t="s">
        <v>188</v>
      </c>
      <c r="E267" s="4" t="s">
        <v>18</v>
      </c>
      <c r="F267" s="4" t="s">
        <v>1894</v>
      </c>
      <c r="G267" s="4" t="s">
        <v>20</v>
      </c>
      <c r="H267" s="4" t="s">
        <v>1895</v>
      </c>
      <c r="I267" s="5"/>
      <c r="J267" s="4" t="s">
        <v>1896</v>
      </c>
      <c r="K267" s="4" t="s">
        <v>1897</v>
      </c>
      <c r="L267" s="4" t="s">
        <v>1898</v>
      </c>
      <c r="M267" s="4" t="s">
        <v>26</v>
      </c>
      <c r="N267" s="4" t="s">
        <v>42</v>
      </c>
      <c r="O267" s="4" t="s">
        <v>28</v>
      </c>
      <c r="P267" s="5">
        <v>14</v>
      </c>
      <c r="Q267" s="5">
        <v>44</v>
      </c>
      <c r="R267" s="5" t="s">
        <v>7480</v>
      </c>
      <c r="S267" s="5" t="s">
        <v>7480</v>
      </c>
      <c r="T267">
        <v>8</v>
      </c>
    </row>
    <row r="268" spans="1:20" x14ac:dyDescent="0.25">
      <c r="A268" s="3">
        <v>314093721</v>
      </c>
      <c r="B268" s="4" t="s">
        <v>1561</v>
      </c>
      <c r="C268" s="4" t="s">
        <v>1899</v>
      </c>
      <c r="D268" s="4" t="s">
        <v>188</v>
      </c>
      <c r="E268" s="4" t="s">
        <v>18</v>
      </c>
      <c r="F268" s="4" t="s">
        <v>202</v>
      </c>
      <c r="G268" s="4" t="s">
        <v>20</v>
      </c>
      <c r="H268" s="4" t="s">
        <v>1900</v>
      </c>
      <c r="I268" s="4" t="s">
        <v>1901</v>
      </c>
      <c r="J268" s="4" t="s">
        <v>1902</v>
      </c>
      <c r="K268" s="4" t="s">
        <v>1903</v>
      </c>
      <c r="L268" s="4" t="s">
        <v>1904</v>
      </c>
      <c r="M268" s="4" t="s">
        <v>26</v>
      </c>
      <c r="N268" s="4" t="s">
        <v>42</v>
      </c>
      <c r="O268" s="4" t="s">
        <v>28</v>
      </c>
      <c r="P268" s="5">
        <v>19</v>
      </c>
      <c r="Q268" s="5">
        <v>44</v>
      </c>
      <c r="R268" s="5" t="s">
        <v>7480</v>
      </c>
      <c r="S268" s="5" t="s">
        <v>7480</v>
      </c>
      <c r="T268">
        <v>8</v>
      </c>
    </row>
    <row r="269" spans="1:20" x14ac:dyDescent="0.25">
      <c r="A269" s="3">
        <v>314116990</v>
      </c>
      <c r="B269" s="4" t="s">
        <v>1561</v>
      </c>
      <c r="C269" s="4" t="s">
        <v>1905</v>
      </c>
      <c r="D269" s="4" t="s">
        <v>188</v>
      </c>
      <c r="E269" s="4" t="s">
        <v>18</v>
      </c>
      <c r="F269" s="4" t="s">
        <v>1906</v>
      </c>
      <c r="G269" s="4" t="s">
        <v>20</v>
      </c>
      <c r="H269" s="4" t="s">
        <v>1907</v>
      </c>
      <c r="I269" s="4" t="s">
        <v>1908</v>
      </c>
      <c r="J269" s="4" t="s">
        <v>1909</v>
      </c>
      <c r="K269" s="4" t="s">
        <v>1910</v>
      </c>
      <c r="L269" s="4" t="s">
        <v>1911</v>
      </c>
      <c r="M269" s="4" t="s">
        <v>26</v>
      </c>
      <c r="N269" s="4" t="s">
        <v>42</v>
      </c>
      <c r="O269" s="4" t="s">
        <v>28</v>
      </c>
      <c r="P269" s="5">
        <v>20</v>
      </c>
      <c r="Q269" s="5">
        <v>44</v>
      </c>
      <c r="R269" s="5" t="s">
        <v>7480</v>
      </c>
      <c r="S269" s="5" t="s">
        <v>7480</v>
      </c>
      <c r="T269">
        <v>10</v>
      </c>
    </row>
    <row r="270" spans="1:20" x14ac:dyDescent="0.25">
      <c r="A270" s="3">
        <v>314118293</v>
      </c>
      <c r="B270" s="4" t="s">
        <v>1561</v>
      </c>
      <c r="C270" s="4" t="s">
        <v>1912</v>
      </c>
      <c r="D270" s="4" t="s">
        <v>188</v>
      </c>
      <c r="E270" s="4" t="s">
        <v>18</v>
      </c>
      <c r="F270" s="4" t="s">
        <v>1768</v>
      </c>
      <c r="G270" s="4" t="s">
        <v>20</v>
      </c>
      <c r="H270" s="4" t="s">
        <v>1913</v>
      </c>
      <c r="I270" s="4" t="s">
        <v>1914</v>
      </c>
      <c r="J270" s="4" t="s">
        <v>1915</v>
      </c>
      <c r="K270" s="4" t="s">
        <v>1916</v>
      </c>
      <c r="L270" s="4" t="s">
        <v>1917</v>
      </c>
      <c r="M270" s="4" t="s">
        <v>26</v>
      </c>
      <c r="N270" s="4" t="s">
        <v>42</v>
      </c>
      <c r="O270" s="4" t="s">
        <v>28</v>
      </c>
      <c r="P270" s="5">
        <v>23</v>
      </c>
      <c r="Q270" s="5">
        <v>44</v>
      </c>
      <c r="R270" s="5" t="s">
        <v>7480</v>
      </c>
      <c r="S270" s="5" t="s">
        <v>7480</v>
      </c>
      <c r="T270">
        <v>8</v>
      </c>
    </row>
    <row r="271" spans="1:20" x14ac:dyDescent="0.25">
      <c r="A271" s="3">
        <v>314120582</v>
      </c>
      <c r="B271" s="4" t="s">
        <v>1561</v>
      </c>
      <c r="C271" s="4" t="s">
        <v>1918</v>
      </c>
      <c r="D271" s="4" t="s">
        <v>188</v>
      </c>
      <c r="E271" s="4" t="s">
        <v>18</v>
      </c>
      <c r="F271" s="4" t="s">
        <v>1919</v>
      </c>
      <c r="G271" s="4" t="s">
        <v>20</v>
      </c>
      <c r="H271" s="4" t="s">
        <v>1920</v>
      </c>
      <c r="I271" s="5"/>
      <c r="J271" s="4" t="s">
        <v>1921</v>
      </c>
      <c r="K271" s="4" t="s">
        <v>1922</v>
      </c>
      <c r="L271" s="4" t="s">
        <v>1923</v>
      </c>
      <c r="M271" s="4" t="s">
        <v>26</v>
      </c>
      <c r="N271" s="4" t="s">
        <v>42</v>
      </c>
      <c r="O271" s="4" t="s">
        <v>28</v>
      </c>
      <c r="P271" s="5">
        <v>18</v>
      </c>
      <c r="Q271" s="5">
        <v>44</v>
      </c>
      <c r="R271" s="5" t="s">
        <v>7480</v>
      </c>
      <c r="S271" s="5" t="s">
        <v>7480</v>
      </c>
      <c r="T271">
        <v>9</v>
      </c>
    </row>
    <row r="272" spans="1:20" x14ac:dyDescent="0.25">
      <c r="A272" s="3">
        <v>314125233</v>
      </c>
      <c r="B272" s="4" t="s">
        <v>1561</v>
      </c>
      <c r="C272" s="4" t="s">
        <v>1931</v>
      </c>
      <c r="D272" s="4" t="s">
        <v>188</v>
      </c>
      <c r="E272" s="4" t="s">
        <v>18</v>
      </c>
      <c r="F272" s="4" t="s">
        <v>1932</v>
      </c>
      <c r="G272" s="4" t="s">
        <v>20</v>
      </c>
      <c r="H272" s="4" t="s">
        <v>1933</v>
      </c>
      <c r="I272" s="4" t="s">
        <v>1934</v>
      </c>
      <c r="J272" s="4" t="s">
        <v>1935</v>
      </c>
      <c r="K272" s="4" t="s">
        <v>1936</v>
      </c>
      <c r="L272" s="4" t="s">
        <v>1937</v>
      </c>
      <c r="M272" s="4" t="s">
        <v>26</v>
      </c>
      <c r="N272" s="4" t="s">
        <v>42</v>
      </c>
      <c r="O272" s="4" t="s">
        <v>28</v>
      </c>
      <c r="P272" s="5">
        <v>19</v>
      </c>
      <c r="Q272" s="5">
        <v>44</v>
      </c>
      <c r="R272" s="5" t="s">
        <v>7480</v>
      </c>
      <c r="S272" s="5" t="s">
        <v>7480</v>
      </c>
      <c r="T272">
        <v>9</v>
      </c>
    </row>
    <row r="273" spans="1:20" x14ac:dyDescent="0.25">
      <c r="A273" s="3">
        <v>314125336</v>
      </c>
      <c r="B273" s="4" t="s">
        <v>1561</v>
      </c>
      <c r="C273" s="4" t="s">
        <v>1938</v>
      </c>
      <c r="D273" s="4" t="s">
        <v>188</v>
      </c>
      <c r="E273" s="4" t="s">
        <v>18</v>
      </c>
      <c r="F273" s="4" t="s">
        <v>716</v>
      </c>
      <c r="G273" s="4" t="s">
        <v>20</v>
      </c>
      <c r="H273" s="4" t="s">
        <v>1939</v>
      </c>
      <c r="I273" s="5"/>
      <c r="J273" s="4" t="s">
        <v>1940</v>
      </c>
      <c r="K273" s="5"/>
      <c r="L273" s="4" t="s">
        <v>1941</v>
      </c>
      <c r="M273" s="4" t="s">
        <v>26</v>
      </c>
      <c r="N273" s="4" t="s">
        <v>42</v>
      </c>
      <c r="O273" s="4" t="s">
        <v>28</v>
      </c>
      <c r="P273" s="5">
        <v>22</v>
      </c>
      <c r="Q273" s="5">
        <v>44</v>
      </c>
      <c r="R273" s="5" t="s">
        <v>7480</v>
      </c>
      <c r="S273" s="5" t="s">
        <v>7480</v>
      </c>
      <c r="T273">
        <v>9</v>
      </c>
    </row>
    <row r="274" spans="1:20" x14ac:dyDescent="0.25">
      <c r="A274" s="3">
        <v>314126096</v>
      </c>
      <c r="B274" s="4" t="s">
        <v>1561</v>
      </c>
      <c r="C274" s="4" t="s">
        <v>1942</v>
      </c>
      <c r="D274" s="4" t="s">
        <v>188</v>
      </c>
      <c r="E274" s="4" t="s">
        <v>18</v>
      </c>
      <c r="F274" s="4" t="s">
        <v>1420</v>
      </c>
      <c r="G274" s="4" t="s">
        <v>20</v>
      </c>
      <c r="H274" s="4" t="s">
        <v>1943</v>
      </c>
      <c r="I274" s="4" t="s">
        <v>1944</v>
      </c>
      <c r="J274" s="4" t="s">
        <v>1945</v>
      </c>
      <c r="K274" s="4" t="s">
        <v>1946</v>
      </c>
      <c r="L274" s="4" t="s">
        <v>1947</v>
      </c>
      <c r="M274" s="4" t="s">
        <v>26</v>
      </c>
      <c r="N274" s="4" t="s">
        <v>42</v>
      </c>
      <c r="O274" s="4" t="s">
        <v>28</v>
      </c>
      <c r="P274" s="5">
        <v>22</v>
      </c>
      <c r="Q274" s="5">
        <v>44</v>
      </c>
      <c r="R274" s="5" t="s">
        <v>7480</v>
      </c>
      <c r="S274" s="5" t="s">
        <v>7480</v>
      </c>
      <c r="T274">
        <v>8</v>
      </c>
    </row>
    <row r="275" spans="1:20" x14ac:dyDescent="0.25">
      <c r="A275" s="3">
        <v>314126292</v>
      </c>
      <c r="B275" s="4" t="s">
        <v>1561</v>
      </c>
      <c r="C275" s="4" t="s">
        <v>1948</v>
      </c>
      <c r="D275" s="4" t="s">
        <v>188</v>
      </c>
      <c r="E275" s="4" t="s">
        <v>18</v>
      </c>
      <c r="F275" s="4" t="s">
        <v>858</v>
      </c>
      <c r="G275" s="4" t="s">
        <v>20</v>
      </c>
      <c r="H275" s="4" t="s">
        <v>1949</v>
      </c>
      <c r="I275" s="4" t="s">
        <v>1950</v>
      </c>
      <c r="J275" s="4" t="s">
        <v>1951</v>
      </c>
      <c r="K275" s="4" t="s">
        <v>1952</v>
      </c>
      <c r="L275" s="4" t="s">
        <v>1953</v>
      </c>
      <c r="M275" s="4" t="s">
        <v>26</v>
      </c>
      <c r="N275" s="4" t="s">
        <v>42</v>
      </c>
      <c r="O275" s="4" t="s">
        <v>28</v>
      </c>
      <c r="P275" s="5">
        <v>17</v>
      </c>
      <c r="Q275" s="5">
        <v>44</v>
      </c>
      <c r="R275" s="5" t="s">
        <v>7480</v>
      </c>
      <c r="S275" s="5" t="s">
        <v>7480</v>
      </c>
      <c r="T275">
        <v>10</v>
      </c>
    </row>
    <row r="276" spans="1:20" x14ac:dyDescent="0.25">
      <c r="A276" s="3">
        <v>314131049</v>
      </c>
      <c r="B276" s="4" t="s">
        <v>1561</v>
      </c>
      <c r="C276" s="4" t="s">
        <v>1954</v>
      </c>
      <c r="D276" s="4" t="s">
        <v>188</v>
      </c>
      <c r="E276" s="4" t="s">
        <v>18</v>
      </c>
      <c r="F276" s="4" t="s">
        <v>1955</v>
      </c>
      <c r="G276" s="4" t="s">
        <v>20</v>
      </c>
      <c r="H276" s="4" t="s">
        <v>1956</v>
      </c>
      <c r="I276" s="4" t="s">
        <v>1957</v>
      </c>
      <c r="J276" s="4" t="s">
        <v>1958</v>
      </c>
      <c r="K276" s="4" t="s">
        <v>1959</v>
      </c>
      <c r="L276" s="4" t="s">
        <v>1960</v>
      </c>
      <c r="M276" s="4" t="s">
        <v>26</v>
      </c>
      <c r="N276" s="4" t="s">
        <v>42</v>
      </c>
      <c r="O276" s="4" t="s">
        <v>28</v>
      </c>
      <c r="P276" s="5">
        <v>25</v>
      </c>
      <c r="Q276" s="5">
        <v>44</v>
      </c>
      <c r="R276" s="5" t="s">
        <v>7480</v>
      </c>
      <c r="S276" s="5" t="s">
        <v>7480</v>
      </c>
      <c r="T276">
        <v>9</v>
      </c>
    </row>
    <row r="277" spans="1:20" x14ac:dyDescent="0.25">
      <c r="A277" s="3">
        <v>314139052</v>
      </c>
      <c r="B277" s="4" t="s">
        <v>1561</v>
      </c>
      <c r="C277" s="4" t="s">
        <v>1961</v>
      </c>
      <c r="D277" s="4" t="s">
        <v>188</v>
      </c>
      <c r="E277" s="4" t="s">
        <v>18</v>
      </c>
      <c r="F277" s="4" t="s">
        <v>1962</v>
      </c>
      <c r="G277" s="4" t="s">
        <v>20</v>
      </c>
      <c r="H277" s="4" t="s">
        <v>1963</v>
      </c>
      <c r="I277" s="4" t="s">
        <v>1964</v>
      </c>
      <c r="J277" s="4" t="s">
        <v>1965</v>
      </c>
      <c r="K277" s="4" t="s">
        <v>1966</v>
      </c>
      <c r="L277" s="4" t="s">
        <v>1967</v>
      </c>
      <c r="M277" s="4" t="s">
        <v>26</v>
      </c>
      <c r="N277" s="4" t="s">
        <v>42</v>
      </c>
      <c r="O277" s="4" t="s">
        <v>28</v>
      </c>
      <c r="P277" s="5">
        <v>22</v>
      </c>
      <c r="Q277" s="5">
        <v>44</v>
      </c>
      <c r="R277" s="5" t="s">
        <v>7480</v>
      </c>
      <c r="S277" s="5" t="s">
        <v>7480</v>
      </c>
      <c r="T277">
        <v>9</v>
      </c>
    </row>
    <row r="278" spans="1:20" x14ac:dyDescent="0.25">
      <c r="A278" s="3">
        <v>314141217</v>
      </c>
      <c r="B278" s="4" t="s">
        <v>1561</v>
      </c>
      <c r="C278" s="4" t="s">
        <v>1968</v>
      </c>
      <c r="D278" s="4" t="s">
        <v>188</v>
      </c>
      <c r="E278" s="4" t="s">
        <v>18</v>
      </c>
      <c r="F278" s="4" t="s">
        <v>1167</v>
      </c>
      <c r="G278" s="4" t="s">
        <v>20</v>
      </c>
      <c r="H278" s="4" t="s">
        <v>1969</v>
      </c>
      <c r="I278" s="4" t="s">
        <v>1970</v>
      </c>
      <c r="J278" s="4" t="s">
        <v>1971</v>
      </c>
      <c r="K278" s="4" t="s">
        <v>1972</v>
      </c>
      <c r="L278" s="4" t="s">
        <v>1973</v>
      </c>
      <c r="M278" s="4" t="s">
        <v>26</v>
      </c>
      <c r="N278" s="4" t="s">
        <v>42</v>
      </c>
      <c r="O278" s="4" t="s">
        <v>28</v>
      </c>
      <c r="P278" s="5">
        <v>19</v>
      </c>
      <c r="Q278" s="5">
        <v>44</v>
      </c>
      <c r="R278" s="5" t="s">
        <v>7480</v>
      </c>
      <c r="S278" s="5" t="s">
        <v>7480</v>
      </c>
      <c r="T278">
        <v>9</v>
      </c>
    </row>
    <row r="279" spans="1:20" x14ac:dyDescent="0.25">
      <c r="A279" s="3">
        <v>314141592</v>
      </c>
      <c r="B279" s="4" t="s">
        <v>1561</v>
      </c>
      <c r="C279" s="4" t="s">
        <v>1974</v>
      </c>
      <c r="D279" s="4" t="s">
        <v>188</v>
      </c>
      <c r="E279" s="4" t="s">
        <v>18</v>
      </c>
      <c r="F279" s="4" t="s">
        <v>252</v>
      </c>
      <c r="G279" s="4" t="s">
        <v>20</v>
      </c>
      <c r="H279" s="4" t="s">
        <v>1975</v>
      </c>
      <c r="I279" s="4" t="s">
        <v>1976</v>
      </c>
      <c r="J279" s="4" t="s">
        <v>1977</v>
      </c>
      <c r="K279" s="4" t="s">
        <v>1978</v>
      </c>
      <c r="L279" s="4" t="s">
        <v>1979</v>
      </c>
      <c r="M279" s="4" t="s">
        <v>26</v>
      </c>
      <c r="N279" s="4" t="s">
        <v>42</v>
      </c>
      <c r="O279" s="4" t="s">
        <v>28</v>
      </c>
      <c r="P279" s="5">
        <v>22</v>
      </c>
      <c r="Q279" s="5">
        <v>44</v>
      </c>
      <c r="R279" s="5" t="s">
        <v>7480</v>
      </c>
      <c r="S279" s="5" t="s">
        <v>7480</v>
      </c>
      <c r="T279">
        <v>8</v>
      </c>
    </row>
    <row r="280" spans="1:20" x14ac:dyDescent="0.25">
      <c r="A280" s="3">
        <v>314145916</v>
      </c>
      <c r="B280" s="4" t="s">
        <v>1561</v>
      </c>
      <c r="C280" s="4" t="s">
        <v>1980</v>
      </c>
      <c r="D280" s="4" t="s">
        <v>188</v>
      </c>
      <c r="E280" s="4" t="s">
        <v>18</v>
      </c>
      <c r="F280" s="4" t="s">
        <v>1707</v>
      </c>
      <c r="G280" s="4" t="s">
        <v>20</v>
      </c>
      <c r="H280" s="4" t="s">
        <v>1981</v>
      </c>
      <c r="I280" s="4" t="s">
        <v>1982</v>
      </c>
      <c r="J280" s="4" t="s">
        <v>1983</v>
      </c>
      <c r="K280" s="4" t="s">
        <v>1984</v>
      </c>
      <c r="L280" s="4" t="s">
        <v>1985</v>
      </c>
      <c r="M280" s="4" t="s">
        <v>26</v>
      </c>
      <c r="N280" s="4" t="s">
        <v>42</v>
      </c>
      <c r="O280" s="4" t="s">
        <v>28</v>
      </c>
      <c r="P280" s="5">
        <v>20</v>
      </c>
      <c r="Q280" s="5">
        <v>44</v>
      </c>
      <c r="R280" s="5" t="s">
        <v>7480</v>
      </c>
      <c r="S280" s="5" t="s">
        <v>7480</v>
      </c>
      <c r="T280">
        <v>8</v>
      </c>
    </row>
    <row r="281" spans="1:20" x14ac:dyDescent="0.25">
      <c r="A281" s="3">
        <v>314178806</v>
      </c>
      <c r="B281" s="4" t="s">
        <v>1561</v>
      </c>
      <c r="C281" s="4" t="s">
        <v>1986</v>
      </c>
      <c r="D281" s="4" t="s">
        <v>188</v>
      </c>
      <c r="E281" s="4" t="s">
        <v>18</v>
      </c>
      <c r="F281" s="4" t="s">
        <v>1987</v>
      </c>
      <c r="G281" s="4" t="s">
        <v>20</v>
      </c>
      <c r="H281" s="4" t="s">
        <v>1988</v>
      </c>
      <c r="I281" s="4" t="s">
        <v>1989</v>
      </c>
      <c r="J281" s="4" t="s">
        <v>1990</v>
      </c>
      <c r="K281" s="4" t="s">
        <v>1991</v>
      </c>
      <c r="L281" s="4" t="s">
        <v>1992</v>
      </c>
      <c r="M281" s="4" t="s">
        <v>26</v>
      </c>
      <c r="N281" s="4" t="s">
        <v>42</v>
      </c>
      <c r="O281" s="4" t="s">
        <v>28</v>
      </c>
      <c r="P281" s="5">
        <v>19</v>
      </c>
      <c r="Q281" s="5">
        <v>44</v>
      </c>
      <c r="R281" s="5" t="s">
        <v>7480</v>
      </c>
      <c r="S281" s="5" t="s">
        <v>7480</v>
      </c>
      <c r="T281">
        <v>8</v>
      </c>
    </row>
    <row r="282" spans="1:20" x14ac:dyDescent="0.25">
      <c r="A282" s="3">
        <v>314189167</v>
      </c>
      <c r="B282" s="4" t="s">
        <v>1561</v>
      </c>
      <c r="C282" s="4" t="s">
        <v>1993</v>
      </c>
      <c r="D282" s="4" t="s">
        <v>188</v>
      </c>
      <c r="E282" s="4" t="s">
        <v>18</v>
      </c>
      <c r="F282" s="4" t="s">
        <v>1994</v>
      </c>
      <c r="G282" s="4" t="s">
        <v>20</v>
      </c>
      <c r="H282" s="4" t="s">
        <v>1995</v>
      </c>
      <c r="I282" s="4" t="s">
        <v>1996</v>
      </c>
      <c r="J282" s="4" t="s">
        <v>1997</v>
      </c>
      <c r="K282" s="4" t="s">
        <v>1998</v>
      </c>
      <c r="L282" s="4" t="s">
        <v>1999</v>
      </c>
      <c r="M282" s="4" t="s">
        <v>26</v>
      </c>
      <c r="N282" s="4" t="s">
        <v>42</v>
      </c>
      <c r="O282" s="4" t="s">
        <v>28</v>
      </c>
      <c r="P282" s="5">
        <v>18</v>
      </c>
      <c r="Q282" s="5">
        <v>45</v>
      </c>
      <c r="R282" s="5" t="s">
        <v>7480</v>
      </c>
      <c r="S282" s="5" t="s">
        <v>7480</v>
      </c>
      <c r="T282">
        <v>9</v>
      </c>
    </row>
    <row r="283" spans="1:20" x14ac:dyDescent="0.25">
      <c r="A283" s="3">
        <v>314197623</v>
      </c>
      <c r="B283" s="4" t="s">
        <v>1561</v>
      </c>
      <c r="C283" s="4" t="s">
        <v>2007</v>
      </c>
      <c r="D283" s="4" t="s">
        <v>188</v>
      </c>
      <c r="E283" s="4" t="s">
        <v>18</v>
      </c>
      <c r="F283" s="4" t="s">
        <v>2008</v>
      </c>
      <c r="G283" s="4" t="s">
        <v>20</v>
      </c>
      <c r="H283" s="4" t="s">
        <v>2009</v>
      </c>
      <c r="I283" s="4" t="s">
        <v>2010</v>
      </c>
      <c r="J283" s="4" t="s">
        <v>2011</v>
      </c>
      <c r="K283" s="4" t="s">
        <v>2012</v>
      </c>
      <c r="L283" s="4" t="s">
        <v>2013</v>
      </c>
      <c r="M283" s="4" t="s">
        <v>26</v>
      </c>
      <c r="N283" s="4" t="s">
        <v>42</v>
      </c>
      <c r="O283" s="4" t="s">
        <v>28</v>
      </c>
      <c r="P283" s="5">
        <v>18</v>
      </c>
      <c r="Q283" s="5">
        <v>44</v>
      </c>
      <c r="R283" s="5" t="s">
        <v>7480</v>
      </c>
      <c r="S283" s="5" t="s">
        <v>7480</v>
      </c>
      <c r="T283">
        <v>9</v>
      </c>
    </row>
    <row r="284" spans="1:20" x14ac:dyDescent="0.25">
      <c r="A284" s="3">
        <v>314189985</v>
      </c>
      <c r="B284" s="4" t="s">
        <v>1561</v>
      </c>
      <c r="C284" s="4" t="s">
        <v>2021</v>
      </c>
      <c r="D284" s="4" t="s">
        <v>244</v>
      </c>
      <c r="E284" s="4" t="s">
        <v>18</v>
      </c>
      <c r="F284" s="4" t="s">
        <v>153</v>
      </c>
      <c r="G284" s="4" t="s">
        <v>20</v>
      </c>
      <c r="H284" s="4" t="s">
        <v>2022</v>
      </c>
      <c r="I284" s="4" t="s">
        <v>2023</v>
      </c>
      <c r="J284" s="4" t="s">
        <v>2024</v>
      </c>
      <c r="K284" s="4" t="s">
        <v>2025</v>
      </c>
      <c r="L284" s="4" t="s">
        <v>2026</v>
      </c>
      <c r="M284" s="4" t="s">
        <v>28</v>
      </c>
      <c r="N284" s="4" t="s">
        <v>2027</v>
      </c>
      <c r="O284" s="4" t="s">
        <v>28</v>
      </c>
      <c r="P284" s="5">
        <v>26</v>
      </c>
      <c r="Q284" s="5">
        <v>27</v>
      </c>
      <c r="R284" s="5" t="s">
        <v>7480</v>
      </c>
      <c r="S284" s="5" t="s">
        <v>7480</v>
      </c>
      <c r="T284">
        <v>10</v>
      </c>
    </row>
    <row r="285" spans="1:20" x14ac:dyDescent="0.25">
      <c r="A285" s="3">
        <v>314049522</v>
      </c>
      <c r="B285" s="4" t="s">
        <v>1561</v>
      </c>
      <c r="C285" s="4" t="s">
        <v>2053</v>
      </c>
      <c r="D285" s="4" t="s">
        <v>484</v>
      </c>
      <c r="E285" s="4" t="s">
        <v>18</v>
      </c>
      <c r="F285" s="4" t="s">
        <v>2054</v>
      </c>
      <c r="G285" s="4" t="s">
        <v>20</v>
      </c>
      <c r="H285" s="4" t="s">
        <v>2055</v>
      </c>
      <c r="I285" s="4" t="s">
        <v>2056</v>
      </c>
      <c r="J285" s="4" t="s">
        <v>2057</v>
      </c>
      <c r="K285" s="4" t="s">
        <v>2058</v>
      </c>
      <c r="L285" s="4" t="s">
        <v>2059</v>
      </c>
      <c r="M285" s="4" t="s">
        <v>26</v>
      </c>
      <c r="N285" s="4" t="s">
        <v>42</v>
      </c>
      <c r="O285" s="4" t="s">
        <v>28</v>
      </c>
      <c r="P285" s="5">
        <v>18</v>
      </c>
      <c r="Q285" s="5">
        <v>43</v>
      </c>
      <c r="R285" s="5" t="s">
        <v>7480</v>
      </c>
      <c r="S285" s="5" t="s">
        <v>7480</v>
      </c>
      <c r="T285">
        <v>10</v>
      </c>
    </row>
    <row r="286" spans="1:20" x14ac:dyDescent="0.25">
      <c r="A286" s="3">
        <v>313074798</v>
      </c>
      <c r="B286" s="4" t="s">
        <v>1561</v>
      </c>
      <c r="C286" s="4" t="s">
        <v>4524</v>
      </c>
      <c r="D286" s="4" t="s">
        <v>4525</v>
      </c>
      <c r="E286" s="4" t="s">
        <v>18</v>
      </c>
      <c r="F286" s="4" t="s">
        <v>2694</v>
      </c>
      <c r="G286" s="4" t="s">
        <v>20</v>
      </c>
      <c r="H286" s="4" t="s">
        <v>4526</v>
      </c>
      <c r="I286" s="4" t="s">
        <v>4527</v>
      </c>
      <c r="J286" s="4" t="s">
        <v>4528</v>
      </c>
      <c r="K286" s="4" t="s">
        <v>4529</v>
      </c>
      <c r="L286" s="4" t="s">
        <v>4530</v>
      </c>
      <c r="M286" s="4" t="s">
        <v>26</v>
      </c>
      <c r="N286" s="4" t="s">
        <v>42</v>
      </c>
      <c r="O286" s="4" t="s">
        <v>28</v>
      </c>
      <c r="P286" s="5">
        <v>15</v>
      </c>
      <c r="Q286" s="5" t="e">
        <v>#N/A</v>
      </c>
      <c r="R286" s="5" t="s">
        <v>7480</v>
      </c>
      <c r="S286" s="5" t="s">
        <v>7480</v>
      </c>
      <c r="T286">
        <v>10</v>
      </c>
    </row>
    <row r="287" spans="1:20" x14ac:dyDescent="0.25">
      <c r="A287" s="3">
        <v>313078875</v>
      </c>
      <c r="B287" s="4" t="s">
        <v>1561</v>
      </c>
      <c r="C287" s="4" t="s">
        <v>4531</v>
      </c>
      <c r="D287" s="4" t="s">
        <v>4525</v>
      </c>
      <c r="E287" s="4" t="s">
        <v>18</v>
      </c>
      <c r="F287" s="4" t="s">
        <v>3443</v>
      </c>
      <c r="G287" s="4" t="s">
        <v>20</v>
      </c>
      <c r="H287" s="4" t="s">
        <v>4532</v>
      </c>
      <c r="I287" s="5"/>
      <c r="J287" s="4" t="s">
        <v>4533</v>
      </c>
      <c r="K287" s="4" t="s">
        <v>4534</v>
      </c>
      <c r="L287" s="4" t="s">
        <v>4535</v>
      </c>
      <c r="M287" s="4" t="s">
        <v>26</v>
      </c>
      <c r="N287" s="4" t="s">
        <v>42</v>
      </c>
      <c r="O287" s="4" t="s">
        <v>28</v>
      </c>
      <c r="P287" s="5">
        <v>8</v>
      </c>
      <c r="Q287" s="5" t="e">
        <v>#N/A</v>
      </c>
      <c r="R287" s="5" t="s">
        <v>7480</v>
      </c>
      <c r="S287" s="5" t="s">
        <v>7480</v>
      </c>
      <c r="T287">
        <v>8</v>
      </c>
    </row>
    <row r="288" spans="1:20" x14ac:dyDescent="0.25">
      <c r="A288" s="3">
        <v>313123463</v>
      </c>
      <c r="B288" s="4" t="s">
        <v>1561</v>
      </c>
      <c r="C288" s="4" t="s">
        <v>4536</v>
      </c>
      <c r="D288" s="4" t="s">
        <v>4525</v>
      </c>
      <c r="E288" s="4" t="s">
        <v>18</v>
      </c>
      <c r="F288" s="4" t="s">
        <v>558</v>
      </c>
      <c r="G288" s="4" t="s">
        <v>20</v>
      </c>
      <c r="H288" s="4" t="s">
        <v>4537</v>
      </c>
      <c r="I288" s="4" t="s">
        <v>4538</v>
      </c>
      <c r="J288" s="4" t="s">
        <v>4539</v>
      </c>
      <c r="K288" s="4" t="s">
        <v>4540</v>
      </c>
      <c r="L288" s="4" t="s">
        <v>4541</v>
      </c>
      <c r="M288" s="4" t="s">
        <v>26</v>
      </c>
      <c r="N288" s="4" t="s">
        <v>42</v>
      </c>
      <c r="O288" s="4" t="s">
        <v>28</v>
      </c>
      <c r="P288" s="5">
        <v>9</v>
      </c>
      <c r="Q288" s="5" t="e">
        <v>#N/A</v>
      </c>
      <c r="R288" s="5" t="s">
        <v>7480</v>
      </c>
      <c r="S288" s="5" t="s">
        <v>7480</v>
      </c>
      <c r="T288">
        <v>9</v>
      </c>
    </row>
    <row r="289" spans="1:20" x14ac:dyDescent="0.25">
      <c r="A289" s="3">
        <v>313149117</v>
      </c>
      <c r="B289" s="4" t="s">
        <v>1561</v>
      </c>
      <c r="C289" s="4" t="s">
        <v>4542</v>
      </c>
      <c r="D289" s="4" t="s">
        <v>4525</v>
      </c>
      <c r="E289" s="4" t="s">
        <v>18</v>
      </c>
      <c r="F289" s="4" t="s">
        <v>4118</v>
      </c>
      <c r="G289" s="4" t="s">
        <v>20</v>
      </c>
      <c r="H289" s="4" t="s">
        <v>4543</v>
      </c>
      <c r="I289" s="4" t="s">
        <v>4544</v>
      </c>
      <c r="J289" s="4" t="s">
        <v>4545</v>
      </c>
      <c r="K289" s="4" t="s">
        <v>4546</v>
      </c>
      <c r="L289" s="4" t="s">
        <v>4547</v>
      </c>
      <c r="M289" s="4" t="s">
        <v>26</v>
      </c>
      <c r="N289" s="4" t="s">
        <v>42</v>
      </c>
      <c r="O289" s="4" t="s">
        <v>28</v>
      </c>
      <c r="P289" s="5">
        <v>13</v>
      </c>
      <c r="Q289" s="5" t="e">
        <v>#N/A</v>
      </c>
      <c r="R289" s="5" t="s">
        <v>7480</v>
      </c>
      <c r="S289" s="5" t="s">
        <v>7480</v>
      </c>
      <c r="T289">
        <v>9</v>
      </c>
    </row>
    <row r="290" spans="1:20" x14ac:dyDescent="0.25">
      <c r="A290" s="3">
        <v>313200377</v>
      </c>
      <c r="B290" s="4" t="s">
        <v>1561</v>
      </c>
      <c r="C290" s="4" t="s">
        <v>4548</v>
      </c>
      <c r="D290" s="4" t="s">
        <v>4525</v>
      </c>
      <c r="E290" s="4" t="s">
        <v>18</v>
      </c>
      <c r="F290" s="4" t="s">
        <v>4429</v>
      </c>
      <c r="G290" s="4" t="s">
        <v>20</v>
      </c>
      <c r="H290" s="4" t="s">
        <v>4549</v>
      </c>
      <c r="I290" s="4" t="s">
        <v>4550</v>
      </c>
      <c r="J290" s="4" t="s">
        <v>4551</v>
      </c>
      <c r="K290" s="4" t="s">
        <v>4552</v>
      </c>
      <c r="L290" s="4" t="s">
        <v>4553</v>
      </c>
      <c r="M290" s="4" t="s">
        <v>26</v>
      </c>
      <c r="N290" s="4" t="s">
        <v>42</v>
      </c>
      <c r="O290" s="4" t="s">
        <v>28</v>
      </c>
      <c r="P290" s="5">
        <v>3</v>
      </c>
      <c r="Q290" s="5" t="e">
        <v>#N/A</v>
      </c>
      <c r="R290" s="5" t="s">
        <v>7480</v>
      </c>
      <c r="S290" s="5" t="s">
        <v>7480</v>
      </c>
      <c r="T290">
        <v>8</v>
      </c>
    </row>
    <row r="291" spans="1:20" x14ac:dyDescent="0.25">
      <c r="A291" s="3">
        <v>313234295</v>
      </c>
      <c r="B291" s="4" t="s">
        <v>1561</v>
      </c>
      <c r="C291" s="4" t="s">
        <v>4554</v>
      </c>
      <c r="D291" s="4" t="s">
        <v>4525</v>
      </c>
      <c r="E291" s="4" t="s">
        <v>18</v>
      </c>
      <c r="F291" s="4" t="s">
        <v>4555</v>
      </c>
      <c r="G291" s="4" t="s">
        <v>20</v>
      </c>
      <c r="H291" s="4" t="s">
        <v>4556</v>
      </c>
      <c r="I291" s="4" t="s">
        <v>4557</v>
      </c>
      <c r="J291" s="4" t="s">
        <v>4558</v>
      </c>
      <c r="K291" s="4" t="s">
        <v>4559</v>
      </c>
      <c r="L291" s="4" t="s">
        <v>4560</v>
      </c>
      <c r="M291" s="4" t="s">
        <v>26</v>
      </c>
      <c r="N291" s="4" t="s">
        <v>42</v>
      </c>
      <c r="O291" s="4" t="s">
        <v>28</v>
      </c>
      <c r="P291" s="5">
        <v>4</v>
      </c>
      <c r="Q291" s="5" t="e">
        <v>#N/A</v>
      </c>
      <c r="R291" s="5" t="s">
        <v>7480</v>
      </c>
      <c r="S291" s="5" t="s">
        <v>7480</v>
      </c>
      <c r="T291">
        <v>8</v>
      </c>
    </row>
    <row r="292" spans="1:20" x14ac:dyDescent="0.25">
      <c r="A292" s="3">
        <v>313315413</v>
      </c>
      <c r="B292" s="4" t="s">
        <v>1561</v>
      </c>
      <c r="C292" s="4" t="s">
        <v>4561</v>
      </c>
      <c r="D292" s="4" t="s">
        <v>4525</v>
      </c>
      <c r="E292" s="4" t="s">
        <v>18</v>
      </c>
      <c r="F292" s="4" t="s">
        <v>3755</v>
      </c>
      <c r="G292" s="4" t="s">
        <v>20</v>
      </c>
      <c r="H292" s="4" t="s">
        <v>4562</v>
      </c>
      <c r="I292" s="4" t="s">
        <v>4563</v>
      </c>
      <c r="J292" s="4" t="s">
        <v>4564</v>
      </c>
      <c r="K292" s="4" t="s">
        <v>4565</v>
      </c>
      <c r="L292" s="4" t="s">
        <v>4566</v>
      </c>
      <c r="M292" s="4" t="s">
        <v>26</v>
      </c>
      <c r="N292" s="4" t="s">
        <v>42</v>
      </c>
      <c r="O292" s="4" t="s">
        <v>28</v>
      </c>
      <c r="P292" s="5">
        <v>11</v>
      </c>
      <c r="Q292" s="5" t="e">
        <v>#N/A</v>
      </c>
      <c r="R292" s="5" t="s">
        <v>7480</v>
      </c>
      <c r="S292" s="5" t="s">
        <v>7480</v>
      </c>
      <c r="T292">
        <v>8</v>
      </c>
    </row>
    <row r="293" spans="1:20" x14ac:dyDescent="0.25">
      <c r="A293" s="3">
        <v>313089394</v>
      </c>
      <c r="B293" s="4" t="s">
        <v>1561</v>
      </c>
      <c r="C293" s="4" t="s">
        <v>4645</v>
      </c>
      <c r="D293" s="4" t="s">
        <v>3945</v>
      </c>
      <c r="E293" s="4" t="s">
        <v>18</v>
      </c>
      <c r="F293" s="4" t="s">
        <v>4646</v>
      </c>
      <c r="G293" s="4" t="s">
        <v>20</v>
      </c>
      <c r="H293" s="4" t="s">
        <v>4647</v>
      </c>
      <c r="I293" s="4" t="s">
        <v>4648</v>
      </c>
      <c r="J293" s="4" t="s">
        <v>4649</v>
      </c>
      <c r="K293" s="4" t="s">
        <v>4650</v>
      </c>
      <c r="L293" s="4" t="s">
        <v>4651</v>
      </c>
      <c r="M293" s="4" t="s">
        <v>26</v>
      </c>
      <c r="N293" s="4" t="s">
        <v>42</v>
      </c>
      <c r="O293" s="4" t="s">
        <v>28</v>
      </c>
      <c r="P293" s="5">
        <v>15</v>
      </c>
      <c r="Q293" s="5" t="e">
        <v>#N/A</v>
      </c>
      <c r="R293" s="5" t="s">
        <v>7480</v>
      </c>
      <c r="S293" s="5" t="s">
        <v>7480</v>
      </c>
      <c r="T293">
        <v>9</v>
      </c>
    </row>
    <row r="294" spans="1:20" x14ac:dyDescent="0.25">
      <c r="A294" s="3">
        <v>313124240</v>
      </c>
      <c r="B294" s="4" t="s">
        <v>1561</v>
      </c>
      <c r="C294" s="4" t="s">
        <v>4652</v>
      </c>
      <c r="D294" s="4" t="s">
        <v>3945</v>
      </c>
      <c r="E294" s="4" t="s">
        <v>18</v>
      </c>
      <c r="F294" s="4" t="s">
        <v>3734</v>
      </c>
      <c r="G294" s="4" t="s">
        <v>20</v>
      </c>
      <c r="H294" s="4" t="s">
        <v>4653</v>
      </c>
      <c r="I294" s="4" t="s">
        <v>4654</v>
      </c>
      <c r="J294" s="4" t="s">
        <v>4655</v>
      </c>
      <c r="K294" s="4" t="s">
        <v>4656</v>
      </c>
      <c r="L294" s="4" t="s">
        <v>4657</v>
      </c>
      <c r="M294" s="4" t="s">
        <v>26</v>
      </c>
      <c r="N294" s="4" t="s">
        <v>27</v>
      </c>
      <c r="O294" s="4" t="s">
        <v>28</v>
      </c>
      <c r="P294" s="5">
        <v>19</v>
      </c>
      <c r="Q294" s="5" t="e">
        <v>#N/A</v>
      </c>
      <c r="R294" s="5" t="s">
        <v>7480</v>
      </c>
      <c r="S294" s="5" t="s">
        <v>7480</v>
      </c>
      <c r="T294">
        <v>8</v>
      </c>
    </row>
    <row r="295" spans="1:20" x14ac:dyDescent="0.25">
      <c r="A295" s="3">
        <v>313167274</v>
      </c>
      <c r="B295" s="4" t="s">
        <v>1561</v>
      </c>
      <c r="C295" s="4" t="s">
        <v>4658</v>
      </c>
      <c r="D295" s="4" t="s">
        <v>3945</v>
      </c>
      <c r="E295" s="4" t="s">
        <v>18</v>
      </c>
      <c r="F295" s="4" t="s">
        <v>4659</v>
      </c>
      <c r="G295" s="4" t="s">
        <v>20</v>
      </c>
      <c r="H295" s="4" t="s">
        <v>4660</v>
      </c>
      <c r="I295" s="4" t="s">
        <v>4661</v>
      </c>
      <c r="J295" s="4" t="s">
        <v>4662</v>
      </c>
      <c r="K295" s="4" t="s">
        <v>4663</v>
      </c>
      <c r="L295" s="4" t="s">
        <v>4664</v>
      </c>
      <c r="M295" s="4" t="s">
        <v>26</v>
      </c>
      <c r="N295" s="4" t="s">
        <v>27</v>
      </c>
      <c r="O295" s="4" t="s">
        <v>28</v>
      </c>
      <c r="P295" s="5">
        <v>15</v>
      </c>
      <c r="Q295" s="5" t="e">
        <v>#N/A</v>
      </c>
      <c r="R295" s="5" t="s">
        <v>7480</v>
      </c>
      <c r="S295" s="5" t="s">
        <v>7480</v>
      </c>
      <c r="T295">
        <v>9</v>
      </c>
    </row>
    <row r="296" spans="1:20" x14ac:dyDescent="0.25">
      <c r="A296" s="3">
        <v>313237399</v>
      </c>
      <c r="B296" s="4" t="s">
        <v>1561</v>
      </c>
      <c r="C296" s="4" t="s">
        <v>4671</v>
      </c>
      <c r="D296" s="4" t="s">
        <v>3945</v>
      </c>
      <c r="E296" s="4" t="s">
        <v>18</v>
      </c>
      <c r="F296" s="4" t="s">
        <v>2606</v>
      </c>
      <c r="G296" s="4" t="s">
        <v>20</v>
      </c>
      <c r="H296" s="4" t="s">
        <v>4672</v>
      </c>
      <c r="I296" s="4" t="s">
        <v>4673</v>
      </c>
      <c r="J296" s="4" t="s">
        <v>4674</v>
      </c>
      <c r="K296" s="4" t="s">
        <v>4675</v>
      </c>
      <c r="L296" s="4" t="s">
        <v>4676</v>
      </c>
      <c r="M296" s="4" t="s">
        <v>26</v>
      </c>
      <c r="N296" s="4" t="s">
        <v>42</v>
      </c>
      <c r="O296" s="4" t="s">
        <v>28</v>
      </c>
      <c r="P296" s="5">
        <v>19</v>
      </c>
      <c r="Q296" s="5" t="e">
        <v>#N/A</v>
      </c>
      <c r="R296" s="5" t="s">
        <v>7480</v>
      </c>
      <c r="S296" s="5" t="s">
        <v>7480</v>
      </c>
      <c r="T296">
        <v>10</v>
      </c>
    </row>
    <row r="297" spans="1:20" x14ac:dyDescent="0.25">
      <c r="A297" s="3">
        <v>313118984</v>
      </c>
      <c r="B297" s="4" t="s">
        <v>1561</v>
      </c>
      <c r="C297" s="4" t="s">
        <v>4677</v>
      </c>
      <c r="D297" s="4" t="s">
        <v>4678</v>
      </c>
      <c r="E297" s="4" t="s">
        <v>18</v>
      </c>
      <c r="F297" s="4" t="s">
        <v>4679</v>
      </c>
      <c r="G297" s="4" t="s">
        <v>20</v>
      </c>
      <c r="H297" s="4" t="s">
        <v>4680</v>
      </c>
      <c r="I297" s="4" t="s">
        <v>4681</v>
      </c>
      <c r="J297" s="4" t="s">
        <v>4682</v>
      </c>
      <c r="K297" s="4" t="s">
        <v>4683</v>
      </c>
      <c r="L297" s="4" t="s">
        <v>4684</v>
      </c>
      <c r="M297" s="4" t="s">
        <v>28</v>
      </c>
      <c r="N297" s="4" t="s">
        <v>4685</v>
      </c>
      <c r="O297" s="4" t="s">
        <v>28</v>
      </c>
      <c r="P297" s="5">
        <v>10</v>
      </c>
      <c r="Q297" s="5" t="e">
        <v>#N/A</v>
      </c>
      <c r="R297" s="5" t="s">
        <v>7480</v>
      </c>
      <c r="S297" s="5" t="s">
        <v>7480</v>
      </c>
      <c r="T297">
        <v>10</v>
      </c>
    </row>
    <row r="298" spans="1:20" x14ac:dyDescent="0.25">
      <c r="A298" s="3">
        <v>313302275</v>
      </c>
      <c r="B298" s="4" t="s">
        <v>1561</v>
      </c>
      <c r="C298" s="4" t="s">
        <v>4691</v>
      </c>
      <c r="D298" s="4" t="s">
        <v>4678</v>
      </c>
      <c r="E298" s="4" t="s">
        <v>18</v>
      </c>
      <c r="F298" s="4" t="s">
        <v>1003</v>
      </c>
      <c r="G298" s="4" t="s">
        <v>20</v>
      </c>
      <c r="H298" s="4" t="s">
        <v>4692</v>
      </c>
      <c r="I298" s="4" t="s">
        <v>4693</v>
      </c>
      <c r="J298" s="4" t="s">
        <v>4694</v>
      </c>
      <c r="K298" s="4" t="s">
        <v>4695</v>
      </c>
      <c r="L298" s="4" t="s">
        <v>4696</v>
      </c>
      <c r="M298" s="4" t="s">
        <v>26</v>
      </c>
      <c r="N298" s="4" t="s">
        <v>27</v>
      </c>
      <c r="O298" s="4" t="s">
        <v>28</v>
      </c>
      <c r="P298" s="5">
        <v>14</v>
      </c>
      <c r="Q298" s="5" t="e">
        <v>#N/A</v>
      </c>
      <c r="R298" s="5" t="s">
        <v>7480</v>
      </c>
      <c r="S298" s="5" t="s">
        <v>7480</v>
      </c>
      <c r="T298">
        <v>10</v>
      </c>
    </row>
    <row r="299" spans="1:20" x14ac:dyDescent="0.25">
      <c r="A299" s="3">
        <v>313305221</v>
      </c>
      <c r="B299" s="4" t="s">
        <v>1561</v>
      </c>
      <c r="C299" s="4" t="s">
        <v>4697</v>
      </c>
      <c r="D299" s="4" t="s">
        <v>4678</v>
      </c>
      <c r="E299" s="4" t="s">
        <v>18</v>
      </c>
      <c r="F299" s="4" t="s">
        <v>281</v>
      </c>
      <c r="G299" s="4" t="s">
        <v>20</v>
      </c>
      <c r="H299" s="4" t="s">
        <v>4698</v>
      </c>
      <c r="I299" s="5"/>
      <c r="J299" s="4" t="s">
        <v>4699</v>
      </c>
      <c r="K299" s="4" t="s">
        <v>4700</v>
      </c>
      <c r="L299" s="4" t="s">
        <v>4701</v>
      </c>
      <c r="M299" s="4" t="s">
        <v>26</v>
      </c>
      <c r="N299" s="4" t="s">
        <v>42</v>
      </c>
      <c r="O299" s="4" t="s">
        <v>28</v>
      </c>
      <c r="P299" s="5">
        <v>7</v>
      </c>
      <c r="Q299" s="5" t="e">
        <v>#N/A</v>
      </c>
      <c r="R299" s="5" t="s">
        <v>7480</v>
      </c>
      <c r="S299" s="5" t="s">
        <v>7480</v>
      </c>
      <c r="T299">
        <v>10</v>
      </c>
    </row>
    <row r="300" spans="1:20" x14ac:dyDescent="0.25">
      <c r="A300" s="3">
        <v>313205657</v>
      </c>
      <c r="B300" s="4" t="s">
        <v>1561</v>
      </c>
      <c r="C300" s="4" t="s">
        <v>4702</v>
      </c>
      <c r="D300" s="4" t="s">
        <v>3986</v>
      </c>
      <c r="E300" s="4" t="s">
        <v>18</v>
      </c>
      <c r="F300" s="4" t="s">
        <v>2606</v>
      </c>
      <c r="G300" s="4" t="s">
        <v>20</v>
      </c>
      <c r="H300" s="4" t="s">
        <v>4703</v>
      </c>
      <c r="I300" s="4" t="s">
        <v>4704</v>
      </c>
      <c r="J300" s="4" t="s">
        <v>4705</v>
      </c>
      <c r="K300" s="4" t="s">
        <v>4706</v>
      </c>
      <c r="L300" s="4" t="s">
        <v>4707</v>
      </c>
      <c r="M300" s="4" t="s">
        <v>26</v>
      </c>
      <c r="N300" s="4" t="s">
        <v>27</v>
      </c>
      <c r="O300" s="4" t="s">
        <v>28</v>
      </c>
      <c r="P300" s="5">
        <v>10</v>
      </c>
      <c r="Q300" s="5" t="e">
        <v>#N/A</v>
      </c>
      <c r="R300" s="5" t="s">
        <v>7480</v>
      </c>
      <c r="S300" s="5" t="s">
        <v>7480</v>
      </c>
      <c r="T300">
        <v>10</v>
      </c>
    </row>
    <row r="301" spans="1:20" x14ac:dyDescent="0.25">
      <c r="A301" s="3">
        <v>313141087</v>
      </c>
      <c r="B301" s="4" t="s">
        <v>1561</v>
      </c>
      <c r="C301" s="4" t="s">
        <v>4708</v>
      </c>
      <c r="D301" s="4" t="s">
        <v>4002</v>
      </c>
      <c r="E301" s="4" t="s">
        <v>18</v>
      </c>
      <c r="F301" s="4" t="s">
        <v>4709</v>
      </c>
      <c r="G301" s="4" t="s">
        <v>20</v>
      </c>
      <c r="H301" s="4" t="s">
        <v>4710</v>
      </c>
      <c r="I301" s="4" t="s">
        <v>4711</v>
      </c>
      <c r="J301" s="4" t="s">
        <v>4712</v>
      </c>
      <c r="K301" s="4" t="s">
        <v>4713</v>
      </c>
      <c r="L301" s="4" t="s">
        <v>4714</v>
      </c>
      <c r="M301" s="4" t="s">
        <v>26</v>
      </c>
      <c r="N301" s="4" t="s">
        <v>27</v>
      </c>
      <c r="O301" s="4" t="s">
        <v>28</v>
      </c>
      <c r="P301" s="5">
        <v>7</v>
      </c>
      <c r="Q301" s="5" t="e">
        <v>#N/A</v>
      </c>
      <c r="R301" s="5" t="s">
        <v>7480</v>
      </c>
      <c r="S301" s="5" t="s">
        <v>7480</v>
      </c>
      <c r="T301">
        <v>8</v>
      </c>
    </row>
    <row r="302" spans="1:20" x14ac:dyDescent="0.25">
      <c r="A302" s="3">
        <v>312143978</v>
      </c>
      <c r="B302" s="4" t="s">
        <v>1561</v>
      </c>
      <c r="C302" s="4" t="s">
        <v>6408</v>
      </c>
      <c r="D302" s="4" t="s">
        <v>6207</v>
      </c>
      <c r="E302" s="4" t="s">
        <v>18</v>
      </c>
      <c r="F302" s="4" t="s">
        <v>6409</v>
      </c>
      <c r="G302" s="4" t="s">
        <v>20</v>
      </c>
      <c r="H302" s="4" t="s">
        <v>6410</v>
      </c>
      <c r="I302" s="4" t="s">
        <v>6411</v>
      </c>
      <c r="J302" s="4" t="s">
        <v>6412</v>
      </c>
      <c r="K302" s="4" t="s">
        <v>6413</v>
      </c>
      <c r="L302" s="4" t="s">
        <v>6414</v>
      </c>
      <c r="M302" s="4" t="s">
        <v>28</v>
      </c>
      <c r="N302" s="4" t="s">
        <v>6415</v>
      </c>
      <c r="O302" s="4" t="s">
        <v>28</v>
      </c>
      <c r="P302" s="5">
        <v>9</v>
      </c>
      <c r="Q302" s="5" t="e">
        <v>#N/A</v>
      </c>
      <c r="R302" s="5" t="s">
        <v>7480</v>
      </c>
      <c r="S302" s="5" t="s">
        <v>7480</v>
      </c>
      <c r="T302">
        <v>10</v>
      </c>
    </row>
    <row r="303" spans="1:20" x14ac:dyDescent="0.25">
      <c r="A303" s="3">
        <v>312005021</v>
      </c>
      <c r="B303" s="4" t="s">
        <v>1561</v>
      </c>
      <c r="C303" s="4" t="s">
        <v>6416</v>
      </c>
      <c r="D303" s="4" t="s">
        <v>6417</v>
      </c>
      <c r="E303" s="4" t="s">
        <v>18</v>
      </c>
      <c r="F303" s="4" t="s">
        <v>6275</v>
      </c>
      <c r="G303" s="4" t="s">
        <v>20</v>
      </c>
      <c r="H303" s="4" t="s">
        <v>6418</v>
      </c>
      <c r="I303" s="4" t="s">
        <v>6419</v>
      </c>
      <c r="J303" s="4" t="s">
        <v>6420</v>
      </c>
      <c r="K303" s="4" t="s">
        <v>6421</v>
      </c>
      <c r="L303" s="4" t="s">
        <v>6422</v>
      </c>
      <c r="M303" s="4" t="s">
        <v>26</v>
      </c>
      <c r="N303" s="4" t="s">
        <v>42</v>
      </c>
      <c r="O303" s="4" t="s">
        <v>28</v>
      </c>
      <c r="P303" s="5">
        <v>13</v>
      </c>
      <c r="Q303" s="5" t="e">
        <v>#N/A</v>
      </c>
      <c r="R303" s="5" t="s">
        <v>7480</v>
      </c>
      <c r="S303" s="5" t="s">
        <v>7480</v>
      </c>
      <c r="T303">
        <v>9</v>
      </c>
    </row>
    <row r="304" spans="1:20" x14ac:dyDescent="0.25">
      <c r="A304" s="3">
        <v>312105767</v>
      </c>
      <c r="B304" s="4" t="s">
        <v>1561</v>
      </c>
      <c r="C304" s="4" t="s">
        <v>6423</v>
      </c>
      <c r="D304" s="4" t="s">
        <v>6417</v>
      </c>
      <c r="E304" s="4" t="s">
        <v>18</v>
      </c>
      <c r="F304" s="4" t="s">
        <v>6424</v>
      </c>
      <c r="G304" s="4" t="s">
        <v>20</v>
      </c>
      <c r="H304" s="4" t="s">
        <v>6425</v>
      </c>
      <c r="I304" s="5"/>
      <c r="J304" s="4" t="s">
        <v>6426</v>
      </c>
      <c r="K304" s="4" t="s">
        <v>6427</v>
      </c>
      <c r="L304" s="4" t="s">
        <v>6428</v>
      </c>
      <c r="M304" s="4" t="s">
        <v>26</v>
      </c>
      <c r="N304" s="4" t="s">
        <v>42</v>
      </c>
      <c r="O304" s="4" t="s">
        <v>28</v>
      </c>
      <c r="P304" s="5">
        <v>14</v>
      </c>
      <c r="Q304" s="5" t="e">
        <v>#N/A</v>
      </c>
      <c r="R304" s="5" t="s">
        <v>7480</v>
      </c>
      <c r="S304" s="5" t="s">
        <v>7480</v>
      </c>
      <c r="T304">
        <v>8</v>
      </c>
    </row>
    <row r="305" spans="1:20" x14ac:dyDescent="0.25">
      <c r="A305" s="3">
        <v>312272441</v>
      </c>
      <c r="B305" s="4" t="s">
        <v>1561</v>
      </c>
      <c r="C305" s="4" t="s">
        <v>6429</v>
      </c>
      <c r="D305" s="4" t="s">
        <v>6417</v>
      </c>
      <c r="E305" s="4" t="s">
        <v>18</v>
      </c>
      <c r="F305" s="4" t="s">
        <v>4731</v>
      </c>
      <c r="G305" s="4" t="s">
        <v>20</v>
      </c>
      <c r="H305" s="4" t="s">
        <v>6430</v>
      </c>
      <c r="I305" s="4" t="s">
        <v>6431</v>
      </c>
      <c r="J305" s="4" t="s">
        <v>6432</v>
      </c>
      <c r="K305" s="4" t="s">
        <v>6433</v>
      </c>
      <c r="L305" s="4" t="s">
        <v>6434</v>
      </c>
      <c r="M305" s="4" t="s">
        <v>26</v>
      </c>
      <c r="N305" s="4" t="s">
        <v>42</v>
      </c>
      <c r="O305" s="4" t="s">
        <v>28</v>
      </c>
      <c r="P305" s="5">
        <v>13</v>
      </c>
      <c r="Q305" s="5" t="e">
        <v>#N/A</v>
      </c>
      <c r="R305" s="5" t="s">
        <v>7480</v>
      </c>
      <c r="S305" s="5" t="s">
        <v>7480</v>
      </c>
      <c r="T305">
        <v>10</v>
      </c>
    </row>
    <row r="306" spans="1:20" x14ac:dyDescent="0.25">
      <c r="A306" s="3">
        <v>312007489</v>
      </c>
      <c r="B306" s="4" t="s">
        <v>1561</v>
      </c>
      <c r="C306" s="4" t="s">
        <v>6442</v>
      </c>
      <c r="D306" s="4" t="s">
        <v>6232</v>
      </c>
      <c r="E306" s="4" t="s">
        <v>18</v>
      </c>
      <c r="F306" s="4" t="s">
        <v>6443</v>
      </c>
      <c r="G306" s="4" t="s">
        <v>20</v>
      </c>
      <c r="H306" s="4" t="s">
        <v>6444</v>
      </c>
      <c r="I306" s="5"/>
      <c r="J306" s="4" t="s">
        <v>6445</v>
      </c>
      <c r="K306" s="4" t="s">
        <v>6446</v>
      </c>
      <c r="L306" s="4" t="s">
        <v>6447</v>
      </c>
      <c r="M306" s="4" t="s">
        <v>26</v>
      </c>
      <c r="N306" s="4" t="s">
        <v>27</v>
      </c>
      <c r="O306" s="4" t="s">
        <v>28</v>
      </c>
      <c r="P306" s="5">
        <v>10</v>
      </c>
      <c r="Q306" s="5" t="e">
        <v>#N/A</v>
      </c>
      <c r="R306" s="5" t="s">
        <v>7480</v>
      </c>
      <c r="S306" s="5" t="s">
        <v>7480</v>
      </c>
      <c r="T306">
        <v>10</v>
      </c>
    </row>
    <row r="307" spans="1:20" x14ac:dyDescent="0.25">
      <c r="A307" s="3">
        <v>312067920</v>
      </c>
      <c r="B307" s="4" t="s">
        <v>1561</v>
      </c>
      <c r="C307" s="4" t="s">
        <v>6448</v>
      </c>
      <c r="D307" s="4" t="s">
        <v>6232</v>
      </c>
      <c r="E307" s="4" t="s">
        <v>18</v>
      </c>
      <c r="F307" s="4" t="s">
        <v>2436</v>
      </c>
      <c r="G307" s="4" t="s">
        <v>20</v>
      </c>
      <c r="H307" s="4" t="s">
        <v>6449</v>
      </c>
      <c r="I307" s="4" t="s">
        <v>6450</v>
      </c>
      <c r="J307" s="4" t="s">
        <v>6451</v>
      </c>
      <c r="K307" s="4" t="s">
        <v>6452</v>
      </c>
      <c r="L307" s="4" t="s">
        <v>6453</v>
      </c>
      <c r="M307" s="4" t="s">
        <v>26</v>
      </c>
      <c r="N307" s="4" t="s">
        <v>27</v>
      </c>
      <c r="O307" s="4" t="s">
        <v>28</v>
      </c>
      <c r="P307" s="5">
        <v>9</v>
      </c>
      <c r="Q307" s="5" t="e">
        <v>#N/A</v>
      </c>
      <c r="R307" s="5" t="s">
        <v>7480</v>
      </c>
      <c r="S307" s="5" t="s">
        <v>7480</v>
      </c>
      <c r="T307">
        <v>9</v>
      </c>
    </row>
    <row r="308" spans="1:20" x14ac:dyDescent="0.25">
      <c r="A308" s="3">
        <v>311323636</v>
      </c>
      <c r="B308" s="4" t="s">
        <v>1561</v>
      </c>
      <c r="C308" s="4" t="s">
        <v>6454</v>
      </c>
      <c r="D308" s="4" t="s">
        <v>6455</v>
      </c>
      <c r="E308" s="4" t="s">
        <v>18</v>
      </c>
      <c r="F308" s="4" t="s">
        <v>6456</v>
      </c>
      <c r="G308" s="4" t="s">
        <v>20</v>
      </c>
      <c r="H308" s="4" t="s">
        <v>6457</v>
      </c>
      <c r="I308" s="4" t="s">
        <v>6458</v>
      </c>
      <c r="J308" s="4" t="s">
        <v>6459</v>
      </c>
      <c r="K308" s="4" t="s">
        <v>6460</v>
      </c>
      <c r="L308" s="4" t="s">
        <v>6461</v>
      </c>
      <c r="M308" s="4" t="s">
        <v>26</v>
      </c>
      <c r="N308" s="4" t="s">
        <v>42</v>
      </c>
      <c r="O308" s="4" t="s">
        <v>28</v>
      </c>
      <c r="P308" s="5">
        <v>20</v>
      </c>
      <c r="Q308" s="5" t="e">
        <v>#N/A</v>
      </c>
      <c r="R308" s="5" t="s">
        <v>7480</v>
      </c>
      <c r="S308" s="5" t="s">
        <v>7480</v>
      </c>
      <c r="T308">
        <v>10</v>
      </c>
    </row>
    <row r="309" spans="1:20" x14ac:dyDescent="0.25">
      <c r="A309" s="3">
        <v>312129675</v>
      </c>
      <c r="B309" s="4" t="s">
        <v>1561</v>
      </c>
      <c r="C309" s="4" t="s">
        <v>6462</v>
      </c>
      <c r="D309" s="4" t="s">
        <v>6455</v>
      </c>
      <c r="E309" s="4" t="s">
        <v>18</v>
      </c>
      <c r="F309" s="4" t="s">
        <v>6463</v>
      </c>
      <c r="G309" s="4" t="s">
        <v>20</v>
      </c>
      <c r="H309" s="4" t="s">
        <v>6464</v>
      </c>
      <c r="I309" s="4" t="s">
        <v>6465</v>
      </c>
      <c r="J309" s="4" t="s">
        <v>6466</v>
      </c>
      <c r="K309" s="4" t="s">
        <v>6467</v>
      </c>
      <c r="L309" s="4" t="s">
        <v>6468</v>
      </c>
      <c r="M309" s="4" t="s">
        <v>26</v>
      </c>
      <c r="N309" s="4" t="s">
        <v>42</v>
      </c>
      <c r="O309" s="4" t="s">
        <v>28</v>
      </c>
      <c r="P309" s="5">
        <v>11</v>
      </c>
      <c r="Q309" s="5" t="e">
        <v>#N/A</v>
      </c>
      <c r="R309" s="5" t="s">
        <v>7480</v>
      </c>
      <c r="S309" s="5" t="s">
        <v>7480</v>
      </c>
      <c r="T309" t="e">
        <v>#N/A</v>
      </c>
    </row>
    <row r="310" spans="1:20" x14ac:dyDescent="0.25">
      <c r="A310" s="3">
        <v>312273857</v>
      </c>
      <c r="B310" s="4" t="s">
        <v>1561</v>
      </c>
      <c r="C310" s="4" t="s">
        <v>6469</v>
      </c>
      <c r="D310" s="4" t="s">
        <v>6470</v>
      </c>
      <c r="E310" s="4" t="s">
        <v>18</v>
      </c>
      <c r="F310" s="4" t="s">
        <v>6471</v>
      </c>
      <c r="G310" s="4" t="s">
        <v>20</v>
      </c>
      <c r="H310" s="4" t="s">
        <v>6472</v>
      </c>
      <c r="I310" s="4" t="s">
        <v>6473</v>
      </c>
      <c r="J310" s="4" t="s">
        <v>6474</v>
      </c>
      <c r="K310" s="4" t="s">
        <v>6475</v>
      </c>
      <c r="L310" s="4" t="s">
        <v>6476</v>
      </c>
      <c r="M310" s="4" t="s">
        <v>26</v>
      </c>
      <c r="N310" s="4" t="s">
        <v>27</v>
      </c>
      <c r="O310" s="4" t="s">
        <v>28</v>
      </c>
      <c r="P310" s="5">
        <v>14</v>
      </c>
      <c r="Q310" s="5" t="e">
        <v>#N/A</v>
      </c>
      <c r="R310" s="5" t="s">
        <v>7480</v>
      </c>
      <c r="S310" s="5" t="s">
        <v>7480</v>
      </c>
      <c r="T310">
        <v>9</v>
      </c>
    </row>
    <row r="311" spans="1:20" x14ac:dyDescent="0.25">
      <c r="A311" s="3">
        <v>312249207</v>
      </c>
      <c r="B311" s="4" t="s">
        <v>1561</v>
      </c>
      <c r="C311" s="4" t="s">
        <v>6477</v>
      </c>
      <c r="D311" s="4" t="s">
        <v>6478</v>
      </c>
      <c r="E311" s="4" t="s">
        <v>18</v>
      </c>
      <c r="F311" s="4" t="s">
        <v>6479</v>
      </c>
      <c r="G311" s="4" t="s">
        <v>20</v>
      </c>
      <c r="H311" s="4" t="s">
        <v>6480</v>
      </c>
      <c r="I311" s="5"/>
      <c r="J311" s="4" t="s">
        <v>6481</v>
      </c>
      <c r="K311" s="5"/>
      <c r="L311" s="4" t="s">
        <v>6482</v>
      </c>
      <c r="M311" s="4" t="s">
        <v>28</v>
      </c>
      <c r="N311" s="4" t="s">
        <v>6483</v>
      </c>
      <c r="O311" s="4" t="s">
        <v>28</v>
      </c>
      <c r="P311" s="5">
        <v>11</v>
      </c>
      <c r="Q311" s="5" t="e">
        <v>#N/A</v>
      </c>
      <c r="R311" s="5" t="s">
        <v>7480</v>
      </c>
      <c r="S311" s="5" t="s">
        <v>7480</v>
      </c>
      <c r="T311">
        <v>9</v>
      </c>
    </row>
    <row r="312" spans="1:20" x14ac:dyDescent="0.25">
      <c r="A312" s="3">
        <v>312268251</v>
      </c>
      <c r="B312" s="4" t="s">
        <v>1561</v>
      </c>
      <c r="C312" s="4" t="s">
        <v>7255</v>
      </c>
      <c r="D312" s="4" t="s">
        <v>6319</v>
      </c>
      <c r="E312" s="4" t="s">
        <v>18</v>
      </c>
      <c r="F312" s="4" t="s">
        <v>7256</v>
      </c>
      <c r="G312" s="4" t="s">
        <v>7113</v>
      </c>
      <c r="H312" s="4" t="s">
        <v>7257</v>
      </c>
      <c r="I312" s="4" t="s">
        <v>6978</v>
      </c>
      <c r="J312" s="4" t="s">
        <v>7258</v>
      </c>
      <c r="K312" s="4" t="s">
        <v>6978</v>
      </c>
      <c r="L312" s="4" t="s">
        <v>7259</v>
      </c>
      <c r="M312" s="4" t="s">
        <v>26</v>
      </c>
      <c r="N312" s="4" t="s">
        <v>27</v>
      </c>
      <c r="O312" s="4" t="s">
        <v>28</v>
      </c>
      <c r="P312" s="5">
        <v>4</v>
      </c>
      <c r="Q312" s="5" t="e">
        <v>#N/A</v>
      </c>
      <c r="R312" s="5" t="e">
        <v>#N/A</v>
      </c>
      <c r="S312" s="5" t="s">
        <v>7480</v>
      </c>
      <c r="T312">
        <v>10</v>
      </c>
    </row>
    <row r="313" spans="1:20" x14ac:dyDescent="0.25">
      <c r="A313" s="3">
        <v>314058621</v>
      </c>
      <c r="B313" s="4" t="s">
        <v>2237</v>
      </c>
      <c r="C313" s="4" t="s">
        <v>2256</v>
      </c>
      <c r="D313" s="4" t="s">
        <v>787</v>
      </c>
      <c r="E313" s="4" t="s">
        <v>18</v>
      </c>
      <c r="F313" s="4" t="s">
        <v>403</v>
      </c>
      <c r="G313" s="4" t="s">
        <v>20</v>
      </c>
      <c r="H313" s="4" t="s">
        <v>2257</v>
      </c>
      <c r="I313" s="4" t="s">
        <v>2258</v>
      </c>
      <c r="J313" s="4" t="s">
        <v>2259</v>
      </c>
      <c r="K313" s="4" t="s">
        <v>2260</v>
      </c>
      <c r="L313" s="4" t="s">
        <v>2261</v>
      </c>
      <c r="M313" s="4" t="s">
        <v>28</v>
      </c>
      <c r="N313" s="4" t="s">
        <v>2262</v>
      </c>
      <c r="O313" s="4" t="s">
        <v>28</v>
      </c>
      <c r="P313" s="5">
        <v>63.28</v>
      </c>
      <c r="Q313" s="5">
        <v>44</v>
      </c>
      <c r="R313" s="5" t="s">
        <v>7480</v>
      </c>
      <c r="S313" s="5" t="s">
        <v>7480</v>
      </c>
      <c r="T313">
        <v>10</v>
      </c>
    </row>
    <row r="314" spans="1:20" x14ac:dyDescent="0.25">
      <c r="A314" s="3">
        <v>314075011</v>
      </c>
      <c r="B314" s="4" t="s">
        <v>2237</v>
      </c>
      <c r="C314" s="4" t="s">
        <v>2263</v>
      </c>
      <c r="D314" s="4" t="s">
        <v>787</v>
      </c>
      <c r="E314" s="4" t="s">
        <v>18</v>
      </c>
      <c r="F314" s="4" t="s">
        <v>1663</v>
      </c>
      <c r="G314" s="4" t="s">
        <v>20</v>
      </c>
      <c r="H314" s="4" t="s">
        <v>2264</v>
      </c>
      <c r="I314" s="4" t="s">
        <v>2265</v>
      </c>
      <c r="J314" s="4" t="s">
        <v>2266</v>
      </c>
      <c r="K314" s="4" t="s">
        <v>2267</v>
      </c>
      <c r="L314" s="4" t="s">
        <v>2268</v>
      </c>
      <c r="M314" s="4" t="s">
        <v>26</v>
      </c>
      <c r="N314" s="4" t="s">
        <v>27</v>
      </c>
      <c r="O314" s="4" t="s">
        <v>28</v>
      </c>
      <c r="P314" s="5">
        <v>14.48</v>
      </c>
      <c r="Q314" s="5">
        <v>43</v>
      </c>
      <c r="R314" s="5" t="s">
        <v>7480</v>
      </c>
      <c r="S314" s="5" t="s">
        <v>7480</v>
      </c>
      <c r="T314">
        <v>10</v>
      </c>
    </row>
    <row r="315" spans="1:20" x14ac:dyDescent="0.25">
      <c r="A315" s="3">
        <v>314197197</v>
      </c>
      <c r="B315" s="4" t="s">
        <v>2237</v>
      </c>
      <c r="C315" s="4" t="s">
        <v>2269</v>
      </c>
      <c r="D315" s="4" t="s">
        <v>787</v>
      </c>
      <c r="E315" s="4" t="s">
        <v>18</v>
      </c>
      <c r="F315" s="4" t="s">
        <v>2270</v>
      </c>
      <c r="G315" s="4" t="s">
        <v>20</v>
      </c>
      <c r="H315" s="4" t="s">
        <v>2271</v>
      </c>
      <c r="I315" s="4" t="s">
        <v>2272</v>
      </c>
      <c r="J315" s="4" t="s">
        <v>2273</v>
      </c>
      <c r="K315" s="4" t="s">
        <v>2274</v>
      </c>
      <c r="L315" s="4" t="s">
        <v>2275</v>
      </c>
      <c r="M315" s="4" t="s">
        <v>26</v>
      </c>
      <c r="N315" s="4" t="s">
        <v>42</v>
      </c>
      <c r="O315" s="4" t="s">
        <v>28</v>
      </c>
      <c r="P315" s="5">
        <v>14.13</v>
      </c>
      <c r="Q315" s="5">
        <v>45</v>
      </c>
      <c r="R315" s="5" t="s">
        <v>7480</v>
      </c>
      <c r="S315" s="5" t="s">
        <v>7480</v>
      </c>
      <c r="T315">
        <v>10</v>
      </c>
    </row>
    <row r="316" spans="1:20" x14ac:dyDescent="0.25">
      <c r="A316" s="3">
        <v>314048769</v>
      </c>
      <c r="B316" s="4" t="s">
        <v>2237</v>
      </c>
      <c r="C316" s="4" t="s">
        <v>2276</v>
      </c>
      <c r="D316" s="4" t="s">
        <v>1087</v>
      </c>
      <c r="E316" s="4" t="s">
        <v>18</v>
      </c>
      <c r="F316" s="4" t="s">
        <v>1185</v>
      </c>
      <c r="G316" s="4" t="s">
        <v>20</v>
      </c>
      <c r="H316" s="4" t="s">
        <v>2277</v>
      </c>
      <c r="I316" s="5"/>
      <c r="J316" s="4" t="s">
        <v>2278</v>
      </c>
      <c r="K316" s="4" t="s">
        <v>2279</v>
      </c>
      <c r="L316" s="4" t="s">
        <v>2280</v>
      </c>
      <c r="M316" s="4" t="s">
        <v>26</v>
      </c>
      <c r="N316" s="4" t="s">
        <v>42</v>
      </c>
      <c r="O316" s="4" t="s">
        <v>28</v>
      </c>
      <c r="P316" s="5">
        <v>10.85</v>
      </c>
      <c r="Q316" s="5">
        <v>43</v>
      </c>
      <c r="R316" s="5" t="s">
        <v>7480</v>
      </c>
      <c r="S316" s="5" t="s">
        <v>7480</v>
      </c>
      <c r="T316">
        <v>9</v>
      </c>
    </row>
    <row r="317" spans="1:20" x14ac:dyDescent="0.25">
      <c r="A317" s="3">
        <v>314047133</v>
      </c>
      <c r="B317" s="4" t="s">
        <v>2237</v>
      </c>
      <c r="C317" s="4" t="s">
        <v>2341</v>
      </c>
      <c r="D317" s="4" t="s">
        <v>484</v>
      </c>
      <c r="E317" s="4" t="s">
        <v>18</v>
      </c>
      <c r="F317" s="4" t="s">
        <v>822</v>
      </c>
      <c r="G317" s="4" t="s">
        <v>20</v>
      </c>
      <c r="H317" s="4" t="s">
        <v>2342</v>
      </c>
      <c r="I317" s="4" t="s">
        <v>2343</v>
      </c>
      <c r="J317" s="4" t="s">
        <v>2344</v>
      </c>
      <c r="K317" s="4" t="s">
        <v>2345</v>
      </c>
      <c r="L317" s="4" t="s">
        <v>2346</v>
      </c>
      <c r="M317" s="4" t="s">
        <v>28</v>
      </c>
      <c r="N317" s="4" t="s">
        <v>2347</v>
      </c>
      <c r="O317" s="4" t="s">
        <v>28</v>
      </c>
      <c r="P317" s="5">
        <v>9</v>
      </c>
      <c r="Q317" s="5">
        <v>44</v>
      </c>
      <c r="R317" s="5" t="s">
        <v>7480</v>
      </c>
      <c r="S317" s="5" t="s">
        <v>7480</v>
      </c>
      <c r="T317">
        <v>9</v>
      </c>
    </row>
    <row r="318" spans="1:20" x14ac:dyDescent="0.25">
      <c r="A318" s="3">
        <v>314227973</v>
      </c>
      <c r="B318" s="4" t="s">
        <v>2237</v>
      </c>
      <c r="C318" s="4" t="s">
        <v>2348</v>
      </c>
      <c r="D318" s="4" t="s">
        <v>484</v>
      </c>
      <c r="E318" s="4" t="s">
        <v>18</v>
      </c>
      <c r="F318" s="4" t="s">
        <v>259</v>
      </c>
      <c r="G318" s="4" t="s">
        <v>20</v>
      </c>
      <c r="H318" s="4" t="s">
        <v>2349</v>
      </c>
      <c r="I318" s="4" t="s">
        <v>2350</v>
      </c>
      <c r="J318" s="4" t="s">
        <v>2351</v>
      </c>
      <c r="K318" s="4" t="s">
        <v>2352</v>
      </c>
      <c r="L318" s="4" t="s">
        <v>2353</v>
      </c>
      <c r="M318" s="4" t="s">
        <v>26</v>
      </c>
      <c r="N318" s="4" t="s">
        <v>27</v>
      </c>
      <c r="O318" s="4" t="s">
        <v>28</v>
      </c>
      <c r="P318" s="5">
        <v>49.43</v>
      </c>
      <c r="Q318" s="5">
        <v>25</v>
      </c>
      <c r="R318" s="5" t="s">
        <v>7480</v>
      </c>
      <c r="S318" s="5" t="s">
        <v>7480</v>
      </c>
      <c r="T318">
        <v>8</v>
      </c>
    </row>
    <row r="319" spans="1:20" x14ac:dyDescent="0.25">
      <c r="A319" s="3">
        <v>314145954</v>
      </c>
      <c r="B319" s="4" t="s">
        <v>2237</v>
      </c>
      <c r="C319" s="4" t="s">
        <v>2354</v>
      </c>
      <c r="D319" s="4" t="s">
        <v>492</v>
      </c>
      <c r="E319" s="4" t="s">
        <v>18</v>
      </c>
      <c r="F319" s="4" t="s">
        <v>2303</v>
      </c>
      <c r="G319" s="4" t="s">
        <v>20</v>
      </c>
      <c r="H319" s="4" t="s">
        <v>2355</v>
      </c>
      <c r="I319" s="4" t="s">
        <v>2356</v>
      </c>
      <c r="J319" s="4" t="s">
        <v>2357</v>
      </c>
      <c r="K319" s="4" t="s">
        <v>2358</v>
      </c>
      <c r="L319" s="4" t="s">
        <v>2359</v>
      </c>
      <c r="M319" s="4" t="s">
        <v>26</v>
      </c>
      <c r="N319" s="4" t="s">
        <v>42</v>
      </c>
      <c r="O319" s="4" t="s">
        <v>28</v>
      </c>
      <c r="P319" s="5">
        <v>31.01</v>
      </c>
      <c r="Q319" s="5">
        <v>20</v>
      </c>
      <c r="R319" s="5" t="s">
        <v>7480</v>
      </c>
      <c r="S319" s="5" t="s">
        <v>7480</v>
      </c>
      <c r="T319">
        <v>9</v>
      </c>
    </row>
    <row r="320" spans="1:20" x14ac:dyDescent="0.25">
      <c r="A320" s="3">
        <v>314281883</v>
      </c>
      <c r="B320" s="4" t="s">
        <v>2237</v>
      </c>
      <c r="C320" s="4" t="s">
        <v>2360</v>
      </c>
      <c r="D320" s="4" t="s">
        <v>492</v>
      </c>
      <c r="E320" s="4" t="s">
        <v>18</v>
      </c>
      <c r="F320" s="4" t="s">
        <v>2361</v>
      </c>
      <c r="G320" s="4" t="s">
        <v>20</v>
      </c>
      <c r="H320" s="4" t="s">
        <v>2362</v>
      </c>
      <c r="I320" s="4" t="s">
        <v>2363</v>
      </c>
      <c r="J320" s="4" t="s">
        <v>2364</v>
      </c>
      <c r="K320" s="4" t="s">
        <v>2365</v>
      </c>
      <c r="L320" s="4" t="s">
        <v>2366</v>
      </c>
      <c r="M320" s="4" t="s">
        <v>26</v>
      </c>
      <c r="N320" s="4" t="s">
        <v>42</v>
      </c>
      <c r="O320" s="4" t="s">
        <v>28</v>
      </c>
      <c r="P320" s="5">
        <v>24.83</v>
      </c>
      <c r="Q320" s="5" t="e">
        <v>#N/A</v>
      </c>
      <c r="R320" s="5" t="s">
        <v>7480</v>
      </c>
      <c r="S320" s="5" t="s">
        <v>7480</v>
      </c>
      <c r="T320">
        <v>8</v>
      </c>
    </row>
    <row r="321" spans="1:20" x14ac:dyDescent="0.25">
      <c r="A321" s="3">
        <v>313146800</v>
      </c>
      <c r="B321" s="4" t="s">
        <v>2237</v>
      </c>
      <c r="C321" s="4" t="s">
        <v>4815</v>
      </c>
      <c r="D321" s="4" t="s">
        <v>4403</v>
      </c>
      <c r="E321" s="4" t="s">
        <v>18</v>
      </c>
      <c r="F321" s="4" t="s">
        <v>4816</v>
      </c>
      <c r="G321" s="4" t="s">
        <v>20</v>
      </c>
      <c r="H321" s="4" t="s">
        <v>4817</v>
      </c>
      <c r="I321" s="4" t="s">
        <v>4818</v>
      </c>
      <c r="J321" s="4" t="s">
        <v>4819</v>
      </c>
      <c r="K321" s="4" t="s">
        <v>4820</v>
      </c>
      <c r="L321" s="4" t="s">
        <v>4821</v>
      </c>
      <c r="M321" s="4" t="s">
        <v>26</v>
      </c>
      <c r="N321" s="4" t="s">
        <v>27</v>
      </c>
      <c r="O321" s="4" t="s">
        <v>28</v>
      </c>
      <c r="P321" s="5">
        <v>14.51</v>
      </c>
      <c r="Q321" s="5" t="e">
        <v>#N/A</v>
      </c>
      <c r="R321" s="5" t="s">
        <v>7480</v>
      </c>
      <c r="S321" s="5" t="s">
        <v>7480</v>
      </c>
      <c r="T321">
        <v>9</v>
      </c>
    </row>
    <row r="322" spans="1:20" x14ac:dyDescent="0.25">
      <c r="A322" s="3">
        <v>313183698</v>
      </c>
      <c r="B322" s="4" t="s">
        <v>2237</v>
      </c>
      <c r="C322" s="4" t="s">
        <v>4822</v>
      </c>
      <c r="D322" s="4" t="s">
        <v>4403</v>
      </c>
      <c r="E322" s="4" t="s">
        <v>18</v>
      </c>
      <c r="F322" s="4" t="s">
        <v>4186</v>
      </c>
      <c r="G322" s="4" t="s">
        <v>20</v>
      </c>
      <c r="H322" s="4" t="s">
        <v>4823</v>
      </c>
      <c r="I322" s="4" t="s">
        <v>4824</v>
      </c>
      <c r="J322" s="4" t="s">
        <v>4825</v>
      </c>
      <c r="K322" s="4" t="s">
        <v>4826</v>
      </c>
      <c r="L322" s="4" t="s">
        <v>4827</v>
      </c>
      <c r="M322" s="4" t="s">
        <v>26</v>
      </c>
      <c r="N322" s="4" t="s">
        <v>27</v>
      </c>
      <c r="O322" s="4" t="s">
        <v>28</v>
      </c>
      <c r="P322" s="5">
        <v>32.43</v>
      </c>
      <c r="Q322" s="5" t="e">
        <v>#N/A</v>
      </c>
      <c r="R322" s="5" t="s">
        <v>7480</v>
      </c>
      <c r="S322" s="5" t="s">
        <v>7480</v>
      </c>
      <c r="T322">
        <v>8</v>
      </c>
    </row>
    <row r="323" spans="1:20" x14ac:dyDescent="0.25">
      <c r="A323" s="3">
        <v>313075654</v>
      </c>
      <c r="B323" s="4" t="s">
        <v>2237</v>
      </c>
      <c r="C323" s="4" t="s">
        <v>4933</v>
      </c>
      <c r="D323" s="4" t="s">
        <v>4124</v>
      </c>
      <c r="E323" s="4" t="s">
        <v>18</v>
      </c>
      <c r="F323" s="4" t="s">
        <v>4934</v>
      </c>
      <c r="G323" s="4" t="s">
        <v>20</v>
      </c>
      <c r="H323" s="4" t="s">
        <v>4935</v>
      </c>
      <c r="I323" s="4" t="s">
        <v>4936</v>
      </c>
      <c r="J323" s="4" t="s">
        <v>4937</v>
      </c>
      <c r="K323" s="4" t="s">
        <v>4938</v>
      </c>
      <c r="L323" s="4" t="s">
        <v>4939</v>
      </c>
      <c r="M323" s="4" t="s">
        <v>26</v>
      </c>
      <c r="N323" s="4" t="s">
        <v>27</v>
      </c>
      <c r="O323" s="4" t="s">
        <v>28</v>
      </c>
      <c r="P323" s="5">
        <v>18</v>
      </c>
      <c r="Q323" s="5" t="e">
        <v>#N/A</v>
      </c>
      <c r="R323" s="5" t="s">
        <v>7480</v>
      </c>
      <c r="S323" s="5" t="s">
        <v>7480</v>
      </c>
      <c r="T323">
        <v>10</v>
      </c>
    </row>
    <row r="324" spans="1:20" x14ac:dyDescent="0.25">
      <c r="A324" s="3">
        <v>313138849</v>
      </c>
      <c r="B324" s="4" t="s">
        <v>2237</v>
      </c>
      <c r="C324" s="4" t="s">
        <v>4940</v>
      </c>
      <c r="D324" s="4" t="s">
        <v>3994</v>
      </c>
      <c r="E324" s="4" t="s">
        <v>18</v>
      </c>
      <c r="F324" s="4" t="s">
        <v>3489</v>
      </c>
      <c r="G324" s="4" t="s">
        <v>20</v>
      </c>
      <c r="H324" s="4" t="s">
        <v>4941</v>
      </c>
      <c r="I324" s="4" t="s">
        <v>4942</v>
      </c>
      <c r="J324" s="4" t="s">
        <v>4943</v>
      </c>
      <c r="K324" s="4" t="s">
        <v>4944</v>
      </c>
      <c r="L324" s="4" t="s">
        <v>4945</v>
      </c>
      <c r="M324" s="4" t="s">
        <v>26</v>
      </c>
      <c r="N324" s="4" t="s">
        <v>27</v>
      </c>
      <c r="O324" s="4" t="s">
        <v>28</v>
      </c>
      <c r="P324" s="5">
        <v>55</v>
      </c>
      <c r="Q324" s="5" t="e">
        <v>#N/A</v>
      </c>
      <c r="R324" s="5" t="s">
        <v>7480</v>
      </c>
      <c r="S324" s="5" t="s">
        <v>7480</v>
      </c>
      <c r="T324">
        <v>10</v>
      </c>
    </row>
    <row r="325" spans="1:20" x14ac:dyDescent="0.25">
      <c r="A325" s="3">
        <v>313279450</v>
      </c>
      <c r="B325" s="4" t="s">
        <v>2237</v>
      </c>
      <c r="C325" s="4" t="s">
        <v>4946</v>
      </c>
      <c r="D325" s="4" t="s">
        <v>3994</v>
      </c>
      <c r="E325" s="4" t="s">
        <v>18</v>
      </c>
      <c r="F325" s="4" t="s">
        <v>4460</v>
      </c>
      <c r="G325" s="4" t="s">
        <v>20</v>
      </c>
      <c r="H325" s="4" t="s">
        <v>4947</v>
      </c>
      <c r="I325" s="4" t="s">
        <v>4948</v>
      </c>
      <c r="J325" s="4" t="s">
        <v>4949</v>
      </c>
      <c r="K325" s="4" t="s">
        <v>4950</v>
      </c>
      <c r="L325" s="4" t="s">
        <v>4951</v>
      </c>
      <c r="M325" s="4" t="s">
        <v>26</v>
      </c>
      <c r="N325" s="4" t="s">
        <v>27</v>
      </c>
      <c r="O325" s="4" t="s">
        <v>28</v>
      </c>
      <c r="P325" s="5">
        <v>48</v>
      </c>
      <c r="Q325" s="5" t="e">
        <v>#N/A</v>
      </c>
      <c r="R325" s="5" t="s">
        <v>7480</v>
      </c>
      <c r="S325" s="5" t="s">
        <v>7480</v>
      </c>
      <c r="T325">
        <v>10</v>
      </c>
    </row>
    <row r="326" spans="1:20" x14ac:dyDescent="0.25">
      <c r="A326" s="3">
        <v>313169742</v>
      </c>
      <c r="B326" s="4" t="s">
        <v>2237</v>
      </c>
      <c r="C326" s="4" t="s">
        <v>4975</v>
      </c>
      <c r="D326" s="4" t="s">
        <v>4968</v>
      </c>
      <c r="E326" s="4" t="s">
        <v>18</v>
      </c>
      <c r="F326" s="4" t="s">
        <v>195</v>
      </c>
      <c r="G326" s="4" t="s">
        <v>20</v>
      </c>
      <c r="H326" s="4" t="s">
        <v>4976</v>
      </c>
      <c r="I326" s="4" t="s">
        <v>4977</v>
      </c>
      <c r="J326" s="4" t="s">
        <v>4978</v>
      </c>
      <c r="K326" s="4" t="s">
        <v>4979</v>
      </c>
      <c r="L326" s="4" t="s">
        <v>4980</v>
      </c>
      <c r="M326" s="4" t="s">
        <v>26</v>
      </c>
      <c r="N326" s="4" t="s">
        <v>27</v>
      </c>
      <c r="O326" s="4" t="s">
        <v>28</v>
      </c>
      <c r="P326" s="5">
        <v>7</v>
      </c>
      <c r="Q326" s="5" t="e">
        <v>#N/A</v>
      </c>
      <c r="R326" s="5" t="s">
        <v>7480</v>
      </c>
      <c r="S326" s="5" t="s">
        <v>7480</v>
      </c>
      <c r="T326">
        <v>9</v>
      </c>
    </row>
    <row r="327" spans="1:20" x14ac:dyDescent="0.25">
      <c r="A327" s="3">
        <v>313318122</v>
      </c>
      <c r="B327" s="4" t="s">
        <v>2237</v>
      </c>
      <c r="C327" s="4" t="s">
        <v>4981</v>
      </c>
      <c r="D327" s="4" t="s">
        <v>4968</v>
      </c>
      <c r="E327" s="4" t="s">
        <v>18</v>
      </c>
      <c r="F327" s="4" t="s">
        <v>4982</v>
      </c>
      <c r="G327" s="4" t="s">
        <v>20</v>
      </c>
      <c r="H327" s="4" t="s">
        <v>4983</v>
      </c>
      <c r="I327" s="4" t="s">
        <v>4984</v>
      </c>
      <c r="J327" s="4" t="s">
        <v>4985</v>
      </c>
      <c r="K327" s="4" t="s">
        <v>4986</v>
      </c>
      <c r="L327" s="4" t="s">
        <v>4987</v>
      </c>
      <c r="M327" s="4" t="s">
        <v>26</v>
      </c>
      <c r="N327" s="4" t="s">
        <v>42</v>
      </c>
      <c r="O327" s="4" t="s">
        <v>28</v>
      </c>
      <c r="P327" s="5">
        <v>12.25</v>
      </c>
      <c r="Q327" s="5" t="e">
        <v>#N/A</v>
      </c>
      <c r="R327" s="5" t="s">
        <v>7480</v>
      </c>
      <c r="S327" s="5" t="s">
        <v>7480</v>
      </c>
      <c r="T327">
        <v>9</v>
      </c>
    </row>
    <row r="328" spans="1:20" x14ac:dyDescent="0.25">
      <c r="A328" s="3">
        <v>313051148</v>
      </c>
      <c r="B328" s="4" t="s">
        <v>2237</v>
      </c>
      <c r="C328" s="4" t="s">
        <v>4988</v>
      </c>
      <c r="D328" s="4" t="s">
        <v>4022</v>
      </c>
      <c r="E328" s="4" t="s">
        <v>18</v>
      </c>
      <c r="F328" s="4" t="s">
        <v>794</v>
      </c>
      <c r="G328" s="4" t="s">
        <v>20</v>
      </c>
      <c r="H328" s="4" t="s">
        <v>4989</v>
      </c>
      <c r="I328" s="4" t="s">
        <v>4990</v>
      </c>
      <c r="J328" s="4" t="s">
        <v>4991</v>
      </c>
      <c r="K328" s="4" t="s">
        <v>4992</v>
      </c>
      <c r="L328" s="4" t="s">
        <v>4993</v>
      </c>
      <c r="M328" s="4" t="s">
        <v>26</v>
      </c>
      <c r="N328" s="4" t="s">
        <v>27</v>
      </c>
      <c r="O328" s="4" t="s">
        <v>28</v>
      </c>
      <c r="P328" s="5">
        <v>21.4</v>
      </c>
      <c r="Q328" s="5" t="e">
        <v>#N/A</v>
      </c>
      <c r="R328" s="5" t="s">
        <v>7480</v>
      </c>
      <c r="S328" s="5" t="s">
        <v>7480</v>
      </c>
      <c r="T328">
        <v>9</v>
      </c>
    </row>
    <row r="329" spans="1:20" x14ac:dyDescent="0.25">
      <c r="A329" s="3">
        <v>313196283</v>
      </c>
      <c r="B329" s="4" t="s">
        <v>2237</v>
      </c>
      <c r="C329" s="4" t="s">
        <v>4994</v>
      </c>
      <c r="D329" s="4" t="s">
        <v>4022</v>
      </c>
      <c r="E329" s="4" t="s">
        <v>18</v>
      </c>
      <c r="F329" s="4" t="s">
        <v>3887</v>
      </c>
      <c r="G329" s="4" t="s">
        <v>20</v>
      </c>
      <c r="H329" s="4" t="s">
        <v>4995</v>
      </c>
      <c r="I329" s="4" t="s">
        <v>4996</v>
      </c>
      <c r="J329" s="4" t="s">
        <v>4997</v>
      </c>
      <c r="K329" s="4" t="s">
        <v>4998</v>
      </c>
      <c r="L329" s="4" t="s">
        <v>4999</v>
      </c>
      <c r="M329" s="4" t="s">
        <v>26</v>
      </c>
      <c r="N329" s="4" t="s">
        <v>27</v>
      </c>
      <c r="O329" s="4" t="s">
        <v>28</v>
      </c>
      <c r="P329" s="5">
        <v>22.03</v>
      </c>
      <c r="Q329" s="5" t="e">
        <v>#N/A</v>
      </c>
      <c r="R329" s="5" t="s">
        <v>7480</v>
      </c>
      <c r="S329" s="5" t="s">
        <v>7480</v>
      </c>
      <c r="T329">
        <v>8</v>
      </c>
    </row>
    <row r="330" spans="1:20" x14ac:dyDescent="0.25">
      <c r="A330" s="3">
        <v>312029362</v>
      </c>
      <c r="B330" s="4" t="s">
        <v>2237</v>
      </c>
      <c r="C330" s="4" t="s">
        <v>6547</v>
      </c>
      <c r="D330" s="4" t="s">
        <v>6040</v>
      </c>
      <c r="E330" s="4" t="s">
        <v>18</v>
      </c>
      <c r="F330" s="4" t="s">
        <v>6548</v>
      </c>
      <c r="G330" s="4" t="s">
        <v>20</v>
      </c>
      <c r="H330" s="4" t="s">
        <v>6549</v>
      </c>
      <c r="I330" s="4" t="s">
        <v>6550</v>
      </c>
      <c r="J330" s="4" t="s">
        <v>6551</v>
      </c>
      <c r="K330" s="4" t="s">
        <v>6552</v>
      </c>
      <c r="L330" s="4" t="s">
        <v>6553</v>
      </c>
      <c r="M330" s="4" t="s">
        <v>26</v>
      </c>
      <c r="N330" s="4" t="s">
        <v>42</v>
      </c>
      <c r="O330" s="4" t="s">
        <v>28</v>
      </c>
      <c r="P330" s="5">
        <v>61.4</v>
      </c>
      <c r="Q330" s="5" t="e">
        <v>#N/A</v>
      </c>
      <c r="R330" s="5" t="s">
        <v>7480</v>
      </c>
      <c r="S330" s="5" t="s">
        <v>7480</v>
      </c>
      <c r="T330">
        <v>8</v>
      </c>
    </row>
    <row r="331" spans="1:20" x14ac:dyDescent="0.25">
      <c r="A331" s="3">
        <v>311020830</v>
      </c>
      <c r="B331" s="4" t="s">
        <v>2237</v>
      </c>
      <c r="C331" s="4" t="s">
        <v>6988</v>
      </c>
      <c r="D331" s="4" t="s">
        <v>6753</v>
      </c>
      <c r="E331" s="4" t="s">
        <v>18</v>
      </c>
      <c r="F331" s="4" t="s">
        <v>6989</v>
      </c>
      <c r="G331" s="4" t="s">
        <v>20</v>
      </c>
      <c r="H331" s="4" t="s">
        <v>6990</v>
      </c>
      <c r="I331" s="4" t="s">
        <v>6978</v>
      </c>
      <c r="J331" s="4" t="s">
        <v>6991</v>
      </c>
      <c r="K331" s="4" t="s">
        <v>6978</v>
      </c>
      <c r="L331" s="4" t="s">
        <v>6978</v>
      </c>
      <c r="M331" s="4" t="s">
        <v>26</v>
      </c>
      <c r="N331" s="4" t="s">
        <v>42</v>
      </c>
      <c r="O331" s="4" t="s">
        <v>28</v>
      </c>
      <c r="P331" s="5">
        <v>10.07</v>
      </c>
      <c r="Q331" s="5" t="e">
        <v>#N/A</v>
      </c>
      <c r="R331" s="5" t="e">
        <v>#N/A</v>
      </c>
      <c r="S331" s="5" t="s">
        <v>7480</v>
      </c>
      <c r="T331">
        <v>10</v>
      </c>
    </row>
    <row r="332" spans="1:20" x14ac:dyDescent="0.25">
      <c r="A332" s="3">
        <v>313060058</v>
      </c>
      <c r="B332" s="4" t="s">
        <v>2237</v>
      </c>
      <c r="C332" s="4" t="s">
        <v>7194</v>
      </c>
      <c r="D332" s="4" t="s">
        <v>3945</v>
      </c>
      <c r="E332" s="4" t="s">
        <v>18</v>
      </c>
      <c r="F332" s="4" t="s">
        <v>7195</v>
      </c>
      <c r="G332" s="4" t="s">
        <v>7113</v>
      </c>
      <c r="H332" s="4" t="s">
        <v>7196</v>
      </c>
      <c r="I332" s="4" t="s">
        <v>7197</v>
      </c>
      <c r="J332" s="4" t="s">
        <v>7198</v>
      </c>
      <c r="K332" s="4" t="s">
        <v>7199</v>
      </c>
      <c r="L332" s="4" t="s">
        <v>7200</v>
      </c>
      <c r="M332" s="4" t="s">
        <v>26</v>
      </c>
      <c r="N332" s="4" t="s">
        <v>27</v>
      </c>
      <c r="O332" s="4" t="s">
        <v>28</v>
      </c>
      <c r="P332" s="5">
        <v>3.06</v>
      </c>
      <c r="Q332" s="5" t="e">
        <v>#N/A</v>
      </c>
      <c r="R332" s="5" t="e">
        <v>#N/A</v>
      </c>
      <c r="S332" s="5" t="s">
        <v>7480</v>
      </c>
      <c r="T332">
        <v>8</v>
      </c>
    </row>
    <row r="333" spans="1:20" x14ac:dyDescent="0.25">
      <c r="A333" s="3">
        <v>313088548</v>
      </c>
      <c r="B333" s="4" t="s">
        <v>2237</v>
      </c>
      <c r="C333" s="4" t="s">
        <v>2281</v>
      </c>
      <c r="D333" s="4" t="s">
        <v>109</v>
      </c>
      <c r="E333" s="4" t="s">
        <v>18</v>
      </c>
      <c r="F333" s="4" t="s">
        <v>1925</v>
      </c>
      <c r="G333" s="4" t="s">
        <v>20</v>
      </c>
      <c r="H333" s="4" t="s">
        <v>2282</v>
      </c>
      <c r="I333" s="5"/>
      <c r="J333" s="4" t="s">
        <v>2283</v>
      </c>
      <c r="K333" s="4" t="s">
        <v>2284</v>
      </c>
      <c r="L333" s="4" t="s">
        <v>2285</v>
      </c>
      <c r="M333" s="4" t="s">
        <v>26</v>
      </c>
      <c r="N333" s="4" t="s">
        <v>42</v>
      </c>
      <c r="O333" s="4" t="s">
        <v>28</v>
      </c>
      <c r="P333" s="5">
        <v>30.03</v>
      </c>
      <c r="Q333" s="5" t="e">
        <v>#N/A</v>
      </c>
      <c r="R333" s="5" t="s">
        <v>7483</v>
      </c>
      <c r="S333" s="5" t="e">
        <v>#N/A</v>
      </c>
      <c r="T333">
        <v>8</v>
      </c>
    </row>
    <row r="334" spans="1:20" x14ac:dyDescent="0.25">
      <c r="A334" s="3">
        <v>313191549</v>
      </c>
      <c r="B334" s="4" t="s">
        <v>2237</v>
      </c>
      <c r="C334" s="4" t="s">
        <v>4851</v>
      </c>
      <c r="D334" s="4" t="s">
        <v>3733</v>
      </c>
      <c r="E334" s="4" t="s">
        <v>18</v>
      </c>
      <c r="F334" s="4" t="s">
        <v>4852</v>
      </c>
      <c r="G334" s="4" t="s">
        <v>20</v>
      </c>
      <c r="H334" s="4" t="s">
        <v>4853</v>
      </c>
      <c r="I334" s="4" t="s">
        <v>4854</v>
      </c>
      <c r="J334" s="4" t="s">
        <v>4855</v>
      </c>
      <c r="K334" s="4" t="s">
        <v>4856</v>
      </c>
      <c r="L334" s="4" t="s">
        <v>4857</v>
      </c>
      <c r="M334" s="4" t="s">
        <v>26</v>
      </c>
      <c r="N334" s="4" t="s">
        <v>27</v>
      </c>
      <c r="O334" s="4" t="s">
        <v>28</v>
      </c>
      <c r="P334" s="5">
        <v>62.16</v>
      </c>
      <c r="Q334" s="5" t="e">
        <v>#N/A</v>
      </c>
      <c r="R334" s="5" t="s">
        <v>7481</v>
      </c>
      <c r="S334" s="5" t="e">
        <v>#N/A</v>
      </c>
      <c r="T334">
        <v>8</v>
      </c>
    </row>
    <row r="335" spans="1:20" x14ac:dyDescent="0.25">
      <c r="A335" s="3">
        <v>313271375</v>
      </c>
      <c r="B335" s="4" t="s">
        <v>2237</v>
      </c>
      <c r="C335" s="4" t="s">
        <v>4918</v>
      </c>
      <c r="D335" s="4" t="s">
        <v>3425</v>
      </c>
      <c r="E335" s="4" t="s">
        <v>18</v>
      </c>
      <c r="F335" s="4" t="s">
        <v>4919</v>
      </c>
      <c r="G335" s="4" t="s">
        <v>20</v>
      </c>
      <c r="H335" s="4" t="s">
        <v>4920</v>
      </c>
      <c r="I335" s="4" t="s">
        <v>4921</v>
      </c>
      <c r="J335" s="4" t="s">
        <v>4922</v>
      </c>
      <c r="K335" s="4" t="s">
        <v>4923</v>
      </c>
      <c r="L335" s="4" t="s">
        <v>4924</v>
      </c>
      <c r="M335" s="4" t="s">
        <v>26</v>
      </c>
      <c r="N335" s="4" t="s">
        <v>27</v>
      </c>
      <c r="O335" s="4" t="s">
        <v>28</v>
      </c>
      <c r="P335" s="5">
        <v>50.02</v>
      </c>
      <c r="Q335" s="5" t="e">
        <v>#N/A</v>
      </c>
      <c r="R335" s="5" t="s">
        <v>7480</v>
      </c>
      <c r="S335" s="5" t="s">
        <v>7481</v>
      </c>
      <c r="T335">
        <v>8</v>
      </c>
    </row>
    <row r="336" spans="1:20" x14ac:dyDescent="0.25">
      <c r="A336" s="3">
        <v>314151894</v>
      </c>
      <c r="B336" s="4" t="s">
        <v>2237</v>
      </c>
      <c r="C336" s="4" t="s">
        <v>7102</v>
      </c>
      <c r="D336" s="4" t="s">
        <v>93</v>
      </c>
      <c r="E336" s="4" t="s">
        <v>18</v>
      </c>
      <c r="F336" s="4" t="s">
        <v>928</v>
      </c>
      <c r="G336" s="4" t="s">
        <v>20</v>
      </c>
      <c r="H336" s="4" t="s">
        <v>7103</v>
      </c>
      <c r="I336" s="4" t="s">
        <v>6978</v>
      </c>
      <c r="J336" s="4" t="s">
        <v>7104</v>
      </c>
      <c r="K336" s="4" t="s">
        <v>6978</v>
      </c>
      <c r="L336" s="4" t="s">
        <v>7105</v>
      </c>
      <c r="M336" s="4" t="s">
        <v>26</v>
      </c>
      <c r="N336" s="4" t="s">
        <v>27</v>
      </c>
      <c r="O336" s="4" t="s">
        <v>28</v>
      </c>
      <c r="P336" s="5">
        <v>34.71</v>
      </c>
      <c r="Q336" s="5">
        <v>40</v>
      </c>
      <c r="R336" s="5" t="e">
        <v>#N/A</v>
      </c>
      <c r="S336" s="5" t="e">
        <v>#N/A</v>
      </c>
      <c r="T336">
        <v>8</v>
      </c>
    </row>
    <row r="337" spans="1:20" x14ac:dyDescent="0.25">
      <c r="A337" s="3">
        <v>313052231</v>
      </c>
      <c r="B337" s="4" t="s">
        <v>2237</v>
      </c>
      <c r="C337" s="4" t="s">
        <v>7180</v>
      </c>
      <c r="D337" s="4" t="s">
        <v>3945</v>
      </c>
      <c r="E337" s="4" t="s">
        <v>18</v>
      </c>
      <c r="F337" s="4" t="s">
        <v>7181</v>
      </c>
      <c r="G337" s="4" t="s">
        <v>7113</v>
      </c>
      <c r="H337" s="4" t="s">
        <v>7182</v>
      </c>
      <c r="I337" s="4" t="s">
        <v>7183</v>
      </c>
      <c r="J337" s="4" t="s">
        <v>7184</v>
      </c>
      <c r="K337" s="4" t="s">
        <v>7185</v>
      </c>
      <c r="L337" s="4" t="s">
        <v>7186</v>
      </c>
      <c r="M337" s="4" t="s">
        <v>26</v>
      </c>
      <c r="N337" s="4" t="s">
        <v>27</v>
      </c>
      <c r="O337" s="4" t="s">
        <v>28</v>
      </c>
      <c r="P337" s="5">
        <v>62.28</v>
      </c>
      <c r="Q337" s="5" t="e">
        <v>#N/A</v>
      </c>
      <c r="R337" s="5" t="e">
        <v>#N/A</v>
      </c>
      <c r="S337" s="5" t="s">
        <v>7481</v>
      </c>
      <c r="T337">
        <v>8</v>
      </c>
    </row>
    <row r="338" spans="1:20" x14ac:dyDescent="0.25">
      <c r="A338" s="3">
        <v>314314189</v>
      </c>
      <c r="B338" s="4" t="s">
        <v>2237</v>
      </c>
      <c r="C338" s="4" t="s">
        <v>7433</v>
      </c>
      <c r="D338" s="4" t="s">
        <v>500</v>
      </c>
      <c r="E338" s="4" t="s">
        <v>18</v>
      </c>
      <c r="F338" s="4" t="s">
        <v>7434</v>
      </c>
      <c r="G338" s="4" t="s">
        <v>7113</v>
      </c>
      <c r="H338" s="4" t="s">
        <v>7435</v>
      </c>
      <c r="I338" s="4" t="s">
        <v>6978</v>
      </c>
      <c r="J338" s="4" t="s">
        <v>7436</v>
      </c>
      <c r="K338" s="4" t="s">
        <v>6978</v>
      </c>
      <c r="L338" s="4" t="s">
        <v>7437</v>
      </c>
      <c r="M338" s="4" t="s">
        <v>28</v>
      </c>
      <c r="N338" s="4" t="s">
        <v>7438</v>
      </c>
      <c r="O338" s="4" t="s">
        <v>28</v>
      </c>
      <c r="P338" s="5">
        <v>55.38</v>
      </c>
      <c r="Q338" s="5">
        <v>25</v>
      </c>
      <c r="R338" s="5" t="e">
        <v>#N/A</v>
      </c>
      <c r="S338" s="5" t="e">
        <v>#N/A</v>
      </c>
      <c r="T338">
        <v>8</v>
      </c>
    </row>
    <row r="339" spans="1:20" x14ac:dyDescent="0.25">
      <c r="A339" s="3">
        <v>314139760</v>
      </c>
      <c r="B339" s="4" t="s">
        <v>2562</v>
      </c>
      <c r="C339" s="4" t="s">
        <v>2563</v>
      </c>
      <c r="D339" s="4" t="s">
        <v>30</v>
      </c>
      <c r="E339" s="4" t="s">
        <v>18</v>
      </c>
      <c r="F339" s="4" t="s">
        <v>2564</v>
      </c>
      <c r="G339" s="4" t="s">
        <v>20</v>
      </c>
      <c r="H339" s="4" t="s">
        <v>2565</v>
      </c>
      <c r="I339" s="4" t="s">
        <v>2566</v>
      </c>
      <c r="J339" s="4" t="s">
        <v>2567</v>
      </c>
      <c r="K339" s="4" t="s">
        <v>2568</v>
      </c>
      <c r="L339" s="4" t="s">
        <v>2569</v>
      </c>
      <c r="M339" s="4" t="s">
        <v>26</v>
      </c>
      <c r="N339" s="4" t="s">
        <v>42</v>
      </c>
      <c r="O339" s="4" t="s">
        <v>28</v>
      </c>
      <c r="P339" s="5">
        <v>7</v>
      </c>
      <c r="Q339" s="5">
        <v>46</v>
      </c>
      <c r="R339" s="5" t="s">
        <v>7480</v>
      </c>
      <c r="S339" s="5" t="s">
        <v>7480</v>
      </c>
      <c r="T339">
        <v>10</v>
      </c>
    </row>
    <row r="340" spans="1:20" x14ac:dyDescent="0.25">
      <c r="A340" s="3">
        <v>314337894</v>
      </c>
      <c r="B340" s="4" t="s">
        <v>2562</v>
      </c>
      <c r="C340" s="4" t="s">
        <v>2591</v>
      </c>
      <c r="D340" s="4" t="s">
        <v>57</v>
      </c>
      <c r="E340" s="4" t="s">
        <v>18</v>
      </c>
      <c r="F340" s="4" t="s">
        <v>2592</v>
      </c>
      <c r="G340" s="4" t="s">
        <v>20</v>
      </c>
      <c r="H340" s="4" t="s">
        <v>2593</v>
      </c>
      <c r="I340" s="4" t="s">
        <v>2594</v>
      </c>
      <c r="J340" s="4" t="s">
        <v>2595</v>
      </c>
      <c r="K340" s="4" t="s">
        <v>2596</v>
      </c>
      <c r="L340" s="4" t="s">
        <v>2597</v>
      </c>
      <c r="M340" s="4" t="s">
        <v>26</v>
      </c>
      <c r="N340" s="4" t="s">
        <v>27</v>
      </c>
      <c r="O340" s="4" t="s">
        <v>28</v>
      </c>
      <c r="P340" s="5">
        <v>11</v>
      </c>
      <c r="Q340" s="5">
        <v>46</v>
      </c>
      <c r="R340" s="5" t="s">
        <v>7480</v>
      </c>
      <c r="S340" s="5" t="s">
        <v>7480</v>
      </c>
      <c r="T340">
        <v>9</v>
      </c>
    </row>
    <row r="341" spans="1:20" x14ac:dyDescent="0.25">
      <c r="A341" s="3">
        <v>314177816</v>
      </c>
      <c r="B341" s="4" t="s">
        <v>2562</v>
      </c>
      <c r="C341" s="4" t="s">
        <v>2598</v>
      </c>
      <c r="D341" s="4" t="s">
        <v>71</v>
      </c>
      <c r="E341" s="4" t="s">
        <v>18</v>
      </c>
      <c r="F341" s="4" t="s">
        <v>2599</v>
      </c>
      <c r="G341" s="4" t="s">
        <v>20</v>
      </c>
      <c r="H341" s="4" t="s">
        <v>2600</v>
      </c>
      <c r="I341" s="4" t="s">
        <v>2601</v>
      </c>
      <c r="J341" s="4" t="s">
        <v>2602</v>
      </c>
      <c r="K341" s="4" t="s">
        <v>2603</v>
      </c>
      <c r="L341" s="4" t="s">
        <v>2604</v>
      </c>
      <c r="M341" s="4" t="s">
        <v>26</v>
      </c>
      <c r="N341" s="4" t="s">
        <v>27</v>
      </c>
      <c r="O341" s="4" t="s">
        <v>28</v>
      </c>
      <c r="P341" s="5">
        <v>6</v>
      </c>
      <c r="Q341" s="5">
        <v>44</v>
      </c>
      <c r="R341" s="5" t="s">
        <v>7480</v>
      </c>
      <c r="S341" s="5" t="s">
        <v>7480</v>
      </c>
      <c r="T341">
        <v>8</v>
      </c>
    </row>
    <row r="342" spans="1:20" x14ac:dyDescent="0.25">
      <c r="A342" s="3">
        <v>314128382</v>
      </c>
      <c r="B342" s="4" t="s">
        <v>2562</v>
      </c>
      <c r="C342" s="4" t="s">
        <v>2605</v>
      </c>
      <c r="D342" s="4" t="s">
        <v>1799</v>
      </c>
      <c r="E342" s="4" t="s">
        <v>18</v>
      </c>
      <c r="F342" s="4" t="s">
        <v>2606</v>
      </c>
      <c r="G342" s="4" t="s">
        <v>20</v>
      </c>
      <c r="H342" s="4" t="s">
        <v>2607</v>
      </c>
      <c r="I342" s="4" t="s">
        <v>2608</v>
      </c>
      <c r="J342" s="4" t="s">
        <v>2609</v>
      </c>
      <c r="K342" s="4" t="s">
        <v>2610</v>
      </c>
      <c r="L342" s="4" t="s">
        <v>2611</v>
      </c>
      <c r="M342" s="4" t="s">
        <v>26</v>
      </c>
      <c r="N342" s="4" t="s">
        <v>27</v>
      </c>
      <c r="O342" s="4" t="s">
        <v>28</v>
      </c>
      <c r="P342" s="5">
        <v>10</v>
      </c>
      <c r="Q342" s="5">
        <v>45</v>
      </c>
      <c r="R342" s="5" t="s">
        <v>7480</v>
      </c>
      <c r="S342" s="5" t="s">
        <v>7480</v>
      </c>
      <c r="T342">
        <v>10</v>
      </c>
    </row>
    <row r="343" spans="1:20" x14ac:dyDescent="0.25">
      <c r="A343" s="3">
        <v>314198156</v>
      </c>
      <c r="B343" s="4" t="s">
        <v>2562</v>
      </c>
      <c r="C343" s="4" t="s">
        <v>2612</v>
      </c>
      <c r="D343" s="4" t="s">
        <v>885</v>
      </c>
      <c r="E343" s="4" t="s">
        <v>18</v>
      </c>
      <c r="F343" s="4" t="s">
        <v>768</v>
      </c>
      <c r="G343" s="4" t="s">
        <v>20</v>
      </c>
      <c r="H343" s="4" t="s">
        <v>2613</v>
      </c>
      <c r="I343" s="4" t="s">
        <v>2614</v>
      </c>
      <c r="J343" s="4" t="s">
        <v>2615</v>
      </c>
      <c r="K343" s="4" t="s">
        <v>2616</v>
      </c>
      <c r="L343" s="4" t="s">
        <v>2617</v>
      </c>
      <c r="M343" s="4" t="s">
        <v>26</v>
      </c>
      <c r="N343" s="4" t="s">
        <v>27</v>
      </c>
      <c r="O343" s="4" t="s">
        <v>28</v>
      </c>
      <c r="P343" s="5">
        <v>12</v>
      </c>
      <c r="Q343" s="5">
        <v>42</v>
      </c>
      <c r="R343" s="5" t="s">
        <v>7480</v>
      </c>
      <c r="S343" s="5" t="s">
        <v>7480</v>
      </c>
      <c r="T343">
        <v>10</v>
      </c>
    </row>
    <row r="344" spans="1:20" x14ac:dyDescent="0.25">
      <c r="A344" s="3">
        <v>314294289</v>
      </c>
      <c r="B344" s="4" t="s">
        <v>2562</v>
      </c>
      <c r="C344" s="4" t="s">
        <v>2637</v>
      </c>
      <c r="D344" s="4" t="s">
        <v>470</v>
      </c>
      <c r="E344" s="4" t="s">
        <v>18</v>
      </c>
      <c r="F344" s="4" t="s">
        <v>2638</v>
      </c>
      <c r="G344" s="4" t="s">
        <v>20</v>
      </c>
      <c r="H344" s="4" t="s">
        <v>2639</v>
      </c>
      <c r="I344" s="4" t="s">
        <v>2640</v>
      </c>
      <c r="J344" s="4" t="s">
        <v>2641</v>
      </c>
      <c r="K344" s="5"/>
      <c r="L344" s="4" t="s">
        <v>2642</v>
      </c>
      <c r="M344" s="4" t="s">
        <v>26</v>
      </c>
      <c r="N344" s="4" t="s">
        <v>27</v>
      </c>
      <c r="O344" s="4" t="s">
        <v>28</v>
      </c>
      <c r="P344" s="5">
        <v>5</v>
      </c>
      <c r="Q344" s="5">
        <v>40</v>
      </c>
      <c r="R344" s="5" t="s">
        <v>7480</v>
      </c>
      <c r="S344" s="5" t="s">
        <v>7480</v>
      </c>
      <c r="T344">
        <v>8</v>
      </c>
    </row>
    <row r="345" spans="1:20" x14ac:dyDescent="0.25">
      <c r="A345" s="3">
        <v>312211415</v>
      </c>
      <c r="B345" s="4" t="s">
        <v>2562</v>
      </c>
      <c r="C345" s="4" t="s">
        <v>5174</v>
      </c>
      <c r="D345" s="4" t="s">
        <v>3868</v>
      </c>
      <c r="E345" s="4" t="s">
        <v>18</v>
      </c>
      <c r="F345" s="4" t="s">
        <v>5175</v>
      </c>
      <c r="G345" s="4" t="s">
        <v>20</v>
      </c>
      <c r="H345" s="4" t="s">
        <v>5176</v>
      </c>
      <c r="I345" s="5"/>
      <c r="J345" s="4" t="s">
        <v>5177</v>
      </c>
      <c r="K345" s="5"/>
      <c r="L345" s="4" t="s">
        <v>5178</v>
      </c>
      <c r="M345" s="4" t="s">
        <v>28</v>
      </c>
      <c r="N345" s="4" t="s">
        <v>5179</v>
      </c>
      <c r="O345" s="4" t="s">
        <v>28</v>
      </c>
      <c r="P345" s="5">
        <v>9</v>
      </c>
      <c r="Q345" s="5" t="e">
        <v>#N/A</v>
      </c>
      <c r="R345" s="5" t="s">
        <v>7480</v>
      </c>
      <c r="S345" s="5" t="s">
        <v>7480</v>
      </c>
      <c r="T345">
        <v>10</v>
      </c>
    </row>
    <row r="346" spans="1:20" x14ac:dyDescent="0.25">
      <c r="A346" s="3">
        <v>313035762</v>
      </c>
      <c r="B346" s="4" t="s">
        <v>2562</v>
      </c>
      <c r="C346" s="4" t="s">
        <v>5194</v>
      </c>
      <c r="D346" s="4" t="s">
        <v>3868</v>
      </c>
      <c r="E346" s="4" t="s">
        <v>18</v>
      </c>
      <c r="F346" s="4" t="s">
        <v>5195</v>
      </c>
      <c r="G346" s="4" t="s">
        <v>20</v>
      </c>
      <c r="H346" s="4" t="s">
        <v>5196</v>
      </c>
      <c r="I346" s="4" t="s">
        <v>5197</v>
      </c>
      <c r="J346" s="4" t="s">
        <v>5198</v>
      </c>
      <c r="K346" s="4" t="s">
        <v>5198</v>
      </c>
      <c r="L346" s="4" t="s">
        <v>5199</v>
      </c>
      <c r="M346" s="4" t="s">
        <v>26</v>
      </c>
      <c r="N346" s="4" t="s">
        <v>27</v>
      </c>
      <c r="O346" s="4" t="s">
        <v>28</v>
      </c>
      <c r="P346" s="5">
        <v>3</v>
      </c>
      <c r="Q346" s="5" t="e">
        <v>#N/A</v>
      </c>
      <c r="R346" s="5" t="s">
        <v>7480</v>
      </c>
      <c r="S346" s="5" t="s">
        <v>7480</v>
      </c>
      <c r="T346">
        <v>9</v>
      </c>
    </row>
    <row r="347" spans="1:20" x14ac:dyDescent="0.25">
      <c r="A347" s="3">
        <v>313114656</v>
      </c>
      <c r="B347" s="4" t="s">
        <v>2562</v>
      </c>
      <c r="C347" s="4" t="s">
        <v>5200</v>
      </c>
      <c r="D347" s="4" t="s">
        <v>3868</v>
      </c>
      <c r="E347" s="4" t="s">
        <v>18</v>
      </c>
      <c r="F347" s="4" t="s">
        <v>5201</v>
      </c>
      <c r="G347" s="4" t="s">
        <v>20</v>
      </c>
      <c r="H347" s="4" t="s">
        <v>5202</v>
      </c>
      <c r="I347" s="4" t="s">
        <v>5203</v>
      </c>
      <c r="J347" s="4" t="s">
        <v>5204</v>
      </c>
      <c r="K347" s="4" t="s">
        <v>5205</v>
      </c>
      <c r="L347" s="4" t="s">
        <v>5206</v>
      </c>
      <c r="M347" s="4" t="s">
        <v>26</v>
      </c>
      <c r="N347" s="4" t="s">
        <v>27</v>
      </c>
      <c r="O347" s="4" t="s">
        <v>28</v>
      </c>
      <c r="P347" s="5">
        <v>3</v>
      </c>
      <c r="Q347" s="5" t="e">
        <v>#N/A</v>
      </c>
      <c r="R347" s="5" t="s">
        <v>7480</v>
      </c>
      <c r="S347" s="5" t="s">
        <v>7480</v>
      </c>
      <c r="T347">
        <v>10</v>
      </c>
    </row>
    <row r="348" spans="1:20" x14ac:dyDescent="0.25">
      <c r="A348" s="3">
        <v>313305458</v>
      </c>
      <c r="B348" s="4" t="s">
        <v>2562</v>
      </c>
      <c r="C348" s="4" t="s">
        <v>5243</v>
      </c>
      <c r="D348" s="4" t="s">
        <v>3733</v>
      </c>
      <c r="E348" s="4" t="s">
        <v>18</v>
      </c>
      <c r="F348" s="4" t="s">
        <v>1688</v>
      </c>
      <c r="G348" s="4" t="s">
        <v>20</v>
      </c>
      <c r="H348" s="4" t="s">
        <v>5244</v>
      </c>
      <c r="I348" s="4" t="s">
        <v>5245</v>
      </c>
      <c r="J348" s="4" t="s">
        <v>5246</v>
      </c>
      <c r="K348" s="4" t="s">
        <v>5247</v>
      </c>
      <c r="L348" s="4" t="s">
        <v>5248</v>
      </c>
      <c r="M348" s="4" t="s">
        <v>28</v>
      </c>
      <c r="N348" s="4" t="s">
        <v>5249</v>
      </c>
      <c r="O348" s="4" t="s">
        <v>28</v>
      </c>
      <c r="P348" s="5">
        <v>3</v>
      </c>
      <c r="Q348" s="5" t="e">
        <v>#N/A</v>
      </c>
      <c r="R348" s="5" t="s">
        <v>7480</v>
      </c>
      <c r="S348" s="5" t="s">
        <v>7480</v>
      </c>
      <c r="T348">
        <v>10</v>
      </c>
    </row>
    <row r="349" spans="1:20" x14ac:dyDescent="0.25">
      <c r="A349" s="3">
        <v>313315444</v>
      </c>
      <c r="B349" s="4" t="s">
        <v>2562</v>
      </c>
      <c r="C349" s="4" t="s">
        <v>5256</v>
      </c>
      <c r="D349" s="4" t="s">
        <v>5257</v>
      </c>
      <c r="E349" s="4" t="s">
        <v>18</v>
      </c>
      <c r="F349" s="4" t="s">
        <v>3952</v>
      </c>
      <c r="G349" s="4" t="s">
        <v>20</v>
      </c>
      <c r="H349" s="4" t="s">
        <v>5258</v>
      </c>
      <c r="I349" s="5"/>
      <c r="J349" s="4" t="s">
        <v>5259</v>
      </c>
      <c r="K349" s="4" t="s">
        <v>5260</v>
      </c>
      <c r="L349" s="4" t="s">
        <v>5261</v>
      </c>
      <c r="M349" s="4" t="s">
        <v>26</v>
      </c>
      <c r="N349" s="4" t="s">
        <v>42</v>
      </c>
      <c r="O349" s="4" t="s">
        <v>28</v>
      </c>
      <c r="P349" s="5">
        <v>13</v>
      </c>
      <c r="Q349" s="5" t="e">
        <v>#N/A</v>
      </c>
      <c r="R349" s="5" t="s">
        <v>7480</v>
      </c>
      <c r="S349" s="5" t="s">
        <v>7480</v>
      </c>
      <c r="T349">
        <v>9</v>
      </c>
    </row>
    <row r="350" spans="1:20" x14ac:dyDescent="0.25">
      <c r="A350" s="3">
        <v>313114962</v>
      </c>
      <c r="B350" s="4" t="s">
        <v>2562</v>
      </c>
      <c r="C350" s="4" t="s">
        <v>5262</v>
      </c>
      <c r="D350" s="4" t="s">
        <v>4525</v>
      </c>
      <c r="E350" s="4" t="s">
        <v>18</v>
      </c>
      <c r="F350" s="4" t="s">
        <v>5263</v>
      </c>
      <c r="G350" s="4" t="s">
        <v>20</v>
      </c>
      <c r="H350" s="4" t="s">
        <v>5264</v>
      </c>
      <c r="I350" s="4" t="s">
        <v>5265</v>
      </c>
      <c r="J350" s="4" t="s">
        <v>5266</v>
      </c>
      <c r="K350" s="4" t="s">
        <v>5267</v>
      </c>
      <c r="L350" s="4" t="s">
        <v>5268</v>
      </c>
      <c r="M350" s="4" t="s">
        <v>26</v>
      </c>
      <c r="N350" s="4" t="s">
        <v>27</v>
      </c>
      <c r="O350" s="4" t="s">
        <v>28</v>
      </c>
      <c r="P350" s="5">
        <v>16</v>
      </c>
      <c r="Q350" s="5" t="e">
        <v>#N/A</v>
      </c>
      <c r="R350" s="5" t="s">
        <v>7480</v>
      </c>
      <c r="S350" s="5" t="s">
        <v>7480</v>
      </c>
      <c r="T350">
        <v>10</v>
      </c>
    </row>
    <row r="351" spans="1:20" x14ac:dyDescent="0.25">
      <c r="A351" s="3">
        <v>313290594</v>
      </c>
      <c r="B351" s="4" t="s">
        <v>2562</v>
      </c>
      <c r="C351" s="4" t="s">
        <v>5276</v>
      </c>
      <c r="D351" s="4" t="s">
        <v>4525</v>
      </c>
      <c r="E351" s="4" t="s">
        <v>18</v>
      </c>
      <c r="F351" s="4" t="s">
        <v>102</v>
      </c>
      <c r="G351" s="4" t="s">
        <v>20</v>
      </c>
      <c r="H351" s="4" t="s">
        <v>5272</v>
      </c>
      <c r="I351" s="4" t="s">
        <v>5277</v>
      </c>
      <c r="J351" s="4" t="s">
        <v>5278</v>
      </c>
      <c r="K351" s="4" t="s">
        <v>5279</v>
      </c>
      <c r="L351" s="4" t="s">
        <v>5280</v>
      </c>
      <c r="M351" s="4" t="s">
        <v>26</v>
      </c>
      <c r="N351" s="4" t="s">
        <v>27</v>
      </c>
      <c r="O351" s="4" t="s">
        <v>28</v>
      </c>
      <c r="P351" s="5">
        <v>15</v>
      </c>
      <c r="Q351" s="5" t="e">
        <v>#N/A</v>
      </c>
      <c r="R351" s="5" t="s">
        <v>7480</v>
      </c>
      <c r="S351" s="5" t="s">
        <v>7480</v>
      </c>
      <c r="T351">
        <v>10</v>
      </c>
    </row>
    <row r="352" spans="1:20" x14ac:dyDescent="0.25">
      <c r="A352" s="3">
        <v>313271069</v>
      </c>
      <c r="B352" s="4" t="s">
        <v>2562</v>
      </c>
      <c r="C352" s="4" t="s">
        <v>5281</v>
      </c>
      <c r="D352" s="4" t="s">
        <v>3754</v>
      </c>
      <c r="E352" s="4" t="s">
        <v>18</v>
      </c>
      <c r="F352" s="4" t="s">
        <v>5282</v>
      </c>
      <c r="G352" s="4" t="s">
        <v>20</v>
      </c>
      <c r="H352" s="4" t="s">
        <v>5283</v>
      </c>
      <c r="I352" s="4" t="s">
        <v>5284</v>
      </c>
      <c r="J352" s="4" t="s">
        <v>5285</v>
      </c>
      <c r="K352" s="4" t="s">
        <v>5286</v>
      </c>
      <c r="L352" s="4" t="s">
        <v>5287</v>
      </c>
      <c r="M352" s="4" t="s">
        <v>26</v>
      </c>
      <c r="N352" s="4" t="s">
        <v>27</v>
      </c>
      <c r="O352" s="4" t="s">
        <v>28</v>
      </c>
      <c r="P352" s="5">
        <v>4</v>
      </c>
      <c r="Q352" s="5" t="e">
        <v>#N/A</v>
      </c>
      <c r="R352" s="5" t="s">
        <v>7480</v>
      </c>
      <c r="S352" s="5" t="s">
        <v>7480</v>
      </c>
      <c r="T352">
        <v>10</v>
      </c>
    </row>
    <row r="353" spans="1:20" x14ac:dyDescent="0.25">
      <c r="A353" s="3">
        <v>313164833</v>
      </c>
      <c r="B353" s="4" t="s">
        <v>2562</v>
      </c>
      <c r="C353" s="4" t="s">
        <v>5315</v>
      </c>
      <c r="D353" s="4" t="s">
        <v>3994</v>
      </c>
      <c r="E353" s="4" t="s">
        <v>18</v>
      </c>
      <c r="F353" s="4" t="s">
        <v>3542</v>
      </c>
      <c r="G353" s="4" t="s">
        <v>20</v>
      </c>
      <c r="H353" s="4" t="s">
        <v>5316</v>
      </c>
      <c r="I353" s="4" t="s">
        <v>5317</v>
      </c>
      <c r="J353" s="4" t="s">
        <v>5318</v>
      </c>
      <c r="K353" s="4" t="s">
        <v>5319</v>
      </c>
      <c r="L353" s="4" t="s">
        <v>5320</v>
      </c>
      <c r="M353" s="4" t="s">
        <v>26</v>
      </c>
      <c r="N353" s="4" t="s">
        <v>27</v>
      </c>
      <c r="O353" s="4" t="s">
        <v>28</v>
      </c>
      <c r="P353" s="5">
        <v>13</v>
      </c>
      <c r="Q353" s="5" t="e">
        <v>#N/A</v>
      </c>
      <c r="R353" s="5" t="s">
        <v>7480</v>
      </c>
      <c r="S353" s="5" t="s">
        <v>7480</v>
      </c>
      <c r="T353">
        <v>9</v>
      </c>
    </row>
    <row r="354" spans="1:20" x14ac:dyDescent="0.25">
      <c r="A354" s="3">
        <v>313298875</v>
      </c>
      <c r="B354" s="4" t="s">
        <v>2562</v>
      </c>
      <c r="C354" s="4" t="s">
        <v>5334</v>
      </c>
      <c r="D354" s="4" t="s">
        <v>5335</v>
      </c>
      <c r="E354" s="4" t="s">
        <v>18</v>
      </c>
      <c r="F354" s="4" t="s">
        <v>3519</v>
      </c>
      <c r="G354" s="4" t="s">
        <v>20</v>
      </c>
      <c r="H354" s="4" t="s">
        <v>5336</v>
      </c>
      <c r="I354" s="4" t="s">
        <v>5337</v>
      </c>
      <c r="J354" s="4" t="s">
        <v>5338</v>
      </c>
      <c r="K354" s="4" t="s">
        <v>5339</v>
      </c>
      <c r="L354" s="4" t="s">
        <v>5340</v>
      </c>
      <c r="M354" s="4" t="s">
        <v>28</v>
      </c>
      <c r="N354" s="4" t="s">
        <v>5341</v>
      </c>
      <c r="O354" s="4" t="s">
        <v>28</v>
      </c>
      <c r="P354" s="5">
        <v>3</v>
      </c>
      <c r="Q354" s="5" t="e">
        <v>#N/A</v>
      </c>
      <c r="R354" s="5" t="s">
        <v>7480</v>
      </c>
      <c r="S354" s="5" t="s">
        <v>7480</v>
      </c>
      <c r="T354">
        <v>10</v>
      </c>
    </row>
    <row r="355" spans="1:20" x14ac:dyDescent="0.25">
      <c r="A355" s="3">
        <v>313319497</v>
      </c>
      <c r="B355" s="4" t="s">
        <v>2562</v>
      </c>
      <c r="C355" s="4" t="s">
        <v>5349</v>
      </c>
      <c r="D355" s="4" t="s">
        <v>5335</v>
      </c>
      <c r="E355" s="4" t="s">
        <v>18</v>
      </c>
      <c r="F355" s="4" t="s">
        <v>5350</v>
      </c>
      <c r="G355" s="4" t="s">
        <v>20</v>
      </c>
      <c r="H355" s="4" t="s">
        <v>5351</v>
      </c>
      <c r="I355" s="4" t="s">
        <v>5352</v>
      </c>
      <c r="J355" s="4" t="s">
        <v>5353</v>
      </c>
      <c r="K355" s="4" t="s">
        <v>5354</v>
      </c>
      <c r="L355" s="4" t="s">
        <v>5355</v>
      </c>
      <c r="M355" s="4" t="s">
        <v>28</v>
      </c>
      <c r="N355" s="4" t="s">
        <v>5356</v>
      </c>
      <c r="O355" s="4" t="s">
        <v>28</v>
      </c>
      <c r="P355" s="5">
        <v>3</v>
      </c>
      <c r="Q355" s="5" t="e">
        <v>#N/A</v>
      </c>
      <c r="R355" s="5" t="s">
        <v>7480</v>
      </c>
      <c r="S355" s="5" t="s">
        <v>7480</v>
      </c>
      <c r="T355">
        <v>9</v>
      </c>
    </row>
    <row r="356" spans="1:20" x14ac:dyDescent="0.25">
      <c r="A356" s="3">
        <v>311179842</v>
      </c>
      <c r="B356" s="4" t="s">
        <v>2562</v>
      </c>
      <c r="C356" s="4" t="s">
        <v>6591</v>
      </c>
      <c r="D356" s="4" t="s">
        <v>6592</v>
      </c>
      <c r="E356" s="4" t="s">
        <v>18</v>
      </c>
      <c r="F356" s="4" t="s">
        <v>6593</v>
      </c>
      <c r="G356" s="4" t="s">
        <v>20</v>
      </c>
      <c r="H356" s="4" t="s">
        <v>6594</v>
      </c>
      <c r="I356" s="4" t="s">
        <v>6595</v>
      </c>
      <c r="J356" s="4" t="s">
        <v>6596</v>
      </c>
      <c r="K356" s="4" t="s">
        <v>6597</v>
      </c>
      <c r="L356" s="4" t="s">
        <v>6598</v>
      </c>
      <c r="M356" s="4" t="s">
        <v>26</v>
      </c>
      <c r="N356" s="4" t="s">
        <v>27</v>
      </c>
      <c r="O356" s="4" t="s">
        <v>28</v>
      </c>
      <c r="P356" s="5">
        <v>5</v>
      </c>
      <c r="Q356" s="5" t="e">
        <v>#N/A</v>
      </c>
      <c r="R356" s="5" t="s">
        <v>7480</v>
      </c>
      <c r="S356" s="5" t="s">
        <v>7480</v>
      </c>
      <c r="T356">
        <v>9</v>
      </c>
    </row>
    <row r="357" spans="1:20" x14ac:dyDescent="0.25">
      <c r="A357" s="3">
        <v>312276030</v>
      </c>
      <c r="B357" s="4" t="s">
        <v>2562</v>
      </c>
      <c r="C357" s="4" t="s">
        <v>6605</v>
      </c>
      <c r="D357" s="4" t="s">
        <v>6592</v>
      </c>
      <c r="E357" s="4" t="s">
        <v>18</v>
      </c>
      <c r="F357" s="4" t="s">
        <v>6606</v>
      </c>
      <c r="G357" s="4" t="s">
        <v>20</v>
      </c>
      <c r="H357" s="4" t="s">
        <v>6607</v>
      </c>
      <c r="I357" s="5"/>
      <c r="J357" s="4" t="s">
        <v>6608</v>
      </c>
      <c r="K357" s="5"/>
      <c r="L357" s="5"/>
      <c r="M357" s="4" t="s">
        <v>26</v>
      </c>
      <c r="N357" s="4" t="s">
        <v>27</v>
      </c>
      <c r="O357" s="4" t="s">
        <v>28</v>
      </c>
      <c r="P357" s="5">
        <v>5</v>
      </c>
      <c r="Q357" s="5" t="e">
        <v>#N/A</v>
      </c>
      <c r="R357" s="5" t="s">
        <v>7480</v>
      </c>
      <c r="S357" s="5" t="s">
        <v>7480</v>
      </c>
      <c r="T357">
        <v>9</v>
      </c>
    </row>
    <row r="358" spans="1:20" x14ac:dyDescent="0.25">
      <c r="A358" s="3">
        <v>312346935</v>
      </c>
      <c r="B358" s="4" t="s">
        <v>2562</v>
      </c>
      <c r="C358" s="4" t="s">
        <v>6730</v>
      </c>
      <c r="D358" s="4" t="s">
        <v>6731</v>
      </c>
      <c r="E358" s="4" t="s">
        <v>18</v>
      </c>
      <c r="F358" s="4" t="s">
        <v>6732</v>
      </c>
      <c r="G358" s="4" t="s">
        <v>20</v>
      </c>
      <c r="H358" s="4" t="s">
        <v>6733</v>
      </c>
      <c r="I358" s="4" t="s">
        <v>6734</v>
      </c>
      <c r="J358" s="4" t="s">
        <v>6735</v>
      </c>
      <c r="K358" s="4" t="s">
        <v>6736</v>
      </c>
      <c r="L358" s="4" t="s">
        <v>6737</v>
      </c>
      <c r="M358" s="4" t="s">
        <v>26</v>
      </c>
      <c r="N358" s="4" t="s">
        <v>27</v>
      </c>
      <c r="O358" s="4" t="s">
        <v>28</v>
      </c>
      <c r="P358" s="5">
        <v>15</v>
      </c>
      <c r="Q358" s="5" t="e">
        <v>#N/A</v>
      </c>
      <c r="R358" s="5" t="s">
        <v>7480</v>
      </c>
      <c r="S358" s="5" t="s">
        <v>7480</v>
      </c>
      <c r="T358">
        <v>10</v>
      </c>
    </row>
    <row r="359" spans="1:20" x14ac:dyDescent="0.25">
      <c r="A359" s="3">
        <v>312103213</v>
      </c>
      <c r="B359" s="4" t="s">
        <v>2562</v>
      </c>
      <c r="C359" s="4" t="s">
        <v>6761</v>
      </c>
      <c r="D359" s="4" t="s">
        <v>6048</v>
      </c>
      <c r="E359" s="4" t="s">
        <v>18</v>
      </c>
      <c r="F359" s="4" t="s">
        <v>5721</v>
      </c>
      <c r="G359" s="4" t="s">
        <v>20</v>
      </c>
      <c r="H359" s="4" t="s">
        <v>6762</v>
      </c>
      <c r="I359" s="4" t="s">
        <v>6762</v>
      </c>
      <c r="J359" s="4" t="s">
        <v>6763</v>
      </c>
      <c r="K359" s="4" t="s">
        <v>6764</v>
      </c>
      <c r="L359" s="4" t="s">
        <v>6765</v>
      </c>
      <c r="M359" s="4" t="s">
        <v>26</v>
      </c>
      <c r="N359" s="4" t="s">
        <v>27</v>
      </c>
      <c r="O359" s="4" t="s">
        <v>28</v>
      </c>
      <c r="P359" s="5">
        <v>10</v>
      </c>
      <c r="Q359" s="5" t="e">
        <v>#N/A</v>
      </c>
      <c r="R359" s="5" t="s">
        <v>7483</v>
      </c>
      <c r="S359" s="5" t="s">
        <v>7480</v>
      </c>
      <c r="T359">
        <v>10</v>
      </c>
    </row>
    <row r="360" spans="1:20" x14ac:dyDescent="0.25">
      <c r="A360" s="3">
        <v>313290154</v>
      </c>
      <c r="B360" s="4" t="s">
        <v>2562</v>
      </c>
      <c r="C360" s="4" t="s">
        <v>7353</v>
      </c>
      <c r="D360" s="4" t="s">
        <v>7354</v>
      </c>
      <c r="E360" s="4" t="s">
        <v>18</v>
      </c>
      <c r="F360" s="4" t="s">
        <v>7355</v>
      </c>
      <c r="G360" s="4" t="s">
        <v>7113</v>
      </c>
      <c r="H360" s="4" t="s">
        <v>7356</v>
      </c>
      <c r="I360" s="4" t="s">
        <v>6978</v>
      </c>
      <c r="J360" s="4" t="s">
        <v>7357</v>
      </c>
      <c r="K360" s="4" t="s">
        <v>6978</v>
      </c>
      <c r="L360" s="4" t="s">
        <v>7358</v>
      </c>
      <c r="M360" s="4" t="s">
        <v>28</v>
      </c>
      <c r="N360" s="4" t="s">
        <v>7359</v>
      </c>
      <c r="O360" s="4" t="s">
        <v>28</v>
      </c>
      <c r="P360" s="5">
        <v>9</v>
      </c>
      <c r="Q360" s="5" t="e">
        <v>#N/A</v>
      </c>
      <c r="R360" s="5" t="e">
        <v>#N/A</v>
      </c>
      <c r="S360" s="5" t="s">
        <v>7480</v>
      </c>
      <c r="T360">
        <v>10</v>
      </c>
    </row>
    <row r="361" spans="1:20" x14ac:dyDescent="0.25">
      <c r="A361" s="3">
        <v>314274850</v>
      </c>
      <c r="B361" s="4" t="s">
        <v>3085</v>
      </c>
      <c r="C361" s="4" t="s">
        <v>3086</v>
      </c>
      <c r="D361" s="4" t="s">
        <v>787</v>
      </c>
      <c r="E361" s="4" t="s">
        <v>18</v>
      </c>
      <c r="F361" s="4" t="s">
        <v>1207</v>
      </c>
      <c r="G361" s="4" t="s">
        <v>20</v>
      </c>
      <c r="H361" s="4" t="s">
        <v>3087</v>
      </c>
      <c r="I361" s="4" t="s">
        <v>3088</v>
      </c>
      <c r="J361" s="4" t="s">
        <v>3089</v>
      </c>
      <c r="K361" s="4" t="s">
        <v>3090</v>
      </c>
      <c r="L361" s="4" t="s">
        <v>3091</v>
      </c>
      <c r="M361" s="4" t="s">
        <v>26</v>
      </c>
      <c r="N361" s="4" t="s">
        <v>27</v>
      </c>
      <c r="O361" s="4" t="s">
        <v>28</v>
      </c>
      <c r="P361" s="5">
        <v>11.04</v>
      </c>
      <c r="Q361" s="5">
        <v>46</v>
      </c>
      <c r="R361" s="5" t="s">
        <v>7480</v>
      </c>
      <c r="S361" s="5" t="s">
        <v>7480</v>
      </c>
      <c r="T361">
        <v>9</v>
      </c>
    </row>
    <row r="362" spans="1:20" x14ac:dyDescent="0.25">
      <c r="A362" s="3">
        <v>314323178</v>
      </c>
      <c r="B362" s="4" t="s">
        <v>3085</v>
      </c>
      <c r="C362" s="4" t="s">
        <v>3092</v>
      </c>
      <c r="D362" s="4" t="s">
        <v>787</v>
      </c>
      <c r="E362" s="4" t="s">
        <v>18</v>
      </c>
      <c r="F362" s="4" t="s">
        <v>3093</v>
      </c>
      <c r="G362" s="4" t="s">
        <v>20</v>
      </c>
      <c r="H362" s="4" t="s">
        <v>3094</v>
      </c>
      <c r="I362" s="4" t="s">
        <v>3095</v>
      </c>
      <c r="J362" s="4" t="s">
        <v>3096</v>
      </c>
      <c r="K362" s="4" t="s">
        <v>3097</v>
      </c>
      <c r="L362" s="4" t="s">
        <v>3098</v>
      </c>
      <c r="M362" s="4" t="s">
        <v>28</v>
      </c>
      <c r="N362" s="4" t="s">
        <v>3099</v>
      </c>
      <c r="O362" s="4" t="s">
        <v>28</v>
      </c>
      <c r="P362" s="5">
        <v>11.56</v>
      </c>
      <c r="Q362" s="5">
        <v>46</v>
      </c>
      <c r="R362" s="5" t="s">
        <v>7480</v>
      </c>
      <c r="S362" s="5" t="s">
        <v>7480</v>
      </c>
      <c r="T362">
        <v>10</v>
      </c>
    </row>
    <row r="363" spans="1:20" x14ac:dyDescent="0.25">
      <c r="A363" s="3">
        <v>314154709</v>
      </c>
      <c r="B363" s="4" t="s">
        <v>3085</v>
      </c>
      <c r="C363" s="4" t="s">
        <v>3111</v>
      </c>
      <c r="D363" s="4" t="s">
        <v>354</v>
      </c>
      <c r="E363" s="4" t="s">
        <v>18</v>
      </c>
      <c r="F363" s="4" t="s">
        <v>3112</v>
      </c>
      <c r="G363" s="4" t="s">
        <v>20</v>
      </c>
      <c r="H363" s="4" t="s">
        <v>3113</v>
      </c>
      <c r="I363" s="4" t="s">
        <v>3114</v>
      </c>
      <c r="J363" s="4" t="s">
        <v>3115</v>
      </c>
      <c r="K363" s="4" t="s">
        <v>3116</v>
      </c>
      <c r="L363" s="4" t="s">
        <v>3117</v>
      </c>
      <c r="M363" s="4" t="s">
        <v>26</v>
      </c>
      <c r="N363" s="4" t="s">
        <v>27</v>
      </c>
      <c r="O363" s="4" t="s">
        <v>28</v>
      </c>
      <c r="P363" s="5">
        <v>10.34</v>
      </c>
      <c r="Q363" s="5">
        <v>1</v>
      </c>
      <c r="R363" s="5" t="s">
        <v>7480</v>
      </c>
      <c r="S363" s="5" t="s">
        <v>7480</v>
      </c>
      <c r="T363">
        <v>9</v>
      </c>
    </row>
    <row r="364" spans="1:20" x14ac:dyDescent="0.25">
      <c r="A364" s="3">
        <v>314230197</v>
      </c>
      <c r="B364" s="4" t="s">
        <v>3085</v>
      </c>
      <c r="C364" s="4" t="s">
        <v>3118</v>
      </c>
      <c r="D364" s="4" t="s">
        <v>354</v>
      </c>
      <c r="E364" s="4" t="s">
        <v>18</v>
      </c>
      <c r="F364" s="4" t="s">
        <v>3119</v>
      </c>
      <c r="G364" s="4" t="s">
        <v>20</v>
      </c>
      <c r="H364" s="4" t="s">
        <v>3120</v>
      </c>
      <c r="I364" s="5"/>
      <c r="J364" s="4" t="s">
        <v>3121</v>
      </c>
      <c r="K364" s="4" t="s">
        <v>3122</v>
      </c>
      <c r="L364" s="4" t="s">
        <v>3123</v>
      </c>
      <c r="M364" s="4" t="s">
        <v>26</v>
      </c>
      <c r="N364" s="4" t="s">
        <v>27</v>
      </c>
      <c r="O364" s="4" t="s">
        <v>28</v>
      </c>
      <c r="P364" s="5">
        <v>11.94</v>
      </c>
      <c r="Q364" s="5" t="e">
        <v>#N/A</v>
      </c>
      <c r="R364" s="5" t="s">
        <v>7480</v>
      </c>
      <c r="S364" s="5" t="s">
        <v>7480</v>
      </c>
      <c r="T364">
        <v>10</v>
      </c>
    </row>
    <row r="365" spans="1:20" x14ac:dyDescent="0.25">
      <c r="A365" s="3">
        <v>314107444</v>
      </c>
      <c r="B365" s="4" t="s">
        <v>3085</v>
      </c>
      <c r="C365" s="4" t="s">
        <v>3124</v>
      </c>
      <c r="D365" s="4" t="s">
        <v>821</v>
      </c>
      <c r="E365" s="4" t="s">
        <v>18</v>
      </c>
      <c r="F365" s="4" t="s">
        <v>403</v>
      </c>
      <c r="G365" s="4" t="s">
        <v>20</v>
      </c>
      <c r="H365" s="4" t="s">
        <v>3125</v>
      </c>
      <c r="I365" s="4" t="s">
        <v>3126</v>
      </c>
      <c r="J365" s="4" t="s">
        <v>3127</v>
      </c>
      <c r="K365" s="4" t="s">
        <v>3128</v>
      </c>
      <c r="L365" s="4" t="s">
        <v>3129</v>
      </c>
      <c r="M365" s="4" t="s">
        <v>26</v>
      </c>
      <c r="N365" s="4" t="s">
        <v>27</v>
      </c>
      <c r="O365" s="4" t="s">
        <v>28</v>
      </c>
      <c r="P365" s="5">
        <v>11.62</v>
      </c>
      <c r="Q365" s="5">
        <v>27</v>
      </c>
      <c r="R365" s="5" t="s">
        <v>7480</v>
      </c>
      <c r="S365" s="5" t="s">
        <v>7480</v>
      </c>
      <c r="T365">
        <v>8</v>
      </c>
    </row>
    <row r="366" spans="1:20" x14ac:dyDescent="0.25">
      <c r="A366" s="3">
        <v>314232249</v>
      </c>
      <c r="B366" s="4" t="s">
        <v>3085</v>
      </c>
      <c r="C366" s="4" t="s">
        <v>3144</v>
      </c>
      <c r="D366" s="4" t="s">
        <v>1799</v>
      </c>
      <c r="E366" s="4" t="s">
        <v>18</v>
      </c>
      <c r="F366" s="4" t="s">
        <v>3145</v>
      </c>
      <c r="G366" s="4" t="s">
        <v>20</v>
      </c>
      <c r="H366" s="4" t="s">
        <v>3146</v>
      </c>
      <c r="I366" s="4" t="s">
        <v>3147</v>
      </c>
      <c r="J366" s="4" t="s">
        <v>3148</v>
      </c>
      <c r="K366" s="4" t="s">
        <v>3149</v>
      </c>
      <c r="L366" s="4" t="s">
        <v>3150</v>
      </c>
      <c r="M366" s="4" t="s">
        <v>26</v>
      </c>
      <c r="N366" s="4" t="s">
        <v>42</v>
      </c>
      <c r="O366" s="4" t="s">
        <v>28</v>
      </c>
      <c r="P366" s="5">
        <v>11.9</v>
      </c>
      <c r="Q366" s="5">
        <v>29</v>
      </c>
      <c r="R366" s="5" t="s">
        <v>7480</v>
      </c>
      <c r="S366" s="5" t="s">
        <v>7480</v>
      </c>
      <c r="T366">
        <v>10</v>
      </c>
    </row>
    <row r="367" spans="1:20" x14ac:dyDescent="0.25">
      <c r="A367" s="3">
        <v>314248660</v>
      </c>
      <c r="B367" s="4" t="s">
        <v>3085</v>
      </c>
      <c r="C367" s="4" t="s">
        <v>3151</v>
      </c>
      <c r="D367" s="4" t="s">
        <v>1799</v>
      </c>
      <c r="E367" s="4" t="s">
        <v>18</v>
      </c>
      <c r="F367" s="4" t="s">
        <v>3037</v>
      </c>
      <c r="G367" s="4" t="s">
        <v>20</v>
      </c>
      <c r="H367" s="4" t="s">
        <v>3152</v>
      </c>
      <c r="I367" s="4" t="s">
        <v>3153</v>
      </c>
      <c r="J367" s="4" t="s">
        <v>3154</v>
      </c>
      <c r="K367" s="4" t="s">
        <v>3155</v>
      </c>
      <c r="L367" s="4" t="s">
        <v>3156</v>
      </c>
      <c r="M367" s="4" t="s">
        <v>26</v>
      </c>
      <c r="N367" s="4" t="s">
        <v>42</v>
      </c>
      <c r="O367" s="4" t="s">
        <v>28</v>
      </c>
      <c r="P367" s="5">
        <v>10.68</v>
      </c>
      <c r="Q367" s="5">
        <v>41</v>
      </c>
      <c r="R367" s="5" t="s">
        <v>7480</v>
      </c>
      <c r="S367" s="5" t="s">
        <v>7480</v>
      </c>
      <c r="T367">
        <v>10</v>
      </c>
    </row>
    <row r="368" spans="1:20" x14ac:dyDescent="0.25">
      <c r="A368" s="3">
        <v>314286462</v>
      </c>
      <c r="B368" s="4" t="s">
        <v>3085</v>
      </c>
      <c r="C368" s="4" t="s">
        <v>3157</v>
      </c>
      <c r="D368" s="4" t="s">
        <v>870</v>
      </c>
      <c r="E368" s="4" t="s">
        <v>18</v>
      </c>
      <c r="F368" s="4" t="s">
        <v>3158</v>
      </c>
      <c r="G368" s="4" t="s">
        <v>20</v>
      </c>
      <c r="H368" s="4" t="s">
        <v>3159</v>
      </c>
      <c r="I368" s="5"/>
      <c r="J368" s="4" t="s">
        <v>3160</v>
      </c>
      <c r="K368" s="4" t="s">
        <v>3161</v>
      </c>
      <c r="L368" s="4" t="s">
        <v>3162</v>
      </c>
      <c r="M368" s="4" t="s">
        <v>26</v>
      </c>
      <c r="N368" s="4" t="s">
        <v>42</v>
      </c>
      <c r="O368" s="4" t="s">
        <v>28</v>
      </c>
      <c r="P368" s="5">
        <v>10.76</v>
      </c>
      <c r="Q368" s="5">
        <v>38</v>
      </c>
      <c r="R368" s="5" t="s">
        <v>7480</v>
      </c>
      <c r="S368" s="5" t="s">
        <v>7480</v>
      </c>
      <c r="T368">
        <v>10</v>
      </c>
    </row>
    <row r="369" spans="1:20" x14ac:dyDescent="0.25">
      <c r="A369" s="3">
        <v>314316860</v>
      </c>
      <c r="B369" s="4" t="s">
        <v>3085</v>
      </c>
      <c r="C369" s="4" t="s">
        <v>3163</v>
      </c>
      <c r="D369" s="4" t="s">
        <v>870</v>
      </c>
      <c r="E369" s="4" t="s">
        <v>18</v>
      </c>
      <c r="F369" s="4" t="s">
        <v>3164</v>
      </c>
      <c r="G369" s="4" t="s">
        <v>20</v>
      </c>
      <c r="H369" s="4" t="s">
        <v>3165</v>
      </c>
      <c r="I369" s="4" t="s">
        <v>3166</v>
      </c>
      <c r="J369" s="4" t="s">
        <v>3167</v>
      </c>
      <c r="K369" s="4" t="s">
        <v>3168</v>
      </c>
      <c r="L369" s="4" t="s">
        <v>3169</v>
      </c>
      <c r="M369" s="4" t="s">
        <v>26</v>
      </c>
      <c r="N369" s="4" t="s">
        <v>42</v>
      </c>
      <c r="O369" s="4" t="s">
        <v>28</v>
      </c>
      <c r="P369" s="5">
        <v>11.5</v>
      </c>
      <c r="Q369" s="5">
        <v>24</v>
      </c>
      <c r="R369" s="5" t="s">
        <v>7480</v>
      </c>
      <c r="S369" s="5" t="s">
        <v>7480</v>
      </c>
      <c r="T369">
        <v>10</v>
      </c>
    </row>
    <row r="370" spans="1:20" x14ac:dyDescent="0.25">
      <c r="A370" s="3">
        <v>314048123</v>
      </c>
      <c r="B370" s="4" t="s">
        <v>3085</v>
      </c>
      <c r="C370" s="4" t="s">
        <v>3170</v>
      </c>
      <c r="D370" s="4" t="s">
        <v>1830</v>
      </c>
      <c r="E370" s="4" t="s">
        <v>18</v>
      </c>
      <c r="F370" s="4" t="s">
        <v>3171</v>
      </c>
      <c r="G370" s="4" t="s">
        <v>20</v>
      </c>
      <c r="H370" s="4" t="s">
        <v>3172</v>
      </c>
      <c r="I370" s="4" t="s">
        <v>3173</v>
      </c>
      <c r="J370" s="4" t="s">
        <v>3174</v>
      </c>
      <c r="K370" s="4" t="s">
        <v>3175</v>
      </c>
      <c r="L370" s="4" t="s">
        <v>3176</v>
      </c>
      <c r="M370" s="4" t="s">
        <v>26</v>
      </c>
      <c r="N370" s="4" t="s">
        <v>27</v>
      </c>
      <c r="O370" s="4" t="s">
        <v>28</v>
      </c>
      <c r="P370" s="5">
        <v>10.08</v>
      </c>
      <c r="Q370" s="5">
        <v>44</v>
      </c>
      <c r="R370" s="5" t="s">
        <v>7480</v>
      </c>
      <c r="S370" s="5" t="s">
        <v>7480</v>
      </c>
      <c r="T370">
        <v>9</v>
      </c>
    </row>
    <row r="371" spans="1:20" x14ac:dyDescent="0.25">
      <c r="A371" s="3">
        <v>314008585</v>
      </c>
      <c r="B371" s="4" t="s">
        <v>3085</v>
      </c>
      <c r="C371" s="4" t="s">
        <v>3177</v>
      </c>
      <c r="D371" s="4" t="s">
        <v>447</v>
      </c>
      <c r="E371" s="4" t="s">
        <v>18</v>
      </c>
      <c r="F371" s="4" t="s">
        <v>2069</v>
      </c>
      <c r="G371" s="4" t="s">
        <v>20</v>
      </c>
      <c r="H371" s="4" t="s">
        <v>3178</v>
      </c>
      <c r="I371" s="4" t="s">
        <v>3179</v>
      </c>
      <c r="J371" s="4" t="s">
        <v>3180</v>
      </c>
      <c r="K371" s="4" t="s">
        <v>3181</v>
      </c>
      <c r="L371" s="4" t="s">
        <v>3182</v>
      </c>
      <c r="M371" s="4" t="s">
        <v>26</v>
      </c>
      <c r="N371" s="4" t="s">
        <v>42</v>
      </c>
      <c r="O371" s="4" t="s">
        <v>28</v>
      </c>
      <c r="P371" s="5">
        <v>10.74</v>
      </c>
      <c r="Q371" s="5">
        <v>41</v>
      </c>
      <c r="R371" s="5" t="s">
        <v>7480</v>
      </c>
      <c r="S371" s="5" t="s">
        <v>7480</v>
      </c>
      <c r="T371">
        <v>9</v>
      </c>
    </row>
    <row r="372" spans="1:20" x14ac:dyDescent="0.25">
      <c r="A372" s="3">
        <v>314023366</v>
      </c>
      <c r="B372" s="4" t="s">
        <v>3085</v>
      </c>
      <c r="C372" s="4" t="s">
        <v>3183</v>
      </c>
      <c r="D372" s="4" t="s">
        <v>447</v>
      </c>
      <c r="E372" s="4" t="s">
        <v>18</v>
      </c>
      <c r="F372" s="4" t="s">
        <v>2250</v>
      </c>
      <c r="G372" s="4" t="s">
        <v>20</v>
      </c>
      <c r="H372" s="4" t="s">
        <v>3184</v>
      </c>
      <c r="I372" s="5"/>
      <c r="J372" s="4" t="s">
        <v>3185</v>
      </c>
      <c r="K372" s="4" t="s">
        <v>3186</v>
      </c>
      <c r="L372" s="4" t="s">
        <v>3187</v>
      </c>
      <c r="M372" s="4" t="s">
        <v>26</v>
      </c>
      <c r="N372" s="4" t="s">
        <v>27</v>
      </c>
      <c r="O372" s="4" t="s">
        <v>28</v>
      </c>
      <c r="P372" s="5">
        <v>11</v>
      </c>
      <c r="Q372" s="5">
        <v>40</v>
      </c>
      <c r="R372" s="5" t="s">
        <v>7480</v>
      </c>
      <c r="S372" s="5" t="s">
        <v>7480</v>
      </c>
      <c r="T372">
        <v>9</v>
      </c>
    </row>
    <row r="373" spans="1:20" x14ac:dyDescent="0.25">
      <c r="A373" s="3">
        <v>314334666</v>
      </c>
      <c r="B373" s="4" t="s">
        <v>3085</v>
      </c>
      <c r="C373" s="4" t="s">
        <v>3195</v>
      </c>
      <c r="D373" s="4" t="s">
        <v>447</v>
      </c>
      <c r="E373" s="4" t="s">
        <v>18</v>
      </c>
      <c r="F373" s="4" t="s">
        <v>3196</v>
      </c>
      <c r="G373" s="4" t="s">
        <v>20</v>
      </c>
      <c r="H373" s="4" t="s">
        <v>3197</v>
      </c>
      <c r="I373" s="4" t="s">
        <v>3198</v>
      </c>
      <c r="J373" s="4" t="s">
        <v>3199</v>
      </c>
      <c r="K373" s="4" t="s">
        <v>3200</v>
      </c>
      <c r="L373" s="4" t="s">
        <v>3201</v>
      </c>
      <c r="M373" s="4" t="s">
        <v>26</v>
      </c>
      <c r="N373" s="4" t="s">
        <v>42</v>
      </c>
      <c r="O373" s="4" t="s">
        <v>28</v>
      </c>
      <c r="P373" s="5">
        <v>10.54</v>
      </c>
      <c r="Q373" s="5">
        <v>40</v>
      </c>
      <c r="R373" s="5" t="s">
        <v>7480</v>
      </c>
      <c r="S373" s="5" t="s">
        <v>7480</v>
      </c>
      <c r="T373">
        <v>9</v>
      </c>
    </row>
    <row r="374" spans="1:20" x14ac:dyDescent="0.25">
      <c r="A374" s="3">
        <v>314046985</v>
      </c>
      <c r="B374" s="4" t="s">
        <v>3085</v>
      </c>
      <c r="C374" s="4" t="s">
        <v>3202</v>
      </c>
      <c r="D374" s="4" t="s">
        <v>885</v>
      </c>
      <c r="E374" s="4" t="s">
        <v>18</v>
      </c>
      <c r="F374" s="4" t="s">
        <v>3203</v>
      </c>
      <c r="G374" s="4" t="s">
        <v>20</v>
      </c>
      <c r="H374" s="4" t="s">
        <v>3204</v>
      </c>
      <c r="I374" s="4" t="s">
        <v>3205</v>
      </c>
      <c r="J374" s="4" t="s">
        <v>3206</v>
      </c>
      <c r="K374" s="4" t="s">
        <v>3207</v>
      </c>
      <c r="L374" s="4" t="s">
        <v>3208</v>
      </c>
      <c r="M374" s="4" t="s">
        <v>28</v>
      </c>
      <c r="N374" s="4" t="s">
        <v>3209</v>
      </c>
      <c r="O374" s="4" t="s">
        <v>28</v>
      </c>
      <c r="P374" s="5">
        <v>11.42</v>
      </c>
      <c r="Q374" s="5">
        <v>44</v>
      </c>
      <c r="R374" s="5" t="s">
        <v>7480</v>
      </c>
      <c r="S374" s="5" t="s">
        <v>7480</v>
      </c>
      <c r="T374">
        <v>9</v>
      </c>
    </row>
    <row r="375" spans="1:20" x14ac:dyDescent="0.25">
      <c r="A375" s="3">
        <v>314063849</v>
      </c>
      <c r="B375" s="4" t="s">
        <v>3085</v>
      </c>
      <c r="C375" s="4" t="s">
        <v>3210</v>
      </c>
      <c r="D375" s="4" t="s">
        <v>885</v>
      </c>
      <c r="E375" s="4" t="s">
        <v>18</v>
      </c>
      <c r="F375" s="4" t="s">
        <v>3211</v>
      </c>
      <c r="G375" s="4" t="s">
        <v>20</v>
      </c>
      <c r="H375" s="4" t="s">
        <v>3212</v>
      </c>
      <c r="I375" s="5"/>
      <c r="J375" s="4" t="s">
        <v>3213</v>
      </c>
      <c r="K375" s="4" t="s">
        <v>3214</v>
      </c>
      <c r="L375" s="4" t="s">
        <v>3215</v>
      </c>
      <c r="M375" s="4" t="s">
        <v>26</v>
      </c>
      <c r="N375" s="4" t="s">
        <v>42</v>
      </c>
      <c r="O375" s="4" t="s">
        <v>28</v>
      </c>
      <c r="P375" s="5">
        <v>11.68</v>
      </c>
      <c r="Q375" s="5">
        <v>44</v>
      </c>
      <c r="R375" s="5" t="s">
        <v>7480</v>
      </c>
      <c r="S375" s="5" t="s">
        <v>7480</v>
      </c>
      <c r="T375">
        <v>8</v>
      </c>
    </row>
    <row r="376" spans="1:20" x14ac:dyDescent="0.25">
      <c r="A376" s="3">
        <v>314083890</v>
      </c>
      <c r="B376" s="4" t="s">
        <v>3085</v>
      </c>
      <c r="C376" s="4" t="s">
        <v>3216</v>
      </c>
      <c r="D376" s="4" t="s">
        <v>885</v>
      </c>
      <c r="E376" s="4" t="s">
        <v>18</v>
      </c>
      <c r="F376" s="4" t="s">
        <v>3217</v>
      </c>
      <c r="G376" s="4" t="s">
        <v>20</v>
      </c>
      <c r="H376" s="4" t="s">
        <v>3218</v>
      </c>
      <c r="I376" s="5"/>
      <c r="J376" s="4" t="s">
        <v>3219</v>
      </c>
      <c r="K376" s="5"/>
      <c r="L376" s="4" t="s">
        <v>3220</v>
      </c>
      <c r="M376" s="4" t="s">
        <v>28</v>
      </c>
      <c r="N376" s="4" t="s">
        <v>3221</v>
      </c>
      <c r="O376" s="4" t="s">
        <v>28</v>
      </c>
      <c r="P376" s="5">
        <v>11.14</v>
      </c>
      <c r="Q376" s="5">
        <v>44</v>
      </c>
      <c r="R376" s="5" t="s">
        <v>7480</v>
      </c>
      <c r="S376" s="5" t="s">
        <v>7480</v>
      </c>
      <c r="T376">
        <v>9</v>
      </c>
    </row>
    <row r="377" spans="1:20" x14ac:dyDescent="0.25">
      <c r="A377" s="3">
        <v>314057466</v>
      </c>
      <c r="B377" s="4" t="s">
        <v>3085</v>
      </c>
      <c r="C377" s="4" t="s">
        <v>3222</v>
      </c>
      <c r="D377" s="4" t="s">
        <v>132</v>
      </c>
      <c r="E377" s="4" t="s">
        <v>18</v>
      </c>
      <c r="F377" s="4" t="s">
        <v>485</v>
      </c>
      <c r="G377" s="4" t="s">
        <v>20</v>
      </c>
      <c r="H377" s="4" t="s">
        <v>3223</v>
      </c>
      <c r="I377" s="4" t="s">
        <v>3224</v>
      </c>
      <c r="J377" s="4" t="s">
        <v>3225</v>
      </c>
      <c r="K377" s="4" t="s">
        <v>3226</v>
      </c>
      <c r="L377" s="4" t="s">
        <v>3227</v>
      </c>
      <c r="M377" s="4" t="s">
        <v>26</v>
      </c>
      <c r="N377" s="4" t="s">
        <v>27</v>
      </c>
      <c r="O377" s="4" t="s">
        <v>28</v>
      </c>
      <c r="P377" s="5">
        <v>10.08</v>
      </c>
      <c r="Q377" s="5">
        <v>23</v>
      </c>
      <c r="R377" s="5" t="s">
        <v>7480</v>
      </c>
      <c r="S377" s="5" t="s">
        <v>7480</v>
      </c>
      <c r="T377">
        <v>9</v>
      </c>
    </row>
    <row r="378" spans="1:20" x14ac:dyDescent="0.25">
      <c r="A378" s="3">
        <v>314066857</v>
      </c>
      <c r="B378" s="4" t="s">
        <v>3085</v>
      </c>
      <c r="C378" s="4" t="s">
        <v>3228</v>
      </c>
      <c r="D378" s="4" t="s">
        <v>132</v>
      </c>
      <c r="E378" s="4" t="s">
        <v>18</v>
      </c>
      <c r="F378" s="4" t="s">
        <v>1207</v>
      </c>
      <c r="G378" s="4" t="s">
        <v>20</v>
      </c>
      <c r="H378" s="4" t="s">
        <v>3229</v>
      </c>
      <c r="I378" s="4" t="s">
        <v>3230</v>
      </c>
      <c r="J378" s="4" t="s">
        <v>3231</v>
      </c>
      <c r="K378" s="4" t="s">
        <v>3232</v>
      </c>
      <c r="L378" s="4" t="s">
        <v>3233</v>
      </c>
      <c r="M378" s="4" t="s">
        <v>26</v>
      </c>
      <c r="N378" s="4" t="s">
        <v>42</v>
      </c>
      <c r="O378" s="4" t="s">
        <v>28</v>
      </c>
      <c r="P378" s="5">
        <v>10.36</v>
      </c>
      <c r="Q378" s="5">
        <v>40</v>
      </c>
      <c r="R378" s="5" t="s">
        <v>7480</v>
      </c>
      <c r="S378" s="5" t="s">
        <v>7480</v>
      </c>
      <c r="T378">
        <v>10</v>
      </c>
    </row>
    <row r="379" spans="1:20" x14ac:dyDescent="0.25">
      <c r="A379" s="3">
        <v>314231077</v>
      </c>
      <c r="B379" s="4" t="s">
        <v>3085</v>
      </c>
      <c r="C379" s="4" t="s">
        <v>3234</v>
      </c>
      <c r="D379" s="4" t="s">
        <v>236</v>
      </c>
      <c r="E379" s="4" t="s">
        <v>18</v>
      </c>
      <c r="F379" s="4" t="s">
        <v>1272</v>
      </c>
      <c r="G379" s="4" t="s">
        <v>20</v>
      </c>
      <c r="H379" s="4" t="s">
        <v>3235</v>
      </c>
      <c r="I379" s="4" t="s">
        <v>3236</v>
      </c>
      <c r="J379" s="4" t="s">
        <v>3237</v>
      </c>
      <c r="K379" s="4" t="s">
        <v>3238</v>
      </c>
      <c r="L379" s="4" t="s">
        <v>3239</v>
      </c>
      <c r="M379" s="4" t="s">
        <v>28</v>
      </c>
      <c r="N379" s="4" t="s">
        <v>3240</v>
      </c>
      <c r="O379" s="4" t="s">
        <v>28</v>
      </c>
      <c r="P379" s="5">
        <v>11.66</v>
      </c>
      <c r="Q379" s="5">
        <v>40</v>
      </c>
      <c r="R379" s="5" t="s">
        <v>7480</v>
      </c>
      <c r="S379" s="5" t="s">
        <v>7480</v>
      </c>
      <c r="T379">
        <v>10</v>
      </c>
    </row>
    <row r="380" spans="1:20" x14ac:dyDescent="0.25">
      <c r="A380" s="3">
        <v>314253974</v>
      </c>
      <c r="B380" s="4" t="s">
        <v>3085</v>
      </c>
      <c r="C380" s="4" t="s">
        <v>3241</v>
      </c>
      <c r="D380" s="4" t="s">
        <v>3242</v>
      </c>
      <c r="E380" s="4" t="s">
        <v>18</v>
      </c>
      <c r="F380" s="4" t="s">
        <v>2405</v>
      </c>
      <c r="G380" s="4" t="s">
        <v>20</v>
      </c>
      <c r="H380" s="4" t="s">
        <v>3243</v>
      </c>
      <c r="I380" s="4" t="s">
        <v>3244</v>
      </c>
      <c r="J380" s="4" t="s">
        <v>3245</v>
      </c>
      <c r="K380" s="4" t="s">
        <v>3246</v>
      </c>
      <c r="L380" s="4" t="s">
        <v>3247</v>
      </c>
      <c r="M380" s="4" t="s">
        <v>26</v>
      </c>
      <c r="N380" s="4" t="s">
        <v>42</v>
      </c>
      <c r="O380" s="4" t="s">
        <v>28</v>
      </c>
      <c r="P380" s="5">
        <v>10.64</v>
      </c>
      <c r="Q380" s="5">
        <v>44</v>
      </c>
      <c r="R380" s="5" t="s">
        <v>7480</v>
      </c>
      <c r="S380" s="5" t="s">
        <v>7480</v>
      </c>
      <c r="T380">
        <v>9</v>
      </c>
    </row>
    <row r="381" spans="1:20" x14ac:dyDescent="0.25">
      <c r="A381" s="3">
        <v>314171216</v>
      </c>
      <c r="B381" s="4" t="s">
        <v>3085</v>
      </c>
      <c r="C381" s="4" t="s">
        <v>3248</v>
      </c>
      <c r="D381" s="4" t="s">
        <v>244</v>
      </c>
      <c r="E381" s="4" t="s">
        <v>18</v>
      </c>
      <c r="F381" s="4" t="s">
        <v>3249</v>
      </c>
      <c r="G381" s="4" t="s">
        <v>20</v>
      </c>
      <c r="H381" s="4" t="s">
        <v>3250</v>
      </c>
      <c r="I381" s="4" t="s">
        <v>3251</v>
      </c>
      <c r="J381" s="4" t="s">
        <v>3252</v>
      </c>
      <c r="K381" s="4" t="s">
        <v>3253</v>
      </c>
      <c r="L381" s="4" t="s">
        <v>3254</v>
      </c>
      <c r="M381" s="4" t="s">
        <v>26</v>
      </c>
      <c r="N381" s="4" t="s">
        <v>42</v>
      </c>
      <c r="O381" s="4" t="s">
        <v>28</v>
      </c>
      <c r="P381" s="5">
        <v>11.86</v>
      </c>
      <c r="Q381" s="5">
        <v>25</v>
      </c>
      <c r="R381" s="5" t="s">
        <v>7480</v>
      </c>
      <c r="S381" s="5" t="s">
        <v>7480</v>
      </c>
      <c r="T381">
        <v>8</v>
      </c>
    </row>
    <row r="382" spans="1:20" x14ac:dyDescent="0.25">
      <c r="A382" s="3">
        <v>314190370</v>
      </c>
      <c r="B382" s="4" t="s">
        <v>3085</v>
      </c>
      <c r="C382" s="4" t="s">
        <v>3255</v>
      </c>
      <c r="D382" s="4" t="s">
        <v>244</v>
      </c>
      <c r="E382" s="4" t="s">
        <v>18</v>
      </c>
      <c r="F382" s="4" t="s">
        <v>2556</v>
      </c>
      <c r="G382" s="4" t="s">
        <v>20</v>
      </c>
      <c r="H382" s="4" t="s">
        <v>3256</v>
      </c>
      <c r="I382" s="4" t="s">
        <v>3257</v>
      </c>
      <c r="J382" s="4" t="s">
        <v>3258</v>
      </c>
      <c r="K382" s="4" t="s">
        <v>3259</v>
      </c>
      <c r="L382" s="4" t="s">
        <v>3260</v>
      </c>
      <c r="M382" s="4" t="s">
        <v>26</v>
      </c>
      <c r="N382" s="4" t="s">
        <v>27</v>
      </c>
      <c r="O382" s="4" t="s">
        <v>28</v>
      </c>
      <c r="P382" s="5">
        <v>10.78</v>
      </c>
      <c r="Q382" s="5">
        <v>41</v>
      </c>
      <c r="R382" s="5" t="s">
        <v>7480</v>
      </c>
      <c r="S382" s="5" t="s">
        <v>7480</v>
      </c>
      <c r="T382">
        <v>10</v>
      </c>
    </row>
    <row r="383" spans="1:20" x14ac:dyDescent="0.25">
      <c r="A383" s="3">
        <v>314322528</v>
      </c>
      <c r="B383" s="4" t="s">
        <v>3085</v>
      </c>
      <c r="C383" s="4" t="s">
        <v>3261</v>
      </c>
      <c r="D383" s="4" t="s">
        <v>462</v>
      </c>
      <c r="E383" s="4" t="s">
        <v>18</v>
      </c>
      <c r="F383" s="4" t="s">
        <v>2287</v>
      </c>
      <c r="G383" s="4" t="s">
        <v>20</v>
      </c>
      <c r="H383" s="4" t="s">
        <v>3262</v>
      </c>
      <c r="I383" s="5"/>
      <c r="J383" s="4" t="s">
        <v>3263</v>
      </c>
      <c r="K383" s="5"/>
      <c r="L383" s="4" t="s">
        <v>3264</v>
      </c>
      <c r="M383" s="4" t="s">
        <v>26</v>
      </c>
      <c r="N383" s="4" t="s">
        <v>42</v>
      </c>
      <c r="O383" s="4" t="s">
        <v>28</v>
      </c>
      <c r="P383" s="5">
        <v>10.18</v>
      </c>
      <c r="Q383" s="5">
        <v>44</v>
      </c>
      <c r="R383" s="5" t="s">
        <v>7480</v>
      </c>
      <c r="S383" s="5" t="s">
        <v>7480</v>
      </c>
      <c r="T383">
        <v>9</v>
      </c>
    </row>
    <row r="384" spans="1:20" x14ac:dyDescent="0.25">
      <c r="A384" s="3">
        <v>312268488</v>
      </c>
      <c r="B384" s="4" t="s">
        <v>3085</v>
      </c>
      <c r="C384" s="4" t="s">
        <v>4150</v>
      </c>
      <c r="D384" s="4" t="s">
        <v>4151</v>
      </c>
      <c r="E384" s="4" t="s">
        <v>18</v>
      </c>
      <c r="F384" s="4" t="s">
        <v>4152</v>
      </c>
      <c r="G384" s="4" t="s">
        <v>20</v>
      </c>
      <c r="H384" s="4" t="s">
        <v>4153</v>
      </c>
      <c r="I384" s="5"/>
      <c r="J384" s="4" t="s">
        <v>4154</v>
      </c>
      <c r="K384" s="4" t="s">
        <v>4155</v>
      </c>
      <c r="L384" s="4" t="s">
        <v>4156</v>
      </c>
      <c r="M384" s="4" t="s">
        <v>26</v>
      </c>
      <c r="N384" s="4" t="s">
        <v>27</v>
      </c>
      <c r="O384" s="4" t="s">
        <v>28</v>
      </c>
      <c r="P384" s="5">
        <v>11.9</v>
      </c>
      <c r="Q384" s="5" t="e">
        <v>#N/A</v>
      </c>
      <c r="R384" s="5" t="s">
        <v>7480</v>
      </c>
      <c r="S384" s="5" t="s">
        <v>7480</v>
      </c>
      <c r="T384">
        <v>10</v>
      </c>
    </row>
    <row r="385" spans="1:20" x14ac:dyDescent="0.25">
      <c r="A385" s="3">
        <v>313098008</v>
      </c>
      <c r="B385" s="4" t="s">
        <v>3085</v>
      </c>
      <c r="C385" s="4" t="s">
        <v>5409</v>
      </c>
      <c r="D385" s="4" t="s">
        <v>5410</v>
      </c>
      <c r="E385" s="4" t="s">
        <v>18</v>
      </c>
      <c r="F385" s="4" t="s">
        <v>4709</v>
      </c>
      <c r="G385" s="4" t="s">
        <v>20</v>
      </c>
      <c r="H385" s="4" t="s">
        <v>5411</v>
      </c>
      <c r="I385" s="4" t="s">
        <v>5412</v>
      </c>
      <c r="J385" s="4" t="s">
        <v>5413</v>
      </c>
      <c r="K385" s="4" t="s">
        <v>5414</v>
      </c>
      <c r="L385" s="4" t="s">
        <v>5415</v>
      </c>
      <c r="M385" s="4" t="s">
        <v>28</v>
      </c>
      <c r="N385" s="4" t="s">
        <v>5416</v>
      </c>
      <c r="O385" s="4" t="s">
        <v>28</v>
      </c>
      <c r="P385" s="5">
        <v>10.6</v>
      </c>
      <c r="Q385" s="5" t="e">
        <v>#N/A</v>
      </c>
      <c r="R385" s="5" t="s">
        <v>7480</v>
      </c>
      <c r="S385" s="5" t="s">
        <v>7480</v>
      </c>
      <c r="T385">
        <v>8</v>
      </c>
    </row>
    <row r="386" spans="1:20" x14ac:dyDescent="0.25">
      <c r="A386" s="3">
        <v>313043819</v>
      </c>
      <c r="B386" s="4" t="s">
        <v>3085</v>
      </c>
      <c r="C386" s="4" t="s">
        <v>5417</v>
      </c>
      <c r="D386" s="4" t="s">
        <v>5257</v>
      </c>
      <c r="E386" s="4" t="s">
        <v>18</v>
      </c>
      <c r="F386" s="4" t="s">
        <v>546</v>
      </c>
      <c r="G386" s="4" t="s">
        <v>20</v>
      </c>
      <c r="H386" s="4" t="s">
        <v>5418</v>
      </c>
      <c r="I386" s="4" t="s">
        <v>5419</v>
      </c>
      <c r="J386" s="4" t="s">
        <v>5420</v>
      </c>
      <c r="K386" s="4" t="s">
        <v>5421</v>
      </c>
      <c r="L386" s="4" t="s">
        <v>5422</v>
      </c>
      <c r="M386" s="4" t="s">
        <v>28</v>
      </c>
      <c r="N386" s="4" t="s">
        <v>5423</v>
      </c>
      <c r="O386" s="4" t="s">
        <v>28</v>
      </c>
      <c r="P386" s="5">
        <v>10.92</v>
      </c>
      <c r="Q386" s="5" t="e">
        <v>#N/A</v>
      </c>
      <c r="R386" s="5" t="s">
        <v>7480</v>
      </c>
      <c r="S386" s="5" t="s">
        <v>7480</v>
      </c>
      <c r="T386">
        <v>9</v>
      </c>
    </row>
    <row r="387" spans="1:20" x14ac:dyDescent="0.25">
      <c r="A387" s="3">
        <v>313047350</v>
      </c>
      <c r="B387" s="4" t="s">
        <v>3085</v>
      </c>
      <c r="C387" s="4" t="s">
        <v>5424</v>
      </c>
      <c r="D387" s="4" t="s">
        <v>5257</v>
      </c>
      <c r="E387" s="4" t="s">
        <v>18</v>
      </c>
      <c r="F387" s="4" t="s">
        <v>5425</v>
      </c>
      <c r="G387" s="4" t="s">
        <v>20</v>
      </c>
      <c r="H387" s="4" t="s">
        <v>5426</v>
      </c>
      <c r="I387" s="5"/>
      <c r="J387" s="4" t="s">
        <v>5427</v>
      </c>
      <c r="K387" s="5"/>
      <c r="L387" s="4" t="s">
        <v>5428</v>
      </c>
      <c r="M387" s="4" t="s">
        <v>28</v>
      </c>
      <c r="N387" s="4" t="s">
        <v>5429</v>
      </c>
      <c r="O387" s="4" t="s">
        <v>28</v>
      </c>
      <c r="P387" s="5">
        <v>11.36</v>
      </c>
      <c r="Q387" s="5" t="e">
        <v>#N/A</v>
      </c>
      <c r="R387" s="5" t="s">
        <v>7480</v>
      </c>
      <c r="S387" s="5" t="s">
        <v>7480</v>
      </c>
      <c r="T387">
        <v>9</v>
      </c>
    </row>
    <row r="388" spans="1:20" x14ac:dyDescent="0.25">
      <c r="A388" s="3">
        <v>313251544</v>
      </c>
      <c r="B388" s="4" t="s">
        <v>3085</v>
      </c>
      <c r="C388" s="4" t="s">
        <v>5436</v>
      </c>
      <c r="D388" s="4" t="s">
        <v>5257</v>
      </c>
      <c r="E388" s="4" t="s">
        <v>18</v>
      </c>
      <c r="F388" s="4" t="s">
        <v>2599</v>
      </c>
      <c r="G388" s="4" t="s">
        <v>20</v>
      </c>
      <c r="H388" s="4" t="s">
        <v>5437</v>
      </c>
      <c r="I388" s="4" t="s">
        <v>5438</v>
      </c>
      <c r="J388" s="4" t="s">
        <v>5439</v>
      </c>
      <c r="K388" s="4" t="s">
        <v>5440</v>
      </c>
      <c r="L388" s="4" t="s">
        <v>5441</v>
      </c>
      <c r="M388" s="4" t="s">
        <v>28</v>
      </c>
      <c r="N388" s="4" t="s">
        <v>5442</v>
      </c>
      <c r="O388" s="4" t="s">
        <v>28</v>
      </c>
      <c r="P388" s="5">
        <v>11.78</v>
      </c>
      <c r="Q388" s="5" t="e">
        <v>#N/A</v>
      </c>
      <c r="R388" s="5" t="s">
        <v>7480</v>
      </c>
      <c r="S388" s="5" t="s">
        <v>7480</v>
      </c>
      <c r="T388">
        <v>9</v>
      </c>
    </row>
    <row r="389" spans="1:20" x14ac:dyDescent="0.25">
      <c r="A389" s="3">
        <v>313244432</v>
      </c>
      <c r="B389" s="4" t="s">
        <v>3085</v>
      </c>
      <c r="C389" s="4" t="s">
        <v>5443</v>
      </c>
      <c r="D389" s="4" t="s">
        <v>5444</v>
      </c>
      <c r="E389" s="4" t="s">
        <v>18</v>
      </c>
      <c r="F389" s="4" t="s">
        <v>3809</v>
      </c>
      <c r="G389" s="4" t="s">
        <v>20</v>
      </c>
      <c r="H389" s="4" t="s">
        <v>5445</v>
      </c>
      <c r="I389" s="4" t="s">
        <v>5446</v>
      </c>
      <c r="J389" s="4" t="s">
        <v>5447</v>
      </c>
      <c r="K389" s="4" t="s">
        <v>5448</v>
      </c>
      <c r="L389" s="4" t="s">
        <v>5449</v>
      </c>
      <c r="M389" s="4" t="s">
        <v>26</v>
      </c>
      <c r="N389" s="4" t="s">
        <v>42</v>
      </c>
      <c r="O389" s="4" t="s">
        <v>28</v>
      </c>
      <c r="P389" s="5">
        <v>10.06</v>
      </c>
      <c r="Q389" s="5" t="e">
        <v>#N/A</v>
      </c>
      <c r="R389" s="5" t="s">
        <v>7480</v>
      </c>
      <c r="S389" s="5" t="s">
        <v>7480</v>
      </c>
      <c r="T389">
        <v>9</v>
      </c>
    </row>
    <row r="390" spans="1:20" x14ac:dyDescent="0.25">
      <c r="A390" s="3">
        <v>313162547</v>
      </c>
      <c r="B390" s="4" t="s">
        <v>3085</v>
      </c>
      <c r="C390" s="4" t="s">
        <v>5450</v>
      </c>
      <c r="D390" s="4" t="s">
        <v>3662</v>
      </c>
      <c r="E390" s="4" t="s">
        <v>18</v>
      </c>
      <c r="F390" s="4" t="s">
        <v>3689</v>
      </c>
      <c r="G390" s="4" t="s">
        <v>20</v>
      </c>
      <c r="H390" s="4" t="s">
        <v>5451</v>
      </c>
      <c r="I390" s="4" t="s">
        <v>5452</v>
      </c>
      <c r="J390" s="4" t="s">
        <v>5453</v>
      </c>
      <c r="K390" s="4" t="s">
        <v>5454</v>
      </c>
      <c r="L390" s="4" t="s">
        <v>5455</v>
      </c>
      <c r="M390" s="4" t="s">
        <v>26</v>
      </c>
      <c r="N390" s="4" t="s">
        <v>27</v>
      </c>
      <c r="O390" s="4" t="s">
        <v>28</v>
      </c>
      <c r="P390" s="5">
        <v>10.24</v>
      </c>
      <c r="Q390" s="5" t="e">
        <v>#N/A</v>
      </c>
      <c r="R390" s="5" t="s">
        <v>7480</v>
      </c>
      <c r="S390" s="5" t="s">
        <v>7480</v>
      </c>
      <c r="T390">
        <v>8</v>
      </c>
    </row>
    <row r="391" spans="1:20" x14ac:dyDescent="0.25">
      <c r="A391" s="3">
        <v>313157886</v>
      </c>
      <c r="B391" s="4" t="s">
        <v>3085</v>
      </c>
      <c r="C391" s="4" t="s">
        <v>5456</v>
      </c>
      <c r="D391" s="4" t="s">
        <v>4117</v>
      </c>
      <c r="E391" s="4" t="s">
        <v>18</v>
      </c>
      <c r="F391" s="4" t="s">
        <v>5457</v>
      </c>
      <c r="G391" s="4" t="s">
        <v>20</v>
      </c>
      <c r="H391" s="4" t="s">
        <v>5458</v>
      </c>
      <c r="I391" s="4" t="s">
        <v>5459</v>
      </c>
      <c r="J391" s="4" t="s">
        <v>5460</v>
      </c>
      <c r="K391" s="4" t="s">
        <v>5461</v>
      </c>
      <c r="L391" s="4" t="s">
        <v>5462</v>
      </c>
      <c r="M391" s="4" t="s">
        <v>26</v>
      </c>
      <c r="N391" s="4" t="s">
        <v>42</v>
      </c>
      <c r="O391" s="4" t="s">
        <v>28</v>
      </c>
      <c r="P391" s="5">
        <v>11.78</v>
      </c>
      <c r="Q391" s="5" t="e">
        <v>#N/A</v>
      </c>
      <c r="R391" s="5" t="s">
        <v>7480</v>
      </c>
      <c r="S391" s="5" t="s">
        <v>7480</v>
      </c>
      <c r="T391">
        <v>9</v>
      </c>
    </row>
    <row r="392" spans="1:20" x14ac:dyDescent="0.25">
      <c r="A392" s="3">
        <v>313350922</v>
      </c>
      <c r="B392" s="4" t="s">
        <v>3085</v>
      </c>
      <c r="C392" s="4" t="s">
        <v>5488</v>
      </c>
      <c r="D392" s="4" t="s">
        <v>3986</v>
      </c>
      <c r="E392" s="4" t="s">
        <v>18</v>
      </c>
      <c r="F392" s="4" t="s">
        <v>5489</v>
      </c>
      <c r="G392" s="4" t="s">
        <v>20</v>
      </c>
      <c r="H392" s="4" t="s">
        <v>5490</v>
      </c>
      <c r="I392" s="4" t="s">
        <v>5491</v>
      </c>
      <c r="J392" s="4" t="s">
        <v>5492</v>
      </c>
      <c r="K392" s="4" t="s">
        <v>5493</v>
      </c>
      <c r="L392" s="4" t="s">
        <v>5494</v>
      </c>
      <c r="M392" s="4" t="s">
        <v>28</v>
      </c>
      <c r="N392" s="4" t="s">
        <v>5495</v>
      </c>
      <c r="O392" s="4" t="s">
        <v>28</v>
      </c>
      <c r="P392" s="5">
        <v>11.42</v>
      </c>
      <c r="Q392" s="5" t="e">
        <v>#N/A</v>
      </c>
      <c r="R392" s="5" t="s">
        <v>7480</v>
      </c>
      <c r="S392" s="5" t="s">
        <v>7480</v>
      </c>
      <c r="T392">
        <v>10</v>
      </c>
    </row>
    <row r="393" spans="1:20" x14ac:dyDescent="0.25">
      <c r="A393" s="3">
        <v>313009417</v>
      </c>
      <c r="B393" s="4" t="s">
        <v>3085</v>
      </c>
      <c r="C393" s="4" t="s">
        <v>5496</v>
      </c>
      <c r="D393" s="4" t="s">
        <v>3994</v>
      </c>
      <c r="E393" s="4" t="s">
        <v>18</v>
      </c>
      <c r="F393" s="4" t="s">
        <v>5497</v>
      </c>
      <c r="G393" s="4" t="s">
        <v>20</v>
      </c>
      <c r="H393" s="4" t="s">
        <v>5498</v>
      </c>
      <c r="I393" s="4" t="s">
        <v>5499</v>
      </c>
      <c r="J393" s="4" t="s">
        <v>5500</v>
      </c>
      <c r="K393" s="4" t="s">
        <v>5501</v>
      </c>
      <c r="L393" s="4" t="s">
        <v>5502</v>
      </c>
      <c r="M393" s="4" t="s">
        <v>26</v>
      </c>
      <c r="N393" s="4" t="s">
        <v>42</v>
      </c>
      <c r="O393" s="4" t="s">
        <v>28</v>
      </c>
      <c r="P393" s="5">
        <v>10.28</v>
      </c>
      <c r="Q393" s="5" t="e">
        <v>#N/A</v>
      </c>
      <c r="R393" s="5" t="s">
        <v>7480</v>
      </c>
      <c r="S393" s="5" t="s">
        <v>7480</v>
      </c>
      <c r="T393">
        <v>10</v>
      </c>
    </row>
    <row r="394" spans="1:20" x14ac:dyDescent="0.25">
      <c r="A394" s="3">
        <v>313182646</v>
      </c>
      <c r="B394" s="4" t="s">
        <v>3085</v>
      </c>
      <c r="C394" s="4" t="s">
        <v>5509</v>
      </c>
      <c r="D394" s="4" t="s">
        <v>3994</v>
      </c>
      <c r="E394" s="4" t="s">
        <v>18</v>
      </c>
      <c r="F394" s="4" t="s">
        <v>3952</v>
      </c>
      <c r="G394" s="4" t="s">
        <v>20</v>
      </c>
      <c r="H394" s="4" t="s">
        <v>5510</v>
      </c>
      <c r="I394" s="4" t="s">
        <v>5510</v>
      </c>
      <c r="J394" s="4" t="s">
        <v>5511</v>
      </c>
      <c r="K394" s="4" t="s">
        <v>5512</v>
      </c>
      <c r="L394" s="4" t="s">
        <v>5513</v>
      </c>
      <c r="M394" s="4" t="s">
        <v>26</v>
      </c>
      <c r="N394" s="4" t="s">
        <v>27</v>
      </c>
      <c r="O394" s="4" t="s">
        <v>28</v>
      </c>
      <c r="P394" s="5">
        <v>10.88</v>
      </c>
      <c r="Q394" s="5" t="e">
        <v>#N/A</v>
      </c>
      <c r="R394" s="5" t="s">
        <v>7480</v>
      </c>
      <c r="S394" s="5" t="s">
        <v>7480</v>
      </c>
      <c r="T394">
        <v>10</v>
      </c>
    </row>
    <row r="395" spans="1:20" x14ac:dyDescent="0.25">
      <c r="A395" s="3">
        <v>313339077</v>
      </c>
      <c r="B395" s="4" t="s">
        <v>3085</v>
      </c>
      <c r="C395" s="4" t="s">
        <v>5514</v>
      </c>
      <c r="D395" s="4" t="s">
        <v>4002</v>
      </c>
      <c r="E395" s="4" t="s">
        <v>18</v>
      </c>
      <c r="F395" s="4" t="s">
        <v>3604</v>
      </c>
      <c r="G395" s="4" t="s">
        <v>20</v>
      </c>
      <c r="H395" s="4" t="s">
        <v>5515</v>
      </c>
      <c r="I395" s="4" t="s">
        <v>5516</v>
      </c>
      <c r="J395" s="4" t="s">
        <v>5517</v>
      </c>
      <c r="K395" s="4" t="s">
        <v>5518</v>
      </c>
      <c r="L395" s="5"/>
      <c r="M395" s="4" t="s">
        <v>26</v>
      </c>
      <c r="N395" s="4" t="s">
        <v>42</v>
      </c>
      <c r="O395" s="4" t="s">
        <v>28</v>
      </c>
      <c r="P395" s="5">
        <v>10.46</v>
      </c>
      <c r="Q395" s="5" t="e">
        <v>#N/A</v>
      </c>
      <c r="R395" s="5" t="s">
        <v>7480</v>
      </c>
      <c r="S395" s="5" t="s">
        <v>7480</v>
      </c>
      <c r="T395">
        <v>10</v>
      </c>
    </row>
    <row r="396" spans="1:20" x14ac:dyDescent="0.25">
      <c r="A396" s="3">
        <v>313163537</v>
      </c>
      <c r="B396" s="4" t="s">
        <v>3085</v>
      </c>
      <c r="C396" s="4" t="s">
        <v>5519</v>
      </c>
      <c r="D396" s="4" t="s">
        <v>4968</v>
      </c>
      <c r="E396" s="4" t="s">
        <v>18</v>
      </c>
      <c r="F396" s="4" t="s">
        <v>546</v>
      </c>
      <c r="G396" s="4" t="s">
        <v>20</v>
      </c>
      <c r="H396" s="4" t="s">
        <v>5520</v>
      </c>
      <c r="I396" s="4" t="s">
        <v>5521</v>
      </c>
      <c r="J396" s="4" t="s">
        <v>5522</v>
      </c>
      <c r="K396" s="4" t="s">
        <v>5523</v>
      </c>
      <c r="L396" s="4" t="s">
        <v>5524</v>
      </c>
      <c r="M396" s="4" t="s">
        <v>26</v>
      </c>
      <c r="N396" s="4" t="s">
        <v>42</v>
      </c>
      <c r="O396" s="4" t="s">
        <v>28</v>
      </c>
      <c r="P396" s="5">
        <v>10.52</v>
      </c>
      <c r="Q396" s="5" t="e">
        <v>#N/A</v>
      </c>
      <c r="R396" s="5" t="s">
        <v>7480</v>
      </c>
      <c r="S396" s="5" t="s">
        <v>7480</v>
      </c>
      <c r="T396">
        <v>9</v>
      </c>
    </row>
    <row r="397" spans="1:20" x14ac:dyDescent="0.25">
      <c r="A397" s="3">
        <v>313028636</v>
      </c>
      <c r="B397" s="4" t="s">
        <v>3085</v>
      </c>
      <c r="C397" s="4" t="s">
        <v>5525</v>
      </c>
      <c r="D397" s="4" t="s">
        <v>5526</v>
      </c>
      <c r="E397" s="4" t="s">
        <v>18</v>
      </c>
      <c r="F397" s="4" t="s">
        <v>5527</v>
      </c>
      <c r="G397" s="4" t="s">
        <v>20</v>
      </c>
      <c r="H397" s="4" t="s">
        <v>5528</v>
      </c>
      <c r="I397" s="4" t="s">
        <v>5529</v>
      </c>
      <c r="J397" s="4" t="s">
        <v>5530</v>
      </c>
      <c r="K397" s="5"/>
      <c r="L397" s="4" t="s">
        <v>5531</v>
      </c>
      <c r="M397" s="4" t="s">
        <v>26</v>
      </c>
      <c r="N397" s="4" t="s">
        <v>27</v>
      </c>
      <c r="O397" s="4" t="s">
        <v>28</v>
      </c>
      <c r="P397" s="5">
        <v>11.6</v>
      </c>
      <c r="Q397" s="5" t="e">
        <v>#N/A</v>
      </c>
      <c r="R397" s="5" t="s">
        <v>7480</v>
      </c>
      <c r="S397" s="5" t="s">
        <v>7480</v>
      </c>
      <c r="T397">
        <v>8</v>
      </c>
    </row>
    <row r="398" spans="1:20" x14ac:dyDescent="0.25">
      <c r="A398" s="3">
        <v>313030657</v>
      </c>
      <c r="B398" s="4" t="s">
        <v>3085</v>
      </c>
      <c r="C398" s="4" t="s">
        <v>5532</v>
      </c>
      <c r="D398" s="4" t="s">
        <v>5526</v>
      </c>
      <c r="E398" s="4" t="s">
        <v>18</v>
      </c>
      <c r="F398" s="4" t="s">
        <v>2712</v>
      </c>
      <c r="G398" s="4" t="s">
        <v>20</v>
      </c>
      <c r="H398" s="4" t="s">
        <v>5533</v>
      </c>
      <c r="I398" s="4" t="s">
        <v>5534</v>
      </c>
      <c r="J398" s="4" t="s">
        <v>5535</v>
      </c>
      <c r="K398" s="4" t="s">
        <v>5536</v>
      </c>
      <c r="L398" s="4" t="s">
        <v>5537</v>
      </c>
      <c r="M398" s="4" t="s">
        <v>26</v>
      </c>
      <c r="N398" s="4" t="s">
        <v>27</v>
      </c>
      <c r="O398" s="4" t="s">
        <v>28</v>
      </c>
      <c r="P398" s="5">
        <v>10.88</v>
      </c>
      <c r="Q398" s="5" t="e">
        <v>#N/A</v>
      </c>
      <c r="R398" s="5" t="s">
        <v>7480</v>
      </c>
      <c r="S398" s="5" t="s">
        <v>7480</v>
      </c>
      <c r="T398">
        <v>10</v>
      </c>
    </row>
    <row r="399" spans="1:20" x14ac:dyDescent="0.25">
      <c r="A399" s="3">
        <v>313159062</v>
      </c>
      <c r="B399" s="4" t="s">
        <v>3085</v>
      </c>
      <c r="C399" s="4" t="s">
        <v>5538</v>
      </c>
      <c r="D399" s="4" t="s">
        <v>5526</v>
      </c>
      <c r="E399" s="4" t="s">
        <v>18</v>
      </c>
      <c r="F399" s="4" t="s">
        <v>4286</v>
      </c>
      <c r="G399" s="4" t="s">
        <v>20</v>
      </c>
      <c r="H399" s="4" t="s">
        <v>5539</v>
      </c>
      <c r="I399" s="4" t="s">
        <v>5540</v>
      </c>
      <c r="J399" s="4" t="s">
        <v>5541</v>
      </c>
      <c r="K399" s="4" t="s">
        <v>5542</v>
      </c>
      <c r="L399" s="4" t="s">
        <v>5543</v>
      </c>
      <c r="M399" s="4" t="s">
        <v>26</v>
      </c>
      <c r="N399" s="4" t="s">
        <v>27</v>
      </c>
      <c r="O399" s="4" t="s">
        <v>28</v>
      </c>
      <c r="P399" s="5">
        <v>11.88</v>
      </c>
      <c r="Q399" s="5" t="e">
        <v>#N/A</v>
      </c>
      <c r="R399" s="5" t="s">
        <v>7480</v>
      </c>
      <c r="S399" s="5" t="s">
        <v>7480</v>
      </c>
      <c r="T399">
        <v>10</v>
      </c>
    </row>
    <row r="400" spans="1:20" x14ac:dyDescent="0.25">
      <c r="A400" s="3">
        <v>313217537</v>
      </c>
      <c r="B400" s="4" t="s">
        <v>3085</v>
      </c>
      <c r="C400" s="4" t="s">
        <v>5544</v>
      </c>
      <c r="D400" s="4" t="s">
        <v>5526</v>
      </c>
      <c r="E400" s="4" t="s">
        <v>18</v>
      </c>
      <c r="F400" s="4" t="s">
        <v>4926</v>
      </c>
      <c r="G400" s="4" t="s">
        <v>20</v>
      </c>
      <c r="H400" s="4" t="s">
        <v>5545</v>
      </c>
      <c r="I400" s="5"/>
      <c r="J400" s="4" t="s">
        <v>5546</v>
      </c>
      <c r="K400" s="5"/>
      <c r="L400" s="5"/>
      <c r="M400" s="4" t="s">
        <v>26</v>
      </c>
      <c r="N400" s="4" t="s">
        <v>27</v>
      </c>
      <c r="O400" s="4" t="s">
        <v>28</v>
      </c>
      <c r="P400" s="5">
        <v>11.74</v>
      </c>
      <c r="Q400" s="5" t="e">
        <v>#N/A</v>
      </c>
      <c r="R400" s="5" t="s">
        <v>7480</v>
      </c>
      <c r="S400" s="5" t="s">
        <v>7480</v>
      </c>
      <c r="T400">
        <v>8</v>
      </c>
    </row>
    <row r="401" spans="1:20" x14ac:dyDescent="0.25">
      <c r="A401" s="3">
        <v>313269330</v>
      </c>
      <c r="B401" s="4" t="s">
        <v>3085</v>
      </c>
      <c r="C401" s="4" t="s">
        <v>5547</v>
      </c>
      <c r="D401" s="4" t="s">
        <v>5526</v>
      </c>
      <c r="E401" s="4" t="s">
        <v>18</v>
      </c>
      <c r="F401" s="4" t="s">
        <v>5548</v>
      </c>
      <c r="G401" s="4" t="s">
        <v>20</v>
      </c>
      <c r="H401" s="4" t="s">
        <v>5549</v>
      </c>
      <c r="I401" s="5"/>
      <c r="J401" s="4" t="s">
        <v>5550</v>
      </c>
      <c r="K401" s="4" t="s">
        <v>5551</v>
      </c>
      <c r="L401" s="4" t="s">
        <v>5552</v>
      </c>
      <c r="M401" s="4" t="s">
        <v>26</v>
      </c>
      <c r="N401" s="4" t="s">
        <v>27</v>
      </c>
      <c r="O401" s="4" t="s">
        <v>28</v>
      </c>
      <c r="P401" s="5">
        <v>11.22</v>
      </c>
      <c r="Q401" s="5" t="e">
        <v>#N/A</v>
      </c>
      <c r="R401" s="5" t="s">
        <v>7480</v>
      </c>
      <c r="S401" s="5" t="s">
        <v>7480</v>
      </c>
      <c r="T401">
        <v>9</v>
      </c>
    </row>
    <row r="402" spans="1:20" x14ac:dyDescent="0.25">
      <c r="A402" s="3">
        <v>313295733</v>
      </c>
      <c r="B402" s="4" t="s">
        <v>3085</v>
      </c>
      <c r="C402" s="4" t="s">
        <v>5553</v>
      </c>
      <c r="D402" s="4" t="s">
        <v>5526</v>
      </c>
      <c r="E402" s="4" t="s">
        <v>18</v>
      </c>
      <c r="F402" s="4" t="s">
        <v>1003</v>
      </c>
      <c r="G402" s="4" t="s">
        <v>20</v>
      </c>
      <c r="H402" s="4" t="s">
        <v>5554</v>
      </c>
      <c r="I402" s="4" t="s">
        <v>5554</v>
      </c>
      <c r="J402" s="4" t="s">
        <v>5555</v>
      </c>
      <c r="K402" s="4" t="s">
        <v>5556</v>
      </c>
      <c r="L402" s="4" t="s">
        <v>5557</v>
      </c>
      <c r="M402" s="4" t="s">
        <v>26</v>
      </c>
      <c r="N402" s="4" t="s">
        <v>27</v>
      </c>
      <c r="O402" s="4" t="s">
        <v>28</v>
      </c>
      <c r="P402" s="5">
        <v>11.1</v>
      </c>
      <c r="Q402" s="5" t="e">
        <v>#N/A</v>
      </c>
      <c r="R402" s="5" t="s">
        <v>7480</v>
      </c>
      <c r="S402" s="5" t="s">
        <v>7480</v>
      </c>
      <c r="T402">
        <v>10</v>
      </c>
    </row>
    <row r="403" spans="1:20" x14ac:dyDescent="0.25">
      <c r="A403" s="3">
        <v>313314894</v>
      </c>
      <c r="B403" s="4" t="s">
        <v>3085</v>
      </c>
      <c r="C403" s="4" t="s">
        <v>5558</v>
      </c>
      <c r="D403" s="4" t="s">
        <v>5526</v>
      </c>
      <c r="E403" s="4" t="s">
        <v>18</v>
      </c>
      <c r="F403" s="4" t="s">
        <v>1003</v>
      </c>
      <c r="G403" s="4" t="s">
        <v>20</v>
      </c>
      <c r="H403" s="4" t="s">
        <v>5559</v>
      </c>
      <c r="I403" s="4" t="s">
        <v>5559</v>
      </c>
      <c r="J403" s="4" t="s">
        <v>5560</v>
      </c>
      <c r="K403" s="4" t="s">
        <v>5561</v>
      </c>
      <c r="L403" s="4" t="s">
        <v>5562</v>
      </c>
      <c r="M403" s="4" t="s">
        <v>26</v>
      </c>
      <c r="N403" s="4" t="s">
        <v>27</v>
      </c>
      <c r="O403" s="4" t="s">
        <v>28</v>
      </c>
      <c r="P403" s="5">
        <v>10.84</v>
      </c>
      <c r="Q403" s="5" t="e">
        <v>#N/A</v>
      </c>
      <c r="R403" s="5" t="s">
        <v>7480</v>
      </c>
      <c r="S403" s="5" t="s">
        <v>7480</v>
      </c>
      <c r="T403">
        <v>9</v>
      </c>
    </row>
    <row r="404" spans="1:20" x14ac:dyDescent="0.25">
      <c r="A404" s="3">
        <v>313344893</v>
      </c>
      <c r="B404" s="4" t="s">
        <v>3085</v>
      </c>
      <c r="C404" s="4" t="s">
        <v>5563</v>
      </c>
      <c r="D404" s="4" t="s">
        <v>5526</v>
      </c>
      <c r="E404" s="4" t="s">
        <v>18</v>
      </c>
      <c r="F404" s="4" t="s">
        <v>3689</v>
      </c>
      <c r="G404" s="4" t="s">
        <v>20</v>
      </c>
      <c r="H404" s="4" t="s">
        <v>5564</v>
      </c>
      <c r="I404" s="4" t="s">
        <v>5533</v>
      </c>
      <c r="J404" s="4" t="s">
        <v>5565</v>
      </c>
      <c r="K404" s="4" t="s">
        <v>5566</v>
      </c>
      <c r="L404" s="4" t="s">
        <v>5567</v>
      </c>
      <c r="M404" s="4" t="s">
        <v>28</v>
      </c>
      <c r="N404" s="4" t="s">
        <v>5568</v>
      </c>
      <c r="O404" s="4" t="s">
        <v>28</v>
      </c>
      <c r="P404" s="5">
        <v>11.16</v>
      </c>
      <c r="Q404" s="5" t="e">
        <v>#N/A</v>
      </c>
      <c r="R404" s="5" t="s">
        <v>7480</v>
      </c>
      <c r="S404" s="5" t="s">
        <v>7480</v>
      </c>
      <c r="T404">
        <v>9</v>
      </c>
    </row>
    <row r="405" spans="1:20" x14ac:dyDescent="0.25">
      <c r="A405" s="3">
        <v>312094007</v>
      </c>
      <c r="B405" s="4" t="s">
        <v>3085</v>
      </c>
      <c r="C405" s="4" t="s">
        <v>6802</v>
      </c>
      <c r="D405" s="4" t="s">
        <v>3434</v>
      </c>
      <c r="E405" s="4" t="s">
        <v>18</v>
      </c>
      <c r="F405" s="4" t="s">
        <v>6028</v>
      </c>
      <c r="G405" s="4" t="s">
        <v>20</v>
      </c>
      <c r="H405" s="4" t="s">
        <v>6803</v>
      </c>
      <c r="I405" s="4" t="s">
        <v>6804</v>
      </c>
      <c r="J405" s="4" t="s">
        <v>6805</v>
      </c>
      <c r="K405" s="4" t="s">
        <v>6806</v>
      </c>
      <c r="L405" s="4" t="s">
        <v>6807</v>
      </c>
      <c r="M405" s="4" t="s">
        <v>26</v>
      </c>
      <c r="N405" s="4" t="s">
        <v>42</v>
      </c>
      <c r="O405" s="4" t="s">
        <v>28</v>
      </c>
      <c r="P405" s="5">
        <v>10.36</v>
      </c>
      <c r="Q405" s="5" t="e">
        <v>#N/A</v>
      </c>
      <c r="R405" s="5" t="s">
        <v>7480</v>
      </c>
      <c r="S405" s="5" t="s">
        <v>7480</v>
      </c>
      <c r="T405">
        <v>9</v>
      </c>
    </row>
    <row r="406" spans="1:20" x14ac:dyDescent="0.25">
      <c r="A406" s="3">
        <v>312214540</v>
      </c>
      <c r="B406" s="4" t="s">
        <v>3085</v>
      </c>
      <c r="C406" s="4" t="s">
        <v>6815</v>
      </c>
      <c r="D406" s="4" t="s">
        <v>4030</v>
      </c>
      <c r="E406" s="4" t="s">
        <v>18</v>
      </c>
      <c r="F406" s="4" t="s">
        <v>6816</v>
      </c>
      <c r="G406" s="4" t="s">
        <v>20</v>
      </c>
      <c r="H406" s="4" t="s">
        <v>6817</v>
      </c>
      <c r="I406" s="4" t="s">
        <v>6818</v>
      </c>
      <c r="J406" s="4" t="s">
        <v>6819</v>
      </c>
      <c r="K406" s="4" t="s">
        <v>6820</v>
      </c>
      <c r="L406" s="4" t="s">
        <v>6821</v>
      </c>
      <c r="M406" s="4" t="s">
        <v>26</v>
      </c>
      <c r="N406" s="4" t="s">
        <v>27</v>
      </c>
      <c r="O406" s="4" t="s">
        <v>28</v>
      </c>
      <c r="P406" s="5">
        <v>10.4</v>
      </c>
      <c r="Q406" s="5" t="e">
        <v>#N/A</v>
      </c>
      <c r="R406" s="5" t="s">
        <v>7480</v>
      </c>
      <c r="S406" s="5" t="s">
        <v>7480</v>
      </c>
      <c r="T406">
        <v>10</v>
      </c>
    </row>
    <row r="407" spans="1:20" x14ac:dyDescent="0.25">
      <c r="A407" s="3">
        <v>312213385</v>
      </c>
      <c r="B407" s="4" t="s">
        <v>3085</v>
      </c>
      <c r="C407" s="4" t="s">
        <v>6822</v>
      </c>
      <c r="D407" s="4" t="s">
        <v>6094</v>
      </c>
      <c r="E407" s="4" t="s">
        <v>18</v>
      </c>
      <c r="F407" s="4" t="s">
        <v>4404</v>
      </c>
      <c r="G407" s="4" t="s">
        <v>20</v>
      </c>
      <c r="H407" s="4" t="s">
        <v>6823</v>
      </c>
      <c r="I407" s="5"/>
      <c r="J407" s="4" t="s">
        <v>6824</v>
      </c>
      <c r="K407" s="4" t="s">
        <v>6825</v>
      </c>
      <c r="L407" s="4" t="s">
        <v>6826</v>
      </c>
      <c r="M407" s="4" t="s">
        <v>26</v>
      </c>
      <c r="N407" s="4" t="s">
        <v>27</v>
      </c>
      <c r="O407" s="4" t="s">
        <v>28</v>
      </c>
      <c r="P407" s="5">
        <v>11.92</v>
      </c>
      <c r="Q407" s="5" t="e">
        <v>#N/A</v>
      </c>
      <c r="R407" s="5" t="s">
        <v>7480</v>
      </c>
      <c r="S407" s="5" t="s">
        <v>7480</v>
      </c>
      <c r="T407">
        <v>10</v>
      </c>
    </row>
    <row r="408" spans="1:20" x14ac:dyDescent="0.25">
      <c r="A408" s="3">
        <v>312146065</v>
      </c>
      <c r="B408" s="4" t="s">
        <v>3085</v>
      </c>
      <c r="C408" s="4" t="s">
        <v>6835</v>
      </c>
      <c r="D408" s="4" t="s">
        <v>6303</v>
      </c>
      <c r="E408" s="4" t="s">
        <v>18</v>
      </c>
      <c r="F408" s="4" t="s">
        <v>3973</v>
      </c>
      <c r="G408" s="4" t="s">
        <v>20</v>
      </c>
      <c r="H408" s="4" t="s">
        <v>6836</v>
      </c>
      <c r="I408" s="4" t="s">
        <v>6837</v>
      </c>
      <c r="J408" s="4" t="s">
        <v>6838</v>
      </c>
      <c r="K408" s="5"/>
      <c r="L408" s="4" t="s">
        <v>6839</v>
      </c>
      <c r="M408" s="4" t="s">
        <v>28</v>
      </c>
      <c r="N408" s="4" t="s">
        <v>6840</v>
      </c>
      <c r="O408" s="4" t="s">
        <v>28</v>
      </c>
      <c r="P408" s="5">
        <v>10.54</v>
      </c>
      <c r="Q408" s="5" t="e">
        <v>#N/A</v>
      </c>
      <c r="R408" s="5" t="s">
        <v>7480</v>
      </c>
      <c r="S408" s="5" t="s">
        <v>7480</v>
      </c>
      <c r="T408">
        <v>9</v>
      </c>
    </row>
    <row r="409" spans="1:20" x14ac:dyDescent="0.25">
      <c r="A409" s="3">
        <v>312238063</v>
      </c>
      <c r="B409" s="4" t="s">
        <v>3085</v>
      </c>
      <c r="C409" s="4" t="s">
        <v>6841</v>
      </c>
      <c r="D409" s="4" t="s">
        <v>6303</v>
      </c>
      <c r="E409" s="4" t="s">
        <v>18</v>
      </c>
      <c r="F409" s="4" t="s">
        <v>6520</v>
      </c>
      <c r="G409" s="4" t="s">
        <v>20</v>
      </c>
      <c r="H409" s="4" t="s">
        <v>6842</v>
      </c>
      <c r="I409" s="4" t="s">
        <v>6843</v>
      </c>
      <c r="J409" s="4" t="s">
        <v>6844</v>
      </c>
      <c r="K409" s="4" t="s">
        <v>6845</v>
      </c>
      <c r="L409" s="5"/>
      <c r="M409" s="4" t="s">
        <v>26</v>
      </c>
      <c r="N409" s="4" t="s">
        <v>42</v>
      </c>
      <c r="O409" s="4" t="s">
        <v>28</v>
      </c>
      <c r="P409" s="5">
        <v>10.88</v>
      </c>
      <c r="Q409" s="5" t="e">
        <v>#N/A</v>
      </c>
      <c r="R409" s="5" t="s">
        <v>7480</v>
      </c>
      <c r="S409" s="5" t="s">
        <v>7480</v>
      </c>
      <c r="T409">
        <v>9</v>
      </c>
    </row>
    <row r="410" spans="1:20" x14ac:dyDescent="0.25">
      <c r="A410" s="3">
        <v>312253040</v>
      </c>
      <c r="B410" s="4" t="s">
        <v>3085</v>
      </c>
      <c r="C410" s="4" t="s">
        <v>6846</v>
      </c>
      <c r="D410" s="4" t="s">
        <v>6040</v>
      </c>
      <c r="E410" s="4" t="s">
        <v>18</v>
      </c>
      <c r="F410" s="4" t="s">
        <v>6847</v>
      </c>
      <c r="G410" s="4" t="s">
        <v>20</v>
      </c>
      <c r="H410" s="4" t="s">
        <v>6848</v>
      </c>
      <c r="I410" s="4" t="s">
        <v>6849</v>
      </c>
      <c r="J410" s="4" t="s">
        <v>6850</v>
      </c>
      <c r="K410" s="4" t="s">
        <v>6851</v>
      </c>
      <c r="L410" s="4" t="s">
        <v>6852</v>
      </c>
      <c r="M410" s="4" t="s">
        <v>26</v>
      </c>
      <c r="N410" s="4" t="s">
        <v>42</v>
      </c>
      <c r="O410" s="4" t="s">
        <v>28</v>
      </c>
      <c r="P410" s="5">
        <v>10.039999999999999</v>
      </c>
      <c r="Q410" s="5" t="e">
        <v>#N/A</v>
      </c>
      <c r="R410" s="5" t="s">
        <v>7480</v>
      </c>
      <c r="S410" s="5" t="s">
        <v>7480</v>
      </c>
      <c r="T410">
        <v>10</v>
      </c>
    </row>
    <row r="411" spans="1:20" x14ac:dyDescent="0.25">
      <c r="A411" s="3">
        <v>312016447</v>
      </c>
      <c r="B411" s="4" t="s">
        <v>3085</v>
      </c>
      <c r="C411" s="4" t="s">
        <v>6859</v>
      </c>
      <c r="D411" s="4" t="s">
        <v>6207</v>
      </c>
      <c r="E411" s="4" t="s">
        <v>18</v>
      </c>
      <c r="F411" s="4" t="s">
        <v>5145</v>
      </c>
      <c r="G411" s="4" t="s">
        <v>20</v>
      </c>
      <c r="H411" s="4" t="s">
        <v>6860</v>
      </c>
      <c r="I411" s="4" t="s">
        <v>6861</v>
      </c>
      <c r="J411" s="4" t="s">
        <v>6862</v>
      </c>
      <c r="K411" s="4" t="s">
        <v>6863</v>
      </c>
      <c r="L411" s="4" t="s">
        <v>6864</v>
      </c>
      <c r="M411" s="4" t="s">
        <v>26</v>
      </c>
      <c r="N411" s="4" t="s">
        <v>27</v>
      </c>
      <c r="O411" s="4" t="s">
        <v>28</v>
      </c>
      <c r="P411" s="5">
        <v>10.06</v>
      </c>
      <c r="Q411" s="5" t="e">
        <v>#N/A</v>
      </c>
      <c r="R411" s="5" t="s">
        <v>7480</v>
      </c>
      <c r="S411" s="5" t="s">
        <v>7480</v>
      </c>
      <c r="T411">
        <v>10</v>
      </c>
    </row>
    <row r="412" spans="1:20" x14ac:dyDescent="0.25">
      <c r="A412" s="3">
        <v>312211312</v>
      </c>
      <c r="B412" s="4" t="s">
        <v>3085</v>
      </c>
      <c r="C412" s="4" t="s">
        <v>6871</v>
      </c>
      <c r="D412" s="4" t="s">
        <v>6311</v>
      </c>
      <c r="E412" s="4" t="s">
        <v>18</v>
      </c>
      <c r="F412" s="4" t="s">
        <v>4596</v>
      </c>
      <c r="G412" s="4" t="s">
        <v>20</v>
      </c>
      <c r="H412" s="4" t="s">
        <v>6872</v>
      </c>
      <c r="I412" s="5"/>
      <c r="J412" s="4" t="s">
        <v>6873</v>
      </c>
      <c r="K412" s="5"/>
      <c r="L412" s="4" t="s">
        <v>6874</v>
      </c>
      <c r="M412" s="4" t="s">
        <v>26</v>
      </c>
      <c r="N412" s="4" t="s">
        <v>27</v>
      </c>
      <c r="O412" s="4" t="s">
        <v>28</v>
      </c>
      <c r="P412" s="5">
        <v>10.44</v>
      </c>
      <c r="Q412" s="5" t="e">
        <v>#N/A</v>
      </c>
      <c r="R412" s="5" t="s">
        <v>7480</v>
      </c>
      <c r="S412" s="5" t="s">
        <v>7480</v>
      </c>
      <c r="T412">
        <v>9</v>
      </c>
    </row>
    <row r="413" spans="1:20" x14ac:dyDescent="0.25">
      <c r="A413" s="3">
        <v>312268952</v>
      </c>
      <c r="B413" s="4" t="s">
        <v>3085</v>
      </c>
      <c r="C413" s="4" t="s">
        <v>6883</v>
      </c>
      <c r="D413" s="4" t="s">
        <v>6876</v>
      </c>
      <c r="E413" s="4" t="s">
        <v>18</v>
      </c>
      <c r="F413" s="4" t="s">
        <v>6884</v>
      </c>
      <c r="G413" s="4" t="s">
        <v>20</v>
      </c>
      <c r="H413" s="4" t="s">
        <v>6885</v>
      </c>
      <c r="I413" s="4" t="s">
        <v>6886</v>
      </c>
      <c r="J413" s="4" t="s">
        <v>6887</v>
      </c>
      <c r="K413" s="4" t="s">
        <v>6888</v>
      </c>
      <c r="L413" s="4" t="s">
        <v>6889</v>
      </c>
      <c r="M413" s="4" t="s">
        <v>26</v>
      </c>
      <c r="N413" s="4" t="s">
        <v>42</v>
      </c>
      <c r="O413" s="4" t="s">
        <v>28</v>
      </c>
      <c r="P413" s="5">
        <v>10.62</v>
      </c>
      <c r="Q413" s="5" t="e">
        <v>#N/A</v>
      </c>
      <c r="R413" s="5" t="s">
        <v>7480</v>
      </c>
      <c r="S413" s="5" t="s">
        <v>7480</v>
      </c>
      <c r="T413">
        <v>8</v>
      </c>
    </row>
    <row r="414" spans="1:20" x14ac:dyDescent="0.25">
      <c r="A414" s="3">
        <v>312043438</v>
      </c>
      <c r="B414" s="4" t="s">
        <v>3085</v>
      </c>
      <c r="C414" s="4" t="s">
        <v>6890</v>
      </c>
      <c r="D414" s="4" t="s">
        <v>6417</v>
      </c>
      <c r="E414" s="4" t="s">
        <v>18</v>
      </c>
      <c r="F414" s="4" t="s">
        <v>6891</v>
      </c>
      <c r="G414" s="4" t="s">
        <v>20</v>
      </c>
      <c r="H414" s="4" t="s">
        <v>6892</v>
      </c>
      <c r="I414" s="4" t="s">
        <v>6893</v>
      </c>
      <c r="J414" s="4" t="s">
        <v>6894</v>
      </c>
      <c r="K414" s="4" t="s">
        <v>6895</v>
      </c>
      <c r="L414" s="4" t="s">
        <v>6896</v>
      </c>
      <c r="M414" s="4" t="s">
        <v>26</v>
      </c>
      <c r="N414" s="4" t="s">
        <v>27</v>
      </c>
      <c r="O414" s="4" t="s">
        <v>28</v>
      </c>
      <c r="P414" s="5">
        <v>10.24</v>
      </c>
      <c r="Q414" s="5" t="e">
        <v>#N/A</v>
      </c>
      <c r="R414" s="5" t="s">
        <v>7480</v>
      </c>
      <c r="S414" s="5" t="s">
        <v>7480</v>
      </c>
      <c r="T414">
        <v>8</v>
      </c>
    </row>
    <row r="415" spans="1:20" x14ac:dyDescent="0.25">
      <c r="A415" s="3">
        <v>312332343</v>
      </c>
      <c r="B415" s="4" t="s">
        <v>3085</v>
      </c>
      <c r="C415" s="4" t="s">
        <v>6897</v>
      </c>
      <c r="D415" s="4" t="s">
        <v>6562</v>
      </c>
      <c r="E415" s="4" t="s">
        <v>18</v>
      </c>
      <c r="F415" s="4" t="s">
        <v>6898</v>
      </c>
      <c r="G415" s="4" t="s">
        <v>20</v>
      </c>
      <c r="H415" s="4" t="s">
        <v>6899</v>
      </c>
      <c r="I415" s="4" t="s">
        <v>6900</v>
      </c>
      <c r="J415" s="4" t="s">
        <v>6901</v>
      </c>
      <c r="K415" s="4" t="s">
        <v>6902</v>
      </c>
      <c r="L415" s="4" t="s">
        <v>6903</v>
      </c>
      <c r="M415" s="4" t="s">
        <v>26</v>
      </c>
      <c r="N415" s="4" t="s">
        <v>42</v>
      </c>
      <c r="O415" s="4" t="s">
        <v>28</v>
      </c>
      <c r="P415" s="5">
        <v>11.9</v>
      </c>
      <c r="Q415" s="5" t="e">
        <v>#N/A</v>
      </c>
      <c r="R415" s="5" t="s">
        <v>7480</v>
      </c>
      <c r="S415" s="5" t="s">
        <v>7480</v>
      </c>
      <c r="T415">
        <v>9</v>
      </c>
    </row>
    <row r="416" spans="1:20" x14ac:dyDescent="0.25">
      <c r="A416" s="3">
        <v>312052269</v>
      </c>
      <c r="B416" s="4" t="s">
        <v>3085</v>
      </c>
      <c r="C416" s="4" t="s">
        <v>6904</v>
      </c>
      <c r="D416" s="4" t="s">
        <v>6905</v>
      </c>
      <c r="E416" s="4" t="s">
        <v>18</v>
      </c>
      <c r="F416" s="4" t="s">
        <v>6906</v>
      </c>
      <c r="G416" s="4" t="s">
        <v>20</v>
      </c>
      <c r="H416" s="4" t="s">
        <v>6907</v>
      </c>
      <c r="I416" s="4" t="s">
        <v>6908</v>
      </c>
      <c r="J416" s="4" t="s">
        <v>6909</v>
      </c>
      <c r="K416" s="5"/>
      <c r="L416" s="4" t="s">
        <v>6910</v>
      </c>
      <c r="M416" s="4" t="s">
        <v>26</v>
      </c>
      <c r="N416" s="4" t="s">
        <v>27</v>
      </c>
      <c r="O416" s="4" t="s">
        <v>28</v>
      </c>
      <c r="P416" s="5">
        <v>10.62</v>
      </c>
      <c r="Q416" s="5" t="e">
        <v>#N/A</v>
      </c>
      <c r="R416" s="5" t="s">
        <v>7480</v>
      </c>
      <c r="S416" s="5" t="s">
        <v>7480</v>
      </c>
      <c r="T416">
        <v>10</v>
      </c>
    </row>
    <row r="417" spans="1:20" x14ac:dyDescent="0.25">
      <c r="A417" s="3">
        <v>312179429</v>
      </c>
      <c r="B417" s="4" t="s">
        <v>3085</v>
      </c>
      <c r="C417" s="4" t="s">
        <v>6911</v>
      </c>
      <c r="D417" s="4" t="s">
        <v>6905</v>
      </c>
      <c r="E417" s="4" t="s">
        <v>18</v>
      </c>
      <c r="F417" s="4" t="s">
        <v>6912</v>
      </c>
      <c r="G417" s="4" t="s">
        <v>20</v>
      </c>
      <c r="H417" s="4" t="s">
        <v>6913</v>
      </c>
      <c r="I417" s="5"/>
      <c r="J417" s="4" t="s">
        <v>6914</v>
      </c>
      <c r="K417" s="4" t="s">
        <v>6915</v>
      </c>
      <c r="L417" s="4" t="s">
        <v>6916</v>
      </c>
      <c r="M417" s="4" t="s">
        <v>28</v>
      </c>
      <c r="N417" s="4" t="s">
        <v>6917</v>
      </c>
      <c r="O417" s="4" t="s">
        <v>28</v>
      </c>
      <c r="P417" s="5">
        <v>11.04</v>
      </c>
      <c r="Q417" s="5" t="e">
        <v>#N/A</v>
      </c>
      <c r="R417" s="5" t="s">
        <v>7480</v>
      </c>
      <c r="S417" s="5" t="s">
        <v>7480</v>
      </c>
      <c r="T417">
        <v>10</v>
      </c>
    </row>
    <row r="418" spans="1:20" x14ac:dyDescent="0.25">
      <c r="A418" s="3">
        <v>312182760</v>
      </c>
      <c r="B418" s="4" t="s">
        <v>3085</v>
      </c>
      <c r="C418" s="4" t="s">
        <v>6918</v>
      </c>
      <c r="D418" s="4" t="s">
        <v>6919</v>
      </c>
      <c r="E418" s="4" t="s">
        <v>18</v>
      </c>
      <c r="F418" s="4" t="s">
        <v>6920</v>
      </c>
      <c r="G418" s="4" t="s">
        <v>20</v>
      </c>
      <c r="H418" s="4" t="s">
        <v>6921</v>
      </c>
      <c r="I418" s="4" t="s">
        <v>6922</v>
      </c>
      <c r="J418" s="4" t="s">
        <v>6923</v>
      </c>
      <c r="K418" s="4" t="s">
        <v>6924</v>
      </c>
      <c r="L418" s="4" t="s">
        <v>6925</v>
      </c>
      <c r="M418" s="4" t="s">
        <v>26</v>
      </c>
      <c r="N418" s="4" t="s">
        <v>27</v>
      </c>
      <c r="O418" s="4" t="s">
        <v>28</v>
      </c>
      <c r="P418" s="5">
        <v>11.88</v>
      </c>
      <c r="Q418" s="5" t="e">
        <v>#N/A</v>
      </c>
      <c r="R418" s="5" t="s">
        <v>7480</v>
      </c>
      <c r="S418" s="5" t="s">
        <v>7480</v>
      </c>
      <c r="T418">
        <v>9</v>
      </c>
    </row>
    <row r="419" spans="1:20" x14ac:dyDescent="0.25">
      <c r="A419" s="3">
        <v>312081773</v>
      </c>
      <c r="B419" s="4" t="s">
        <v>3085</v>
      </c>
      <c r="C419" s="4" t="s">
        <v>6926</v>
      </c>
      <c r="D419" s="4" t="s">
        <v>6927</v>
      </c>
      <c r="E419" s="4" t="s">
        <v>18</v>
      </c>
      <c r="F419" s="4" t="s">
        <v>5929</v>
      </c>
      <c r="G419" s="4" t="s">
        <v>20</v>
      </c>
      <c r="H419" s="4" t="s">
        <v>6928</v>
      </c>
      <c r="I419" s="4" t="s">
        <v>6929</v>
      </c>
      <c r="J419" s="4" t="s">
        <v>6930</v>
      </c>
      <c r="K419" s="4" t="s">
        <v>6931</v>
      </c>
      <c r="L419" s="4" t="s">
        <v>6932</v>
      </c>
      <c r="M419" s="4" t="s">
        <v>26</v>
      </c>
      <c r="N419" s="4" t="s">
        <v>42</v>
      </c>
      <c r="O419" s="4" t="s">
        <v>28</v>
      </c>
      <c r="P419" s="5">
        <v>10.76</v>
      </c>
      <c r="Q419" s="5" t="e">
        <v>#N/A</v>
      </c>
      <c r="R419" s="5" t="s">
        <v>7480</v>
      </c>
      <c r="S419" s="5" t="s">
        <v>7480</v>
      </c>
      <c r="T419">
        <v>10</v>
      </c>
    </row>
    <row r="420" spans="1:20" x14ac:dyDescent="0.25">
      <c r="A420" s="3">
        <v>312317548</v>
      </c>
      <c r="B420" s="4" t="s">
        <v>3085</v>
      </c>
      <c r="C420" s="4" t="s">
        <v>6933</v>
      </c>
      <c r="D420" s="4" t="s">
        <v>6927</v>
      </c>
      <c r="E420" s="4" t="s">
        <v>18</v>
      </c>
      <c r="F420" s="4" t="s">
        <v>6934</v>
      </c>
      <c r="G420" s="4" t="s">
        <v>20</v>
      </c>
      <c r="H420" s="4" t="s">
        <v>6935</v>
      </c>
      <c r="I420" s="4" t="s">
        <v>3197</v>
      </c>
      <c r="J420" s="4" t="s">
        <v>3199</v>
      </c>
      <c r="K420" s="4" t="s">
        <v>3200</v>
      </c>
      <c r="L420" s="4" t="s">
        <v>3201</v>
      </c>
      <c r="M420" s="4" t="s">
        <v>26</v>
      </c>
      <c r="N420" s="4" t="s">
        <v>42</v>
      </c>
      <c r="O420" s="4" t="s">
        <v>28</v>
      </c>
      <c r="P420" s="5">
        <v>10.24</v>
      </c>
      <c r="Q420" s="5" t="e">
        <v>#N/A</v>
      </c>
      <c r="R420" s="5" t="s">
        <v>7480</v>
      </c>
      <c r="S420" s="5" t="s">
        <v>7480</v>
      </c>
      <c r="T420">
        <v>9</v>
      </c>
    </row>
    <row r="421" spans="1:20" x14ac:dyDescent="0.25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5"/>
      <c r="R421" s="5"/>
      <c r="S421" s="5"/>
    </row>
    <row r="422" spans="1:20" x14ac:dyDescent="0.25">
      <c r="A422" s="3">
        <v>314129231</v>
      </c>
      <c r="B422" s="4" t="s">
        <v>15</v>
      </c>
      <c r="C422" s="4" t="s">
        <v>264</v>
      </c>
      <c r="D422" s="4" t="s">
        <v>265</v>
      </c>
      <c r="E422" s="4" t="s">
        <v>266</v>
      </c>
      <c r="F422" s="4" t="s">
        <v>267</v>
      </c>
      <c r="G422" s="4" t="s">
        <v>20</v>
      </c>
      <c r="H422" s="4" t="s">
        <v>268</v>
      </c>
      <c r="I422" s="4" t="s">
        <v>269</v>
      </c>
      <c r="J422" s="4" t="s">
        <v>270</v>
      </c>
      <c r="K422" s="4" t="s">
        <v>271</v>
      </c>
      <c r="L422" s="4" t="s">
        <v>272</v>
      </c>
      <c r="M422" s="4" t="s">
        <v>26</v>
      </c>
      <c r="N422" s="4" t="s">
        <v>27</v>
      </c>
      <c r="O422" s="4" t="s">
        <v>28</v>
      </c>
      <c r="P422" s="5">
        <v>14</v>
      </c>
      <c r="Q422" s="5">
        <v>42</v>
      </c>
      <c r="R422" s="5" t="s">
        <v>7480</v>
      </c>
      <c r="S422" s="5" t="s">
        <v>7480</v>
      </c>
      <c r="T422">
        <v>10</v>
      </c>
    </row>
    <row r="423" spans="1:20" x14ac:dyDescent="0.25">
      <c r="A423" s="3">
        <v>314016041</v>
      </c>
      <c r="B423" s="4" t="s">
        <v>15</v>
      </c>
      <c r="C423" s="4" t="s">
        <v>273</v>
      </c>
      <c r="D423" s="4" t="s">
        <v>274</v>
      </c>
      <c r="E423" s="4" t="s">
        <v>266</v>
      </c>
      <c r="F423" s="4" t="s">
        <v>275</v>
      </c>
      <c r="G423" s="4" t="s">
        <v>20</v>
      </c>
      <c r="H423" s="4" t="s">
        <v>276</v>
      </c>
      <c r="I423" s="4" t="s">
        <v>277</v>
      </c>
      <c r="J423" s="4" t="s">
        <v>278</v>
      </c>
      <c r="K423" s="5"/>
      <c r="L423" s="4" t="s">
        <v>279</v>
      </c>
      <c r="M423" s="4" t="s">
        <v>26</v>
      </c>
      <c r="N423" s="4" t="s">
        <v>27</v>
      </c>
      <c r="O423" s="4" t="s">
        <v>28</v>
      </c>
      <c r="P423" s="5">
        <v>4</v>
      </c>
      <c r="Q423" s="5">
        <v>42</v>
      </c>
      <c r="R423" s="5" t="s">
        <v>7480</v>
      </c>
      <c r="S423" s="5" t="s">
        <v>7480</v>
      </c>
      <c r="T423">
        <v>10</v>
      </c>
    </row>
    <row r="424" spans="1:20" x14ac:dyDescent="0.25">
      <c r="A424" s="3">
        <v>314078146</v>
      </c>
      <c r="B424" s="4" t="s">
        <v>15</v>
      </c>
      <c r="C424" s="4" t="s">
        <v>280</v>
      </c>
      <c r="D424" s="4" t="s">
        <v>274</v>
      </c>
      <c r="E424" s="4" t="s">
        <v>266</v>
      </c>
      <c r="F424" s="4" t="s">
        <v>281</v>
      </c>
      <c r="G424" s="4" t="s">
        <v>20</v>
      </c>
      <c r="H424" s="4" t="s">
        <v>282</v>
      </c>
      <c r="I424" s="4" t="s">
        <v>283</v>
      </c>
      <c r="J424" s="4" t="s">
        <v>284</v>
      </c>
      <c r="K424" s="4" t="s">
        <v>285</v>
      </c>
      <c r="L424" s="4" t="s">
        <v>286</v>
      </c>
      <c r="M424" s="4" t="s">
        <v>26</v>
      </c>
      <c r="N424" s="4" t="s">
        <v>27</v>
      </c>
      <c r="O424" s="4" t="s">
        <v>28</v>
      </c>
      <c r="P424" s="5">
        <v>23</v>
      </c>
      <c r="Q424" s="5">
        <v>26</v>
      </c>
      <c r="R424" s="5" t="s">
        <v>7480</v>
      </c>
      <c r="S424" s="5" t="s">
        <v>7480</v>
      </c>
      <c r="T424">
        <v>10</v>
      </c>
    </row>
    <row r="425" spans="1:20" x14ac:dyDescent="0.25">
      <c r="A425" s="3">
        <v>314179951</v>
      </c>
      <c r="B425" s="4" t="s">
        <v>15</v>
      </c>
      <c r="C425" s="4" t="s">
        <v>287</v>
      </c>
      <c r="D425" s="4" t="s">
        <v>274</v>
      </c>
      <c r="E425" s="4" t="s">
        <v>266</v>
      </c>
      <c r="F425" s="4" t="s">
        <v>288</v>
      </c>
      <c r="G425" s="4" t="s">
        <v>20</v>
      </c>
      <c r="H425" s="4" t="s">
        <v>289</v>
      </c>
      <c r="I425" s="4" t="s">
        <v>290</v>
      </c>
      <c r="J425" s="4" t="s">
        <v>291</v>
      </c>
      <c r="K425" s="4" t="s">
        <v>292</v>
      </c>
      <c r="L425" s="4" t="s">
        <v>293</v>
      </c>
      <c r="M425" s="4" t="s">
        <v>26</v>
      </c>
      <c r="N425" s="4" t="s">
        <v>27</v>
      </c>
      <c r="O425" s="4" t="s">
        <v>28</v>
      </c>
      <c r="P425" s="5">
        <v>20</v>
      </c>
      <c r="Q425" s="5">
        <v>26</v>
      </c>
      <c r="R425" s="5" t="s">
        <v>7480</v>
      </c>
      <c r="S425" s="5" t="s">
        <v>7480</v>
      </c>
      <c r="T425">
        <v>9</v>
      </c>
    </row>
    <row r="426" spans="1:20" x14ac:dyDescent="0.25">
      <c r="A426" s="3">
        <v>314330589</v>
      </c>
      <c r="B426" s="4" t="s">
        <v>15</v>
      </c>
      <c r="C426" s="4" t="s">
        <v>294</v>
      </c>
      <c r="D426" s="4" t="s">
        <v>274</v>
      </c>
      <c r="E426" s="4" t="s">
        <v>266</v>
      </c>
      <c r="F426" s="4" t="s">
        <v>295</v>
      </c>
      <c r="G426" s="4" t="s">
        <v>20</v>
      </c>
      <c r="H426" s="4" t="s">
        <v>296</v>
      </c>
      <c r="I426" s="4" t="s">
        <v>297</v>
      </c>
      <c r="J426" s="4" t="s">
        <v>298</v>
      </c>
      <c r="K426" s="4" t="s">
        <v>299</v>
      </c>
      <c r="L426" s="4" t="s">
        <v>300</v>
      </c>
      <c r="M426" s="4" t="s">
        <v>26</v>
      </c>
      <c r="N426" s="4" t="s">
        <v>42</v>
      </c>
      <c r="O426" s="4" t="s">
        <v>28</v>
      </c>
      <c r="P426" s="5">
        <v>30</v>
      </c>
      <c r="Q426" s="5">
        <v>28</v>
      </c>
      <c r="R426" s="5" t="s">
        <v>7480</v>
      </c>
      <c r="S426" s="5" t="s">
        <v>7480</v>
      </c>
      <c r="T426">
        <v>10</v>
      </c>
    </row>
    <row r="427" spans="1:20" x14ac:dyDescent="0.25">
      <c r="A427" s="3">
        <v>314356549</v>
      </c>
      <c r="B427" s="4" t="s">
        <v>15</v>
      </c>
      <c r="C427" s="4" t="s">
        <v>301</v>
      </c>
      <c r="D427" s="4" t="s">
        <v>274</v>
      </c>
      <c r="E427" s="4" t="s">
        <v>266</v>
      </c>
      <c r="F427" s="4" t="s">
        <v>302</v>
      </c>
      <c r="G427" s="4" t="s">
        <v>20</v>
      </c>
      <c r="H427" s="4" t="s">
        <v>303</v>
      </c>
      <c r="I427" s="4" t="s">
        <v>304</v>
      </c>
      <c r="J427" s="4" t="s">
        <v>305</v>
      </c>
      <c r="K427" s="4" t="s">
        <v>306</v>
      </c>
      <c r="L427" s="4" t="s">
        <v>307</v>
      </c>
      <c r="M427" s="4" t="s">
        <v>28</v>
      </c>
      <c r="N427" s="4" t="s">
        <v>308</v>
      </c>
      <c r="O427" s="4" t="s">
        <v>28</v>
      </c>
      <c r="P427" s="5">
        <v>14</v>
      </c>
      <c r="Q427" s="5">
        <v>28</v>
      </c>
      <c r="R427" s="5" t="s">
        <v>7480</v>
      </c>
      <c r="S427" s="5" t="s">
        <v>7480</v>
      </c>
      <c r="T427">
        <v>10</v>
      </c>
    </row>
    <row r="428" spans="1:20" x14ac:dyDescent="0.25">
      <c r="A428" s="3">
        <v>314082697</v>
      </c>
      <c r="B428" s="4" t="s">
        <v>15</v>
      </c>
      <c r="C428" s="4" t="s">
        <v>309</v>
      </c>
      <c r="D428" s="4" t="s">
        <v>310</v>
      </c>
      <c r="E428" s="4" t="s">
        <v>266</v>
      </c>
      <c r="F428" s="4" t="s">
        <v>311</v>
      </c>
      <c r="G428" s="4" t="s">
        <v>20</v>
      </c>
      <c r="H428" s="4" t="s">
        <v>312</v>
      </c>
      <c r="I428" s="4" t="s">
        <v>313</v>
      </c>
      <c r="J428" s="4" t="s">
        <v>314</v>
      </c>
      <c r="K428" s="4" t="s">
        <v>315</v>
      </c>
      <c r="L428" s="4" t="s">
        <v>316</v>
      </c>
      <c r="M428" s="4" t="s">
        <v>26</v>
      </c>
      <c r="N428" s="4" t="s">
        <v>27</v>
      </c>
      <c r="O428" s="4" t="s">
        <v>28</v>
      </c>
      <c r="P428" s="5">
        <v>5.5</v>
      </c>
      <c r="Q428" s="5">
        <v>25</v>
      </c>
      <c r="R428" s="5" t="s">
        <v>7480</v>
      </c>
      <c r="S428" s="5" t="s">
        <v>7480</v>
      </c>
      <c r="T428">
        <v>8</v>
      </c>
    </row>
    <row r="429" spans="1:20" x14ac:dyDescent="0.25">
      <c r="A429" s="3">
        <v>314109596</v>
      </c>
      <c r="B429" s="4" t="s">
        <v>15</v>
      </c>
      <c r="C429" s="4" t="s">
        <v>317</v>
      </c>
      <c r="D429" s="4" t="s">
        <v>310</v>
      </c>
      <c r="E429" s="4" t="s">
        <v>266</v>
      </c>
      <c r="F429" s="4" t="s">
        <v>318</v>
      </c>
      <c r="G429" s="4" t="s">
        <v>20</v>
      </c>
      <c r="H429" s="4" t="s">
        <v>319</v>
      </c>
      <c r="I429" s="5"/>
      <c r="J429" s="4" t="s">
        <v>320</v>
      </c>
      <c r="K429" s="4" t="s">
        <v>321</v>
      </c>
      <c r="L429" s="4" t="s">
        <v>322</v>
      </c>
      <c r="M429" s="4" t="s">
        <v>26</v>
      </c>
      <c r="N429" s="4" t="s">
        <v>42</v>
      </c>
      <c r="O429" s="4" t="s">
        <v>28</v>
      </c>
      <c r="P429" s="5">
        <v>30</v>
      </c>
      <c r="Q429" s="5">
        <v>27</v>
      </c>
      <c r="R429" s="5" t="s">
        <v>7480</v>
      </c>
      <c r="S429" s="5" t="s">
        <v>7480</v>
      </c>
      <c r="T429">
        <v>8</v>
      </c>
    </row>
    <row r="430" spans="1:20" x14ac:dyDescent="0.25">
      <c r="A430" s="3">
        <v>314313089</v>
      </c>
      <c r="B430" s="4" t="s">
        <v>15</v>
      </c>
      <c r="C430" s="4" t="s">
        <v>329</v>
      </c>
      <c r="D430" s="4" t="s">
        <v>310</v>
      </c>
      <c r="E430" s="4" t="s">
        <v>266</v>
      </c>
      <c r="F430" s="4" t="s">
        <v>330</v>
      </c>
      <c r="G430" s="4" t="s">
        <v>20</v>
      </c>
      <c r="H430" s="4" t="s">
        <v>331</v>
      </c>
      <c r="I430" s="4" t="s">
        <v>332</v>
      </c>
      <c r="J430" s="4" t="s">
        <v>333</v>
      </c>
      <c r="K430" s="4" t="s">
        <v>334</v>
      </c>
      <c r="L430" s="4" t="s">
        <v>335</v>
      </c>
      <c r="M430" s="4" t="s">
        <v>26</v>
      </c>
      <c r="N430" s="4" t="s">
        <v>27</v>
      </c>
      <c r="O430" s="4" t="s">
        <v>28</v>
      </c>
      <c r="P430" s="5">
        <v>13.2</v>
      </c>
      <c r="Q430" s="5">
        <v>25</v>
      </c>
      <c r="R430" s="5" t="s">
        <v>7480</v>
      </c>
      <c r="S430" s="5" t="s">
        <v>7480</v>
      </c>
      <c r="T430">
        <v>8</v>
      </c>
    </row>
    <row r="431" spans="1:20" x14ac:dyDescent="0.25">
      <c r="A431" s="3">
        <v>314124834</v>
      </c>
      <c r="B431" s="4" t="s">
        <v>15</v>
      </c>
      <c r="C431" s="4" t="s">
        <v>336</v>
      </c>
      <c r="D431" s="4" t="s">
        <v>337</v>
      </c>
      <c r="E431" s="4" t="s">
        <v>266</v>
      </c>
      <c r="F431" s="4" t="s">
        <v>88</v>
      </c>
      <c r="G431" s="4" t="s">
        <v>20</v>
      </c>
      <c r="H431" s="4" t="s">
        <v>338</v>
      </c>
      <c r="I431" s="4" t="s">
        <v>339</v>
      </c>
      <c r="J431" s="4" t="s">
        <v>340</v>
      </c>
      <c r="K431" s="4" t="s">
        <v>341</v>
      </c>
      <c r="L431" s="4" t="s">
        <v>342</v>
      </c>
      <c r="M431" s="4" t="s">
        <v>28</v>
      </c>
      <c r="N431" s="4" t="s">
        <v>343</v>
      </c>
      <c r="O431" s="4" t="s">
        <v>28</v>
      </c>
      <c r="P431" s="5">
        <v>40</v>
      </c>
      <c r="Q431" s="5" t="e">
        <v>#N/A</v>
      </c>
      <c r="R431" s="5" t="s">
        <v>7480</v>
      </c>
      <c r="S431" s="5" t="s">
        <v>7480</v>
      </c>
      <c r="T431">
        <v>8</v>
      </c>
    </row>
    <row r="432" spans="1:20" x14ac:dyDescent="0.25">
      <c r="A432" s="3">
        <v>111006012</v>
      </c>
      <c r="B432" s="4" t="s">
        <v>344</v>
      </c>
      <c r="C432" s="4" t="s">
        <v>531</v>
      </c>
      <c r="D432" s="4" t="s">
        <v>532</v>
      </c>
      <c r="E432" s="4" t="s">
        <v>266</v>
      </c>
      <c r="F432" s="4" t="s">
        <v>533</v>
      </c>
      <c r="G432" s="4" t="s">
        <v>20</v>
      </c>
      <c r="H432" s="4" t="s">
        <v>534</v>
      </c>
      <c r="I432" s="4" t="s">
        <v>535</v>
      </c>
      <c r="J432" s="4" t="s">
        <v>536</v>
      </c>
      <c r="K432" s="4" t="s">
        <v>537</v>
      </c>
      <c r="L432" s="4" t="s">
        <v>538</v>
      </c>
      <c r="M432" s="4" t="s">
        <v>26</v>
      </c>
      <c r="N432" s="4" t="s">
        <v>42</v>
      </c>
      <c r="O432" s="4" t="s">
        <v>28</v>
      </c>
      <c r="P432" s="5">
        <v>3</v>
      </c>
      <c r="Q432" s="5" t="e">
        <v>#N/A</v>
      </c>
      <c r="R432" s="5" t="s">
        <v>7480</v>
      </c>
      <c r="S432" s="5" t="s">
        <v>7480</v>
      </c>
      <c r="T432">
        <v>10</v>
      </c>
    </row>
    <row r="433" spans="1:20" x14ac:dyDescent="0.25">
      <c r="A433" s="3">
        <v>314170484</v>
      </c>
      <c r="B433" s="4" t="s">
        <v>344</v>
      </c>
      <c r="C433" s="4" t="s">
        <v>557</v>
      </c>
      <c r="D433" s="4" t="s">
        <v>532</v>
      </c>
      <c r="E433" s="4" t="s">
        <v>266</v>
      </c>
      <c r="F433" s="4" t="s">
        <v>558</v>
      </c>
      <c r="G433" s="4" t="s">
        <v>20</v>
      </c>
      <c r="H433" s="4" t="s">
        <v>559</v>
      </c>
      <c r="I433" s="4" t="s">
        <v>560</v>
      </c>
      <c r="J433" s="4" t="s">
        <v>561</v>
      </c>
      <c r="K433" s="4" t="s">
        <v>562</v>
      </c>
      <c r="L433" s="4" t="s">
        <v>563</v>
      </c>
      <c r="M433" s="4" t="s">
        <v>26</v>
      </c>
      <c r="N433" s="4" t="s">
        <v>42</v>
      </c>
      <c r="O433" s="4" t="s">
        <v>28</v>
      </c>
      <c r="P433" s="5">
        <v>18</v>
      </c>
      <c r="Q433" s="5">
        <v>25</v>
      </c>
      <c r="R433" s="5" t="s">
        <v>7480</v>
      </c>
      <c r="S433" s="5" t="s">
        <v>7480</v>
      </c>
      <c r="T433">
        <v>9</v>
      </c>
    </row>
    <row r="434" spans="1:20" x14ac:dyDescent="0.25">
      <c r="A434" s="3">
        <v>314137481</v>
      </c>
      <c r="B434" s="4" t="s">
        <v>344</v>
      </c>
      <c r="C434" s="4" t="s">
        <v>564</v>
      </c>
      <c r="D434" s="4" t="s">
        <v>565</v>
      </c>
      <c r="E434" s="4" t="s">
        <v>266</v>
      </c>
      <c r="F434" s="4" t="s">
        <v>566</v>
      </c>
      <c r="G434" s="4" t="s">
        <v>20</v>
      </c>
      <c r="H434" s="4" t="s">
        <v>567</v>
      </c>
      <c r="I434" s="5"/>
      <c r="J434" s="4" t="s">
        <v>568</v>
      </c>
      <c r="K434" s="4" t="s">
        <v>569</v>
      </c>
      <c r="L434" s="4" t="s">
        <v>570</v>
      </c>
      <c r="M434" s="4" t="s">
        <v>26</v>
      </c>
      <c r="N434" s="4" t="s">
        <v>27</v>
      </c>
      <c r="O434" s="4" t="s">
        <v>28</v>
      </c>
      <c r="P434" s="5">
        <v>31</v>
      </c>
      <c r="Q434" s="5">
        <v>45</v>
      </c>
      <c r="R434" s="5" t="s">
        <v>7480</v>
      </c>
      <c r="S434" s="5" t="s">
        <v>7480</v>
      </c>
      <c r="T434">
        <v>9</v>
      </c>
    </row>
    <row r="435" spans="1:20" x14ac:dyDescent="0.25">
      <c r="A435" s="3">
        <v>314108472</v>
      </c>
      <c r="B435" s="4" t="s">
        <v>344</v>
      </c>
      <c r="C435" s="4" t="s">
        <v>571</v>
      </c>
      <c r="D435" s="4" t="s">
        <v>572</v>
      </c>
      <c r="E435" s="4" t="s">
        <v>266</v>
      </c>
      <c r="F435" s="4" t="s">
        <v>573</v>
      </c>
      <c r="G435" s="4" t="s">
        <v>20</v>
      </c>
      <c r="H435" s="4" t="s">
        <v>574</v>
      </c>
      <c r="I435" s="4" t="s">
        <v>575</v>
      </c>
      <c r="J435" s="4" t="s">
        <v>576</v>
      </c>
      <c r="K435" s="4" t="s">
        <v>577</v>
      </c>
      <c r="L435" s="4" t="s">
        <v>578</v>
      </c>
      <c r="M435" s="4" t="s">
        <v>26</v>
      </c>
      <c r="N435" s="4" t="s">
        <v>42</v>
      </c>
      <c r="O435" s="4" t="s">
        <v>28</v>
      </c>
      <c r="P435" s="5">
        <v>34</v>
      </c>
      <c r="Q435" s="5">
        <v>45</v>
      </c>
      <c r="R435" s="5" t="s">
        <v>7480</v>
      </c>
      <c r="S435" s="5" t="s">
        <v>7480</v>
      </c>
      <c r="T435">
        <v>10</v>
      </c>
    </row>
    <row r="436" spans="1:20" x14ac:dyDescent="0.25">
      <c r="A436" s="3">
        <v>314357443</v>
      </c>
      <c r="B436" s="4" t="s">
        <v>344</v>
      </c>
      <c r="C436" s="4" t="s">
        <v>585</v>
      </c>
      <c r="D436" s="4" t="s">
        <v>580</v>
      </c>
      <c r="E436" s="4" t="s">
        <v>266</v>
      </c>
      <c r="F436" s="4" t="s">
        <v>586</v>
      </c>
      <c r="G436" s="4" t="s">
        <v>20</v>
      </c>
      <c r="H436" s="4" t="s">
        <v>587</v>
      </c>
      <c r="I436" s="5"/>
      <c r="J436" s="4" t="s">
        <v>588</v>
      </c>
      <c r="K436" s="4" t="s">
        <v>589</v>
      </c>
      <c r="L436" s="4" t="s">
        <v>590</v>
      </c>
      <c r="M436" s="4" t="s">
        <v>26</v>
      </c>
      <c r="N436" s="4" t="s">
        <v>42</v>
      </c>
      <c r="O436" s="4" t="s">
        <v>28</v>
      </c>
      <c r="P436" s="5">
        <v>19</v>
      </c>
      <c r="Q436" s="5" t="e">
        <v>#N/A</v>
      </c>
      <c r="R436" s="5" t="s">
        <v>7480</v>
      </c>
      <c r="S436" s="5" t="s">
        <v>7480</v>
      </c>
      <c r="T436">
        <v>10</v>
      </c>
    </row>
    <row r="437" spans="1:20" x14ac:dyDescent="0.25">
      <c r="A437" s="3">
        <v>314261210</v>
      </c>
      <c r="B437" s="4" t="s">
        <v>344</v>
      </c>
      <c r="C437" s="4" t="s">
        <v>591</v>
      </c>
      <c r="D437" s="4" t="s">
        <v>592</v>
      </c>
      <c r="E437" s="4" t="s">
        <v>266</v>
      </c>
      <c r="F437" s="4" t="s">
        <v>593</v>
      </c>
      <c r="G437" s="4" t="s">
        <v>20</v>
      </c>
      <c r="H437" s="4" t="s">
        <v>594</v>
      </c>
      <c r="I437" s="4" t="s">
        <v>595</v>
      </c>
      <c r="J437" s="4" t="s">
        <v>596</v>
      </c>
      <c r="K437" s="4" t="s">
        <v>597</v>
      </c>
      <c r="L437" s="4" t="s">
        <v>598</v>
      </c>
      <c r="M437" s="4" t="s">
        <v>26</v>
      </c>
      <c r="N437" s="4" t="s">
        <v>42</v>
      </c>
      <c r="O437" s="4" t="s">
        <v>28</v>
      </c>
      <c r="P437" s="5">
        <v>23</v>
      </c>
      <c r="Q437" s="5">
        <v>44</v>
      </c>
      <c r="R437" s="5" t="s">
        <v>7480</v>
      </c>
      <c r="S437" s="5" t="s">
        <v>7480</v>
      </c>
      <c r="T437">
        <v>10</v>
      </c>
    </row>
    <row r="438" spans="1:20" x14ac:dyDescent="0.25">
      <c r="A438" s="3">
        <v>314277909</v>
      </c>
      <c r="B438" s="4" t="s">
        <v>344</v>
      </c>
      <c r="C438" s="4" t="s">
        <v>599</v>
      </c>
      <c r="D438" s="4" t="s">
        <v>310</v>
      </c>
      <c r="E438" s="4" t="s">
        <v>266</v>
      </c>
      <c r="F438" s="4" t="s">
        <v>410</v>
      </c>
      <c r="G438" s="4" t="s">
        <v>20</v>
      </c>
      <c r="H438" s="4" t="s">
        <v>600</v>
      </c>
      <c r="I438" s="4" t="s">
        <v>601</v>
      </c>
      <c r="J438" s="4" t="s">
        <v>602</v>
      </c>
      <c r="K438" s="4" t="s">
        <v>603</v>
      </c>
      <c r="L438" s="4" t="s">
        <v>604</v>
      </c>
      <c r="M438" s="4" t="s">
        <v>26</v>
      </c>
      <c r="N438" s="4" t="s">
        <v>27</v>
      </c>
      <c r="O438" s="4" t="s">
        <v>28</v>
      </c>
      <c r="P438" s="5">
        <v>7</v>
      </c>
      <c r="Q438" s="5">
        <v>43</v>
      </c>
      <c r="R438" s="5" t="s">
        <v>7480</v>
      </c>
      <c r="S438" s="5" t="s">
        <v>7480</v>
      </c>
      <c r="T438">
        <v>8</v>
      </c>
    </row>
    <row r="439" spans="1:20" x14ac:dyDescent="0.25">
      <c r="A439" s="3">
        <v>314281890</v>
      </c>
      <c r="B439" s="4" t="s">
        <v>344</v>
      </c>
      <c r="C439" s="4" t="s">
        <v>605</v>
      </c>
      <c r="D439" s="4" t="s">
        <v>606</v>
      </c>
      <c r="E439" s="4" t="s">
        <v>266</v>
      </c>
      <c r="F439" s="4" t="s">
        <v>607</v>
      </c>
      <c r="G439" s="4" t="s">
        <v>20</v>
      </c>
      <c r="H439" s="4" t="s">
        <v>608</v>
      </c>
      <c r="I439" s="4" t="s">
        <v>609</v>
      </c>
      <c r="J439" s="4" t="s">
        <v>610</v>
      </c>
      <c r="K439" s="4" t="s">
        <v>611</v>
      </c>
      <c r="L439" s="4" t="s">
        <v>612</v>
      </c>
      <c r="M439" s="4" t="s">
        <v>26</v>
      </c>
      <c r="N439" s="4" t="s">
        <v>27</v>
      </c>
      <c r="O439" s="4" t="s">
        <v>28</v>
      </c>
      <c r="P439" s="5">
        <v>17</v>
      </c>
      <c r="Q439" s="5" t="e">
        <v>#N/A</v>
      </c>
      <c r="R439" s="5" t="s">
        <v>7480</v>
      </c>
      <c r="S439" s="5" t="s">
        <v>7480</v>
      </c>
      <c r="T439">
        <v>10</v>
      </c>
    </row>
    <row r="440" spans="1:20" x14ac:dyDescent="0.25">
      <c r="A440" s="3">
        <v>314037020</v>
      </c>
      <c r="B440" s="4" t="s">
        <v>344</v>
      </c>
      <c r="C440" s="4" t="s">
        <v>613</v>
      </c>
      <c r="D440" s="4" t="s">
        <v>614</v>
      </c>
      <c r="E440" s="4" t="s">
        <v>266</v>
      </c>
      <c r="F440" s="4" t="s">
        <v>615</v>
      </c>
      <c r="G440" s="4" t="s">
        <v>20</v>
      </c>
      <c r="H440" s="4" t="s">
        <v>616</v>
      </c>
      <c r="I440" s="4" t="s">
        <v>617</v>
      </c>
      <c r="J440" s="4" t="s">
        <v>618</v>
      </c>
      <c r="K440" s="4" t="s">
        <v>619</v>
      </c>
      <c r="L440" s="4" t="s">
        <v>620</v>
      </c>
      <c r="M440" s="4" t="s">
        <v>26</v>
      </c>
      <c r="N440" s="4" t="s">
        <v>42</v>
      </c>
      <c r="O440" s="4" t="s">
        <v>28</v>
      </c>
      <c r="P440" s="5">
        <v>18</v>
      </c>
      <c r="Q440" s="5">
        <v>28</v>
      </c>
      <c r="R440" s="5" t="s">
        <v>7480</v>
      </c>
      <c r="S440" s="5" t="s">
        <v>7480</v>
      </c>
      <c r="T440">
        <v>9</v>
      </c>
    </row>
    <row r="441" spans="1:20" x14ac:dyDescent="0.25">
      <c r="A441" s="3">
        <v>314116536</v>
      </c>
      <c r="B441" s="4" t="s">
        <v>344</v>
      </c>
      <c r="C441" s="4" t="s">
        <v>621</v>
      </c>
      <c r="D441" s="4" t="s">
        <v>622</v>
      </c>
      <c r="E441" s="4" t="s">
        <v>266</v>
      </c>
      <c r="F441" s="4" t="s">
        <v>623</v>
      </c>
      <c r="G441" s="4" t="s">
        <v>20</v>
      </c>
      <c r="H441" s="4" t="s">
        <v>624</v>
      </c>
      <c r="I441" s="4" t="s">
        <v>625</v>
      </c>
      <c r="J441" s="4" t="s">
        <v>626</v>
      </c>
      <c r="K441" s="4" t="s">
        <v>627</v>
      </c>
      <c r="L441" s="4" t="s">
        <v>628</v>
      </c>
      <c r="M441" s="4" t="s">
        <v>26</v>
      </c>
      <c r="N441" s="4" t="s">
        <v>27</v>
      </c>
      <c r="O441" s="4" t="s">
        <v>28</v>
      </c>
      <c r="P441" s="5">
        <v>10</v>
      </c>
      <c r="Q441" s="5">
        <v>29</v>
      </c>
      <c r="R441" s="5" t="s">
        <v>7480</v>
      </c>
      <c r="S441" s="5" t="s">
        <v>7480</v>
      </c>
      <c r="T441">
        <v>8</v>
      </c>
    </row>
    <row r="442" spans="1:20" x14ac:dyDescent="0.25">
      <c r="A442" s="3">
        <v>314281412</v>
      </c>
      <c r="B442" s="4" t="s">
        <v>344</v>
      </c>
      <c r="C442" s="4" t="s">
        <v>637</v>
      </c>
      <c r="D442" s="4" t="s">
        <v>630</v>
      </c>
      <c r="E442" s="4" t="s">
        <v>266</v>
      </c>
      <c r="F442" s="4" t="s">
        <v>638</v>
      </c>
      <c r="G442" s="4" t="s">
        <v>20</v>
      </c>
      <c r="H442" s="4" t="s">
        <v>639</v>
      </c>
      <c r="I442" s="4" t="s">
        <v>640</v>
      </c>
      <c r="J442" s="4" t="s">
        <v>641</v>
      </c>
      <c r="K442" s="4" t="s">
        <v>642</v>
      </c>
      <c r="L442" s="4" t="s">
        <v>643</v>
      </c>
      <c r="M442" s="4" t="s">
        <v>28</v>
      </c>
      <c r="N442" s="4" t="s">
        <v>644</v>
      </c>
      <c r="O442" s="4" t="s">
        <v>28</v>
      </c>
      <c r="P442" s="5">
        <v>9</v>
      </c>
      <c r="Q442" s="5">
        <v>40</v>
      </c>
      <c r="R442" s="5" t="s">
        <v>7480</v>
      </c>
      <c r="S442" s="5" t="s">
        <v>7480</v>
      </c>
      <c r="T442">
        <v>10</v>
      </c>
    </row>
    <row r="443" spans="1:20" x14ac:dyDescent="0.25">
      <c r="A443" s="3">
        <v>314323350</v>
      </c>
      <c r="B443" s="4" t="s">
        <v>344</v>
      </c>
      <c r="C443" s="4" t="s">
        <v>645</v>
      </c>
      <c r="D443" s="4" t="s">
        <v>630</v>
      </c>
      <c r="E443" s="4" t="s">
        <v>266</v>
      </c>
      <c r="F443" s="4" t="s">
        <v>646</v>
      </c>
      <c r="G443" s="4" t="s">
        <v>20</v>
      </c>
      <c r="H443" s="4" t="s">
        <v>647</v>
      </c>
      <c r="I443" s="4" t="s">
        <v>648</v>
      </c>
      <c r="J443" s="4" t="s">
        <v>649</v>
      </c>
      <c r="K443" s="4" t="s">
        <v>650</v>
      </c>
      <c r="L443" s="4" t="s">
        <v>651</v>
      </c>
      <c r="M443" s="4" t="s">
        <v>26</v>
      </c>
      <c r="N443" s="4" t="s">
        <v>42</v>
      </c>
      <c r="O443" s="4" t="s">
        <v>28</v>
      </c>
      <c r="P443" s="5">
        <v>4</v>
      </c>
      <c r="Q443" s="5">
        <v>42</v>
      </c>
      <c r="R443" s="5" t="s">
        <v>7480</v>
      </c>
      <c r="S443" s="5" t="s">
        <v>7480</v>
      </c>
      <c r="T443">
        <v>8</v>
      </c>
    </row>
    <row r="444" spans="1:20" x14ac:dyDescent="0.25">
      <c r="A444" s="3">
        <v>314109943</v>
      </c>
      <c r="B444" s="4" t="s">
        <v>344</v>
      </c>
      <c r="C444" s="4" t="s">
        <v>652</v>
      </c>
      <c r="D444" s="4" t="s">
        <v>653</v>
      </c>
      <c r="E444" s="4" t="s">
        <v>266</v>
      </c>
      <c r="F444" s="4" t="s">
        <v>654</v>
      </c>
      <c r="G444" s="4" t="s">
        <v>20</v>
      </c>
      <c r="H444" s="4" t="s">
        <v>655</v>
      </c>
      <c r="I444" s="4" t="s">
        <v>656</v>
      </c>
      <c r="J444" s="4" t="s">
        <v>657</v>
      </c>
      <c r="K444" s="4" t="s">
        <v>658</v>
      </c>
      <c r="L444" s="4" t="s">
        <v>659</v>
      </c>
      <c r="M444" s="4" t="s">
        <v>26</v>
      </c>
      <c r="N444" s="4" t="s">
        <v>42</v>
      </c>
      <c r="O444" s="4" t="s">
        <v>28</v>
      </c>
      <c r="P444" s="5">
        <v>20</v>
      </c>
      <c r="Q444" s="5">
        <v>25</v>
      </c>
      <c r="R444" s="5" t="s">
        <v>7480</v>
      </c>
      <c r="S444" s="5" t="s">
        <v>7480</v>
      </c>
      <c r="T444">
        <v>10</v>
      </c>
    </row>
    <row r="445" spans="1:20" x14ac:dyDescent="0.25">
      <c r="A445" s="3">
        <v>314058573</v>
      </c>
      <c r="B445" s="4" t="s">
        <v>344</v>
      </c>
      <c r="C445" s="4" t="s">
        <v>660</v>
      </c>
      <c r="D445" s="4" t="s">
        <v>661</v>
      </c>
      <c r="E445" s="4" t="s">
        <v>266</v>
      </c>
      <c r="F445" s="4" t="s">
        <v>216</v>
      </c>
      <c r="G445" s="4" t="s">
        <v>20</v>
      </c>
      <c r="H445" s="4" t="s">
        <v>662</v>
      </c>
      <c r="I445" s="4" t="s">
        <v>663</v>
      </c>
      <c r="J445" s="4" t="s">
        <v>664</v>
      </c>
      <c r="K445" s="4" t="s">
        <v>665</v>
      </c>
      <c r="L445" s="4" t="s">
        <v>666</v>
      </c>
      <c r="M445" s="4" t="s">
        <v>26</v>
      </c>
      <c r="N445" s="4" t="s">
        <v>27</v>
      </c>
      <c r="O445" s="4" t="s">
        <v>28</v>
      </c>
      <c r="P445" s="5">
        <v>5</v>
      </c>
      <c r="Q445" s="5">
        <v>41</v>
      </c>
      <c r="R445" s="5" t="s">
        <v>7480</v>
      </c>
      <c r="S445" s="5" t="s">
        <v>7480</v>
      </c>
      <c r="T445">
        <v>9</v>
      </c>
    </row>
    <row r="446" spans="1:20" x14ac:dyDescent="0.25">
      <c r="A446" s="3">
        <v>314059044</v>
      </c>
      <c r="B446" s="4" t="s">
        <v>344</v>
      </c>
      <c r="C446" s="4" t="s">
        <v>667</v>
      </c>
      <c r="D446" s="4" t="s">
        <v>661</v>
      </c>
      <c r="E446" s="4" t="s">
        <v>266</v>
      </c>
      <c r="F446" s="4" t="s">
        <v>88</v>
      </c>
      <c r="G446" s="4" t="s">
        <v>20</v>
      </c>
      <c r="H446" s="4" t="s">
        <v>668</v>
      </c>
      <c r="I446" s="4" t="s">
        <v>669</v>
      </c>
      <c r="J446" s="4" t="s">
        <v>670</v>
      </c>
      <c r="K446" s="4" t="s">
        <v>671</v>
      </c>
      <c r="L446" s="4" t="s">
        <v>672</v>
      </c>
      <c r="M446" s="4" t="s">
        <v>26</v>
      </c>
      <c r="N446" s="4" t="s">
        <v>27</v>
      </c>
      <c r="O446" s="4" t="s">
        <v>28</v>
      </c>
      <c r="P446" s="5">
        <v>6</v>
      </c>
      <c r="Q446" s="5">
        <v>41</v>
      </c>
      <c r="R446" s="5" t="s">
        <v>7480</v>
      </c>
      <c r="S446" s="5" t="s">
        <v>7480</v>
      </c>
      <c r="T446">
        <v>8</v>
      </c>
    </row>
    <row r="447" spans="1:20" x14ac:dyDescent="0.25">
      <c r="A447" s="3">
        <v>314092597</v>
      </c>
      <c r="B447" s="4" t="s">
        <v>344</v>
      </c>
      <c r="C447" s="4" t="s">
        <v>673</v>
      </c>
      <c r="D447" s="4" t="s">
        <v>661</v>
      </c>
      <c r="E447" s="4" t="s">
        <v>266</v>
      </c>
      <c r="F447" s="4" t="s">
        <v>674</v>
      </c>
      <c r="G447" s="4" t="s">
        <v>20</v>
      </c>
      <c r="H447" s="4" t="s">
        <v>675</v>
      </c>
      <c r="I447" s="4" t="s">
        <v>676</v>
      </c>
      <c r="J447" s="4" t="s">
        <v>677</v>
      </c>
      <c r="K447" s="4" t="s">
        <v>678</v>
      </c>
      <c r="L447" s="4" t="s">
        <v>679</v>
      </c>
      <c r="M447" s="4" t="s">
        <v>26</v>
      </c>
      <c r="N447" s="4" t="s">
        <v>42</v>
      </c>
      <c r="O447" s="4" t="s">
        <v>28</v>
      </c>
      <c r="P447" s="5">
        <v>3</v>
      </c>
      <c r="Q447" s="5">
        <v>39</v>
      </c>
      <c r="R447" s="5" t="s">
        <v>7480</v>
      </c>
      <c r="S447" s="5" t="s">
        <v>7480</v>
      </c>
      <c r="T447">
        <v>9</v>
      </c>
    </row>
    <row r="448" spans="1:20" x14ac:dyDescent="0.25">
      <c r="A448" s="3">
        <v>314329792</v>
      </c>
      <c r="B448" s="4" t="s">
        <v>344</v>
      </c>
      <c r="C448" s="4" t="s">
        <v>680</v>
      </c>
      <c r="D448" s="4" t="s">
        <v>681</v>
      </c>
      <c r="E448" s="4" t="s">
        <v>266</v>
      </c>
      <c r="F448" s="4" t="s">
        <v>682</v>
      </c>
      <c r="G448" s="4" t="s">
        <v>20</v>
      </c>
      <c r="H448" s="4" t="s">
        <v>683</v>
      </c>
      <c r="I448" s="4" t="s">
        <v>684</v>
      </c>
      <c r="J448" s="4" t="s">
        <v>685</v>
      </c>
      <c r="K448" s="4" t="s">
        <v>686</v>
      </c>
      <c r="L448" s="4" t="s">
        <v>687</v>
      </c>
      <c r="M448" s="4" t="s">
        <v>26</v>
      </c>
      <c r="N448" s="4" t="s">
        <v>27</v>
      </c>
      <c r="O448" s="4" t="s">
        <v>28</v>
      </c>
      <c r="P448" s="5">
        <v>21</v>
      </c>
      <c r="Q448" s="5">
        <v>40</v>
      </c>
      <c r="R448" s="5" t="s">
        <v>7480</v>
      </c>
      <c r="S448" s="5" t="s">
        <v>7480</v>
      </c>
      <c r="T448">
        <v>9</v>
      </c>
    </row>
    <row r="449" spans="1:20" x14ac:dyDescent="0.25">
      <c r="A449" s="3">
        <v>111004726</v>
      </c>
      <c r="B449" s="4" t="s">
        <v>344</v>
      </c>
      <c r="C449" s="4" t="s">
        <v>688</v>
      </c>
      <c r="D449" s="4" t="s">
        <v>689</v>
      </c>
      <c r="E449" s="4" t="s">
        <v>266</v>
      </c>
      <c r="F449" s="4" t="s">
        <v>690</v>
      </c>
      <c r="G449" s="4" t="s">
        <v>20</v>
      </c>
      <c r="H449" s="4" t="s">
        <v>633</v>
      </c>
      <c r="I449" s="4" t="s">
        <v>691</v>
      </c>
      <c r="J449" s="4" t="s">
        <v>692</v>
      </c>
      <c r="K449" s="4" t="s">
        <v>693</v>
      </c>
      <c r="L449" s="4" t="s">
        <v>694</v>
      </c>
      <c r="M449" s="4" t="s">
        <v>26</v>
      </c>
      <c r="N449" s="4" t="s">
        <v>42</v>
      </c>
      <c r="O449" s="4" t="s">
        <v>28</v>
      </c>
      <c r="P449" s="5">
        <v>25</v>
      </c>
      <c r="Q449" s="5" t="e">
        <v>#N/A</v>
      </c>
      <c r="R449" s="5" t="s">
        <v>7480</v>
      </c>
      <c r="S449" s="5" t="s">
        <v>7480</v>
      </c>
      <c r="T449">
        <v>10</v>
      </c>
    </row>
    <row r="450" spans="1:20" x14ac:dyDescent="0.25">
      <c r="A450" s="3">
        <v>314322308</v>
      </c>
      <c r="B450" s="4" t="s">
        <v>695</v>
      </c>
      <c r="C450" s="4" t="s">
        <v>704</v>
      </c>
      <c r="D450" s="4" t="s">
        <v>697</v>
      </c>
      <c r="E450" s="4" t="s">
        <v>266</v>
      </c>
      <c r="F450" s="4" t="s">
        <v>638</v>
      </c>
      <c r="G450" s="4" t="s">
        <v>20</v>
      </c>
      <c r="H450" s="4" t="s">
        <v>705</v>
      </c>
      <c r="I450" s="4" t="s">
        <v>706</v>
      </c>
      <c r="J450" s="4" t="s">
        <v>707</v>
      </c>
      <c r="K450" s="4" t="s">
        <v>708</v>
      </c>
      <c r="L450" s="4" t="s">
        <v>709</v>
      </c>
      <c r="M450" s="4" t="s">
        <v>26</v>
      </c>
      <c r="N450" s="4" t="s">
        <v>42</v>
      </c>
      <c r="O450" s="4" t="s">
        <v>28</v>
      </c>
      <c r="P450" s="5">
        <v>10</v>
      </c>
      <c r="Q450" s="5">
        <v>25</v>
      </c>
      <c r="R450" s="5" t="s">
        <v>7480</v>
      </c>
      <c r="S450" s="5" t="s">
        <v>7480</v>
      </c>
      <c r="T450">
        <v>9</v>
      </c>
    </row>
    <row r="451" spans="1:20" x14ac:dyDescent="0.25">
      <c r="A451" s="3">
        <v>314008365</v>
      </c>
      <c r="B451" s="4" t="s">
        <v>695</v>
      </c>
      <c r="C451" s="4" t="s">
        <v>920</v>
      </c>
      <c r="D451" s="4" t="s">
        <v>532</v>
      </c>
      <c r="E451" s="4" t="s">
        <v>266</v>
      </c>
      <c r="F451" s="4" t="s">
        <v>921</v>
      </c>
      <c r="G451" s="4" t="s">
        <v>20</v>
      </c>
      <c r="H451" s="4" t="s">
        <v>922</v>
      </c>
      <c r="I451" s="4" t="s">
        <v>923</v>
      </c>
      <c r="J451" s="4" t="s">
        <v>924</v>
      </c>
      <c r="K451" s="4" t="s">
        <v>925</v>
      </c>
      <c r="L451" s="4" t="s">
        <v>926</v>
      </c>
      <c r="M451" s="4" t="s">
        <v>26</v>
      </c>
      <c r="N451" s="4" t="s">
        <v>27</v>
      </c>
      <c r="O451" s="4" t="s">
        <v>28</v>
      </c>
      <c r="P451" s="5">
        <v>33</v>
      </c>
      <c r="Q451" s="5">
        <v>45</v>
      </c>
      <c r="R451" s="5" t="s">
        <v>7480</v>
      </c>
      <c r="S451" s="5" t="s">
        <v>7480</v>
      </c>
      <c r="T451">
        <v>8</v>
      </c>
    </row>
    <row r="452" spans="1:20" x14ac:dyDescent="0.25">
      <c r="A452" s="3">
        <v>314050869</v>
      </c>
      <c r="B452" s="4" t="s">
        <v>695</v>
      </c>
      <c r="C452" s="4" t="s">
        <v>927</v>
      </c>
      <c r="D452" s="4" t="s">
        <v>532</v>
      </c>
      <c r="E452" s="4" t="s">
        <v>266</v>
      </c>
      <c r="F452" s="4" t="s">
        <v>928</v>
      </c>
      <c r="G452" s="4" t="s">
        <v>20</v>
      </c>
      <c r="H452" s="4" t="s">
        <v>929</v>
      </c>
      <c r="I452" s="4" t="s">
        <v>930</v>
      </c>
      <c r="J452" s="4" t="s">
        <v>931</v>
      </c>
      <c r="K452" s="4" t="s">
        <v>932</v>
      </c>
      <c r="L452" s="4" t="s">
        <v>933</v>
      </c>
      <c r="M452" s="4" t="s">
        <v>26</v>
      </c>
      <c r="N452" s="4" t="s">
        <v>42</v>
      </c>
      <c r="O452" s="4" t="s">
        <v>28</v>
      </c>
      <c r="P452" s="5">
        <v>22</v>
      </c>
      <c r="Q452" s="5">
        <v>46</v>
      </c>
      <c r="R452" s="5" t="s">
        <v>7480</v>
      </c>
      <c r="S452" s="5" t="s">
        <v>7480</v>
      </c>
      <c r="T452">
        <v>10</v>
      </c>
    </row>
    <row r="453" spans="1:20" x14ac:dyDescent="0.25">
      <c r="A453" s="3">
        <v>314073794</v>
      </c>
      <c r="B453" s="4" t="s">
        <v>695</v>
      </c>
      <c r="C453" s="4" t="s">
        <v>934</v>
      </c>
      <c r="D453" s="4" t="s">
        <v>532</v>
      </c>
      <c r="E453" s="4" t="s">
        <v>266</v>
      </c>
      <c r="F453" s="4" t="s">
        <v>935</v>
      </c>
      <c r="G453" s="4" t="s">
        <v>20</v>
      </c>
      <c r="H453" s="4" t="s">
        <v>936</v>
      </c>
      <c r="I453" s="4" t="s">
        <v>936</v>
      </c>
      <c r="J453" s="4" t="s">
        <v>937</v>
      </c>
      <c r="K453" s="4" t="s">
        <v>938</v>
      </c>
      <c r="L453" s="4" t="s">
        <v>939</v>
      </c>
      <c r="M453" s="4" t="s">
        <v>26</v>
      </c>
      <c r="N453" s="4" t="s">
        <v>42</v>
      </c>
      <c r="O453" s="4" t="s">
        <v>28</v>
      </c>
      <c r="P453" s="5">
        <v>29</v>
      </c>
      <c r="Q453" s="5">
        <v>46</v>
      </c>
      <c r="R453" s="5" t="s">
        <v>7480</v>
      </c>
      <c r="S453" s="5" t="s">
        <v>7480</v>
      </c>
      <c r="T453">
        <v>10</v>
      </c>
    </row>
    <row r="454" spans="1:20" x14ac:dyDescent="0.25">
      <c r="A454" s="3">
        <v>314333786</v>
      </c>
      <c r="B454" s="4" t="s">
        <v>695</v>
      </c>
      <c r="C454" s="4" t="s">
        <v>940</v>
      </c>
      <c r="D454" s="4" t="s">
        <v>532</v>
      </c>
      <c r="E454" s="4" t="s">
        <v>266</v>
      </c>
      <c r="F454" s="4" t="s">
        <v>941</v>
      </c>
      <c r="G454" s="4" t="s">
        <v>20</v>
      </c>
      <c r="H454" s="4" t="s">
        <v>942</v>
      </c>
      <c r="I454" s="4" t="s">
        <v>943</v>
      </c>
      <c r="J454" s="4" t="s">
        <v>944</v>
      </c>
      <c r="K454" s="4" t="s">
        <v>945</v>
      </c>
      <c r="L454" s="4" t="s">
        <v>946</v>
      </c>
      <c r="M454" s="4" t="s">
        <v>26</v>
      </c>
      <c r="N454" s="4" t="s">
        <v>42</v>
      </c>
      <c r="O454" s="4" t="s">
        <v>28</v>
      </c>
      <c r="P454" s="5">
        <v>22</v>
      </c>
      <c r="Q454" s="5">
        <v>46</v>
      </c>
      <c r="R454" s="5" t="s">
        <v>7480</v>
      </c>
      <c r="S454" s="5" t="s">
        <v>7480</v>
      </c>
      <c r="T454">
        <v>9</v>
      </c>
    </row>
    <row r="455" spans="1:20" x14ac:dyDescent="0.25">
      <c r="A455" s="3">
        <v>314012672</v>
      </c>
      <c r="B455" s="4" t="s">
        <v>695</v>
      </c>
      <c r="C455" s="4" t="s">
        <v>952</v>
      </c>
      <c r="D455" s="4" t="s">
        <v>953</v>
      </c>
      <c r="E455" s="4" t="s">
        <v>266</v>
      </c>
      <c r="F455" s="4" t="s">
        <v>954</v>
      </c>
      <c r="G455" s="4" t="s">
        <v>20</v>
      </c>
      <c r="H455" s="4" t="s">
        <v>955</v>
      </c>
      <c r="I455" s="5"/>
      <c r="J455" s="4" t="s">
        <v>956</v>
      </c>
      <c r="K455" s="4" t="s">
        <v>957</v>
      </c>
      <c r="L455" s="5"/>
      <c r="M455" s="4" t="s">
        <v>28</v>
      </c>
      <c r="N455" s="4" t="s">
        <v>958</v>
      </c>
      <c r="O455" s="4" t="s">
        <v>28</v>
      </c>
      <c r="P455" s="5">
        <v>30</v>
      </c>
      <c r="Q455" s="5">
        <v>20</v>
      </c>
      <c r="R455" s="5" t="s">
        <v>7480</v>
      </c>
      <c r="S455" s="5" t="s">
        <v>7480</v>
      </c>
      <c r="T455">
        <v>8</v>
      </c>
    </row>
    <row r="456" spans="1:20" x14ac:dyDescent="0.25">
      <c r="A456" s="3">
        <v>314046796</v>
      </c>
      <c r="B456" s="4" t="s">
        <v>695</v>
      </c>
      <c r="C456" s="4" t="s">
        <v>959</v>
      </c>
      <c r="D456" s="4" t="s">
        <v>953</v>
      </c>
      <c r="E456" s="4" t="s">
        <v>266</v>
      </c>
      <c r="F456" s="4" t="s">
        <v>722</v>
      </c>
      <c r="G456" s="4" t="s">
        <v>20</v>
      </c>
      <c r="H456" s="4" t="s">
        <v>960</v>
      </c>
      <c r="I456" s="5"/>
      <c r="J456" s="4" t="s">
        <v>961</v>
      </c>
      <c r="K456" s="5"/>
      <c r="L456" s="5"/>
      <c r="M456" s="4" t="s">
        <v>26</v>
      </c>
      <c r="N456" s="4" t="s">
        <v>27</v>
      </c>
      <c r="O456" s="4" t="s">
        <v>28</v>
      </c>
      <c r="P456" s="5">
        <v>29</v>
      </c>
      <c r="Q456" s="5">
        <v>19</v>
      </c>
      <c r="R456" s="5" t="s">
        <v>7480</v>
      </c>
      <c r="S456" s="5" t="s">
        <v>7480</v>
      </c>
      <c r="T456">
        <v>10</v>
      </c>
    </row>
    <row r="457" spans="1:20" x14ac:dyDescent="0.25">
      <c r="A457" s="3">
        <v>314052447</v>
      </c>
      <c r="B457" s="4" t="s">
        <v>695</v>
      </c>
      <c r="C457" s="4" t="s">
        <v>962</v>
      </c>
      <c r="D457" s="4" t="s">
        <v>953</v>
      </c>
      <c r="E457" s="4" t="s">
        <v>266</v>
      </c>
      <c r="F457" s="4" t="s">
        <v>295</v>
      </c>
      <c r="G457" s="4" t="s">
        <v>20</v>
      </c>
      <c r="H457" s="4" t="s">
        <v>963</v>
      </c>
      <c r="I457" s="5"/>
      <c r="J457" s="4" t="s">
        <v>964</v>
      </c>
      <c r="K457" s="4" t="s">
        <v>965</v>
      </c>
      <c r="L457" s="5"/>
      <c r="M457" s="4" t="s">
        <v>26</v>
      </c>
      <c r="N457" s="4" t="s">
        <v>27</v>
      </c>
      <c r="O457" s="4" t="s">
        <v>28</v>
      </c>
      <c r="P457" s="5">
        <v>15</v>
      </c>
      <c r="Q457" s="5">
        <v>19</v>
      </c>
      <c r="R457" s="5" t="s">
        <v>7480</v>
      </c>
      <c r="S457" s="5" t="s">
        <v>7480</v>
      </c>
      <c r="T457">
        <v>8</v>
      </c>
    </row>
    <row r="458" spans="1:20" x14ac:dyDescent="0.25">
      <c r="A458" s="3">
        <v>314145040</v>
      </c>
      <c r="B458" s="4" t="s">
        <v>695</v>
      </c>
      <c r="C458" s="4" t="s">
        <v>970</v>
      </c>
      <c r="D458" s="4" t="s">
        <v>953</v>
      </c>
      <c r="E458" s="4" t="s">
        <v>266</v>
      </c>
      <c r="F458" s="4" t="s">
        <v>971</v>
      </c>
      <c r="G458" s="4" t="s">
        <v>20</v>
      </c>
      <c r="H458" s="4" t="s">
        <v>972</v>
      </c>
      <c r="I458" s="5"/>
      <c r="J458" s="4" t="s">
        <v>973</v>
      </c>
      <c r="K458" s="4" t="s">
        <v>974</v>
      </c>
      <c r="L458" s="5"/>
      <c r="M458" s="4" t="s">
        <v>26</v>
      </c>
      <c r="N458" s="4" t="s">
        <v>27</v>
      </c>
      <c r="O458" s="4" t="s">
        <v>28</v>
      </c>
      <c r="P458" s="5">
        <v>5</v>
      </c>
      <c r="Q458" s="5">
        <v>20</v>
      </c>
      <c r="R458" s="5" t="s">
        <v>7480</v>
      </c>
      <c r="S458" s="5" t="s">
        <v>7480</v>
      </c>
      <c r="T458">
        <v>8</v>
      </c>
    </row>
    <row r="459" spans="1:20" x14ac:dyDescent="0.25">
      <c r="A459" s="3">
        <v>314145246</v>
      </c>
      <c r="B459" s="4" t="s">
        <v>695</v>
      </c>
      <c r="C459" s="4" t="s">
        <v>975</v>
      </c>
      <c r="D459" s="4" t="s">
        <v>953</v>
      </c>
      <c r="E459" s="4" t="s">
        <v>266</v>
      </c>
      <c r="F459" s="4" t="s">
        <v>976</v>
      </c>
      <c r="G459" s="4" t="s">
        <v>20</v>
      </c>
      <c r="H459" s="4" t="s">
        <v>977</v>
      </c>
      <c r="I459" s="5"/>
      <c r="J459" s="4" t="s">
        <v>978</v>
      </c>
      <c r="K459" s="4" t="s">
        <v>979</v>
      </c>
      <c r="L459" s="5"/>
      <c r="M459" s="4" t="s">
        <v>26</v>
      </c>
      <c r="N459" s="4" t="s">
        <v>27</v>
      </c>
      <c r="O459" s="4" t="s">
        <v>28</v>
      </c>
      <c r="P459" s="5">
        <v>11</v>
      </c>
      <c r="Q459" s="5">
        <v>19</v>
      </c>
      <c r="R459" s="5" t="s">
        <v>7480</v>
      </c>
      <c r="S459" s="5" t="s">
        <v>7480</v>
      </c>
      <c r="T459">
        <v>8</v>
      </c>
    </row>
    <row r="460" spans="1:20" x14ac:dyDescent="0.25">
      <c r="A460" s="3">
        <v>314289748</v>
      </c>
      <c r="B460" s="4" t="s">
        <v>695</v>
      </c>
      <c r="C460" s="4" t="s">
        <v>985</v>
      </c>
      <c r="D460" s="4" t="s">
        <v>953</v>
      </c>
      <c r="E460" s="4" t="s">
        <v>266</v>
      </c>
      <c r="F460" s="4" t="s">
        <v>986</v>
      </c>
      <c r="G460" s="4" t="s">
        <v>20</v>
      </c>
      <c r="H460" s="4" t="s">
        <v>987</v>
      </c>
      <c r="I460" s="5"/>
      <c r="J460" s="4" t="s">
        <v>988</v>
      </c>
      <c r="K460" s="4" t="s">
        <v>989</v>
      </c>
      <c r="L460" s="5"/>
      <c r="M460" s="4" t="s">
        <v>26</v>
      </c>
      <c r="N460" s="4" t="s">
        <v>27</v>
      </c>
      <c r="O460" s="4" t="s">
        <v>28</v>
      </c>
      <c r="P460" s="5">
        <v>17</v>
      </c>
      <c r="Q460" s="5">
        <v>18</v>
      </c>
      <c r="R460" s="5" t="s">
        <v>7480</v>
      </c>
      <c r="S460" s="5" t="s">
        <v>7480</v>
      </c>
      <c r="T460">
        <v>8</v>
      </c>
    </row>
    <row r="461" spans="1:20" x14ac:dyDescent="0.25">
      <c r="A461" s="3">
        <v>314146865</v>
      </c>
      <c r="B461" s="4" t="s">
        <v>695</v>
      </c>
      <c r="C461" s="4" t="s">
        <v>990</v>
      </c>
      <c r="D461" s="4" t="s">
        <v>991</v>
      </c>
      <c r="E461" s="4" t="s">
        <v>266</v>
      </c>
      <c r="F461" s="4" t="s">
        <v>586</v>
      </c>
      <c r="G461" s="4" t="s">
        <v>20</v>
      </c>
      <c r="H461" s="4" t="s">
        <v>992</v>
      </c>
      <c r="I461" s="5"/>
      <c r="J461" s="4" t="s">
        <v>993</v>
      </c>
      <c r="K461" s="4" t="s">
        <v>994</v>
      </c>
      <c r="L461" s="5"/>
      <c r="M461" s="4" t="s">
        <v>26</v>
      </c>
      <c r="N461" s="4" t="s">
        <v>27</v>
      </c>
      <c r="O461" s="4" t="s">
        <v>28</v>
      </c>
      <c r="P461" s="5">
        <v>27</v>
      </c>
      <c r="Q461" s="5">
        <v>43</v>
      </c>
      <c r="R461" s="5" t="s">
        <v>7480</v>
      </c>
      <c r="S461" s="5" t="s">
        <v>7480</v>
      </c>
      <c r="T461">
        <v>9</v>
      </c>
    </row>
    <row r="462" spans="1:20" x14ac:dyDescent="0.25">
      <c r="A462" s="3">
        <v>314078469</v>
      </c>
      <c r="B462" s="4" t="s">
        <v>695</v>
      </c>
      <c r="C462" s="4" t="s">
        <v>1009</v>
      </c>
      <c r="D462" s="4" t="s">
        <v>565</v>
      </c>
      <c r="E462" s="4" t="s">
        <v>266</v>
      </c>
      <c r="F462" s="4" t="s">
        <v>1010</v>
      </c>
      <c r="G462" s="4" t="s">
        <v>20</v>
      </c>
      <c r="H462" s="4" t="s">
        <v>1011</v>
      </c>
      <c r="I462" s="4" t="s">
        <v>1012</v>
      </c>
      <c r="J462" s="4" t="s">
        <v>1013</v>
      </c>
      <c r="K462" s="4" t="s">
        <v>1014</v>
      </c>
      <c r="L462" s="4" t="s">
        <v>1015</v>
      </c>
      <c r="M462" s="4" t="s">
        <v>26</v>
      </c>
      <c r="N462" s="4" t="s">
        <v>42</v>
      </c>
      <c r="O462" s="4" t="s">
        <v>28</v>
      </c>
      <c r="P462" s="5">
        <v>11</v>
      </c>
      <c r="Q462" s="5">
        <v>42</v>
      </c>
      <c r="R462" s="5" t="s">
        <v>7480</v>
      </c>
      <c r="S462" s="5" t="s">
        <v>7480</v>
      </c>
      <c r="T462">
        <v>9</v>
      </c>
    </row>
    <row r="463" spans="1:20" x14ac:dyDescent="0.25">
      <c r="A463" s="3">
        <v>314249241</v>
      </c>
      <c r="B463" s="4" t="s">
        <v>695</v>
      </c>
      <c r="C463" s="4" t="s">
        <v>1030</v>
      </c>
      <c r="D463" s="4" t="s">
        <v>572</v>
      </c>
      <c r="E463" s="4" t="s">
        <v>266</v>
      </c>
      <c r="F463" s="4" t="s">
        <v>1031</v>
      </c>
      <c r="G463" s="4" t="s">
        <v>20</v>
      </c>
      <c r="H463" s="4" t="s">
        <v>1032</v>
      </c>
      <c r="I463" s="4" t="s">
        <v>1033</v>
      </c>
      <c r="J463" s="4" t="s">
        <v>1034</v>
      </c>
      <c r="K463" s="4" t="s">
        <v>1035</v>
      </c>
      <c r="L463" s="4" t="s">
        <v>1036</v>
      </c>
      <c r="M463" s="4" t="s">
        <v>26</v>
      </c>
      <c r="N463" s="4" t="s">
        <v>27</v>
      </c>
      <c r="O463" s="4" t="s">
        <v>28</v>
      </c>
      <c r="P463" s="5">
        <v>30</v>
      </c>
      <c r="Q463" s="5">
        <v>42</v>
      </c>
      <c r="R463" s="5" t="s">
        <v>7480</v>
      </c>
      <c r="S463" s="5" t="s">
        <v>7480</v>
      </c>
      <c r="T463">
        <v>10</v>
      </c>
    </row>
    <row r="464" spans="1:20" x14ac:dyDescent="0.25">
      <c r="A464" s="3">
        <v>314305011</v>
      </c>
      <c r="B464" s="4" t="s">
        <v>695</v>
      </c>
      <c r="C464" s="4" t="s">
        <v>1037</v>
      </c>
      <c r="D464" s="4" t="s">
        <v>1038</v>
      </c>
      <c r="E464" s="4" t="s">
        <v>266</v>
      </c>
      <c r="F464" s="4" t="s">
        <v>440</v>
      </c>
      <c r="G464" s="4" t="s">
        <v>20</v>
      </c>
      <c r="H464" s="4" t="s">
        <v>1039</v>
      </c>
      <c r="I464" s="5"/>
      <c r="J464" s="4" t="s">
        <v>1040</v>
      </c>
      <c r="K464" s="5"/>
      <c r="L464" s="5"/>
      <c r="M464" s="4" t="s">
        <v>26</v>
      </c>
      <c r="N464" s="4" t="s">
        <v>42</v>
      </c>
      <c r="O464" s="4" t="s">
        <v>28</v>
      </c>
      <c r="P464" s="5">
        <v>14</v>
      </c>
      <c r="Q464" s="5">
        <v>40</v>
      </c>
      <c r="R464" s="5" t="s">
        <v>7480</v>
      </c>
      <c r="S464" s="5" t="s">
        <v>7480</v>
      </c>
      <c r="T464">
        <v>10</v>
      </c>
    </row>
    <row r="465" spans="1:20" x14ac:dyDescent="0.25">
      <c r="A465" s="3">
        <v>314300669</v>
      </c>
      <c r="B465" s="4" t="s">
        <v>1290</v>
      </c>
      <c r="C465" s="4" t="s">
        <v>1499</v>
      </c>
      <c r="D465" s="4" t="s">
        <v>948</v>
      </c>
      <c r="E465" s="4" t="s">
        <v>266</v>
      </c>
      <c r="F465" s="4" t="s">
        <v>1500</v>
      </c>
      <c r="G465" s="4" t="s">
        <v>20</v>
      </c>
      <c r="H465" s="4" t="s">
        <v>1501</v>
      </c>
      <c r="I465" s="4" t="s">
        <v>1502</v>
      </c>
      <c r="J465" s="4" t="s">
        <v>1503</v>
      </c>
      <c r="K465" s="4" t="s">
        <v>1504</v>
      </c>
      <c r="L465" s="4" t="s">
        <v>1505</v>
      </c>
      <c r="M465" s="4" t="s">
        <v>26</v>
      </c>
      <c r="N465" s="4" t="s">
        <v>42</v>
      </c>
      <c r="O465" s="4" t="s">
        <v>28</v>
      </c>
      <c r="P465" s="5">
        <v>7</v>
      </c>
      <c r="Q465" s="5">
        <v>22</v>
      </c>
      <c r="R465" s="5" t="s">
        <v>7480</v>
      </c>
      <c r="S465" s="5" t="s">
        <v>7480</v>
      </c>
      <c r="T465">
        <v>10</v>
      </c>
    </row>
    <row r="466" spans="1:20" x14ac:dyDescent="0.25">
      <c r="A466" s="3">
        <v>314356893</v>
      </c>
      <c r="B466" s="4" t="s">
        <v>1290</v>
      </c>
      <c r="C466" s="4" t="s">
        <v>1506</v>
      </c>
      <c r="D466" s="4" t="s">
        <v>948</v>
      </c>
      <c r="E466" s="4" t="s">
        <v>266</v>
      </c>
      <c r="F466" s="4" t="s">
        <v>1507</v>
      </c>
      <c r="G466" s="4" t="s">
        <v>20</v>
      </c>
      <c r="H466" s="4" t="s">
        <v>1508</v>
      </c>
      <c r="I466" s="4" t="s">
        <v>1508</v>
      </c>
      <c r="J466" s="4" t="s">
        <v>1509</v>
      </c>
      <c r="K466" s="5"/>
      <c r="L466" s="4" t="s">
        <v>1510</v>
      </c>
      <c r="M466" s="4" t="s">
        <v>26</v>
      </c>
      <c r="N466" s="4" t="s">
        <v>27</v>
      </c>
      <c r="O466" s="4" t="s">
        <v>28</v>
      </c>
      <c r="P466" s="5">
        <v>6</v>
      </c>
      <c r="Q466" s="5" t="e">
        <v>#N/A</v>
      </c>
      <c r="R466" s="5" t="s">
        <v>7480</v>
      </c>
      <c r="S466" s="5" t="s">
        <v>7480</v>
      </c>
      <c r="T466">
        <v>10</v>
      </c>
    </row>
    <row r="467" spans="1:20" x14ac:dyDescent="0.25">
      <c r="A467" s="3">
        <v>314271921</v>
      </c>
      <c r="B467" s="4" t="s">
        <v>1290</v>
      </c>
      <c r="C467" s="4" t="s">
        <v>1531</v>
      </c>
      <c r="D467" s="4" t="s">
        <v>1532</v>
      </c>
      <c r="E467" s="4" t="s">
        <v>266</v>
      </c>
      <c r="F467" s="4" t="s">
        <v>1533</v>
      </c>
      <c r="G467" s="4" t="s">
        <v>20</v>
      </c>
      <c r="H467" s="4" t="s">
        <v>1534</v>
      </c>
      <c r="I467" s="4" t="s">
        <v>1535</v>
      </c>
      <c r="J467" s="4" t="s">
        <v>1536</v>
      </c>
      <c r="K467" s="4" t="s">
        <v>1537</v>
      </c>
      <c r="L467" s="4" t="s">
        <v>1538</v>
      </c>
      <c r="M467" s="4" t="s">
        <v>28</v>
      </c>
      <c r="N467" s="4" t="s">
        <v>1539</v>
      </c>
      <c r="O467" s="4" t="s">
        <v>28</v>
      </c>
      <c r="P467" s="5">
        <v>25</v>
      </c>
      <c r="Q467" s="5">
        <v>42</v>
      </c>
      <c r="R467" s="5" t="s">
        <v>7480</v>
      </c>
      <c r="S467" s="5" t="s">
        <v>7480</v>
      </c>
      <c r="T467">
        <v>8</v>
      </c>
    </row>
    <row r="468" spans="1:20" x14ac:dyDescent="0.25">
      <c r="A468" s="3">
        <v>314358725</v>
      </c>
      <c r="B468" s="4" t="s">
        <v>1290</v>
      </c>
      <c r="C468" s="4" t="s">
        <v>1553</v>
      </c>
      <c r="D468" s="4" t="s">
        <v>1554</v>
      </c>
      <c r="E468" s="4" t="s">
        <v>266</v>
      </c>
      <c r="F468" s="4" t="s">
        <v>1555</v>
      </c>
      <c r="G468" s="4" t="s">
        <v>20</v>
      </c>
      <c r="H468" s="4" t="s">
        <v>1556</v>
      </c>
      <c r="I468" s="4" t="s">
        <v>1557</v>
      </c>
      <c r="J468" s="4" t="s">
        <v>1558</v>
      </c>
      <c r="K468" s="4" t="s">
        <v>1559</v>
      </c>
      <c r="L468" s="4" t="s">
        <v>1560</v>
      </c>
      <c r="M468" s="4" t="s">
        <v>26</v>
      </c>
      <c r="N468" s="4" t="s">
        <v>42</v>
      </c>
      <c r="O468" s="4" t="s">
        <v>28</v>
      </c>
      <c r="P468" s="5">
        <v>12</v>
      </c>
      <c r="Q468" s="5" t="e">
        <v>#N/A</v>
      </c>
      <c r="R468" s="5" t="s">
        <v>7480</v>
      </c>
      <c r="S468" s="5" t="s">
        <v>7480</v>
      </c>
      <c r="T468">
        <v>9</v>
      </c>
    </row>
    <row r="469" spans="1:20" x14ac:dyDescent="0.25">
      <c r="A469" s="3">
        <v>314351290</v>
      </c>
      <c r="B469" s="4" t="s">
        <v>1561</v>
      </c>
      <c r="C469" s="4" t="s">
        <v>2060</v>
      </c>
      <c r="D469" s="4" t="s">
        <v>532</v>
      </c>
      <c r="E469" s="4" t="s">
        <v>266</v>
      </c>
      <c r="F469" s="4" t="s">
        <v>2061</v>
      </c>
      <c r="G469" s="4" t="s">
        <v>20</v>
      </c>
      <c r="H469" s="4" t="s">
        <v>2062</v>
      </c>
      <c r="I469" s="4" t="s">
        <v>2063</v>
      </c>
      <c r="J469" s="4" t="s">
        <v>2064</v>
      </c>
      <c r="K469" s="4" t="s">
        <v>2065</v>
      </c>
      <c r="L469" s="4" t="s">
        <v>2066</v>
      </c>
      <c r="M469" s="4" t="s">
        <v>28</v>
      </c>
      <c r="N469" s="4" t="s">
        <v>2067</v>
      </c>
      <c r="O469" s="4" t="s">
        <v>28</v>
      </c>
      <c r="P469" s="5">
        <v>24</v>
      </c>
      <c r="Q469" s="5">
        <v>46</v>
      </c>
      <c r="R469" s="5" t="s">
        <v>7480</v>
      </c>
      <c r="S469" s="5" t="s">
        <v>7480</v>
      </c>
      <c r="T469">
        <v>8</v>
      </c>
    </row>
    <row r="470" spans="1:20" x14ac:dyDescent="0.25">
      <c r="A470" s="3">
        <v>314092377</v>
      </c>
      <c r="B470" s="4" t="s">
        <v>1561</v>
      </c>
      <c r="C470" s="4" t="s">
        <v>2076</v>
      </c>
      <c r="D470" s="4" t="s">
        <v>948</v>
      </c>
      <c r="E470" s="4" t="s">
        <v>266</v>
      </c>
      <c r="F470" s="4" t="s">
        <v>1480</v>
      </c>
      <c r="G470" s="4" t="s">
        <v>20</v>
      </c>
      <c r="H470" s="4" t="s">
        <v>2077</v>
      </c>
      <c r="I470" s="4" t="s">
        <v>2078</v>
      </c>
      <c r="J470" s="4" t="s">
        <v>2079</v>
      </c>
      <c r="K470" s="4" t="s">
        <v>2080</v>
      </c>
      <c r="L470" s="4" t="s">
        <v>2081</v>
      </c>
      <c r="M470" s="4" t="s">
        <v>28</v>
      </c>
      <c r="N470" s="4" t="s">
        <v>2082</v>
      </c>
      <c r="O470" s="4" t="s">
        <v>28</v>
      </c>
      <c r="P470" s="5">
        <v>12</v>
      </c>
      <c r="Q470" s="5">
        <v>17</v>
      </c>
      <c r="R470" s="5" t="s">
        <v>7480</v>
      </c>
      <c r="S470" s="5" t="s">
        <v>7480</v>
      </c>
      <c r="T470">
        <v>9</v>
      </c>
    </row>
    <row r="471" spans="1:20" x14ac:dyDescent="0.25">
      <c r="A471" s="3">
        <v>314356910</v>
      </c>
      <c r="B471" s="4" t="s">
        <v>1561</v>
      </c>
      <c r="C471" s="4" t="s">
        <v>2087</v>
      </c>
      <c r="D471" s="4" t="s">
        <v>948</v>
      </c>
      <c r="E471" s="4" t="s">
        <v>266</v>
      </c>
      <c r="F471" s="4" t="s">
        <v>2088</v>
      </c>
      <c r="G471" s="4" t="s">
        <v>20</v>
      </c>
      <c r="H471" s="4" t="s">
        <v>2089</v>
      </c>
      <c r="I471" s="4" t="s">
        <v>2090</v>
      </c>
      <c r="J471" s="4" t="s">
        <v>2091</v>
      </c>
      <c r="K471" s="4" t="s">
        <v>2092</v>
      </c>
      <c r="L471" s="4" t="s">
        <v>2093</v>
      </c>
      <c r="M471" s="4" t="s">
        <v>26</v>
      </c>
      <c r="N471" s="4" t="s">
        <v>27</v>
      </c>
      <c r="O471" s="4" t="s">
        <v>28</v>
      </c>
      <c r="P471" s="5">
        <v>13</v>
      </c>
      <c r="Q471" s="5" t="e">
        <v>#N/A</v>
      </c>
      <c r="R471" s="5" t="s">
        <v>7480</v>
      </c>
      <c r="S471" s="5" t="s">
        <v>7480</v>
      </c>
      <c r="T471">
        <v>9</v>
      </c>
    </row>
    <row r="472" spans="1:20" x14ac:dyDescent="0.25">
      <c r="A472" s="3">
        <v>314330888</v>
      </c>
      <c r="B472" s="4" t="s">
        <v>1561</v>
      </c>
      <c r="C472" s="4" t="s">
        <v>2107</v>
      </c>
      <c r="D472" s="4" t="s">
        <v>1002</v>
      </c>
      <c r="E472" s="4" t="s">
        <v>266</v>
      </c>
      <c r="F472" s="4" t="s">
        <v>2108</v>
      </c>
      <c r="G472" s="4" t="s">
        <v>20</v>
      </c>
      <c r="H472" s="4" t="s">
        <v>2109</v>
      </c>
      <c r="I472" s="4" t="s">
        <v>2110</v>
      </c>
      <c r="J472" s="4" t="s">
        <v>2111</v>
      </c>
      <c r="K472" s="5"/>
      <c r="L472" s="4" t="s">
        <v>2112</v>
      </c>
      <c r="M472" s="4" t="s">
        <v>26</v>
      </c>
      <c r="N472" s="4" t="s">
        <v>42</v>
      </c>
      <c r="O472" s="4" t="s">
        <v>28</v>
      </c>
      <c r="P472" s="5">
        <v>18</v>
      </c>
      <c r="Q472" s="5">
        <v>2</v>
      </c>
      <c r="R472" s="5" t="s">
        <v>7480</v>
      </c>
      <c r="S472" s="5" t="s">
        <v>7480</v>
      </c>
      <c r="T472">
        <v>10</v>
      </c>
    </row>
    <row r="473" spans="1:20" x14ac:dyDescent="0.25">
      <c r="A473" s="3">
        <v>314335371</v>
      </c>
      <c r="B473" s="4" t="s">
        <v>1561</v>
      </c>
      <c r="C473" s="4" t="s">
        <v>2113</v>
      </c>
      <c r="D473" s="4" t="s">
        <v>1002</v>
      </c>
      <c r="E473" s="4" t="s">
        <v>266</v>
      </c>
      <c r="F473" s="4" t="s">
        <v>1994</v>
      </c>
      <c r="G473" s="4" t="s">
        <v>20</v>
      </c>
      <c r="H473" s="4" t="s">
        <v>2114</v>
      </c>
      <c r="I473" s="4" t="s">
        <v>2115</v>
      </c>
      <c r="J473" s="4" t="s">
        <v>2116</v>
      </c>
      <c r="K473" s="5"/>
      <c r="L473" s="4" t="s">
        <v>2117</v>
      </c>
      <c r="M473" s="4" t="s">
        <v>26</v>
      </c>
      <c r="N473" s="4" t="s">
        <v>42</v>
      </c>
      <c r="O473" s="4" t="s">
        <v>28</v>
      </c>
      <c r="P473" s="5">
        <v>12</v>
      </c>
      <c r="Q473" s="5">
        <v>17</v>
      </c>
      <c r="R473" s="5" t="s">
        <v>7480</v>
      </c>
      <c r="S473" s="5" t="s">
        <v>7480</v>
      </c>
      <c r="T473">
        <v>9</v>
      </c>
    </row>
    <row r="474" spans="1:20" x14ac:dyDescent="0.25">
      <c r="A474" s="3">
        <v>314156370</v>
      </c>
      <c r="B474" s="4" t="s">
        <v>1561</v>
      </c>
      <c r="C474" s="4" t="s">
        <v>2118</v>
      </c>
      <c r="D474" s="4" t="s">
        <v>2119</v>
      </c>
      <c r="E474" s="4" t="s">
        <v>266</v>
      </c>
      <c r="F474" s="4" t="s">
        <v>2120</v>
      </c>
      <c r="G474" s="4" t="s">
        <v>20</v>
      </c>
      <c r="H474" s="4" t="s">
        <v>2121</v>
      </c>
      <c r="I474" s="4" t="s">
        <v>2122</v>
      </c>
      <c r="J474" s="4" t="s">
        <v>2123</v>
      </c>
      <c r="K474" s="4" t="s">
        <v>2124</v>
      </c>
      <c r="L474" s="4" t="s">
        <v>2125</v>
      </c>
      <c r="M474" s="4" t="s">
        <v>26</v>
      </c>
      <c r="N474" s="4" t="s">
        <v>42</v>
      </c>
      <c r="O474" s="4" t="s">
        <v>28</v>
      </c>
      <c r="P474" s="5">
        <v>19</v>
      </c>
      <c r="Q474" s="5" t="e">
        <v>#N/A</v>
      </c>
      <c r="R474" s="5" t="s">
        <v>7480</v>
      </c>
      <c r="S474" s="5" t="s">
        <v>7480</v>
      </c>
      <c r="T474">
        <v>10</v>
      </c>
    </row>
    <row r="475" spans="1:20" x14ac:dyDescent="0.25">
      <c r="A475" s="3">
        <v>314297857</v>
      </c>
      <c r="B475" s="4" t="s">
        <v>1561</v>
      </c>
      <c r="C475" s="4" t="s">
        <v>2126</v>
      </c>
      <c r="D475" s="4" t="s">
        <v>2119</v>
      </c>
      <c r="E475" s="4" t="s">
        <v>266</v>
      </c>
      <c r="F475" s="4" t="s">
        <v>2127</v>
      </c>
      <c r="G475" s="4" t="s">
        <v>20</v>
      </c>
      <c r="H475" s="4" t="s">
        <v>2128</v>
      </c>
      <c r="I475" s="5"/>
      <c r="J475" s="4" t="s">
        <v>2129</v>
      </c>
      <c r="K475" s="4" t="s">
        <v>2130</v>
      </c>
      <c r="L475" s="4" t="s">
        <v>2131</v>
      </c>
      <c r="M475" s="4" t="s">
        <v>26</v>
      </c>
      <c r="N475" s="4" t="s">
        <v>27</v>
      </c>
      <c r="O475" s="4" t="s">
        <v>28</v>
      </c>
      <c r="P475" s="5">
        <v>19</v>
      </c>
      <c r="Q475" s="5">
        <v>38</v>
      </c>
      <c r="R475" s="5" t="s">
        <v>7480</v>
      </c>
      <c r="S475" s="5" t="s">
        <v>7480</v>
      </c>
      <c r="T475">
        <v>9</v>
      </c>
    </row>
    <row r="476" spans="1:20" x14ac:dyDescent="0.25">
      <c r="A476" s="3">
        <v>314357924</v>
      </c>
      <c r="B476" s="4" t="s">
        <v>1561</v>
      </c>
      <c r="C476" s="4" t="s">
        <v>2132</v>
      </c>
      <c r="D476" s="4" t="s">
        <v>2119</v>
      </c>
      <c r="E476" s="4" t="s">
        <v>266</v>
      </c>
      <c r="F476" s="4" t="s">
        <v>2133</v>
      </c>
      <c r="G476" s="4" t="s">
        <v>20</v>
      </c>
      <c r="H476" s="4" t="s">
        <v>2134</v>
      </c>
      <c r="I476" s="4" t="s">
        <v>2135</v>
      </c>
      <c r="J476" s="4" t="s">
        <v>2136</v>
      </c>
      <c r="K476" s="4" t="s">
        <v>2137</v>
      </c>
      <c r="L476" s="4" t="s">
        <v>2138</v>
      </c>
      <c r="M476" s="4" t="s">
        <v>26</v>
      </c>
      <c r="N476" s="4" t="s">
        <v>42</v>
      </c>
      <c r="O476" s="4" t="s">
        <v>28</v>
      </c>
      <c r="P476" s="5">
        <v>5</v>
      </c>
      <c r="Q476" s="5" t="e">
        <v>#N/A</v>
      </c>
      <c r="R476" s="5" t="s">
        <v>7480</v>
      </c>
      <c r="S476" s="5" t="s">
        <v>7480</v>
      </c>
      <c r="T476">
        <v>8</v>
      </c>
    </row>
    <row r="477" spans="1:20" x14ac:dyDescent="0.25">
      <c r="A477" s="3">
        <v>314343246</v>
      </c>
      <c r="B477" s="4" t="s">
        <v>1561</v>
      </c>
      <c r="C477" s="4" t="s">
        <v>2151</v>
      </c>
      <c r="D477" s="4" t="s">
        <v>1042</v>
      </c>
      <c r="E477" s="4" t="s">
        <v>266</v>
      </c>
      <c r="F477" s="4" t="s">
        <v>1507</v>
      </c>
      <c r="G477" s="4" t="s">
        <v>20</v>
      </c>
      <c r="H477" s="4" t="s">
        <v>2152</v>
      </c>
      <c r="I477" s="4" t="s">
        <v>2153</v>
      </c>
      <c r="J477" s="4" t="s">
        <v>2154</v>
      </c>
      <c r="K477" s="4" t="s">
        <v>2155</v>
      </c>
      <c r="L477" s="4" t="s">
        <v>2156</v>
      </c>
      <c r="M477" s="4" t="s">
        <v>26</v>
      </c>
      <c r="N477" s="4" t="s">
        <v>42</v>
      </c>
      <c r="O477" s="4" t="s">
        <v>28</v>
      </c>
      <c r="P477" s="5">
        <v>14</v>
      </c>
      <c r="Q477" s="5" t="e">
        <v>#N/A</v>
      </c>
      <c r="R477" s="5" t="s">
        <v>7480</v>
      </c>
      <c r="S477" s="5" t="s">
        <v>7480</v>
      </c>
      <c r="T477">
        <v>10</v>
      </c>
    </row>
    <row r="478" spans="1:20" x14ac:dyDescent="0.25">
      <c r="A478" s="3">
        <v>314056627</v>
      </c>
      <c r="B478" s="4" t="s">
        <v>1561</v>
      </c>
      <c r="C478" s="4" t="s">
        <v>2157</v>
      </c>
      <c r="D478" s="4" t="s">
        <v>1271</v>
      </c>
      <c r="E478" s="4" t="s">
        <v>266</v>
      </c>
      <c r="F478" s="4" t="s">
        <v>865</v>
      </c>
      <c r="G478" s="4" t="s">
        <v>20</v>
      </c>
      <c r="H478" s="4" t="s">
        <v>2158</v>
      </c>
      <c r="I478" s="4" t="s">
        <v>2159</v>
      </c>
      <c r="J478" s="4" t="s">
        <v>2160</v>
      </c>
      <c r="K478" s="4" t="s">
        <v>2161</v>
      </c>
      <c r="L478" s="4" t="s">
        <v>2162</v>
      </c>
      <c r="M478" s="4" t="s">
        <v>26</v>
      </c>
      <c r="N478" s="4" t="s">
        <v>42</v>
      </c>
      <c r="O478" s="4" t="s">
        <v>28</v>
      </c>
      <c r="P478" s="5">
        <v>21</v>
      </c>
      <c r="Q478" s="5">
        <v>40</v>
      </c>
      <c r="R478" s="5" t="s">
        <v>7480</v>
      </c>
      <c r="S478" s="5" t="s">
        <v>7480</v>
      </c>
      <c r="T478">
        <v>10</v>
      </c>
    </row>
    <row r="479" spans="1:20" x14ac:dyDescent="0.25">
      <c r="A479" s="3">
        <v>314124690</v>
      </c>
      <c r="B479" s="4" t="s">
        <v>1561</v>
      </c>
      <c r="C479" s="4" t="s">
        <v>2163</v>
      </c>
      <c r="D479" s="4" t="s">
        <v>1271</v>
      </c>
      <c r="E479" s="4" t="s">
        <v>266</v>
      </c>
      <c r="F479" s="4" t="s">
        <v>2164</v>
      </c>
      <c r="G479" s="4" t="s">
        <v>20</v>
      </c>
      <c r="H479" s="4" t="s">
        <v>2165</v>
      </c>
      <c r="I479" s="4" t="s">
        <v>2166</v>
      </c>
      <c r="J479" s="4" t="s">
        <v>2167</v>
      </c>
      <c r="K479" s="4" t="s">
        <v>2168</v>
      </c>
      <c r="L479" s="4" t="s">
        <v>2169</v>
      </c>
      <c r="M479" s="4" t="s">
        <v>26</v>
      </c>
      <c r="N479" s="4" t="s">
        <v>27</v>
      </c>
      <c r="O479" s="4" t="s">
        <v>28</v>
      </c>
      <c r="P479" s="5">
        <v>21</v>
      </c>
      <c r="Q479" s="5">
        <v>41</v>
      </c>
      <c r="R479" s="5" t="s">
        <v>7480</v>
      </c>
      <c r="S479" s="5" t="s">
        <v>7480</v>
      </c>
      <c r="T479">
        <v>10</v>
      </c>
    </row>
    <row r="480" spans="1:20" x14ac:dyDescent="0.25">
      <c r="A480" s="3">
        <v>314231431</v>
      </c>
      <c r="B480" s="4" t="s">
        <v>1561</v>
      </c>
      <c r="C480" s="4" t="s">
        <v>2170</v>
      </c>
      <c r="D480" s="4" t="s">
        <v>274</v>
      </c>
      <c r="E480" s="4" t="s">
        <v>266</v>
      </c>
      <c r="F480" s="4" t="s">
        <v>1043</v>
      </c>
      <c r="G480" s="4" t="s">
        <v>20</v>
      </c>
      <c r="H480" s="4" t="s">
        <v>2171</v>
      </c>
      <c r="I480" s="4" t="s">
        <v>2172</v>
      </c>
      <c r="J480" s="4" t="s">
        <v>2173</v>
      </c>
      <c r="K480" s="4" t="s">
        <v>2174</v>
      </c>
      <c r="L480" s="4" t="s">
        <v>2175</v>
      </c>
      <c r="M480" s="4" t="s">
        <v>26</v>
      </c>
      <c r="N480" s="4" t="s">
        <v>27</v>
      </c>
      <c r="O480" s="4" t="s">
        <v>28</v>
      </c>
      <c r="P480" s="5">
        <v>13</v>
      </c>
      <c r="Q480" s="5">
        <v>44</v>
      </c>
      <c r="R480" s="5" t="s">
        <v>7480</v>
      </c>
      <c r="S480" s="5" t="s">
        <v>7480</v>
      </c>
      <c r="T480">
        <v>9</v>
      </c>
    </row>
    <row r="481" spans="1:20" x14ac:dyDescent="0.25">
      <c r="A481" s="3">
        <v>314036559</v>
      </c>
      <c r="B481" s="4" t="s">
        <v>1561</v>
      </c>
      <c r="C481" s="4" t="s">
        <v>2184</v>
      </c>
      <c r="D481" s="4" t="s">
        <v>310</v>
      </c>
      <c r="E481" s="4" t="s">
        <v>266</v>
      </c>
      <c r="F481" s="4" t="s">
        <v>2185</v>
      </c>
      <c r="G481" s="4" t="s">
        <v>20</v>
      </c>
      <c r="H481" s="4" t="s">
        <v>2186</v>
      </c>
      <c r="I481" s="4" t="s">
        <v>2187</v>
      </c>
      <c r="J481" s="4" t="s">
        <v>2188</v>
      </c>
      <c r="K481" s="4" t="s">
        <v>2189</v>
      </c>
      <c r="L481" s="4" t="s">
        <v>2190</v>
      </c>
      <c r="M481" s="4" t="s">
        <v>28</v>
      </c>
      <c r="N481" s="4" t="s">
        <v>2191</v>
      </c>
      <c r="O481" s="4" t="s">
        <v>28</v>
      </c>
      <c r="P481" s="5">
        <v>13</v>
      </c>
      <c r="Q481" s="5">
        <v>44</v>
      </c>
      <c r="R481" s="5" t="s">
        <v>7480</v>
      </c>
      <c r="S481" s="5" t="s">
        <v>7480</v>
      </c>
      <c r="T481">
        <v>8</v>
      </c>
    </row>
    <row r="482" spans="1:20" x14ac:dyDescent="0.25">
      <c r="A482" s="3">
        <v>314050986</v>
      </c>
      <c r="B482" s="4" t="s">
        <v>1561</v>
      </c>
      <c r="C482" s="4" t="s">
        <v>2192</v>
      </c>
      <c r="D482" s="4" t="s">
        <v>2193</v>
      </c>
      <c r="E482" s="4" t="s">
        <v>266</v>
      </c>
      <c r="F482" s="4" t="s">
        <v>2194</v>
      </c>
      <c r="G482" s="4" t="s">
        <v>20</v>
      </c>
      <c r="H482" s="4" t="s">
        <v>2195</v>
      </c>
      <c r="I482" s="5"/>
      <c r="J482" s="4" t="s">
        <v>2196</v>
      </c>
      <c r="K482" s="5"/>
      <c r="L482" s="4" t="s">
        <v>2197</v>
      </c>
      <c r="M482" s="4" t="s">
        <v>26</v>
      </c>
      <c r="N482" s="4" t="s">
        <v>27</v>
      </c>
      <c r="O482" s="4" t="s">
        <v>28</v>
      </c>
      <c r="P482" s="5">
        <v>13</v>
      </c>
      <c r="Q482" s="5">
        <v>44</v>
      </c>
      <c r="R482" s="5" t="s">
        <v>7480</v>
      </c>
      <c r="S482" s="5" t="s">
        <v>7480</v>
      </c>
      <c r="T482">
        <v>10</v>
      </c>
    </row>
    <row r="483" spans="1:20" x14ac:dyDescent="0.25">
      <c r="A483" s="3">
        <v>314140526</v>
      </c>
      <c r="B483" s="4" t="s">
        <v>1561</v>
      </c>
      <c r="C483" s="4" t="s">
        <v>2198</v>
      </c>
      <c r="D483" s="4" t="s">
        <v>2193</v>
      </c>
      <c r="E483" s="4" t="s">
        <v>266</v>
      </c>
      <c r="F483" s="4" t="s">
        <v>2199</v>
      </c>
      <c r="G483" s="4" t="s">
        <v>20</v>
      </c>
      <c r="H483" s="4" t="s">
        <v>2200</v>
      </c>
      <c r="I483" s="4" t="s">
        <v>2201</v>
      </c>
      <c r="J483" s="4" t="s">
        <v>2202</v>
      </c>
      <c r="K483" s="4" t="s">
        <v>2203</v>
      </c>
      <c r="L483" s="4" t="s">
        <v>2204</v>
      </c>
      <c r="M483" s="4" t="s">
        <v>26</v>
      </c>
      <c r="N483" s="4" t="s">
        <v>27</v>
      </c>
      <c r="O483" s="4" t="s">
        <v>28</v>
      </c>
      <c r="P483" s="5">
        <v>20</v>
      </c>
      <c r="Q483" s="5">
        <v>44</v>
      </c>
      <c r="R483" s="5" t="s">
        <v>7480</v>
      </c>
      <c r="S483" s="5" t="s">
        <v>7480</v>
      </c>
      <c r="T483">
        <v>10</v>
      </c>
    </row>
    <row r="484" spans="1:20" x14ac:dyDescent="0.25">
      <c r="A484" s="3">
        <v>314184423</v>
      </c>
      <c r="B484" s="4" t="s">
        <v>1561</v>
      </c>
      <c r="C484" s="4" t="s">
        <v>2205</v>
      </c>
      <c r="D484" s="4" t="s">
        <v>2193</v>
      </c>
      <c r="E484" s="4" t="s">
        <v>266</v>
      </c>
      <c r="F484" s="4" t="s">
        <v>1663</v>
      </c>
      <c r="G484" s="4" t="s">
        <v>20</v>
      </c>
      <c r="H484" s="4" t="s">
        <v>2206</v>
      </c>
      <c r="I484" s="4" t="s">
        <v>2207</v>
      </c>
      <c r="J484" s="4" t="s">
        <v>2208</v>
      </c>
      <c r="K484" s="4" t="s">
        <v>2209</v>
      </c>
      <c r="L484" s="4" t="s">
        <v>2210</v>
      </c>
      <c r="M484" s="4" t="s">
        <v>26</v>
      </c>
      <c r="N484" s="4" t="s">
        <v>42</v>
      </c>
      <c r="O484" s="4" t="s">
        <v>28</v>
      </c>
      <c r="P484" s="5">
        <v>22</v>
      </c>
      <c r="Q484" s="5">
        <v>44</v>
      </c>
      <c r="R484" s="5" t="s">
        <v>7480</v>
      </c>
      <c r="S484" s="5" t="s">
        <v>7480</v>
      </c>
      <c r="T484">
        <v>10</v>
      </c>
    </row>
    <row r="485" spans="1:20" x14ac:dyDescent="0.25">
      <c r="A485" s="3">
        <v>314029296</v>
      </c>
      <c r="B485" s="4" t="s">
        <v>1561</v>
      </c>
      <c r="C485" s="4" t="s">
        <v>2218</v>
      </c>
      <c r="D485" s="4" t="s">
        <v>614</v>
      </c>
      <c r="E485" s="4" t="s">
        <v>266</v>
      </c>
      <c r="F485" s="4" t="s">
        <v>2219</v>
      </c>
      <c r="G485" s="4" t="s">
        <v>20</v>
      </c>
      <c r="H485" s="4" t="s">
        <v>2220</v>
      </c>
      <c r="I485" s="5"/>
      <c r="J485" s="4" t="s">
        <v>2221</v>
      </c>
      <c r="K485" s="4" t="s">
        <v>2222</v>
      </c>
      <c r="L485" s="4" t="s">
        <v>2223</v>
      </c>
      <c r="M485" s="4" t="s">
        <v>26</v>
      </c>
      <c r="N485" s="4" t="s">
        <v>42</v>
      </c>
      <c r="O485" s="4" t="s">
        <v>28</v>
      </c>
      <c r="P485" s="5">
        <v>21</v>
      </c>
      <c r="Q485" s="5">
        <v>42</v>
      </c>
      <c r="R485" s="5" t="s">
        <v>7480</v>
      </c>
      <c r="S485" s="5" t="s">
        <v>7480</v>
      </c>
      <c r="T485">
        <v>10</v>
      </c>
    </row>
    <row r="486" spans="1:20" x14ac:dyDescent="0.25">
      <c r="A486" s="3">
        <v>314343363</v>
      </c>
      <c r="B486" s="4" t="s">
        <v>1561</v>
      </c>
      <c r="C486" s="4" t="s">
        <v>2224</v>
      </c>
      <c r="D486" s="4" t="s">
        <v>2225</v>
      </c>
      <c r="E486" s="4" t="s">
        <v>266</v>
      </c>
      <c r="F486" s="4" t="s">
        <v>2226</v>
      </c>
      <c r="G486" s="4" t="s">
        <v>20</v>
      </c>
      <c r="H486" s="4" t="s">
        <v>2227</v>
      </c>
      <c r="I486" s="4" t="s">
        <v>2228</v>
      </c>
      <c r="J486" s="4" t="s">
        <v>2229</v>
      </c>
      <c r="K486" s="4" t="s">
        <v>2230</v>
      </c>
      <c r="L486" s="4" t="s">
        <v>2231</v>
      </c>
      <c r="M486" s="4" t="s">
        <v>28</v>
      </c>
      <c r="N486" s="4" t="s">
        <v>2232</v>
      </c>
      <c r="O486" s="4" t="s">
        <v>28</v>
      </c>
      <c r="P486" s="5">
        <v>20</v>
      </c>
      <c r="Q486" s="5">
        <v>44</v>
      </c>
      <c r="R486" s="5" t="s">
        <v>7480</v>
      </c>
      <c r="S486" s="5" t="s">
        <v>7480</v>
      </c>
      <c r="T486">
        <v>10</v>
      </c>
    </row>
    <row r="487" spans="1:20" x14ac:dyDescent="0.25">
      <c r="A487" s="3">
        <v>314060491</v>
      </c>
      <c r="B487" s="4" t="s">
        <v>1561</v>
      </c>
      <c r="C487" s="4" t="s">
        <v>2233</v>
      </c>
      <c r="D487" s="4" t="s">
        <v>661</v>
      </c>
      <c r="E487" s="4" t="s">
        <v>266</v>
      </c>
      <c r="F487" s="4" t="s">
        <v>558</v>
      </c>
      <c r="G487" s="4" t="s">
        <v>20</v>
      </c>
      <c r="H487" s="4" t="s">
        <v>2234</v>
      </c>
      <c r="I487" s="5"/>
      <c r="J487" s="4" t="s">
        <v>2235</v>
      </c>
      <c r="K487" s="5"/>
      <c r="L487" s="4" t="s">
        <v>2236</v>
      </c>
      <c r="M487" s="4" t="s">
        <v>26</v>
      </c>
      <c r="N487" s="4" t="s">
        <v>27</v>
      </c>
      <c r="O487" s="4" t="s">
        <v>28</v>
      </c>
      <c r="P487" s="5">
        <v>24</v>
      </c>
      <c r="Q487" s="5">
        <v>42</v>
      </c>
      <c r="R487" s="5" t="s">
        <v>7480</v>
      </c>
      <c r="S487" s="5" t="s">
        <v>7480</v>
      </c>
      <c r="T487">
        <v>8</v>
      </c>
    </row>
    <row r="488" spans="1:20" x14ac:dyDescent="0.25">
      <c r="A488" s="3">
        <v>314163073</v>
      </c>
      <c r="B488" s="4" t="s">
        <v>2237</v>
      </c>
      <c r="C488" s="4" t="s">
        <v>2379</v>
      </c>
      <c r="D488" s="4" t="s">
        <v>1002</v>
      </c>
      <c r="E488" s="4" t="s">
        <v>266</v>
      </c>
      <c r="F488" s="4" t="s">
        <v>2380</v>
      </c>
      <c r="G488" s="4" t="s">
        <v>20</v>
      </c>
      <c r="H488" s="4" t="s">
        <v>2381</v>
      </c>
      <c r="I488" s="4" t="s">
        <v>2381</v>
      </c>
      <c r="J488" s="4" t="s">
        <v>2382</v>
      </c>
      <c r="K488" s="4" t="s">
        <v>2382</v>
      </c>
      <c r="L488" s="4" t="s">
        <v>2383</v>
      </c>
      <c r="M488" s="4" t="s">
        <v>26</v>
      </c>
      <c r="N488" s="4" t="s">
        <v>42</v>
      </c>
      <c r="O488" s="4" t="s">
        <v>28</v>
      </c>
      <c r="P488" s="5">
        <v>12.93</v>
      </c>
      <c r="Q488" s="5" t="e">
        <v>#N/A</v>
      </c>
      <c r="R488" s="5" t="s">
        <v>7480</v>
      </c>
      <c r="S488" s="5" t="s">
        <v>7480</v>
      </c>
      <c r="T488">
        <v>10</v>
      </c>
    </row>
    <row r="489" spans="1:20" x14ac:dyDescent="0.25">
      <c r="A489" s="3">
        <v>314260574</v>
      </c>
      <c r="B489" s="4" t="s">
        <v>2237</v>
      </c>
      <c r="C489" s="4" t="s">
        <v>2397</v>
      </c>
      <c r="D489" s="4" t="s">
        <v>1017</v>
      </c>
      <c r="E489" s="4" t="s">
        <v>266</v>
      </c>
      <c r="F489" s="4" t="s">
        <v>2398</v>
      </c>
      <c r="G489" s="4" t="s">
        <v>20</v>
      </c>
      <c r="H489" s="4" t="s">
        <v>2399</v>
      </c>
      <c r="I489" s="4" t="s">
        <v>2400</v>
      </c>
      <c r="J489" s="4" t="s">
        <v>2401</v>
      </c>
      <c r="K489" s="4" t="s">
        <v>2402</v>
      </c>
      <c r="L489" s="4" t="s">
        <v>2403</v>
      </c>
      <c r="M489" s="4" t="s">
        <v>26</v>
      </c>
      <c r="N489" s="4" t="s">
        <v>27</v>
      </c>
      <c r="O489" s="4" t="s">
        <v>28</v>
      </c>
      <c r="P489" s="5">
        <v>11.63</v>
      </c>
      <c r="Q489" s="5" t="e">
        <v>#N/A</v>
      </c>
      <c r="R489" s="5" t="s">
        <v>7480</v>
      </c>
      <c r="S489" s="5" t="s">
        <v>7480</v>
      </c>
      <c r="T489">
        <v>10</v>
      </c>
    </row>
    <row r="490" spans="1:20" x14ac:dyDescent="0.25">
      <c r="A490" s="3">
        <v>314077046</v>
      </c>
      <c r="B490" s="4" t="s">
        <v>2237</v>
      </c>
      <c r="C490" s="4" t="s">
        <v>2515</v>
      </c>
      <c r="D490" s="4" t="s">
        <v>2516</v>
      </c>
      <c r="E490" s="4" t="s">
        <v>266</v>
      </c>
      <c r="F490" s="4" t="s">
        <v>581</v>
      </c>
      <c r="G490" s="4" t="s">
        <v>20</v>
      </c>
      <c r="H490" s="4" t="s">
        <v>2517</v>
      </c>
      <c r="I490" s="4" t="s">
        <v>2518</v>
      </c>
      <c r="J490" s="4" t="s">
        <v>2519</v>
      </c>
      <c r="K490" s="4" t="s">
        <v>2520</v>
      </c>
      <c r="L490" s="4" t="s">
        <v>2521</v>
      </c>
      <c r="M490" s="4" t="s">
        <v>26</v>
      </c>
      <c r="N490" s="4" t="s">
        <v>27</v>
      </c>
      <c r="O490" s="4" t="s">
        <v>28</v>
      </c>
      <c r="P490" s="5">
        <v>35.25</v>
      </c>
      <c r="Q490" s="5" t="e">
        <v>#N/A</v>
      </c>
      <c r="R490" s="5" t="s">
        <v>7480</v>
      </c>
      <c r="S490" s="5" t="s">
        <v>7480</v>
      </c>
      <c r="T490">
        <v>8</v>
      </c>
    </row>
    <row r="491" spans="1:20" x14ac:dyDescent="0.25">
      <c r="A491" s="3">
        <v>314069140</v>
      </c>
      <c r="B491" s="4" t="s">
        <v>2237</v>
      </c>
      <c r="C491" s="4" t="s">
        <v>2529</v>
      </c>
      <c r="D491" s="4" t="s">
        <v>681</v>
      </c>
      <c r="E491" s="4" t="s">
        <v>266</v>
      </c>
      <c r="F491" s="4" t="s">
        <v>2530</v>
      </c>
      <c r="G491" s="4" t="s">
        <v>20</v>
      </c>
      <c r="H491" s="4" t="s">
        <v>2531</v>
      </c>
      <c r="I491" s="4" t="s">
        <v>2532</v>
      </c>
      <c r="J491" s="4" t="s">
        <v>2533</v>
      </c>
      <c r="K491" s="4" t="s">
        <v>2534</v>
      </c>
      <c r="L491" s="4" t="s">
        <v>2535</v>
      </c>
      <c r="M491" s="4" t="s">
        <v>26</v>
      </c>
      <c r="N491" s="4" t="s">
        <v>27</v>
      </c>
      <c r="O491" s="4" t="s">
        <v>28</v>
      </c>
      <c r="P491" s="5">
        <v>34</v>
      </c>
      <c r="Q491" s="5">
        <v>20</v>
      </c>
      <c r="R491" s="5" t="s">
        <v>7480</v>
      </c>
      <c r="S491" s="5" t="s">
        <v>7480</v>
      </c>
      <c r="T491">
        <v>10</v>
      </c>
    </row>
    <row r="492" spans="1:20" x14ac:dyDescent="0.25">
      <c r="A492" s="3">
        <v>313076857</v>
      </c>
      <c r="B492" s="4" t="s">
        <v>2562</v>
      </c>
      <c r="C492" s="4" t="s">
        <v>2570</v>
      </c>
      <c r="D492" s="4" t="s">
        <v>953</v>
      </c>
      <c r="E492" s="4" t="s">
        <v>266</v>
      </c>
      <c r="F492" s="4" t="s">
        <v>2571</v>
      </c>
      <c r="G492" s="4" t="s">
        <v>20</v>
      </c>
      <c r="H492" s="4" t="s">
        <v>2572</v>
      </c>
      <c r="I492" s="4" t="s">
        <v>2573</v>
      </c>
      <c r="J492" s="4" t="s">
        <v>2574</v>
      </c>
      <c r="K492" s="4" t="s">
        <v>2575</v>
      </c>
      <c r="L492" s="4" t="s">
        <v>2576</v>
      </c>
      <c r="M492" s="4" t="s">
        <v>26</v>
      </c>
      <c r="N492" s="4" t="s">
        <v>2577</v>
      </c>
      <c r="O492" s="4" t="s">
        <v>28</v>
      </c>
      <c r="P492" s="5">
        <v>4</v>
      </c>
      <c r="Q492" s="5" t="e">
        <v>#N/A</v>
      </c>
      <c r="R492" s="5" t="s">
        <v>7480</v>
      </c>
      <c r="S492" s="5" t="s">
        <v>7480</v>
      </c>
      <c r="T492">
        <v>10</v>
      </c>
    </row>
    <row r="493" spans="1:20" x14ac:dyDescent="0.25">
      <c r="A493" s="3">
        <v>314164977</v>
      </c>
      <c r="B493" s="4" t="s">
        <v>2562</v>
      </c>
      <c r="C493" s="4" t="s">
        <v>2682</v>
      </c>
      <c r="D493" s="4" t="s">
        <v>565</v>
      </c>
      <c r="E493" s="4" t="s">
        <v>266</v>
      </c>
      <c r="F493" s="4" t="s">
        <v>2683</v>
      </c>
      <c r="G493" s="4" t="s">
        <v>20</v>
      </c>
      <c r="H493" s="4" t="s">
        <v>2684</v>
      </c>
      <c r="I493" s="4" t="s">
        <v>2684</v>
      </c>
      <c r="J493" s="4" t="s">
        <v>2685</v>
      </c>
      <c r="K493" s="4" t="s">
        <v>2686</v>
      </c>
      <c r="L493" s="4" t="s">
        <v>2687</v>
      </c>
      <c r="M493" s="4" t="s">
        <v>26</v>
      </c>
      <c r="N493" s="4" t="s">
        <v>27</v>
      </c>
      <c r="O493" s="4" t="s">
        <v>28</v>
      </c>
      <c r="P493" s="5">
        <v>7</v>
      </c>
      <c r="Q493" s="5">
        <v>45</v>
      </c>
      <c r="R493" s="5" t="s">
        <v>7480</v>
      </c>
      <c r="S493" s="5" t="s">
        <v>7480</v>
      </c>
      <c r="T493">
        <v>8</v>
      </c>
    </row>
    <row r="494" spans="1:20" x14ac:dyDescent="0.25">
      <c r="A494" s="3">
        <v>314174626</v>
      </c>
      <c r="B494" s="4" t="s">
        <v>2562</v>
      </c>
      <c r="C494" s="4" t="s">
        <v>2688</v>
      </c>
      <c r="D494" s="4" t="s">
        <v>565</v>
      </c>
      <c r="E494" s="4" t="s">
        <v>266</v>
      </c>
      <c r="F494" s="4" t="s">
        <v>607</v>
      </c>
      <c r="G494" s="4" t="s">
        <v>20</v>
      </c>
      <c r="H494" s="4" t="s">
        <v>2689</v>
      </c>
      <c r="I494" s="5"/>
      <c r="J494" s="4" t="s">
        <v>2690</v>
      </c>
      <c r="K494" s="4" t="s">
        <v>2691</v>
      </c>
      <c r="L494" s="4" t="s">
        <v>2692</v>
      </c>
      <c r="M494" s="4" t="s">
        <v>26</v>
      </c>
      <c r="N494" s="4" t="s">
        <v>27</v>
      </c>
      <c r="O494" s="4" t="s">
        <v>28</v>
      </c>
      <c r="P494" s="5">
        <v>10</v>
      </c>
      <c r="Q494" s="5">
        <v>45</v>
      </c>
      <c r="R494" s="5" t="s">
        <v>7480</v>
      </c>
      <c r="S494" s="5" t="s">
        <v>7480</v>
      </c>
      <c r="T494">
        <v>10</v>
      </c>
    </row>
    <row r="495" spans="1:20" x14ac:dyDescent="0.25">
      <c r="A495" s="3">
        <v>314326681</v>
      </c>
      <c r="B495" s="4" t="s">
        <v>2562</v>
      </c>
      <c r="C495" s="4" t="s">
        <v>2698</v>
      </c>
      <c r="D495" s="4" t="s">
        <v>565</v>
      </c>
      <c r="E495" s="4" t="s">
        <v>266</v>
      </c>
      <c r="F495" s="4" t="s">
        <v>403</v>
      </c>
      <c r="G495" s="4" t="s">
        <v>20</v>
      </c>
      <c r="H495" s="4" t="s">
        <v>2699</v>
      </c>
      <c r="I495" s="4" t="s">
        <v>2700</v>
      </c>
      <c r="J495" s="4" t="s">
        <v>2701</v>
      </c>
      <c r="K495" s="4" t="s">
        <v>2702</v>
      </c>
      <c r="L495" s="4" t="s">
        <v>2703</v>
      </c>
      <c r="M495" s="4" t="s">
        <v>26</v>
      </c>
      <c r="N495" s="4" t="s">
        <v>27</v>
      </c>
      <c r="O495" s="4" t="s">
        <v>28</v>
      </c>
      <c r="P495" s="5">
        <v>7</v>
      </c>
      <c r="Q495" s="5">
        <v>45</v>
      </c>
      <c r="R495" s="5" t="s">
        <v>7480</v>
      </c>
      <c r="S495" s="5" t="s">
        <v>7480</v>
      </c>
      <c r="T495">
        <v>9</v>
      </c>
    </row>
    <row r="496" spans="1:20" x14ac:dyDescent="0.25">
      <c r="A496" s="3">
        <v>314143510</v>
      </c>
      <c r="B496" s="4" t="s">
        <v>2562</v>
      </c>
      <c r="C496" s="4" t="s">
        <v>2868</v>
      </c>
      <c r="D496" s="4" t="s">
        <v>2177</v>
      </c>
      <c r="E496" s="4" t="s">
        <v>266</v>
      </c>
      <c r="F496" s="4" t="s">
        <v>2480</v>
      </c>
      <c r="G496" s="4" t="s">
        <v>20</v>
      </c>
      <c r="H496" s="4" t="s">
        <v>2869</v>
      </c>
      <c r="I496" s="5"/>
      <c r="J496" s="4" t="s">
        <v>2870</v>
      </c>
      <c r="K496" s="4" t="s">
        <v>2871</v>
      </c>
      <c r="L496" s="4" t="s">
        <v>2872</v>
      </c>
      <c r="M496" s="4" t="s">
        <v>26</v>
      </c>
      <c r="N496" s="4" t="s">
        <v>27</v>
      </c>
      <c r="O496" s="4" t="s">
        <v>28</v>
      </c>
      <c r="P496" s="5">
        <v>3</v>
      </c>
      <c r="Q496" s="5">
        <v>15</v>
      </c>
      <c r="R496" s="5" t="s">
        <v>7481</v>
      </c>
      <c r="S496" s="5" t="s">
        <v>7480</v>
      </c>
      <c r="T496">
        <v>9</v>
      </c>
    </row>
    <row r="497" spans="1:20" x14ac:dyDescent="0.25">
      <c r="A497" s="3">
        <v>314160663</v>
      </c>
      <c r="B497" s="4" t="s">
        <v>2562</v>
      </c>
      <c r="C497" s="4" t="s">
        <v>2927</v>
      </c>
      <c r="D497" s="4" t="s">
        <v>310</v>
      </c>
      <c r="E497" s="4" t="s">
        <v>266</v>
      </c>
      <c r="F497" s="4" t="s">
        <v>2606</v>
      </c>
      <c r="G497" s="4" t="s">
        <v>20</v>
      </c>
      <c r="H497" s="4" t="s">
        <v>2928</v>
      </c>
      <c r="I497" s="4" t="s">
        <v>2928</v>
      </c>
      <c r="J497" s="4" t="s">
        <v>2929</v>
      </c>
      <c r="K497" s="4" t="s">
        <v>2930</v>
      </c>
      <c r="L497" s="4" t="s">
        <v>2931</v>
      </c>
      <c r="M497" s="4" t="s">
        <v>26</v>
      </c>
      <c r="N497" s="4" t="s">
        <v>27</v>
      </c>
      <c r="O497" s="4" t="s">
        <v>28</v>
      </c>
      <c r="P497" s="5">
        <v>3</v>
      </c>
      <c r="Q497" s="5">
        <v>42</v>
      </c>
      <c r="R497" s="5" t="s">
        <v>7480</v>
      </c>
      <c r="S497" s="5" t="s">
        <v>7480</v>
      </c>
      <c r="T497">
        <v>10</v>
      </c>
    </row>
    <row r="498" spans="1:20" x14ac:dyDescent="0.25">
      <c r="A498" s="3">
        <v>314261258</v>
      </c>
      <c r="B498" s="4" t="s">
        <v>2562</v>
      </c>
      <c r="C498" s="4" t="s">
        <v>2956</v>
      </c>
      <c r="D498" s="4" t="s">
        <v>310</v>
      </c>
      <c r="E498" s="4" t="s">
        <v>266</v>
      </c>
      <c r="F498" s="4" t="s">
        <v>2361</v>
      </c>
      <c r="G498" s="4" t="s">
        <v>20</v>
      </c>
      <c r="H498" s="4" t="s">
        <v>2957</v>
      </c>
      <c r="I498" s="5"/>
      <c r="J498" s="4" t="s">
        <v>2958</v>
      </c>
      <c r="K498" s="4" t="s">
        <v>2959</v>
      </c>
      <c r="L498" s="4" t="s">
        <v>2960</v>
      </c>
      <c r="M498" s="4" t="s">
        <v>26</v>
      </c>
      <c r="N498" s="4" t="s">
        <v>27</v>
      </c>
      <c r="O498" s="4" t="s">
        <v>28</v>
      </c>
      <c r="P498" s="5">
        <v>5</v>
      </c>
      <c r="Q498" s="5">
        <v>43</v>
      </c>
      <c r="R498" s="5" t="s">
        <v>7480</v>
      </c>
      <c r="S498" s="5" t="s">
        <v>7480</v>
      </c>
      <c r="T498">
        <v>9</v>
      </c>
    </row>
    <row r="499" spans="1:20" x14ac:dyDescent="0.25">
      <c r="A499" s="3">
        <v>314300504</v>
      </c>
      <c r="B499" s="4" t="s">
        <v>2562</v>
      </c>
      <c r="C499" s="4" t="s">
        <v>3036</v>
      </c>
      <c r="D499" s="4" t="s">
        <v>630</v>
      </c>
      <c r="E499" s="4" t="s">
        <v>266</v>
      </c>
      <c r="F499" s="4" t="s">
        <v>3037</v>
      </c>
      <c r="G499" s="4" t="s">
        <v>20</v>
      </c>
      <c r="H499" s="4" t="s">
        <v>3038</v>
      </c>
      <c r="I499" s="5"/>
      <c r="J499" s="4" t="s">
        <v>3039</v>
      </c>
      <c r="K499" s="5"/>
      <c r="L499" s="4" t="s">
        <v>3040</v>
      </c>
      <c r="M499" s="4" t="s">
        <v>26</v>
      </c>
      <c r="N499" s="4" t="s">
        <v>27</v>
      </c>
      <c r="O499" s="4" t="s">
        <v>28</v>
      </c>
      <c r="P499" s="5">
        <v>3</v>
      </c>
      <c r="Q499" s="5">
        <v>40</v>
      </c>
      <c r="R499" s="5" t="s">
        <v>7480</v>
      </c>
      <c r="S499" s="5" t="s">
        <v>7480</v>
      </c>
      <c r="T499">
        <v>8</v>
      </c>
    </row>
    <row r="500" spans="1:20" x14ac:dyDescent="0.25">
      <c r="A500" s="3">
        <v>314054331</v>
      </c>
      <c r="B500" s="4" t="s">
        <v>3085</v>
      </c>
      <c r="C500" s="4" t="s">
        <v>3283</v>
      </c>
      <c r="D500" s="4" t="s">
        <v>661</v>
      </c>
      <c r="E500" s="4" t="s">
        <v>266</v>
      </c>
      <c r="F500" s="4" t="s">
        <v>3284</v>
      </c>
      <c r="G500" s="4" t="s">
        <v>20</v>
      </c>
      <c r="H500" s="4" t="s">
        <v>3285</v>
      </c>
      <c r="I500" s="4" t="s">
        <v>3286</v>
      </c>
      <c r="J500" s="4" t="s">
        <v>3287</v>
      </c>
      <c r="K500" s="4" t="s">
        <v>3288</v>
      </c>
      <c r="L500" s="4" t="s">
        <v>3289</v>
      </c>
      <c r="M500" s="4" t="s">
        <v>26</v>
      </c>
      <c r="N500" s="4" t="s">
        <v>27</v>
      </c>
      <c r="O500" s="4" t="s">
        <v>28</v>
      </c>
      <c r="P500" s="5">
        <v>11.46</v>
      </c>
      <c r="Q500" s="5">
        <v>42</v>
      </c>
      <c r="R500" s="5" t="s">
        <v>7480</v>
      </c>
      <c r="S500" s="5" t="s">
        <v>7480</v>
      </c>
      <c r="T500">
        <v>10</v>
      </c>
    </row>
    <row r="501" spans="1:20" x14ac:dyDescent="0.25">
      <c r="A501" s="3">
        <v>314230874</v>
      </c>
      <c r="B501" s="4" t="s">
        <v>3085</v>
      </c>
      <c r="C501" s="4" t="s">
        <v>3290</v>
      </c>
      <c r="D501" s="4" t="s">
        <v>661</v>
      </c>
      <c r="E501" s="4" t="s">
        <v>266</v>
      </c>
      <c r="F501" s="4" t="s">
        <v>110</v>
      </c>
      <c r="G501" s="4" t="s">
        <v>20</v>
      </c>
      <c r="H501" s="4" t="s">
        <v>3291</v>
      </c>
      <c r="I501" s="4" t="s">
        <v>3292</v>
      </c>
      <c r="J501" s="4" t="s">
        <v>3293</v>
      </c>
      <c r="K501" s="4" t="s">
        <v>3294</v>
      </c>
      <c r="L501" s="4" t="s">
        <v>3295</v>
      </c>
      <c r="M501" s="4" t="s">
        <v>28</v>
      </c>
      <c r="N501" s="4" t="s">
        <v>3296</v>
      </c>
      <c r="O501" s="4" t="s">
        <v>28</v>
      </c>
      <c r="P501" s="5">
        <v>11.84</v>
      </c>
      <c r="Q501" s="5">
        <v>42</v>
      </c>
      <c r="R501" s="5" t="s">
        <v>7480</v>
      </c>
      <c r="S501" s="5" t="s">
        <v>7480</v>
      </c>
      <c r="T501">
        <v>8</v>
      </c>
    </row>
    <row r="502" spans="1:20" x14ac:dyDescent="0.25">
      <c r="A502" s="3">
        <v>314103769</v>
      </c>
      <c r="B502" s="4" t="s">
        <v>3085</v>
      </c>
      <c r="C502" s="4" t="s">
        <v>3304</v>
      </c>
      <c r="D502" s="4" t="s">
        <v>3305</v>
      </c>
      <c r="E502" s="4" t="s">
        <v>266</v>
      </c>
      <c r="F502" s="4" t="s">
        <v>2468</v>
      </c>
      <c r="G502" s="4" t="s">
        <v>20</v>
      </c>
      <c r="H502" s="4" t="s">
        <v>3306</v>
      </c>
      <c r="I502" s="4" t="s">
        <v>3307</v>
      </c>
      <c r="J502" s="4" t="s">
        <v>3308</v>
      </c>
      <c r="K502" s="4" t="s">
        <v>3309</v>
      </c>
      <c r="L502" s="4" t="s">
        <v>3310</v>
      </c>
      <c r="M502" s="4" t="s">
        <v>28</v>
      </c>
      <c r="N502" s="4" t="s">
        <v>3311</v>
      </c>
      <c r="O502" s="4" t="s">
        <v>28</v>
      </c>
      <c r="P502" s="5">
        <v>11.64</v>
      </c>
      <c r="Q502" s="5">
        <v>42</v>
      </c>
      <c r="R502" s="5" t="s">
        <v>7480</v>
      </c>
      <c r="S502" s="5" t="s">
        <v>7480</v>
      </c>
      <c r="T502">
        <v>10</v>
      </c>
    </row>
    <row r="503" spans="1:20" x14ac:dyDescent="0.25">
      <c r="A503" s="3">
        <v>314288507</v>
      </c>
      <c r="B503" s="4" t="s">
        <v>3085</v>
      </c>
      <c r="C503" s="4" t="s">
        <v>3312</v>
      </c>
      <c r="D503" s="4" t="s">
        <v>3313</v>
      </c>
      <c r="E503" s="4" t="s">
        <v>266</v>
      </c>
      <c r="F503" s="4" t="s">
        <v>690</v>
      </c>
      <c r="G503" s="4" t="s">
        <v>20</v>
      </c>
      <c r="H503" s="4" t="s">
        <v>3314</v>
      </c>
      <c r="I503" s="5"/>
      <c r="J503" s="4" t="s">
        <v>3315</v>
      </c>
      <c r="K503" s="4" t="s">
        <v>3316</v>
      </c>
      <c r="L503" s="5"/>
      <c r="M503" s="4" t="s">
        <v>26</v>
      </c>
      <c r="N503" s="4" t="s">
        <v>42</v>
      </c>
      <c r="O503" s="4" t="s">
        <v>28</v>
      </c>
      <c r="P503" s="5">
        <v>11.6</v>
      </c>
      <c r="Q503" s="5">
        <v>41</v>
      </c>
      <c r="R503" s="5" t="s">
        <v>7480</v>
      </c>
      <c r="S503" s="5" t="s">
        <v>7480</v>
      </c>
      <c r="T503">
        <v>8</v>
      </c>
    </row>
    <row r="504" spans="1:20" x14ac:dyDescent="0.25">
      <c r="A504" s="3">
        <v>109000086</v>
      </c>
      <c r="B504" s="4" t="s">
        <v>344</v>
      </c>
      <c r="C504" s="4" t="s">
        <v>3596</v>
      </c>
      <c r="D504" s="4" t="s">
        <v>3597</v>
      </c>
      <c r="E504" s="4" t="s">
        <v>266</v>
      </c>
      <c r="F504" s="4" t="s">
        <v>3417</v>
      </c>
      <c r="G504" s="4" t="s">
        <v>20</v>
      </c>
      <c r="H504" s="4" t="s">
        <v>3598</v>
      </c>
      <c r="I504" s="4" t="s">
        <v>3599</v>
      </c>
      <c r="J504" s="4" t="s">
        <v>3600</v>
      </c>
      <c r="K504" s="5"/>
      <c r="L504" s="4" t="s">
        <v>3601</v>
      </c>
      <c r="M504" s="4" t="s">
        <v>28</v>
      </c>
      <c r="N504" s="4" t="s">
        <v>3602</v>
      </c>
      <c r="O504" s="4" t="s">
        <v>28</v>
      </c>
      <c r="P504" s="5">
        <v>10</v>
      </c>
      <c r="Q504" s="5" t="e">
        <v>#N/A</v>
      </c>
      <c r="R504" s="5" t="s">
        <v>7480</v>
      </c>
      <c r="S504" s="5" t="s">
        <v>7480</v>
      </c>
      <c r="T504">
        <v>10</v>
      </c>
    </row>
    <row r="505" spans="1:20" x14ac:dyDescent="0.25">
      <c r="A505" s="3">
        <v>110001210</v>
      </c>
      <c r="B505" s="4" t="s">
        <v>344</v>
      </c>
      <c r="C505" s="4" t="s">
        <v>3603</v>
      </c>
      <c r="D505" s="4" t="s">
        <v>3597</v>
      </c>
      <c r="E505" s="4" t="s">
        <v>266</v>
      </c>
      <c r="F505" s="4" t="s">
        <v>3604</v>
      </c>
      <c r="G505" s="4" t="s">
        <v>20</v>
      </c>
      <c r="H505" s="4" t="s">
        <v>3605</v>
      </c>
      <c r="I505" s="4" t="s">
        <v>3606</v>
      </c>
      <c r="J505" s="4" t="s">
        <v>3607</v>
      </c>
      <c r="K505" s="4" t="s">
        <v>3608</v>
      </c>
      <c r="L505" s="4" t="s">
        <v>3609</v>
      </c>
      <c r="M505" s="4" t="s">
        <v>26</v>
      </c>
      <c r="N505" s="4" t="s">
        <v>42</v>
      </c>
      <c r="O505" s="4" t="s">
        <v>28</v>
      </c>
      <c r="P505" s="5">
        <v>11</v>
      </c>
      <c r="Q505" s="5" t="e">
        <v>#N/A</v>
      </c>
      <c r="R505" s="5" t="s">
        <v>7480</v>
      </c>
      <c r="S505" s="5" t="s">
        <v>7480</v>
      </c>
      <c r="T505">
        <v>10</v>
      </c>
    </row>
    <row r="506" spans="1:20" x14ac:dyDescent="0.25">
      <c r="A506" s="3">
        <v>110003575</v>
      </c>
      <c r="B506" s="4" t="s">
        <v>344</v>
      </c>
      <c r="C506" s="4" t="s">
        <v>3610</v>
      </c>
      <c r="D506" s="4" t="s">
        <v>3597</v>
      </c>
      <c r="E506" s="4" t="s">
        <v>266</v>
      </c>
      <c r="F506" s="4" t="s">
        <v>3611</v>
      </c>
      <c r="G506" s="4" t="s">
        <v>20</v>
      </c>
      <c r="H506" s="4" t="s">
        <v>3612</v>
      </c>
      <c r="I506" s="4" t="s">
        <v>3613</v>
      </c>
      <c r="J506" s="4" t="s">
        <v>3614</v>
      </c>
      <c r="K506" s="4" t="s">
        <v>3614</v>
      </c>
      <c r="L506" s="4" t="s">
        <v>3615</v>
      </c>
      <c r="M506" s="4" t="s">
        <v>26</v>
      </c>
      <c r="N506" s="4" t="s">
        <v>42</v>
      </c>
      <c r="O506" s="4" t="s">
        <v>28</v>
      </c>
      <c r="P506" s="5">
        <v>12</v>
      </c>
      <c r="Q506" s="5" t="e">
        <v>#N/A</v>
      </c>
      <c r="R506" s="5" t="s">
        <v>7480</v>
      </c>
      <c r="S506" s="5" t="s">
        <v>7480</v>
      </c>
      <c r="T506">
        <v>10</v>
      </c>
    </row>
    <row r="507" spans="1:20" x14ac:dyDescent="0.25">
      <c r="A507" s="3">
        <v>312079635</v>
      </c>
      <c r="B507" s="4" t="s">
        <v>344</v>
      </c>
      <c r="C507" s="4" t="s">
        <v>3616</v>
      </c>
      <c r="D507" s="4" t="s">
        <v>3597</v>
      </c>
      <c r="E507" s="4" t="s">
        <v>266</v>
      </c>
      <c r="F507" s="4" t="s">
        <v>3617</v>
      </c>
      <c r="G507" s="4" t="s">
        <v>20</v>
      </c>
      <c r="H507" s="4" t="s">
        <v>3618</v>
      </c>
      <c r="I507" s="5"/>
      <c r="J507" s="4" t="s">
        <v>3619</v>
      </c>
      <c r="K507" s="5"/>
      <c r="L507" s="5"/>
      <c r="M507" s="4" t="s">
        <v>26</v>
      </c>
      <c r="N507" s="4" t="s">
        <v>42</v>
      </c>
      <c r="O507" s="4" t="s">
        <v>28</v>
      </c>
      <c r="P507" s="5">
        <v>26</v>
      </c>
      <c r="Q507" s="5" t="e">
        <v>#N/A</v>
      </c>
      <c r="R507" s="5" t="s">
        <v>7480</v>
      </c>
      <c r="S507" s="5" t="s">
        <v>7480</v>
      </c>
      <c r="T507">
        <v>10</v>
      </c>
    </row>
    <row r="508" spans="1:20" x14ac:dyDescent="0.25">
      <c r="A508" s="3">
        <v>313237935</v>
      </c>
      <c r="B508" s="4" t="s">
        <v>344</v>
      </c>
      <c r="C508" s="4" t="s">
        <v>3620</v>
      </c>
      <c r="D508" s="4" t="s">
        <v>3597</v>
      </c>
      <c r="E508" s="4" t="s">
        <v>266</v>
      </c>
      <c r="F508" s="4" t="s">
        <v>318</v>
      </c>
      <c r="G508" s="4" t="s">
        <v>20</v>
      </c>
      <c r="H508" s="4" t="s">
        <v>3621</v>
      </c>
      <c r="I508" s="4" t="s">
        <v>3622</v>
      </c>
      <c r="J508" s="4" t="s">
        <v>3623</v>
      </c>
      <c r="K508" s="5"/>
      <c r="L508" s="4" t="s">
        <v>3624</v>
      </c>
      <c r="M508" s="4" t="s">
        <v>26</v>
      </c>
      <c r="N508" s="4" t="s">
        <v>42</v>
      </c>
      <c r="O508" s="4" t="s">
        <v>28</v>
      </c>
      <c r="P508" s="5">
        <v>11</v>
      </c>
      <c r="Q508" s="5" t="e">
        <v>#N/A</v>
      </c>
      <c r="R508" s="5" t="s">
        <v>7480</v>
      </c>
      <c r="S508" s="5" t="s">
        <v>7480</v>
      </c>
      <c r="T508">
        <v>10</v>
      </c>
    </row>
    <row r="509" spans="1:20" x14ac:dyDescent="0.25">
      <c r="A509" s="3">
        <v>312156312</v>
      </c>
      <c r="B509" s="4" t="s">
        <v>344</v>
      </c>
      <c r="C509" s="4" t="s">
        <v>3625</v>
      </c>
      <c r="D509" s="4" t="s">
        <v>3626</v>
      </c>
      <c r="E509" s="4" t="s">
        <v>266</v>
      </c>
      <c r="F509" s="4" t="s">
        <v>3627</v>
      </c>
      <c r="G509" s="4" t="s">
        <v>20</v>
      </c>
      <c r="H509" s="4" t="s">
        <v>3628</v>
      </c>
      <c r="I509" s="4" t="s">
        <v>3629</v>
      </c>
      <c r="J509" s="4" t="s">
        <v>3630</v>
      </c>
      <c r="K509" s="4" t="s">
        <v>3631</v>
      </c>
      <c r="L509" s="4" t="s">
        <v>3632</v>
      </c>
      <c r="M509" s="4" t="s">
        <v>26</v>
      </c>
      <c r="N509" s="4" t="s">
        <v>27</v>
      </c>
      <c r="O509" s="4" t="s">
        <v>28</v>
      </c>
      <c r="P509" s="5">
        <v>31</v>
      </c>
      <c r="Q509" s="5" t="e">
        <v>#N/A</v>
      </c>
      <c r="R509" s="5" t="s">
        <v>7480</v>
      </c>
      <c r="S509" s="5" t="s">
        <v>7480</v>
      </c>
      <c r="T509">
        <v>9</v>
      </c>
    </row>
    <row r="510" spans="1:20" x14ac:dyDescent="0.25">
      <c r="A510" s="3">
        <v>313150186</v>
      </c>
      <c r="B510" s="4" t="s">
        <v>344</v>
      </c>
      <c r="C510" s="4" t="s">
        <v>3633</v>
      </c>
      <c r="D510" s="4" t="s">
        <v>3626</v>
      </c>
      <c r="E510" s="4" t="s">
        <v>266</v>
      </c>
      <c r="F510" s="4" t="s">
        <v>3634</v>
      </c>
      <c r="G510" s="4" t="s">
        <v>20</v>
      </c>
      <c r="H510" s="4" t="s">
        <v>3635</v>
      </c>
      <c r="I510" s="4" t="s">
        <v>3636</v>
      </c>
      <c r="J510" s="4" t="s">
        <v>3637</v>
      </c>
      <c r="K510" s="4" t="s">
        <v>3638</v>
      </c>
      <c r="L510" s="4" t="s">
        <v>3639</v>
      </c>
      <c r="M510" s="4" t="s">
        <v>26</v>
      </c>
      <c r="N510" s="4" t="s">
        <v>27</v>
      </c>
      <c r="O510" s="4" t="s">
        <v>28</v>
      </c>
      <c r="P510" s="5">
        <v>26</v>
      </c>
      <c r="Q510" s="5" t="e">
        <v>#N/A</v>
      </c>
      <c r="R510" s="5" t="s">
        <v>7480</v>
      </c>
      <c r="S510" s="5" t="s">
        <v>7480</v>
      </c>
      <c r="T510">
        <v>10</v>
      </c>
    </row>
    <row r="511" spans="1:20" x14ac:dyDescent="0.25">
      <c r="A511" s="3">
        <v>313317510</v>
      </c>
      <c r="B511" s="4" t="s">
        <v>344</v>
      </c>
      <c r="C511" s="4" t="s">
        <v>3646</v>
      </c>
      <c r="D511" s="4" t="s">
        <v>3647</v>
      </c>
      <c r="E511" s="4" t="s">
        <v>266</v>
      </c>
      <c r="F511" s="4" t="s">
        <v>3648</v>
      </c>
      <c r="G511" s="4" t="s">
        <v>20</v>
      </c>
      <c r="H511" s="4" t="s">
        <v>3649</v>
      </c>
      <c r="I511" s="4" t="s">
        <v>3650</v>
      </c>
      <c r="J511" s="4" t="s">
        <v>3651</v>
      </c>
      <c r="K511" s="4" t="s">
        <v>3652</v>
      </c>
      <c r="L511" s="4" t="s">
        <v>3653</v>
      </c>
      <c r="M511" s="4" t="s">
        <v>26</v>
      </c>
      <c r="N511" s="4" t="s">
        <v>27</v>
      </c>
      <c r="O511" s="4" t="s">
        <v>28</v>
      </c>
      <c r="P511" s="5">
        <v>9</v>
      </c>
      <c r="Q511" s="5" t="e">
        <v>#N/A</v>
      </c>
      <c r="R511" s="5" t="s">
        <v>7480</v>
      </c>
      <c r="S511" s="5" t="s">
        <v>7480</v>
      </c>
      <c r="T511">
        <v>10</v>
      </c>
    </row>
    <row r="512" spans="1:20" x14ac:dyDescent="0.25">
      <c r="A512" s="3">
        <v>313164297</v>
      </c>
      <c r="B512" s="4" t="s">
        <v>695</v>
      </c>
      <c r="C512" s="4" t="s">
        <v>3687</v>
      </c>
      <c r="D512" s="4" t="s">
        <v>3688</v>
      </c>
      <c r="E512" s="4" t="s">
        <v>266</v>
      </c>
      <c r="F512" s="4" t="s">
        <v>3689</v>
      </c>
      <c r="G512" s="4" t="s">
        <v>20</v>
      </c>
      <c r="H512" s="4" t="s">
        <v>3690</v>
      </c>
      <c r="I512" s="4" t="s">
        <v>3691</v>
      </c>
      <c r="J512" s="4" t="s">
        <v>3692</v>
      </c>
      <c r="K512" s="4" t="s">
        <v>3693</v>
      </c>
      <c r="L512" s="4" t="s">
        <v>3694</v>
      </c>
      <c r="M512" s="4" t="s">
        <v>26</v>
      </c>
      <c r="N512" s="4" t="s">
        <v>42</v>
      </c>
      <c r="O512" s="4" t="s">
        <v>28</v>
      </c>
      <c r="P512" s="5">
        <v>16</v>
      </c>
      <c r="Q512" s="5" t="e">
        <v>#N/A</v>
      </c>
      <c r="R512" s="5" t="s">
        <v>7480</v>
      </c>
      <c r="S512" s="5" t="s">
        <v>7480</v>
      </c>
      <c r="T512">
        <v>9</v>
      </c>
    </row>
    <row r="513" spans="1:20" x14ac:dyDescent="0.25">
      <c r="A513" s="3">
        <v>313223219</v>
      </c>
      <c r="B513" s="4" t="s">
        <v>695</v>
      </c>
      <c r="C513" s="4" t="s">
        <v>3695</v>
      </c>
      <c r="D513" s="4" t="s">
        <v>3688</v>
      </c>
      <c r="E513" s="4" t="s">
        <v>266</v>
      </c>
      <c r="F513" s="4" t="s">
        <v>3696</v>
      </c>
      <c r="G513" s="4" t="s">
        <v>20</v>
      </c>
      <c r="H513" s="4" t="s">
        <v>3697</v>
      </c>
      <c r="I513" s="5"/>
      <c r="J513" s="4" t="s">
        <v>3698</v>
      </c>
      <c r="K513" s="4" t="s">
        <v>3699</v>
      </c>
      <c r="L513" s="4" t="s">
        <v>3700</v>
      </c>
      <c r="M513" s="4" t="s">
        <v>26</v>
      </c>
      <c r="N513" s="4" t="s">
        <v>42</v>
      </c>
      <c r="O513" s="4" t="s">
        <v>28</v>
      </c>
      <c r="P513" s="5">
        <v>4</v>
      </c>
      <c r="Q513" s="5" t="e">
        <v>#N/A</v>
      </c>
      <c r="R513" s="5" t="s">
        <v>7480</v>
      </c>
      <c r="S513" s="5" t="s">
        <v>7480</v>
      </c>
      <c r="T513">
        <v>9</v>
      </c>
    </row>
    <row r="514" spans="1:20" x14ac:dyDescent="0.25">
      <c r="A514" s="3">
        <v>313180398</v>
      </c>
      <c r="B514" s="4" t="s">
        <v>695</v>
      </c>
      <c r="C514" s="4" t="s">
        <v>3709</v>
      </c>
      <c r="D514" s="4" t="s">
        <v>3647</v>
      </c>
      <c r="E514" s="4" t="s">
        <v>266</v>
      </c>
      <c r="F514" s="4" t="s">
        <v>3710</v>
      </c>
      <c r="G514" s="4" t="s">
        <v>20</v>
      </c>
      <c r="H514" s="4" t="s">
        <v>3711</v>
      </c>
      <c r="I514" s="5"/>
      <c r="J514" s="4" t="s">
        <v>3712</v>
      </c>
      <c r="K514" s="4" t="s">
        <v>3713</v>
      </c>
      <c r="L514" s="5"/>
      <c r="M514" s="4" t="s">
        <v>26</v>
      </c>
      <c r="N514" s="4" t="s">
        <v>27</v>
      </c>
      <c r="O514" s="4" t="s">
        <v>28</v>
      </c>
      <c r="P514" s="5">
        <v>23</v>
      </c>
      <c r="Q514" s="5" t="e">
        <v>#N/A</v>
      </c>
      <c r="R514" s="5" t="s">
        <v>7480</v>
      </c>
      <c r="S514" s="5" t="s">
        <v>7480</v>
      </c>
      <c r="T514">
        <v>10</v>
      </c>
    </row>
    <row r="515" spans="1:20" x14ac:dyDescent="0.25">
      <c r="A515" s="3">
        <v>313250389</v>
      </c>
      <c r="B515" s="4" t="s">
        <v>695</v>
      </c>
      <c r="C515" s="4" t="s">
        <v>3714</v>
      </c>
      <c r="D515" s="4" t="s">
        <v>3647</v>
      </c>
      <c r="E515" s="4" t="s">
        <v>266</v>
      </c>
      <c r="F515" s="4" t="s">
        <v>3715</v>
      </c>
      <c r="G515" s="4" t="s">
        <v>20</v>
      </c>
      <c r="H515" s="4" t="s">
        <v>3716</v>
      </c>
      <c r="I515" s="5"/>
      <c r="J515" s="4" t="s">
        <v>3717</v>
      </c>
      <c r="K515" s="4" t="s">
        <v>3718</v>
      </c>
      <c r="L515" s="5"/>
      <c r="M515" s="4" t="s">
        <v>26</v>
      </c>
      <c r="N515" s="4" t="s">
        <v>27</v>
      </c>
      <c r="O515" s="4" t="s">
        <v>28</v>
      </c>
      <c r="P515" s="5">
        <v>21</v>
      </c>
      <c r="Q515" s="5" t="e">
        <v>#N/A</v>
      </c>
      <c r="R515" s="5" t="s">
        <v>7481</v>
      </c>
      <c r="S515" s="5" t="s">
        <v>7480</v>
      </c>
      <c r="T515">
        <v>8</v>
      </c>
    </row>
    <row r="516" spans="1:20" x14ac:dyDescent="0.25">
      <c r="A516" s="3">
        <v>313159804</v>
      </c>
      <c r="B516" s="4" t="s">
        <v>695</v>
      </c>
      <c r="C516" s="4" t="s">
        <v>3827</v>
      </c>
      <c r="D516" s="4" t="s">
        <v>3828</v>
      </c>
      <c r="E516" s="4" t="s">
        <v>266</v>
      </c>
      <c r="F516" s="4" t="s">
        <v>3829</v>
      </c>
      <c r="G516" s="4" t="s">
        <v>20</v>
      </c>
      <c r="H516" s="4" t="s">
        <v>3830</v>
      </c>
      <c r="I516" s="4" t="s">
        <v>3831</v>
      </c>
      <c r="J516" s="4" t="s">
        <v>3832</v>
      </c>
      <c r="K516" s="4" t="s">
        <v>3833</v>
      </c>
      <c r="L516" s="4" t="s">
        <v>3834</v>
      </c>
      <c r="M516" s="4" t="s">
        <v>26</v>
      </c>
      <c r="N516" s="4" t="s">
        <v>27</v>
      </c>
      <c r="O516" s="4" t="s">
        <v>28</v>
      </c>
      <c r="P516" s="5">
        <v>5</v>
      </c>
      <c r="Q516" s="5" t="e">
        <v>#N/A</v>
      </c>
      <c r="R516" s="5" t="s">
        <v>7480</v>
      </c>
      <c r="S516" s="5" t="s">
        <v>7480</v>
      </c>
      <c r="T516">
        <v>8</v>
      </c>
    </row>
    <row r="517" spans="1:20" x14ac:dyDescent="0.25">
      <c r="A517" s="3">
        <v>313197455</v>
      </c>
      <c r="B517" s="4" t="s">
        <v>1290</v>
      </c>
      <c r="C517" s="4" t="s">
        <v>4103</v>
      </c>
      <c r="D517" s="4" t="s">
        <v>4104</v>
      </c>
      <c r="E517" s="4" t="s">
        <v>266</v>
      </c>
      <c r="F517" s="4" t="s">
        <v>4105</v>
      </c>
      <c r="G517" s="4" t="s">
        <v>20</v>
      </c>
      <c r="H517" s="4" t="s">
        <v>4106</v>
      </c>
      <c r="I517" s="5"/>
      <c r="J517" s="4" t="s">
        <v>4107</v>
      </c>
      <c r="K517" s="5"/>
      <c r="L517" s="4" t="s">
        <v>4108</v>
      </c>
      <c r="M517" s="4" t="s">
        <v>26</v>
      </c>
      <c r="N517" s="4" t="s">
        <v>27</v>
      </c>
      <c r="O517" s="4" t="s">
        <v>28</v>
      </c>
      <c r="P517" s="5">
        <v>15</v>
      </c>
      <c r="Q517" s="5" t="e">
        <v>#N/A</v>
      </c>
      <c r="R517" s="5" t="s">
        <v>7481</v>
      </c>
      <c r="S517" s="5" t="s">
        <v>7480</v>
      </c>
      <c r="T517">
        <v>10</v>
      </c>
    </row>
    <row r="518" spans="1:20" x14ac:dyDescent="0.25">
      <c r="A518" s="3">
        <v>313100260</v>
      </c>
      <c r="B518" s="4" t="s">
        <v>1290</v>
      </c>
      <c r="C518" s="4" t="s">
        <v>4321</v>
      </c>
      <c r="D518" s="4" t="s">
        <v>4038</v>
      </c>
      <c r="E518" s="4" t="s">
        <v>266</v>
      </c>
      <c r="F518" s="4" t="s">
        <v>4091</v>
      </c>
      <c r="G518" s="4" t="s">
        <v>20</v>
      </c>
      <c r="H518" s="4" t="s">
        <v>4322</v>
      </c>
      <c r="I518" s="4" t="s">
        <v>4323</v>
      </c>
      <c r="J518" s="4" t="s">
        <v>4324</v>
      </c>
      <c r="K518" s="4" t="s">
        <v>4325</v>
      </c>
      <c r="L518" s="4" t="s">
        <v>4326</v>
      </c>
      <c r="M518" s="4" t="s">
        <v>28</v>
      </c>
      <c r="N518" s="4" t="s">
        <v>4327</v>
      </c>
      <c r="O518" s="4" t="s">
        <v>28</v>
      </c>
      <c r="P518" s="5">
        <v>5</v>
      </c>
      <c r="Q518" s="5" t="e">
        <v>#N/A</v>
      </c>
      <c r="R518" s="5" t="s">
        <v>7480</v>
      </c>
      <c r="S518" s="5" t="s">
        <v>7480</v>
      </c>
      <c r="T518">
        <v>9</v>
      </c>
    </row>
    <row r="519" spans="1:20" x14ac:dyDescent="0.25">
      <c r="A519" s="3">
        <v>313207060</v>
      </c>
      <c r="B519" s="4" t="s">
        <v>1290</v>
      </c>
      <c r="C519" s="4" t="s">
        <v>4328</v>
      </c>
      <c r="D519" s="4" t="s">
        <v>4329</v>
      </c>
      <c r="E519" s="4" t="s">
        <v>266</v>
      </c>
      <c r="F519" s="4" t="s">
        <v>2436</v>
      </c>
      <c r="G519" s="4" t="s">
        <v>20</v>
      </c>
      <c r="H519" s="4" t="s">
        <v>4330</v>
      </c>
      <c r="I519" s="4" t="s">
        <v>4331</v>
      </c>
      <c r="J519" s="4" t="s">
        <v>4332</v>
      </c>
      <c r="K519" s="4" t="s">
        <v>4333</v>
      </c>
      <c r="L519" s="4" t="s">
        <v>4334</v>
      </c>
      <c r="M519" s="4" t="s">
        <v>26</v>
      </c>
      <c r="N519" s="4" t="s">
        <v>42</v>
      </c>
      <c r="O519" s="4" t="s">
        <v>28</v>
      </c>
      <c r="P519" s="5">
        <v>5</v>
      </c>
      <c r="Q519" s="5" t="e">
        <v>#N/A</v>
      </c>
      <c r="R519" s="5" t="s">
        <v>7480</v>
      </c>
      <c r="S519" s="5" t="s">
        <v>7480</v>
      </c>
      <c r="T519">
        <v>9</v>
      </c>
    </row>
    <row r="520" spans="1:20" x14ac:dyDescent="0.25">
      <c r="A520" s="3">
        <v>312007496</v>
      </c>
      <c r="B520" s="4" t="s">
        <v>1290</v>
      </c>
      <c r="C520" s="4" t="s">
        <v>4349</v>
      </c>
      <c r="D520" s="4" t="s">
        <v>4350</v>
      </c>
      <c r="E520" s="4" t="s">
        <v>266</v>
      </c>
      <c r="F520" s="4" t="s">
        <v>4351</v>
      </c>
      <c r="G520" s="4" t="s">
        <v>20</v>
      </c>
      <c r="H520" s="4" t="s">
        <v>4352</v>
      </c>
      <c r="I520" s="4" t="s">
        <v>4353</v>
      </c>
      <c r="J520" s="4" t="s">
        <v>4354</v>
      </c>
      <c r="K520" s="4" t="s">
        <v>4355</v>
      </c>
      <c r="L520" s="4" t="s">
        <v>4356</v>
      </c>
      <c r="M520" s="4" t="s">
        <v>26</v>
      </c>
      <c r="N520" s="4" t="s">
        <v>27</v>
      </c>
      <c r="O520" s="4" t="s">
        <v>28</v>
      </c>
      <c r="P520" s="5">
        <v>5</v>
      </c>
      <c r="Q520" s="5" t="e">
        <v>#N/A</v>
      </c>
      <c r="R520" s="5" t="s">
        <v>7481</v>
      </c>
      <c r="S520" s="5" t="s">
        <v>7480</v>
      </c>
      <c r="T520">
        <v>10</v>
      </c>
    </row>
    <row r="521" spans="1:20" x14ac:dyDescent="0.25">
      <c r="A521" s="3">
        <v>313122497</v>
      </c>
      <c r="B521" s="4" t="s">
        <v>1561</v>
      </c>
      <c r="C521" s="4" t="s">
        <v>4715</v>
      </c>
      <c r="D521" s="4" t="s">
        <v>4716</v>
      </c>
      <c r="E521" s="4" t="s">
        <v>266</v>
      </c>
      <c r="F521" s="4" t="s">
        <v>4717</v>
      </c>
      <c r="G521" s="4" t="s">
        <v>20</v>
      </c>
      <c r="H521" s="4" t="s">
        <v>4718</v>
      </c>
      <c r="I521" s="4" t="s">
        <v>4719</v>
      </c>
      <c r="J521" s="4" t="s">
        <v>4720</v>
      </c>
      <c r="K521" s="4" t="s">
        <v>4721</v>
      </c>
      <c r="L521" s="4" t="s">
        <v>4722</v>
      </c>
      <c r="M521" s="4" t="s">
        <v>26</v>
      </c>
      <c r="N521" s="4" t="s">
        <v>27</v>
      </c>
      <c r="O521" s="4" t="s">
        <v>28</v>
      </c>
      <c r="P521" s="5">
        <v>23</v>
      </c>
      <c r="Q521" s="5" t="e">
        <v>#N/A</v>
      </c>
      <c r="R521" s="5" t="s">
        <v>7480</v>
      </c>
      <c r="S521" s="5" t="s">
        <v>7480</v>
      </c>
      <c r="T521">
        <v>10</v>
      </c>
    </row>
    <row r="522" spans="1:20" x14ac:dyDescent="0.25">
      <c r="A522" s="3">
        <v>313024212</v>
      </c>
      <c r="B522" s="4" t="s">
        <v>1561</v>
      </c>
      <c r="C522" s="4" t="s">
        <v>4723</v>
      </c>
      <c r="D522" s="4" t="s">
        <v>4038</v>
      </c>
      <c r="E522" s="4" t="s">
        <v>266</v>
      </c>
      <c r="F522" s="4" t="s">
        <v>4724</v>
      </c>
      <c r="G522" s="4" t="s">
        <v>20</v>
      </c>
      <c r="H522" s="4" t="s">
        <v>4725</v>
      </c>
      <c r="I522" s="4" t="s">
        <v>4726</v>
      </c>
      <c r="J522" s="4" t="s">
        <v>4727</v>
      </c>
      <c r="K522" s="4" t="s">
        <v>4728</v>
      </c>
      <c r="L522" s="4" t="s">
        <v>4729</v>
      </c>
      <c r="M522" s="4" t="s">
        <v>26</v>
      </c>
      <c r="N522" s="4" t="s">
        <v>42</v>
      </c>
      <c r="O522" s="4" t="s">
        <v>28</v>
      </c>
      <c r="P522" s="5">
        <v>10</v>
      </c>
      <c r="Q522" s="5" t="e">
        <v>#N/A</v>
      </c>
      <c r="R522" s="5" t="s">
        <v>7480</v>
      </c>
      <c r="S522" s="5" t="s">
        <v>7480</v>
      </c>
      <c r="T522">
        <v>10</v>
      </c>
    </row>
    <row r="523" spans="1:20" x14ac:dyDescent="0.25">
      <c r="A523" s="3">
        <v>313319648</v>
      </c>
      <c r="B523" s="4" t="s">
        <v>1561</v>
      </c>
      <c r="C523" s="4" t="s">
        <v>4734</v>
      </c>
      <c r="D523" s="4" t="s">
        <v>4038</v>
      </c>
      <c r="E523" s="4" t="s">
        <v>266</v>
      </c>
      <c r="F523" s="4" t="s">
        <v>288</v>
      </c>
      <c r="G523" s="4" t="s">
        <v>20</v>
      </c>
      <c r="H523" s="4" t="s">
        <v>4735</v>
      </c>
      <c r="I523" s="4" t="s">
        <v>4736</v>
      </c>
      <c r="J523" s="4" t="s">
        <v>4737</v>
      </c>
      <c r="K523" s="4" t="s">
        <v>4738</v>
      </c>
      <c r="L523" s="4" t="s">
        <v>4739</v>
      </c>
      <c r="M523" s="4" t="s">
        <v>26</v>
      </c>
      <c r="N523" s="4" t="s">
        <v>27</v>
      </c>
      <c r="O523" s="4" t="s">
        <v>28</v>
      </c>
      <c r="P523" s="5">
        <v>10</v>
      </c>
      <c r="Q523" s="5" t="e">
        <v>#N/A</v>
      </c>
      <c r="R523" s="5" t="s">
        <v>7480</v>
      </c>
      <c r="S523" s="5" t="s">
        <v>7480</v>
      </c>
      <c r="T523">
        <v>10</v>
      </c>
    </row>
    <row r="524" spans="1:20" x14ac:dyDescent="0.25">
      <c r="A524" s="3">
        <v>313044744</v>
      </c>
      <c r="B524" s="4" t="s">
        <v>1561</v>
      </c>
      <c r="C524" s="4" t="s">
        <v>4740</v>
      </c>
      <c r="D524" s="4" t="s">
        <v>4741</v>
      </c>
      <c r="E524" s="4" t="s">
        <v>266</v>
      </c>
      <c r="F524" s="4" t="s">
        <v>3696</v>
      </c>
      <c r="G524" s="4" t="s">
        <v>20</v>
      </c>
      <c r="H524" s="4" t="s">
        <v>4742</v>
      </c>
      <c r="I524" s="5"/>
      <c r="J524" s="4" t="s">
        <v>4743</v>
      </c>
      <c r="K524" s="4" t="s">
        <v>4744</v>
      </c>
      <c r="L524" s="4" t="s">
        <v>4745</v>
      </c>
      <c r="M524" s="4" t="s">
        <v>26</v>
      </c>
      <c r="N524" s="4" t="s">
        <v>27</v>
      </c>
      <c r="O524" s="4" t="s">
        <v>28</v>
      </c>
      <c r="P524" s="5">
        <v>3</v>
      </c>
      <c r="Q524" s="5" t="e">
        <v>#N/A</v>
      </c>
      <c r="R524" s="5" t="s">
        <v>7480</v>
      </c>
      <c r="S524" s="5" t="s">
        <v>7480</v>
      </c>
      <c r="T524">
        <v>10</v>
      </c>
    </row>
    <row r="525" spans="1:20" x14ac:dyDescent="0.25">
      <c r="A525" s="3">
        <v>313314090</v>
      </c>
      <c r="B525" s="4" t="s">
        <v>1561</v>
      </c>
      <c r="C525" s="4" t="s">
        <v>4763</v>
      </c>
      <c r="D525" s="4" t="s">
        <v>4741</v>
      </c>
      <c r="E525" s="4" t="s">
        <v>266</v>
      </c>
      <c r="F525" s="4" t="s">
        <v>4764</v>
      </c>
      <c r="G525" s="4" t="s">
        <v>20</v>
      </c>
      <c r="H525" s="4" t="s">
        <v>4765</v>
      </c>
      <c r="I525" s="4" t="s">
        <v>4766</v>
      </c>
      <c r="J525" s="4" t="s">
        <v>4767</v>
      </c>
      <c r="K525" s="4" t="s">
        <v>4768</v>
      </c>
      <c r="L525" s="4" t="s">
        <v>4769</v>
      </c>
      <c r="M525" s="4" t="s">
        <v>26</v>
      </c>
      <c r="N525" s="4" t="s">
        <v>27</v>
      </c>
      <c r="O525" s="4" t="s">
        <v>28</v>
      </c>
      <c r="P525" s="5">
        <v>6</v>
      </c>
      <c r="Q525" s="5" t="e">
        <v>#N/A</v>
      </c>
      <c r="R525" s="5" t="s">
        <v>7480</v>
      </c>
      <c r="S525" s="5" t="s">
        <v>7480</v>
      </c>
      <c r="T525">
        <v>9</v>
      </c>
    </row>
    <row r="526" spans="1:20" x14ac:dyDescent="0.25">
      <c r="A526" s="3">
        <v>313112315</v>
      </c>
      <c r="B526" s="4" t="s">
        <v>2237</v>
      </c>
      <c r="C526" s="4" t="s">
        <v>5015</v>
      </c>
      <c r="D526" s="4" t="s">
        <v>5016</v>
      </c>
      <c r="E526" s="4" t="s">
        <v>266</v>
      </c>
      <c r="F526" s="4" t="s">
        <v>3734</v>
      </c>
      <c r="G526" s="4" t="s">
        <v>20</v>
      </c>
      <c r="H526" s="4" t="s">
        <v>5017</v>
      </c>
      <c r="I526" s="4" t="s">
        <v>5018</v>
      </c>
      <c r="J526" s="4" t="s">
        <v>5019</v>
      </c>
      <c r="K526" s="4" t="s">
        <v>5020</v>
      </c>
      <c r="L526" s="4" t="s">
        <v>5021</v>
      </c>
      <c r="M526" s="4" t="s">
        <v>26</v>
      </c>
      <c r="N526" s="4" t="s">
        <v>27</v>
      </c>
      <c r="O526" s="4" t="s">
        <v>28</v>
      </c>
      <c r="P526" s="5">
        <v>42</v>
      </c>
      <c r="Q526" s="5" t="e">
        <v>#N/A</v>
      </c>
      <c r="R526" s="5" t="s">
        <v>7480</v>
      </c>
      <c r="S526" s="5" t="s">
        <v>7480</v>
      </c>
      <c r="T526">
        <v>10</v>
      </c>
    </row>
    <row r="527" spans="1:20" x14ac:dyDescent="0.25">
      <c r="A527" s="3">
        <v>313290130</v>
      </c>
      <c r="B527" s="4" t="s">
        <v>2237</v>
      </c>
      <c r="C527" s="4" t="s">
        <v>5022</v>
      </c>
      <c r="D527" s="4" t="s">
        <v>5016</v>
      </c>
      <c r="E527" s="4" t="s">
        <v>266</v>
      </c>
      <c r="F527" s="4" t="s">
        <v>5023</v>
      </c>
      <c r="G527" s="4" t="s">
        <v>20</v>
      </c>
      <c r="H527" s="4" t="s">
        <v>5024</v>
      </c>
      <c r="I527" s="4" t="s">
        <v>5025</v>
      </c>
      <c r="J527" s="4" t="s">
        <v>5026</v>
      </c>
      <c r="K527" s="4" t="s">
        <v>5027</v>
      </c>
      <c r="L527" s="4" t="s">
        <v>5028</v>
      </c>
      <c r="M527" s="4" t="s">
        <v>26</v>
      </c>
      <c r="N527" s="4" t="s">
        <v>27</v>
      </c>
      <c r="O527" s="4" t="s">
        <v>28</v>
      </c>
      <c r="P527" s="5">
        <v>44.58</v>
      </c>
      <c r="Q527" s="5" t="e">
        <v>#N/A</v>
      </c>
      <c r="R527" s="5" t="s">
        <v>7480</v>
      </c>
      <c r="S527" s="5" t="s">
        <v>7480</v>
      </c>
      <c r="T527">
        <v>8</v>
      </c>
    </row>
    <row r="528" spans="1:20" x14ac:dyDescent="0.25">
      <c r="A528" s="3">
        <v>312171234</v>
      </c>
      <c r="B528" s="4" t="s">
        <v>2237</v>
      </c>
      <c r="C528" s="4" t="s">
        <v>5029</v>
      </c>
      <c r="D528" s="4" t="s">
        <v>4741</v>
      </c>
      <c r="E528" s="4" t="s">
        <v>266</v>
      </c>
      <c r="F528" s="4" t="s">
        <v>5030</v>
      </c>
      <c r="G528" s="4" t="s">
        <v>20</v>
      </c>
      <c r="H528" s="4" t="s">
        <v>5031</v>
      </c>
      <c r="I528" s="4" t="s">
        <v>5032</v>
      </c>
      <c r="J528" s="4" t="s">
        <v>5033</v>
      </c>
      <c r="K528" s="4" t="s">
        <v>5034</v>
      </c>
      <c r="L528" s="4" t="s">
        <v>5035</v>
      </c>
      <c r="M528" s="4" t="s">
        <v>26</v>
      </c>
      <c r="N528" s="4" t="s">
        <v>27</v>
      </c>
      <c r="O528" s="4" t="s">
        <v>28</v>
      </c>
      <c r="P528" s="5">
        <v>26.2</v>
      </c>
      <c r="Q528" s="5" t="e">
        <v>#N/A</v>
      </c>
      <c r="R528" s="5" t="s">
        <v>7481</v>
      </c>
      <c r="S528" s="5" t="s">
        <v>7480</v>
      </c>
      <c r="T528">
        <v>8</v>
      </c>
    </row>
    <row r="529" spans="1:20" x14ac:dyDescent="0.25">
      <c r="A529" s="3">
        <v>313021321</v>
      </c>
      <c r="B529" s="4" t="s">
        <v>2562</v>
      </c>
      <c r="C529" s="4" t="s">
        <v>5098</v>
      </c>
      <c r="D529" s="4" t="s">
        <v>3655</v>
      </c>
      <c r="E529" s="4" t="s">
        <v>266</v>
      </c>
      <c r="F529" s="4" t="s">
        <v>5099</v>
      </c>
      <c r="G529" s="4" t="s">
        <v>20</v>
      </c>
      <c r="H529" s="4" t="s">
        <v>5100</v>
      </c>
      <c r="I529" s="5"/>
      <c r="J529" s="4" t="s">
        <v>5101</v>
      </c>
      <c r="K529" s="4" t="s">
        <v>5102</v>
      </c>
      <c r="L529" s="4" t="s">
        <v>5103</v>
      </c>
      <c r="M529" s="4" t="s">
        <v>26</v>
      </c>
      <c r="N529" s="4" t="s">
        <v>27</v>
      </c>
      <c r="O529" s="4" t="s">
        <v>28</v>
      </c>
      <c r="P529" s="5">
        <v>3</v>
      </c>
      <c r="Q529" s="5" t="e">
        <v>#N/A</v>
      </c>
      <c r="R529" s="5" t="s">
        <v>7481</v>
      </c>
      <c r="S529" s="5" t="s">
        <v>7480</v>
      </c>
      <c r="T529">
        <v>9</v>
      </c>
    </row>
    <row r="530" spans="1:20" x14ac:dyDescent="0.25">
      <c r="A530" s="3">
        <v>313089899</v>
      </c>
      <c r="B530" s="4" t="s">
        <v>1561</v>
      </c>
      <c r="C530" s="4" t="s">
        <v>5327</v>
      </c>
      <c r="D530" s="4" t="s">
        <v>4741</v>
      </c>
      <c r="E530" s="4" t="s">
        <v>266</v>
      </c>
      <c r="F530" s="4" t="s">
        <v>5328</v>
      </c>
      <c r="G530" s="4" t="s">
        <v>20</v>
      </c>
      <c r="H530" s="4" t="s">
        <v>5329</v>
      </c>
      <c r="I530" s="4" t="s">
        <v>5330</v>
      </c>
      <c r="J530" s="4" t="s">
        <v>5331</v>
      </c>
      <c r="K530" s="4" t="s">
        <v>5332</v>
      </c>
      <c r="L530" s="4" t="s">
        <v>5333</v>
      </c>
      <c r="M530" s="4" t="s">
        <v>26</v>
      </c>
      <c r="N530" s="4" t="s">
        <v>27</v>
      </c>
      <c r="O530" s="4" t="s">
        <v>28</v>
      </c>
      <c r="P530" s="5">
        <v>9</v>
      </c>
      <c r="Q530" s="5" t="e">
        <v>#N/A</v>
      </c>
      <c r="R530" s="5" t="s">
        <v>7481</v>
      </c>
      <c r="S530" s="5" t="s">
        <v>7480</v>
      </c>
      <c r="T530">
        <v>9</v>
      </c>
    </row>
    <row r="531" spans="1:20" x14ac:dyDescent="0.25">
      <c r="A531" s="3">
        <v>313034325</v>
      </c>
      <c r="B531" s="4" t="s">
        <v>2562</v>
      </c>
      <c r="C531" s="4" t="s">
        <v>5377</v>
      </c>
      <c r="D531" s="4" t="s">
        <v>5372</v>
      </c>
      <c r="E531" s="4" t="s">
        <v>266</v>
      </c>
      <c r="F531" s="4" t="s">
        <v>5378</v>
      </c>
      <c r="G531" s="4" t="s">
        <v>20</v>
      </c>
      <c r="H531" s="4" t="s">
        <v>5379</v>
      </c>
      <c r="I531" s="4" t="s">
        <v>5380</v>
      </c>
      <c r="J531" s="4" t="s">
        <v>5381</v>
      </c>
      <c r="K531" s="4" t="s">
        <v>5382</v>
      </c>
      <c r="L531" s="4" t="s">
        <v>5383</v>
      </c>
      <c r="M531" s="4" t="s">
        <v>26</v>
      </c>
      <c r="N531" s="4" t="s">
        <v>27</v>
      </c>
      <c r="O531" s="4" t="s">
        <v>28</v>
      </c>
      <c r="P531" s="5">
        <v>7</v>
      </c>
      <c r="Q531" s="5" t="e">
        <v>#N/A</v>
      </c>
      <c r="R531" s="5" t="s">
        <v>7480</v>
      </c>
      <c r="S531" s="5" t="s">
        <v>7480</v>
      </c>
      <c r="T531">
        <v>9</v>
      </c>
    </row>
    <row r="532" spans="1:20" x14ac:dyDescent="0.25">
      <c r="A532" s="3">
        <v>313262379</v>
      </c>
      <c r="B532" s="4" t="s">
        <v>3085</v>
      </c>
      <c r="C532" s="4" t="s">
        <v>5569</v>
      </c>
      <c r="D532" s="4" t="s">
        <v>5016</v>
      </c>
      <c r="E532" s="4" t="s">
        <v>266</v>
      </c>
      <c r="F532" s="4" t="s">
        <v>5570</v>
      </c>
      <c r="G532" s="4" t="s">
        <v>20</v>
      </c>
      <c r="H532" s="4" t="s">
        <v>5571</v>
      </c>
      <c r="I532" s="4" t="s">
        <v>5572</v>
      </c>
      <c r="J532" s="4" t="s">
        <v>5573</v>
      </c>
      <c r="K532" s="4" t="s">
        <v>5574</v>
      </c>
      <c r="L532" s="4" t="s">
        <v>5575</v>
      </c>
      <c r="M532" s="4" t="s">
        <v>26</v>
      </c>
      <c r="N532" s="4" t="s">
        <v>42</v>
      </c>
      <c r="O532" s="4" t="s">
        <v>28</v>
      </c>
      <c r="P532" s="5">
        <v>11.62</v>
      </c>
      <c r="Q532" s="5" t="e">
        <v>#N/A</v>
      </c>
      <c r="R532" s="5" t="s">
        <v>7480</v>
      </c>
      <c r="S532" s="5" t="s">
        <v>7480</v>
      </c>
      <c r="T532">
        <v>10</v>
      </c>
    </row>
    <row r="533" spans="1:20" x14ac:dyDescent="0.25">
      <c r="A533" s="3">
        <v>313212381</v>
      </c>
      <c r="B533" s="4" t="s">
        <v>3085</v>
      </c>
      <c r="C533" s="4" t="s">
        <v>5576</v>
      </c>
      <c r="D533" s="4" t="s">
        <v>5577</v>
      </c>
      <c r="E533" s="4" t="s">
        <v>266</v>
      </c>
      <c r="F533" s="4" t="s">
        <v>5044</v>
      </c>
      <c r="G533" s="4" t="s">
        <v>20</v>
      </c>
      <c r="H533" s="4" t="s">
        <v>5578</v>
      </c>
      <c r="I533" s="4" t="s">
        <v>5579</v>
      </c>
      <c r="J533" s="4" t="s">
        <v>5580</v>
      </c>
      <c r="K533" s="5"/>
      <c r="L533" s="4" t="s">
        <v>5581</v>
      </c>
      <c r="M533" s="4" t="s">
        <v>26</v>
      </c>
      <c r="N533" s="4" t="s">
        <v>42</v>
      </c>
      <c r="O533" s="4" t="s">
        <v>28</v>
      </c>
      <c r="P533" s="5">
        <v>11.82</v>
      </c>
      <c r="Q533" s="5" t="e">
        <v>#N/A</v>
      </c>
      <c r="R533" s="5" t="s">
        <v>7480</v>
      </c>
      <c r="S533" s="5" t="s">
        <v>7480</v>
      </c>
      <c r="T533">
        <v>10</v>
      </c>
    </row>
    <row r="534" spans="1:20" x14ac:dyDescent="0.25">
      <c r="A534" s="3">
        <v>313046377</v>
      </c>
      <c r="B534" s="4" t="s">
        <v>3085</v>
      </c>
      <c r="C534" s="4" t="s">
        <v>5582</v>
      </c>
      <c r="D534" s="4" t="s">
        <v>4716</v>
      </c>
      <c r="E534" s="4" t="s">
        <v>266</v>
      </c>
      <c r="F534" s="4" t="s">
        <v>5583</v>
      </c>
      <c r="G534" s="4" t="s">
        <v>20</v>
      </c>
      <c r="H534" s="4" t="s">
        <v>5584</v>
      </c>
      <c r="I534" s="4" t="s">
        <v>5585</v>
      </c>
      <c r="J534" s="4" t="s">
        <v>5586</v>
      </c>
      <c r="K534" s="4" t="s">
        <v>5587</v>
      </c>
      <c r="L534" s="4" t="s">
        <v>5588</v>
      </c>
      <c r="M534" s="4" t="s">
        <v>26</v>
      </c>
      <c r="N534" s="4" t="s">
        <v>42</v>
      </c>
      <c r="O534" s="4" t="s">
        <v>28</v>
      </c>
      <c r="P534" s="5">
        <v>11.56</v>
      </c>
      <c r="Q534" s="5" t="e">
        <v>#N/A</v>
      </c>
      <c r="R534" s="5" t="s">
        <v>7480</v>
      </c>
      <c r="S534" s="5" t="s">
        <v>7480</v>
      </c>
      <c r="T534">
        <v>8</v>
      </c>
    </row>
    <row r="535" spans="1:20" x14ac:dyDescent="0.25">
      <c r="A535" s="3">
        <v>313185245</v>
      </c>
      <c r="B535" s="4" t="s">
        <v>3085</v>
      </c>
      <c r="C535" s="4" t="s">
        <v>5589</v>
      </c>
      <c r="D535" s="4" t="s">
        <v>4716</v>
      </c>
      <c r="E535" s="4" t="s">
        <v>266</v>
      </c>
      <c r="F535" s="4" t="s">
        <v>5010</v>
      </c>
      <c r="G535" s="4" t="s">
        <v>20</v>
      </c>
      <c r="H535" s="4" t="s">
        <v>5590</v>
      </c>
      <c r="I535" s="4" t="s">
        <v>5591</v>
      </c>
      <c r="J535" s="4" t="s">
        <v>5592</v>
      </c>
      <c r="K535" s="4" t="s">
        <v>5593</v>
      </c>
      <c r="L535" s="4" t="s">
        <v>5594</v>
      </c>
      <c r="M535" s="4" t="s">
        <v>26</v>
      </c>
      <c r="N535" s="4" t="s">
        <v>42</v>
      </c>
      <c r="O535" s="4" t="s">
        <v>28</v>
      </c>
      <c r="P535" s="5">
        <v>10.5</v>
      </c>
      <c r="Q535" s="5" t="e">
        <v>#N/A</v>
      </c>
      <c r="R535" s="5" t="s">
        <v>7483</v>
      </c>
      <c r="S535" s="5" t="s">
        <v>7480</v>
      </c>
      <c r="T535">
        <v>8</v>
      </c>
    </row>
    <row r="536" spans="1:20" x14ac:dyDescent="0.25">
      <c r="A536" s="3">
        <v>313220775</v>
      </c>
      <c r="B536" s="4" t="s">
        <v>3085</v>
      </c>
      <c r="C536" s="4" t="s">
        <v>5595</v>
      </c>
      <c r="D536" s="4" t="s">
        <v>4716</v>
      </c>
      <c r="E536" s="4" t="s">
        <v>266</v>
      </c>
      <c r="F536" s="4" t="s">
        <v>5224</v>
      </c>
      <c r="G536" s="4" t="s">
        <v>20</v>
      </c>
      <c r="H536" s="4" t="s">
        <v>5596</v>
      </c>
      <c r="I536" s="4" t="s">
        <v>5597</v>
      </c>
      <c r="J536" s="4" t="s">
        <v>5598</v>
      </c>
      <c r="K536" s="4" t="s">
        <v>5599</v>
      </c>
      <c r="L536" s="4" t="s">
        <v>5600</v>
      </c>
      <c r="M536" s="4" t="s">
        <v>26</v>
      </c>
      <c r="N536" s="4" t="s">
        <v>42</v>
      </c>
      <c r="O536" s="4" t="s">
        <v>28</v>
      </c>
      <c r="P536" s="5">
        <v>11.24</v>
      </c>
      <c r="Q536" s="5" t="e">
        <v>#N/A</v>
      </c>
      <c r="R536" s="5" t="s">
        <v>7480</v>
      </c>
      <c r="S536" s="5" t="s">
        <v>7480</v>
      </c>
      <c r="T536">
        <v>8</v>
      </c>
    </row>
    <row r="537" spans="1:20" x14ac:dyDescent="0.25">
      <c r="A537" s="3">
        <v>313151152</v>
      </c>
      <c r="B537" s="4" t="s">
        <v>1561</v>
      </c>
      <c r="C537" s="4" t="s">
        <v>5609</v>
      </c>
      <c r="D537" s="4" t="s">
        <v>4741</v>
      </c>
      <c r="E537" s="4" t="s">
        <v>266</v>
      </c>
      <c r="F537" s="4" t="s">
        <v>3512</v>
      </c>
      <c r="G537" s="4" t="s">
        <v>20</v>
      </c>
      <c r="H537" s="4" t="s">
        <v>5610</v>
      </c>
      <c r="I537" s="5"/>
      <c r="J537" s="4" t="s">
        <v>5611</v>
      </c>
      <c r="K537" s="4" t="s">
        <v>5612</v>
      </c>
      <c r="L537" s="4" t="s">
        <v>5613</v>
      </c>
      <c r="M537" s="4" t="s">
        <v>26</v>
      </c>
      <c r="N537" s="4" t="s">
        <v>27</v>
      </c>
      <c r="O537" s="4" t="s">
        <v>28</v>
      </c>
      <c r="P537" s="5">
        <v>13</v>
      </c>
      <c r="Q537" s="5" t="e">
        <v>#N/A</v>
      </c>
      <c r="R537" s="5" t="s">
        <v>7481</v>
      </c>
      <c r="S537" s="5" t="s">
        <v>7480</v>
      </c>
      <c r="T537">
        <v>10</v>
      </c>
    </row>
    <row r="538" spans="1:20" x14ac:dyDescent="0.25">
      <c r="A538" s="3">
        <v>313181986</v>
      </c>
      <c r="B538" s="4" t="s">
        <v>3085</v>
      </c>
      <c r="C538" s="4" t="s">
        <v>5614</v>
      </c>
      <c r="D538" s="4" t="s">
        <v>3828</v>
      </c>
      <c r="E538" s="4" t="s">
        <v>266</v>
      </c>
      <c r="F538" s="4" t="s">
        <v>5615</v>
      </c>
      <c r="G538" s="4" t="s">
        <v>20</v>
      </c>
      <c r="H538" s="4" t="s">
        <v>5616</v>
      </c>
      <c r="I538" s="4" t="s">
        <v>5617</v>
      </c>
      <c r="J538" s="4" t="s">
        <v>5618</v>
      </c>
      <c r="K538" s="4" t="s">
        <v>5619</v>
      </c>
      <c r="L538" s="4" t="s">
        <v>5620</v>
      </c>
      <c r="M538" s="4" t="s">
        <v>26</v>
      </c>
      <c r="N538" s="4" t="s">
        <v>42</v>
      </c>
      <c r="O538" s="4" t="s">
        <v>28</v>
      </c>
      <c r="P538" s="5">
        <v>10.8</v>
      </c>
      <c r="Q538" s="5" t="e">
        <v>#N/A</v>
      </c>
      <c r="R538" s="5" t="s">
        <v>7480</v>
      </c>
      <c r="S538" s="5" t="s">
        <v>7480</v>
      </c>
      <c r="T538">
        <v>9</v>
      </c>
    </row>
    <row r="539" spans="1:20" x14ac:dyDescent="0.25">
      <c r="A539" s="3">
        <v>312064761</v>
      </c>
      <c r="B539" s="4" t="s">
        <v>15</v>
      </c>
      <c r="C539" s="4" t="s">
        <v>5942</v>
      </c>
      <c r="D539" s="4" t="s">
        <v>5943</v>
      </c>
      <c r="E539" s="4" t="s">
        <v>266</v>
      </c>
      <c r="F539" s="4" t="s">
        <v>4105</v>
      </c>
      <c r="G539" s="4" t="s">
        <v>20</v>
      </c>
      <c r="H539" s="4" t="s">
        <v>5944</v>
      </c>
      <c r="I539" s="4" t="s">
        <v>5945</v>
      </c>
      <c r="J539" s="4" t="s">
        <v>5946</v>
      </c>
      <c r="K539" s="4" t="s">
        <v>5947</v>
      </c>
      <c r="L539" s="4" t="s">
        <v>5948</v>
      </c>
      <c r="M539" s="4" t="s">
        <v>26</v>
      </c>
      <c r="N539" s="4" t="s">
        <v>42</v>
      </c>
      <c r="O539" s="4" t="s">
        <v>28</v>
      </c>
      <c r="P539" s="5">
        <v>18</v>
      </c>
      <c r="Q539" s="5" t="e">
        <v>#N/A</v>
      </c>
      <c r="R539" s="5" t="s">
        <v>7480</v>
      </c>
      <c r="S539" s="5" t="s">
        <v>7480</v>
      </c>
      <c r="T539">
        <v>10</v>
      </c>
    </row>
    <row r="540" spans="1:20" x14ac:dyDescent="0.25">
      <c r="A540" s="3">
        <v>312293884</v>
      </c>
      <c r="B540" s="4" t="s">
        <v>15</v>
      </c>
      <c r="C540" s="4" t="s">
        <v>5949</v>
      </c>
      <c r="D540" s="4" t="s">
        <v>5943</v>
      </c>
      <c r="E540" s="4" t="s">
        <v>266</v>
      </c>
      <c r="F540" s="4" t="s">
        <v>5950</v>
      </c>
      <c r="G540" s="4" t="s">
        <v>20</v>
      </c>
      <c r="H540" s="4" t="s">
        <v>5951</v>
      </c>
      <c r="I540" s="4" t="s">
        <v>5952</v>
      </c>
      <c r="J540" s="4" t="s">
        <v>5953</v>
      </c>
      <c r="K540" s="4" t="s">
        <v>5954</v>
      </c>
      <c r="L540" s="4" t="s">
        <v>5955</v>
      </c>
      <c r="M540" s="4" t="s">
        <v>26</v>
      </c>
      <c r="N540" s="4" t="s">
        <v>27</v>
      </c>
      <c r="O540" s="4" t="s">
        <v>28</v>
      </c>
      <c r="P540" s="5">
        <v>8</v>
      </c>
      <c r="Q540" s="5" t="e">
        <v>#N/A</v>
      </c>
      <c r="R540" s="5" t="s">
        <v>7480</v>
      </c>
      <c r="S540" s="5" t="s">
        <v>7480</v>
      </c>
      <c r="T540">
        <v>10</v>
      </c>
    </row>
    <row r="541" spans="1:20" x14ac:dyDescent="0.25">
      <c r="A541" s="3">
        <v>312055569</v>
      </c>
      <c r="B541" s="4" t="s">
        <v>15</v>
      </c>
      <c r="C541" s="4" t="s">
        <v>5964</v>
      </c>
      <c r="D541" s="4" t="s">
        <v>5965</v>
      </c>
      <c r="E541" s="4" t="s">
        <v>266</v>
      </c>
      <c r="F541" s="4" t="s">
        <v>5966</v>
      </c>
      <c r="G541" s="4" t="s">
        <v>20</v>
      </c>
      <c r="H541" s="4" t="s">
        <v>5967</v>
      </c>
      <c r="I541" s="4" t="s">
        <v>5968</v>
      </c>
      <c r="J541" s="4" t="s">
        <v>5969</v>
      </c>
      <c r="K541" s="4" t="s">
        <v>5970</v>
      </c>
      <c r="L541" s="4" t="s">
        <v>5971</v>
      </c>
      <c r="M541" s="4" t="s">
        <v>26</v>
      </c>
      <c r="N541" s="4" t="s">
        <v>27</v>
      </c>
      <c r="O541" s="4" t="s">
        <v>28</v>
      </c>
      <c r="P541" s="5">
        <v>20</v>
      </c>
      <c r="Q541" s="5" t="e">
        <v>#N/A</v>
      </c>
      <c r="R541" s="5" t="s">
        <v>7480</v>
      </c>
      <c r="S541" s="5" t="s">
        <v>7480</v>
      </c>
      <c r="T541">
        <v>9</v>
      </c>
    </row>
    <row r="542" spans="1:20" x14ac:dyDescent="0.25">
      <c r="A542" s="3">
        <v>312297703</v>
      </c>
      <c r="B542" s="4" t="s">
        <v>15</v>
      </c>
      <c r="C542" s="4" t="s">
        <v>5978</v>
      </c>
      <c r="D542" s="4" t="s">
        <v>5979</v>
      </c>
      <c r="E542" s="4" t="s">
        <v>266</v>
      </c>
      <c r="F542" s="4" t="s">
        <v>4779</v>
      </c>
      <c r="G542" s="4" t="s">
        <v>20</v>
      </c>
      <c r="H542" s="4" t="s">
        <v>5980</v>
      </c>
      <c r="I542" s="4" t="s">
        <v>5980</v>
      </c>
      <c r="J542" s="4" t="s">
        <v>5981</v>
      </c>
      <c r="K542" s="4" t="s">
        <v>5982</v>
      </c>
      <c r="L542" s="4" t="s">
        <v>5983</v>
      </c>
      <c r="M542" s="4" t="s">
        <v>26</v>
      </c>
      <c r="N542" s="4" t="s">
        <v>27</v>
      </c>
      <c r="O542" s="4" t="s">
        <v>28</v>
      </c>
      <c r="P542" s="5">
        <v>9</v>
      </c>
      <c r="Q542" s="5" t="e">
        <v>#N/A</v>
      </c>
      <c r="R542" s="5" t="s">
        <v>7480</v>
      </c>
      <c r="S542" s="5" t="s">
        <v>7480</v>
      </c>
      <c r="T542">
        <v>10</v>
      </c>
    </row>
    <row r="543" spans="1:20" x14ac:dyDescent="0.25">
      <c r="A543" s="3">
        <v>312065184</v>
      </c>
      <c r="B543" s="4" t="s">
        <v>15</v>
      </c>
      <c r="C543" s="4" t="s">
        <v>5984</v>
      </c>
      <c r="D543" s="4" t="s">
        <v>5985</v>
      </c>
      <c r="E543" s="4" t="s">
        <v>266</v>
      </c>
      <c r="F543" s="4" t="s">
        <v>5986</v>
      </c>
      <c r="G543" s="4" t="s">
        <v>20</v>
      </c>
      <c r="H543" s="4" t="s">
        <v>5987</v>
      </c>
      <c r="I543" s="4" t="s">
        <v>5988</v>
      </c>
      <c r="J543" s="4" t="s">
        <v>5989</v>
      </c>
      <c r="K543" s="4" t="s">
        <v>5990</v>
      </c>
      <c r="L543" s="4" t="s">
        <v>5991</v>
      </c>
      <c r="M543" s="4" t="s">
        <v>28</v>
      </c>
      <c r="N543" s="4" t="s">
        <v>5992</v>
      </c>
      <c r="O543" s="4" t="s">
        <v>28</v>
      </c>
      <c r="P543" s="5">
        <v>18</v>
      </c>
      <c r="Q543" s="5" t="e">
        <v>#N/A</v>
      </c>
      <c r="R543" s="5" t="s">
        <v>7480</v>
      </c>
      <c r="S543" s="5" t="s">
        <v>7480</v>
      </c>
      <c r="T543">
        <v>10</v>
      </c>
    </row>
    <row r="544" spans="1:20" x14ac:dyDescent="0.25">
      <c r="A544" s="3">
        <v>312214973</v>
      </c>
      <c r="B544" s="4" t="s">
        <v>344</v>
      </c>
      <c r="C544" s="4" t="s">
        <v>6026</v>
      </c>
      <c r="D544" s="4" t="s">
        <v>6027</v>
      </c>
      <c r="E544" s="4" t="s">
        <v>266</v>
      </c>
      <c r="F544" s="4" t="s">
        <v>6028</v>
      </c>
      <c r="G544" s="4" t="s">
        <v>20</v>
      </c>
      <c r="H544" s="4" t="s">
        <v>6029</v>
      </c>
      <c r="I544" s="4" t="s">
        <v>6030</v>
      </c>
      <c r="J544" s="4" t="s">
        <v>6031</v>
      </c>
      <c r="K544" s="4" t="s">
        <v>6032</v>
      </c>
      <c r="L544" s="4" t="s">
        <v>6033</v>
      </c>
      <c r="M544" s="4" t="s">
        <v>26</v>
      </c>
      <c r="N544" s="4" t="s">
        <v>27</v>
      </c>
      <c r="O544" s="4" t="s">
        <v>28</v>
      </c>
      <c r="P544" s="5">
        <v>17</v>
      </c>
      <c r="Q544" s="5" t="e">
        <v>#N/A</v>
      </c>
      <c r="R544" s="5" t="s">
        <v>7480</v>
      </c>
      <c r="S544" s="5" t="s">
        <v>7480</v>
      </c>
      <c r="T544">
        <v>9</v>
      </c>
    </row>
    <row r="545" spans="1:20" x14ac:dyDescent="0.25">
      <c r="A545" s="3">
        <v>312302818</v>
      </c>
      <c r="B545" s="4" t="s">
        <v>695</v>
      </c>
      <c r="C545" s="4" t="s">
        <v>6062</v>
      </c>
      <c r="D545" s="4" t="s">
        <v>6063</v>
      </c>
      <c r="E545" s="4" t="s">
        <v>266</v>
      </c>
      <c r="F545" s="4" t="s">
        <v>5188</v>
      </c>
      <c r="G545" s="4" t="s">
        <v>20</v>
      </c>
      <c r="H545" s="4" t="s">
        <v>6064</v>
      </c>
      <c r="I545" s="5"/>
      <c r="J545" s="4" t="s">
        <v>6065</v>
      </c>
      <c r="K545" s="4" t="s">
        <v>6066</v>
      </c>
      <c r="L545" s="5"/>
      <c r="M545" s="4" t="s">
        <v>26</v>
      </c>
      <c r="N545" s="4" t="s">
        <v>27</v>
      </c>
      <c r="O545" s="4" t="s">
        <v>28</v>
      </c>
      <c r="P545" s="5">
        <v>6</v>
      </c>
      <c r="Q545" s="5" t="e">
        <v>#N/A</v>
      </c>
      <c r="R545" s="5" t="s">
        <v>7480</v>
      </c>
      <c r="S545" s="5" t="s">
        <v>7480</v>
      </c>
      <c r="T545">
        <v>9</v>
      </c>
    </row>
    <row r="546" spans="1:20" x14ac:dyDescent="0.25">
      <c r="A546" s="3">
        <v>311103894</v>
      </c>
      <c r="B546" s="4" t="s">
        <v>695</v>
      </c>
      <c r="C546" s="4" t="s">
        <v>6067</v>
      </c>
      <c r="D546" s="4" t="s">
        <v>5943</v>
      </c>
      <c r="E546" s="4" t="s">
        <v>266</v>
      </c>
      <c r="F546" s="4" t="s">
        <v>2911</v>
      </c>
      <c r="G546" s="4" t="s">
        <v>20</v>
      </c>
      <c r="H546" s="4" t="s">
        <v>6068</v>
      </c>
      <c r="I546" s="4" t="s">
        <v>6069</v>
      </c>
      <c r="J546" s="4" t="s">
        <v>6070</v>
      </c>
      <c r="K546" s="4" t="s">
        <v>6071</v>
      </c>
      <c r="L546" s="4" t="s">
        <v>6072</v>
      </c>
      <c r="M546" s="4" t="s">
        <v>26</v>
      </c>
      <c r="N546" s="4" t="s">
        <v>42</v>
      </c>
      <c r="O546" s="4" t="s">
        <v>28</v>
      </c>
      <c r="P546" s="5">
        <v>12</v>
      </c>
      <c r="Q546" s="5" t="e">
        <v>#N/A</v>
      </c>
      <c r="R546" s="5" t="s">
        <v>7480</v>
      </c>
      <c r="S546" s="5" t="s">
        <v>7480</v>
      </c>
      <c r="T546">
        <v>10</v>
      </c>
    </row>
    <row r="547" spans="1:20" x14ac:dyDescent="0.25">
      <c r="A547" s="3">
        <v>312300539</v>
      </c>
      <c r="B547" s="4" t="s">
        <v>695</v>
      </c>
      <c r="C547" s="4" t="s">
        <v>6081</v>
      </c>
      <c r="D547" s="4" t="s">
        <v>6027</v>
      </c>
      <c r="E547" s="4" t="s">
        <v>266</v>
      </c>
      <c r="F547" s="4" t="s">
        <v>6082</v>
      </c>
      <c r="G547" s="4" t="s">
        <v>20</v>
      </c>
      <c r="H547" s="4" t="s">
        <v>6083</v>
      </c>
      <c r="I547" s="4" t="s">
        <v>6084</v>
      </c>
      <c r="J547" s="4" t="s">
        <v>6085</v>
      </c>
      <c r="K547" s="4" t="s">
        <v>6086</v>
      </c>
      <c r="L547" s="4" t="s">
        <v>6087</v>
      </c>
      <c r="M547" s="4" t="s">
        <v>26</v>
      </c>
      <c r="N547" s="4" t="s">
        <v>42</v>
      </c>
      <c r="O547" s="4" t="s">
        <v>28</v>
      </c>
      <c r="P547" s="5">
        <v>10</v>
      </c>
      <c r="Q547" s="5" t="e">
        <v>#N/A</v>
      </c>
      <c r="R547" s="5" t="s">
        <v>7480</v>
      </c>
      <c r="S547" s="5" t="s">
        <v>7480</v>
      </c>
      <c r="T547">
        <v>10</v>
      </c>
    </row>
    <row r="548" spans="1:20" x14ac:dyDescent="0.25">
      <c r="A548" s="3">
        <v>312302887</v>
      </c>
      <c r="B548" s="4" t="s">
        <v>695</v>
      </c>
      <c r="C548" s="4" t="s">
        <v>6088</v>
      </c>
      <c r="D548" s="4" t="s">
        <v>6027</v>
      </c>
      <c r="E548" s="4" t="s">
        <v>266</v>
      </c>
      <c r="F548" s="4" t="s">
        <v>6089</v>
      </c>
      <c r="G548" s="4" t="s">
        <v>20</v>
      </c>
      <c r="H548" s="4" t="s">
        <v>6090</v>
      </c>
      <c r="I548" s="5"/>
      <c r="J548" s="4" t="s">
        <v>6091</v>
      </c>
      <c r="K548" s="4" t="s">
        <v>6092</v>
      </c>
      <c r="L548" s="5"/>
      <c r="M548" s="4" t="s">
        <v>26</v>
      </c>
      <c r="N548" s="4" t="s">
        <v>27</v>
      </c>
      <c r="O548" s="4" t="s">
        <v>28</v>
      </c>
      <c r="P548" s="5">
        <v>11</v>
      </c>
      <c r="Q548" s="5" t="e">
        <v>#N/A</v>
      </c>
      <c r="R548" s="5" t="s">
        <v>7480</v>
      </c>
      <c r="S548" s="5" t="s">
        <v>7480</v>
      </c>
      <c r="T548">
        <v>10</v>
      </c>
    </row>
    <row r="549" spans="1:20" x14ac:dyDescent="0.25">
      <c r="A549" s="3">
        <v>312225478</v>
      </c>
      <c r="B549" s="4" t="s">
        <v>695</v>
      </c>
      <c r="C549" s="4" t="s">
        <v>6128</v>
      </c>
      <c r="D549" s="4" t="s">
        <v>6129</v>
      </c>
      <c r="E549" s="4" t="s">
        <v>266</v>
      </c>
      <c r="F549" s="4" t="s">
        <v>6130</v>
      </c>
      <c r="G549" s="4" t="s">
        <v>20</v>
      </c>
      <c r="H549" s="4" t="s">
        <v>6131</v>
      </c>
      <c r="I549" s="4" t="s">
        <v>6132</v>
      </c>
      <c r="J549" s="4" t="s">
        <v>6133</v>
      </c>
      <c r="K549" s="4" t="s">
        <v>6134</v>
      </c>
      <c r="L549" s="4" t="s">
        <v>6135</v>
      </c>
      <c r="M549" s="4" t="s">
        <v>26</v>
      </c>
      <c r="N549" s="4" t="s">
        <v>42</v>
      </c>
      <c r="O549" s="4" t="s">
        <v>28</v>
      </c>
      <c r="P549" s="5">
        <v>83</v>
      </c>
      <c r="Q549" s="5" t="e">
        <v>#N/A</v>
      </c>
      <c r="R549" s="5" t="s">
        <v>7480</v>
      </c>
      <c r="S549" s="5" t="s">
        <v>7480</v>
      </c>
      <c r="T549">
        <v>10</v>
      </c>
    </row>
    <row r="550" spans="1:20" x14ac:dyDescent="0.25">
      <c r="A550" s="3">
        <v>312068769</v>
      </c>
      <c r="B550" s="4" t="s">
        <v>1055</v>
      </c>
      <c r="C550" s="4" t="s">
        <v>6142</v>
      </c>
      <c r="D550" s="4" t="s">
        <v>6063</v>
      </c>
      <c r="E550" s="4" t="s">
        <v>266</v>
      </c>
      <c r="F550" s="4" t="s">
        <v>5986</v>
      </c>
      <c r="G550" s="4" t="s">
        <v>20</v>
      </c>
      <c r="H550" s="4" t="s">
        <v>6143</v>
      </c>
      <c r="I550" s="5"/>
      <c r="J550" s="4" t="s">
        <v>6144</v>
      </c>
      <c r="K550" s="4" t="s">
        <v>6145</v>
      </c>
      <c r="L550" s="4" t="s">
        <v>6146</v>
      </c>
      <c r="M550" s="4" t="s">
        <v>26</v>
      </c>
      <c r="N550" s="4" t="s">
        <v>27</v>
      </c>
      <c r="O550" s="4" t="s">
        <v>28</v>
      </c>
      <c r="P550" s="5">
        <v>6</v>
      </c>
      <c r="Q550" s="5" t="e">
        <v>#N/A</v>
      </c>
      <c r="R550" s="5" t="s">
        <v>7480</v>
      </c>
      <c r="S550" s="5" t="s">
        <v>7480</v>
      </c>
      <c r="T550">
        <v>8</v>
      </c>
    </row>
    <row r="551" spans="1:20" x14ac:dyDescent="0.25">
      <c r="A551" s="3">
        <v>312174651</v>
      </c>
      <c r="B551" s="4" t="s">
        <v>1055</v>
      </c>
      <c r="C551" s="4" t="s">
        <v>6158</v>
      </c>
      <c r="D551" s="4" t="s">
        <v>6063</v>
      </c>
      <c r="E551" s="4" t="s">
        <v>266</v>
      </c>
      <c r="F551" s="4" t="s">
        <v>6159</v>
      </c>
      <c r="G551" s="4" t="s">
        <v>20</v>
      </c>
      <c r="H551" s="4" t="s">
        <v>6160</v>
      </c>
      <c r="I551" s="5"/>
      <c r="J551" s="4" t="s">
        <v>6161</v>
      </c>
      <c r="K551" s="4" t="s">
        <v>6162</v>
      </c>
      <c r="L551" s="4" t="s">
        <v>6163</v>
      </c>
      <c r="M551" s="4" t="s">
        <v>26</v>
      </c>
      <c r="N551" s="4" t="s">
        <v>27</v>
      </c>
      <c r="O551" s="4" t="s">
        <v>28</v>
      </c>
      <c r="P551" s="5">
        <v>8</v>
      </c>
      <c r="Q551" s="5" t="e">
        <v>#N/A</v>
      </c>
      <c r="R551" s="5" t="s">
        <v>7480</v>
      </c>
      <c r="S551" s="5" t="s">
        <v>7480</v>
      </c>
      <c r="T551">
        <v>9</v>
      </c>
    </row>
    <row r="552" spans="1:20" x14ac:dyDescent="0.25">
      <c r="A552" s="3">
        <v>312329947</v>
      </c>
      <c r="B552" s="4" t="s">
        <v>1055</v>
      </c>
      <c r="C552" s="4" t="s">
        <v>6164</v>
      </c>
      <c r="D552" s="4" t="s">
        <v>6019</v>
      </c>
      <c r="E552" s="4" t="s">
        <v>266</v>
      </c>
      <c r="F552" s="4" t="s">
        <v>6165</v>
      </c>
      <c r="G552" s="4" t="s">
        <v>20</v>
      </c>
      <c r="H552" s="4" t="s">
        <v>6166</v>
      </c>
      <c r="I552" s="5"/>
      <c r="J552" s="4" t="s">
        <v>6167</v>
      </c>
      <c r="K552" s="4" t="s">
        <v>6168</v>
      </c>
      <c r="L552" s="4" t="s">
        <v>6169</v>
      </c>
      <c r="M552" s="4" t="s">
        <v>26</v>
      </c>
      <c r="N552" s="4" t="s">
        <v>27</v>
      </c>
      <c r="O552" s="4" t="s">
        <v>28</v>
      </c>
      <c r="P552" s="5">
        <v>5</v>
      </c>
      <c r="Q552" s="5" t="e">
        <v>#N/A</v>
      </c>
      <c r="R552" s="5" t="s">
        <v>7480</v>
      </c>
      <c r="S552" s="5" t="s">
        <v>7480</v>
      </c>
      <c r="T552">
        <v>9</v>
      </c>
    </row>
    <row r="553" spans="1:20" x14ac:dyDescent="0.25">
      <c r="A553" s="3">
        <v>312277611</v>
      </c>
      <c r="B553" s="4" t="s">
        <v>1055</v>
      </c>
      <c r="C553" s="4" t="s">
        <v>6246</v>
      </c>
      <c r="D553" s="4" t="s">
        <v>6247</v>
      </c>
      <c r="E553" s="4" t="s">
        <v>266</v>
      </c>
      <c r="F553" s="4" t="s">
        <v>801</v>
      </c>
      <c r="G553" s="4" t="s">
        <v>20</v>
      </c>
      <c r="H553" s="4" t="s">
        <v>6248</v>
      </c>
      <c r="I553" s="4" t="s">
        <v>6249</v>
      </c>
      <c r="J553" s="4" t="s">
        <v>6250</v>
      </c>
      <c r="K553" s="4" t="s">
        <v>6251</v>
      </c>
      <c r="L553" s="4" t="s">
        <v>6252</v>
      </c>
      <c r="M553" s="4" t="s">
        <v>26</v>
      </c>
      <c r="N553" s="4" t="s">
        <v>27</v>
      </c>
      <c r="O553" s="4" t="s">
        <v>28</v>
      </c>
      <c r="P553" s="5">
        <v>10</v>
      </c>
      <c r="Q553" s="5" t="e">
        <v>#N/A</v>
      </c>
      <c r="R553" s="5" t="s">
        <v>7480</v>
      </c>
      <c r="S553" s="5" t="s">
        <v>7480</v>
      </c>
      <c r="T553">
        <v>9</v>
      </c>
    </row>
    <row r="554" spans="1:20" x14ac:dyDescent="0.25">
      <c r="A554" s="3">
        <v>312005863</v>
      </c>
      <c r="B554" s="4" t="s">
        <v>1290</v>
      </c>
      <c r="C554" s="4" t="s">
        <v>6280</v>
      </c>
      <c r="D554" s="4" t="s">
        <v>5965</v>
      </c>
      <c r="E554" s="4" t="s">
        <v>266</v>
      </c>
      <c r="F554" s="4" t="s">
        <v>6281</v>
      </c>
      <c r="G554" s="4" t="s">
        <v>20</v>
      </c>
      <c r="H554" s="4" t="s">
        <v>6282</v>
      </c>
      <c r="I554" s="4" t="s">
        <v>6283</v>
      </c>
      <c r="J554" s="4" t="s">
        <v>6284</v>
      </c>
      <c r="K554" s="4" t="s">
        <v>6285</v>
      </c>
      <c r="L554" s="4" t="s">
        <v>6286</v>
      </c>
      <c r="M554" s="4" t="s">
        <v>28</v>
      </c>
      <c r="N554" s="4" t="s">
        <v>6287</v>
      </c>
      <c r="O554" s="4" t="s">
        <v>28</v>
      </c>
      <c r="P554" s="5">
        <v>7</v>
      </c>
      <c r="Q554" s="5" t="e">
        <v>#N/A</v>
      </c>
      <c r="R554" s="5" t="s">
        <v>7480</v>
      </c>
      <c r="S554" s="5" t="s">
        <v>7480</v>
      </c>
      <c r="T554">
        <v>9</v>
      </c>
    </row>
    <row r="555" spans="1:20" x14ac:dyDescent="0.25">
      <c r="A555" s="3">
        <v>312258753</v>
      </c>
      <c r="B555" s="4" t="s">
        <v>1290</v>
      </c>
      <c r="C555" s="4" t="s">
        <v>6288</v>
      </c>
      <c r="D555" s="4" t="s">
        <v>5965</v>
      </c>
      <c r="E555" s="4" t="s">
        <v>266</v>
      </c>
      <c r="F555" s="4" t="s">
        <v>6289</v>
      </c>
      <c r="G555" s="4" t="s">
        <v>20</v>
      </c>
      <c r="H555" s="4" t="s">
        <v>6290</v>
      </c>
      <c r="I555" s="5"/>
      <c r="J555" s="4" t="s">
        <v>6291</v>
      </c>
      <c r="K555" s="4" t="s">
        <v>6292</v>
      </c>
      <c r="L555" s="4" t="s">
        <v>6293</v>
      </c>
      <c r="M555" s="4" t="s">
        <v>28</v>
      </c>
      <c r="N555" s="4" t="s">
        <v>6294</v>
      </c>
      <c r="O555" s="4" t="s">
        <v>28</v>
      </c>
      <c r="P555" s="5">
        <v>12</v>
      </c>
      <c r="Q555" s="5" t="e">
        <v>#N/A</v>
      </c>
      <c r="R555" s="5" t="s">
        <v>7483</v>
      </c>
      <c r="S555" s="5" t="s">
        <v>7480</v>
      </c>
      <c r="T555">
        <v>9</v>
      </c>
    </row>
    <row r="556" spans="1:20" x14ac:dyDescent="0.25">
      <c r="A556" s="3">
        <v>312134116</v>
      </c>
      <c r="B556" s="4" t="s">
        <v>1290</v>
      </c>
      <c r="C556" s="4" t="s">
        <v>6372</v>
      </c>
      <c r="D556" s="4" t="s">
        <v>6373</v>
      </c>
      <c r="E556" s="4" t="s">
        <v>266</v>
      </c>
      <c r="F556" s="4" t="s">
        <v>6199</v>
      </c>
      <c r="G556" s="4" t="s">
        <v>20</v>
      </c>
      <c r="H556" s="4" t="s">
        <v>6374</v>
      </c>
      <c r="I556" s="4" t="s">
        <v>6375</v>
      </c>
      <c r="J556" s="4" t="s">
        <v>6376</v>
      </c>
      <c r="K556" s="4" t="s">
        <v>6377</v>
      </c>
      <c r="L556" s="4" t="s">
        <v>6378</v>
      </c>
      <c r="M556" s="4" t="s">
        <v>28</v>
      </c>
      <c r="N556" s="4" t="s">
        <v>6379</v>
      </c>
      <c r="O556" s="4" t="s">
        <v>28</v>
      </c>
      <c r="P556" s="5">
        <v>5</v>
      </c>
      <c r="Q556" s="5" t="e">
        <v>#N/A</v>
      </c>
      <c r="R556" s="5" t="s">
        <v>7480</v>
      </c>
      <c r="S556" s="5" t="s">
        <v>7480</v>
      </c>
      <c r="T556">
        <v>10</v>
      </c>
    </row>
    <row r="557" spans="1:20" x14ac:dyDescent="0.25">
      <c r="A557" s="3">
        <v>312127365</v>
      </c>
      <c r="B557" s="4" t="s">
        <v>1290</v>
      </c>
      <c r="C557" s="4" t="s">
        <v>6389</v>
      </c>
      <c r="D557" s="4" t="s">
        <v>6390</v>
      </c>
      <c r="E557" s="4" t="s">
        <v>266</v>
      </c>
      <c r="F557" s="4" t="s">
        <v>5950</v>
      </c>
      <c r="G557" s="4" t="s">
        <v>20</v>
      </c>
      <c r="H557" s="4" t="s">
        <v>6391</v>
      </c>
      <c r="I557" s="5"/>
      <c r="J557" s="4" t="s">
        <v>6392</v>
      </c>
      <c r="K557" s="4" t="s">
        <v>6393</v>
      </c>
      <c r="L557" s="4" t="s">
        <v>6394</v>
      </c>
      <c r="M557" s="4" t="s">
        <v>26</v>
      </c>
      <c r="N557" s="4" t="s">
        <v>42</v>
      </c>
      <c r="O557" s="4" t="s">
        <v>28</v>
      </c>
      <c r="P557" s="5">
        <v>11</v>
      </c>
      <c r="Q557" s="5" t="e">
        <v>#N/A</v>
      </c>
      <c r="R557" s="5" t="s">
        <v>7480</v>
      </c>
      <c r="S557" s="5" t="s">
        <v>7480</v>
      </c>
      <c r="T557">
        <v>8</v>
      </c>
    </row>
    <row r="558" spans="1:20" x14ac:dyDescent="0.25">
      <c r="A558" s="3">
        <v>312333900</v>
      </c>
      <c r="B558" s="4" t="s">
        <v>1561</v>
      </c>
      <c r="C558" s="4" t="s">
        <v>6395</v>
      </c>
      <c r="D558" s="4" t="s">
        <v>5965</v>
      </c>
      <c r="E558" s="4" t="s">
        <v>266</v>
      </c>
      <c r="F558" s="4" t="s">
        <v>6396</v>
      </c>
      <c r="G558" s="4" t="s">
        <v>20</v>
      </c>
      <c r="H558" s="4" t="s">
        <v>6397</v>
      </c>
      <c r="I558" s="4" t="s">
        <v>6398</v>
      </c>
      <c r="J558" s="4" t="s">
        <v>6399</v>
      </c>
      <c r="K558" s="4" t="s">
        <v>6400</v>
      </c>
      <c r="L558" s="4" t="s">
        <v>6401</v>
      </c>
      <c r="M558" s="4" t="s">
        <v>26</v>
      </c>
      <c r="N558" s="4" t="s">
        <v>42</v>
      </c>
      <c r="O558" s="4" t="s">
        <v>28</v>
      </c>
      <c r="P558" s="5">
        <v>3</v>
      </c>
      <c r="Q558" s="5" t="e">
        <v>#N/A</v>
      </c>
      <c r="R558" s="5" t="s">
        <v>7480</v>
      </c>
      <c r="S558" s="5" t="s">
        <v>7480</v>
      </c>
      <c r="T558">
        <v>8</v>
      </c>
    </row>
    <row r="559" spans="1:20" x14ac:dyDescent="0.25">
      <c r="A559" s="3">
        <v>312010263</v>
      </c>
      <c r="B559" s="4" t="s">
        <v>1561</v>
      </c>
      <c r="C559" s="4" t="s">
        <v>6402</v>
      </c>
      <c r="D559" s="4" t="s">
        <v>6035</v>
      </c>
      <c r="E559" s="4" t="s">
        <v>266</v>
      </c>
      <c r="F559" s="4" t="s">
        <v>5385</v>
      </c>
      <c r="G559" s="4" t="s">
        <v>20</v>
      </c>
      <c r="H559" s="4" t="s">
        <v>6403</v>
      </c>
      <c r="I559" s="4" t="s">
        <v>6404</v>
      </c>
      <c r="J559" s="4" t="s">
        <v>6405</v>
      </c>
      <c r="K559" s="4" t="s">
        <v>6406</v>
      </c>
      <c r="L559" s="4" t="s">
        <v>6407</v>
      </c>
      <c r="M559" s="4" t="s">
        <v>26</v>
      </c>
      <c r="N559" s="4" t="s">
        <v>27</v>
      </c>
      <c r="O559" s="4" t="s">
        <v>28</v>
      </c>
      <c r="P559" s="5">
        <v>7</v>
      </c>
      <c r="Q559" s="5" t="e">
        <v>#N/A</v>
      </c>
      <c r="R559" s="5" t="s">
        <v>7480</v>
      </c>
      <c r="S559" s="5" t="s">
        <v>7480</v>
      </c>
      <c r="T559">
        <v>9</v>
      </c>
    </row>
    <row r="560" spans="1:20" x14ac:dyDescent="0.25">
      <c r="A560" s="3">
        <v>312130589</v>
      </c>
      <c r="B560" s="4" t="s">
        <v>2237</v>
      </c>
      <c r="C560" s="4" t="s">
        <v>6512</v>
      </c>
      <c r="D560" s="4" t="s">
        <v>5943</v>
      </c>
      <c r="E560" s="4" t="s">
        <v>266</v>
      </c>
      <c r="F560" s="4" t="s">
        <v>3617</v>
      </c>
      <c r="G560" s="4" t="s">
        <v>20</v>
      </c>
      <c r="H560" s="4" t="s">
        <v>6513</v>
      </c>
      <c r="I560" s="4" t="s">
        <v>6514</v>
      </c>
      <c r="J560" s="4" t="s">
        <v>6515</v>
      </c>
      <c r="K560" s="4" t="s">
        <v>6516</v>
      </c>
      <c r="L560" s="4" t="s">
        <v>6517</v>
      </c>
      <c r="M560" s="4" t="s">
        <v>26</v>
      </c>
      <c r="N560" s="4" t="s">
        <v>27</v>
      </c>
      <c r="O560" s="4" t="s">
        <v>28</v>
      </c>
      <c r="P560" s="5">
        <v>32.299999999999997</v>
      </c>
      <c r="Q560" s="5" t="e">
        <v>#N/A</v>
      </c>
      <c r="R560" s="5" t="s">
        <v>7480</v>
      </c>
      <c r="S560" s="5" t="s">
        <v>7480</v>
      </c>
      <c r="T560">
        <v>8</v>
      </c>
    </row>
    <row r="561" spans="1:20" x14ac:dyDescent="0.25">
      <c r="A561" s="3">
        <v>312129668</v>
      </c>
      <c r="B561" s="4" t="s">
        <v>2237</v>
      </c>
      <c r="C561" s="4" t="s">
        <v>6533</v>
      </c>
      <c r="D561" s="4" t="s">
        <v>6519</v>
      </c>
      <c r="E561" s="4" t="s">
        <v>266</v>
      </c>
      <c r="F561" s="4" t="s">
        <v>6534</v>
      </c>
      <c r="G561" s="4" t="s">
        <v>20</v>
      </c>
      <c r="H561" s="4" t="s">
        <v>6535</v>
      </c>
      <c r="I561" s="4" t="s">
        <v>6536</v>
      </c>
      <c r="J561" s="4" t="s">
        <v>6537</v>
      </c>
      <c r="K561" s="4" t="s">
        <v>6538</v>
      </c>
      <c r="L561" s="4" t="s">
        <v>6539</v>
      </c>
      <c r="M561" s="4" t="s">
        <v>26</v>
      </c>
      <c r="N561" s="4" t="s">
        <v>27</v>
      </c>
      <c r="O561" s="4" t="s">
        <v>28</v>
      </c>
      <c r="P561" s="5">
        <v>53.07</v>
      </c>
      <c r="Q561" s="5" t="e">
        <v>#N/A</v>
      </c>
      <c r="R561" s="5" t="s">
        <v>7480</v>
      </c>
      <c r="S561" s="5" t="s">
        <v>7480</v>
      </c>
      <c r="T561">
        <v>10</v>
      </c>
    </row>
    <row r="562" spans="1:20" x14ac:dyDescent="0.25">
      <c r="A562" s="3">
        <v>312104076</v>
      </c>
      <c r="B562" s="4" t="s">
        <v>2562</v>
      </c>
      <c r="C562" s="4" t="s">
        <v>6794</v>
      </c>
      <c r="D562" s="4" t="s">
        <v>6795</v>
      </c>
      <c r="E562" s="4" t="s">
        <v>266</v>
      </c>
      <c r="F562" s="4" t="s">
        <v>6796</v>
      </c>
      <c r="G562" s="4" t="s">
        <v>20</v>
      </c>
      <c r="H562" s="4" t="s">
        <v>6797</v>
      </c>
      <c r="I562" s="4" t="s">
        <v>6798</v>
      </c>
      <c r="J562" s="4" t="s">
        <v>6799</v>
      </c>
      <c r="K562" s="4" t="s">
        <v>6800</v>
      </c>
      <c r="L562" s="4" t="s">
        <v>6801</v>
      </c>
      <c r="M562" s="4" t="s">
        <v>26</v>
      </c>
      <c r="N562" s="4" t="s">
        <v>27</v>
      </c>
      <c r="O562" s="4" t="s">
        <v>28</v>
      </c>
      <c r="P562" s="5">
        <v>15</v>
      </c>
      <c r="Q562" s="5" t="e">
        <v>#N/A</v>
      </c>
      <c r="R562" s="5" t="s">
        <v>7480</v>
      </c>
      <c r="S562" s="5" t="s">
        <v>7480</v>
      </c>
      <c r="T562">
        <v>8</v>
      </c>
    </row>
    <row r="563" spans="1:20" x14ac:dyDescent="0.25">
      <c r="A563" s="3">
        <v>312332903</v>
      </c>
      <c r="B563" s="4" t="s">
        <v>3085</v>
      </c>
      <c r="C563" s="4" t="s">
        <v>6827</v>
      </c>
      <c r="D563" s="4" t="s">
        <v>6094</v>
      </c>
      <c r="E563" s="4" t="s">
        <v>266</v>
      </c>
      <c r="F563" s="4" t="s">
        <v>6828</v>
      </c>
      <c r="G563" s="4" t="s">
        <v>20</v>
      </c>
      <c r="H563" s="4" t="s">
        <v>6829</v>
      </c>
      <c r="I563" s="4" t="s">
        <v>6830</v>
      </c>
      <c r="J563" s="4" t="s">
        <v>6831</v>
      </c>
      <c r="K563" s="4" t="s">
        <v>6832</v>
      </c>
      <c r="L563" s="4" t="s">
        <v>6833</v>
      </c>
      <c r="M563" s="4" t="s">
        <v>28</v>
      </c>
      <c r="N563" s="4" t="s">
        <v>6834</v>
      </c>
      <c r="O563" s="4" t="s">
        <v>28</v>
      </c>
      <c r="P563" s="5">
        <v>11.22</v>
      </c>
      <c r="Q563" s="5" t="e">
        <v>#N/A</v>
      </c>
      <c r="R563" s="5" t="s">
        <v>7480</v>
      </c>
      <c r="S563" s="5" t="s">
        <v>7480</v>
      </c>
      <c r="T563">
        <v>10</v>
      </c>
    </row>
    <row r="564" spans="1:20" x14ac:dyDescent="0.25">
      <c r="A564" s="3">
        <v>311290347</v>
      </c>
      <c r="B564" s="4" t="s">
        <v>3085</v>
      </c>
      <c r="C564" s="4" t="s">
        <v>6936</v>
      </c>
      <c r="D564" s="4" t="s">
        <v>6937</v>
      </c>
      <c r="E564" s="4" t="s">
        <v>266</v>
      </c>
      <c r="F564" s="4" t="s">
        <v>6938</v>
      </c>
      <c r="G564" s="4" t="s">
        <v>20</v>
      </c>
      <c r="H564" s="4" t="s">
        <v>6939</v>
      </c>
      <c r="I564" s="4" t="s">
        <v>6940</v>
      </c>
      <c r="J564" s="4" t="s">
        <v>6941</v>
      </c>
      <c r="K564" s="4" t="s">
        <v>6942</v>
      </c>
      <c r="L564" s="4" t="s">
        <v>6943</v>
      </c>
      <c r="M564" s="4" t="s">
        <v>26</v>
      </c>
      <c r="N564" s="4" t="s">
        <v>27</v>
      </c>
      <c r="O564" s="4" t="s">
        <v>28</v>
      </c>
      <c r="P564" s="5">
        <v>11.36</v>
      </c>
      <c r="Q564" s="5" t="e">
        <v>#N/A</v>
      </c>
      <c r="R564" s="5" t="s">
        <v>7480</v>
      </c>
      <c r="S564" s="5" t="s">
        <v>7480</v>
      </c>
      <c r="T564">
        <v>9</v>
      </c>
    </row>
    <row r="565" spans="1:20" x14ac:dyDescent="0.25">
      <c r="A565" s="3">
        <v>312180209</v>
      </c>
      <c r="B565" s="4" t="s">
        <v>3085</v>
      </c>
      <c r="C565" s="4" t="s">
        <v>6951</v>
      </c>
      <c r="D565" s="4" t="s">
        <v>6937</v>
      </c>
      <c r="E565" s="4" t="s">
        <v>266</v>
      </c>
      <c r="F565" s="4" t="s">
        <v>6952</v>
      </c>
      <c r="G565" s="4" t="s">
        <v>20</v>
      </c>
      <c r="H565" s="4" t="s">
        <v>6953</v>
      </c>
      <c r="I565" s="4" t="s">
        <v>6954</v>
      </c>
      <c r="J565" s="4" t="s">
        <v>6955</v>
      </c>
      <c r="K565" s="4" t="s">
        <v>6956</v>
      </c>
      <c r="L565" s="4" t="s">
        <v>6957</v>
      </c>
      <c r="M565" s="4" t="s">
        <v>26</v>
      </c>
      <c r="N565" s="4" t="s">
        <v>27</v>
      </c>
      <c r="O565" s="4" t="s">
        <v>28</v>
      </c>
      <c r="P565" s="5">
        <v>11.96</v>
      </c>
      <c r="Q565" s="5" t="e">
        <v>#N/A</v>
      </c>
      <c r="R565" s="5" t="s">
        <v>7480</v>
      </c>
      <c r="S565" s="5" t="s">
        <v>7480</v>
      </c>
      <c r="T565">
        <v>10</v>
      </c>
    </row>
    <row r="566" spans="1:20" x14ac:dyDescent="0.25">
      <c r="A566" s="3">
        <v>312302289</v>
      </c>
      <c r="B566" s="4" t="s">
        <v>3085</v>
      </c>
      <c r="C566" s="4" t="s">
        <v>6958</v>
      </c>
      <c r="D566" s="4" t="s">
        <v>6937</v>
      </c>
      <c r="E566" s="4" t="s">
        <v>266</v>
      </c>
      <c r="F566" s="4" t="s">
        <v>6615</v>
      </c>
      <c r="G566" s="4" t="s">
        <v>20</v>
      </c>
      <c r="H566" s="4" t="s">
        <v>6959</v>
      </c>
      <c r="I566" s="5"/>
      <c r="J566" s="4" t="s">
        <v>6960</v>
      </c>
      <c r="K566" s="5"/>
      <c r="L566" s="5"/>
      <c r="M566" s="4" t="s">
        <v>26</v>
      </c>
      <c r="N566" s="4" t="s">
        <v>27</v>
      </c>
      <c r="O566" s="4" t="s">
        <v>28</v>
      </c>
      <c r="P566" s="5">
        <v>11.34</v>
      </c>
      <c r="Q566" s="5" t="e">
        <v>#N/A</v>
      </c>
      <c r="R566" s="5" t="s">
        <v>7480</v>
      </c>
      <c r="S566" s="5" t="s">
        <v>7480</v>
      </c>
      <c r="T566">
        <v>10</v>
      </c>
    </row>
    <row r="567" spans="1:20" x14ac:dyDescent="0.25">
      <c r="A567" s="3">
        <v>314195337</v>
      </c>
      <c r="B567" s="4" t="s">
        <v>1290</v>
      </c>
      <c r="C567" s="4" t="s">
        <v>7048</v>
      </c>
      <c r="D567" s="4" t="s">
        <v>2193</v>
      </c>
      <c r="E567" s="4" t="s">
        <v>266</v>
      </c>
      <c r="F567" s="4" t="s">
        <v>7049</v>
      </c>
      <c r="G567" s="4" t="s">
        <v>20</v>
      </c>
      <c r="H567" s="4" t="s">
        <v>7050</v>
      </c>
      <c r="I567" s="4" t="s">
        <v>6978</v>
      </c>
      <c r="J567" s="4" t="s">
        <v>7051</v>
      </c>
      <c r="K567" s="4" t="s">
        <v>6978</v>
      </c>
      <c r="L567" s="4" t="s">
        <v>7052</v>
      </c>
      <c r="M567" s="4" t="s">
        <v>26</v>
      </c>
      <c r="N567" s="4" t="s">
        <v>42</v>
      </c>
      <c r="O567" s="4" t="s">
        <v>28</v>
      </c>
      <c r="P567" s="5">
        <v>19</v>
      </c>
      <c r="Q567" s="5">
        <v>44</v>
      </c>
      <c r="R567" s="5" t="e">
        <v>#N/A</v>
      </c>
      <c r="S567" s="5" t="s">
        <v>7480</v>
      </c>
      <c r="T567">
        <v>9</v>
      </c>
    </row>
    <row r="568" spans="1:20" x14ac:dyDescent="0.25">
      <c r="A568" s="3">
        <v>314187871</v>
      </c>
      <c r="B568" s="4" t="s">
        <v>1561</v>
      </c>
      <c r="C568" s="4" t="s">
        <v>7094</v>
      </c>
      <c r="D568" s="4" t="s">
        <v>2193</v>
      </c>
      <c r="E568" s="4" t="s">
        <v>266</v>
      </c>
      <c r="F568" s="4" t="s">
        <v>586</v>
      </c>
      <c r="G568" s="4" t="s">
        <v>20</v>
      </c>
      <c r="H568" s="4" t="s">
        <v>7095</v>
      </c>
      <c r="I568" s="4" t="s">
        <v>6978</v>
      </c>
      <c r="J568" s="4" t="s">
        <v>7096</v>
      </c>
      <c r="K568" s="4" t="s">
        <v>6978</v>
      </c>
      <c r="L568" s="4" t="s">
        <v>7097</v>
      </c>
      <c r="M568" s="4" t="s">
        <v>26</v>
      </c>
      <c r="N568" s="4" t="s">
        <v>27</v>
      </c>
      <c r="O568" s="4" t="s">
        <v>28</v>
      </c>
      <c r="P568" s="5">
        <v>11</v>
      </c>
      <c r="Q568" s="5">
        <v>44</v>
      </c>
      <c r="R568" s="5" t="e">
        <v>#N/A</v>
      </c>
      <c r="S568" s="5" t="s">
        <v>7480</v>
      </c>
      <c r="T568">
        <v>10</v>
      </c>
    </row>
    <row r="569" spans="1:20" x14ac:dyDescent="0.25">
      <c r="A569" s="3">
        <v>314132118</v>
      </c>
      <c r="B569" s="4" t="s">
        <v>3085</v>
      </c>
      <c r="C569" s="4" t="s">
        <v>7123</v>
      </c>
      <c r="D569" s="4" t="s">
        <v>1038</v>
      </c>
      <c r="E569" s="4" t="s">
        <v>266</v>
      </c>
      <c r="F569" s="4" t="s">
        <v>976</v>
      </c>
      <c r="G569" s="4" t="s">
        <v>7113</v>
      </c>
      <c r="H569" s="4" t="s">
        <v>7124</v>
      </c>
      <c r="I569" s="4" t="s">
        <v>6978</v>
      </c>
      <c r="J569" s="4" t="s">
        <v>7125</v>
      </c>
      <c r="K569" s="4" t="s">
        <v>7126</v>
      </c>
      <c r="L569" s="4" t="s">
        <v>7127</v>
      </c>
      <c r="M569" s="4" t="s">
        <v>26</v>
      </c>
      <c r="N569" s="4" t="s">
        <v>27</v>
      </c>
      <c r="O569" s="4" t="s">
        <v>28</v>
      </c>
      <c r="P569" s="5">
        <v>10.84</v>
      </c>
      <c r="Q569" s="5">
        <v>45</v>
      </c>
      <c r="R569" s="5" t="e">
        <v>#N/A</v>
      </c>
      <c r="S569" s="5" t="s">
        <v>7480</v>
      </c>
      <c r="T569">
        <v>10</v>
      </c>
    </row>
    <row r="570" spans="1:20" x14ac:dyDescent="0.25">
      <c r="A570" s="3">
        <v>313223109</v>
      </c>
      <c r="B570" s="4" t="s">
        <v>2237</v>
      </c>
      <c r="C570" s="4" t="s">
        <v>7128</v>
      </c>
      <c r="D570" s="4" t="s">
        <v>5016</v>
      </c>
      <c r="E570" s="4" t="s">
        <v>266</v>
      </c>
      <c r="F570" s="4" t="s">
        <v>7129</v>
      </c>
      <c r="G570" s="4" t="s">
        <v>7113</v>
      </c>
      <c r="H570" s="4" t="s">
        <v>7130</v>
      </c>
      <c r="I570" s="4" t="s">
        <v>7131</v>
      </c>
      <c r="J570" s="4" t="s">
        <v>7132</v>
      </c>
      <c r="K570" s="4" t="s">
        <v>7133</v>
      </c>
      <c r="L570" s="4" t="s">
        <v>7134</v>
      </c>
      <c r="M570" s="4" t="s">
        <v>26</v>
      </c>
      <c r="N570" s="4" t="s">
        <v>27</v>
      </c>
      <c r="O570" s="4" t="s">
        <v>28</v>
      </c>
      <c r="P570" s="5">
        <v>73.63</v>
      </c>
      <c r="Q570" s="5" t="e">
        <v>#N/A</v>
      </c>
      <c r="R570" s="5" t="e">
        <v>#N/A</v>
      </c>
      <c r="S570" s="5" t="s">
        <v>7480</v>
      </c>
      <c r="T570">
        <v>10</v>
      </c>
    </row>
    <row r="571" spans="1:20" x14ac:dyDescent="0.25">
      <c r="A571" s="3">
        <v>312043830</v>
      </c>
      <c r="B571" s="4" t="s">
        <v>344</v>
      </c>
      <c r="C571" s="4" t="s">
        <v>7240</v>
      </c>
      <c r="D571" s="4" t="s">
        <v>7241</v>
      </c>
      <c r="E571" s="4" t="s">
        <v>266</v>
      </c>
      <c r="F571" s="4" t="s">
        <v>7242</v>
      </c>
      <c r="G571" s="4" t="s">
        <v>7113</v>
      </c>
      <c r="H571" s="4" t="s">
        <v>7243</v>
      </c>
      <c r="I571" s="4" t="s">
        <v>7244</v>
      </c>
      <c r="J571" s="4" t="s">
        <v>7245</v>
      </c>
      <c r="K571" s="4" t="s">
        <v>7246</v>
      </c>
      <c r="L571" s="4" t="s">
        <v>7247</v>
      </c>
      <c r="M571" s="4" t="s">
        <v>26</v>
      </c>
      <c r="N571" s="4" t="s">
        <v>27</v>
      </c>
      <c r="O571" s="4" t="s">
        <v>28</v>
      </c>
      <c r="P571" s="5">
        <v>8</v>
      </c>
      <c r="Q571" s="5" t="e">
        <v>#N/A</v>
      </c>
      <c r="R571" s="5" t="e">
        <v>#N/A</v>
      </c>
      <c r="S571" s="5" t="s">
        <v>7480</v>
      </c>
      <c r="T571">
        <v>9</v>
      </c>
    </row>
    <row r="572" spans="1:20" x14ac:dyDescent="0.25">
      <c r="A572" s="3">
        <v>314316743</v>
      </c>
      <c r="B572" s="4" t="s">
        <v>695</v>
      </c>
      <c r="C572" s="4" t="s">
        <v>7282</v>
      </c>
      <c r="D572" s="4" t="s">
        <v>572</v>
      </c>
      <c r="E572" s="4" t="s">
        <v>266</v>
      </c>
      <c r="F572" s="4" t="s">
        <v>7049</v>
      </c>
      <c r="G572" s="4" t="s">
        <v>7113</v>
      </c>
      <c r="H572" s="4" t="s">
        <v>7283</v>
      </c>
      <c r="I572" s="4" t="s">
        <v>6978</v>
      </c>
      <c r="J572" s="4" t="s">
        <v>7284</v>
      </c>
      <c r="K572" s="4" t="s">
        <v>7285</v>
      </c>
      <c r="L572" s="4" t="s">
        <v>7286</v>
      </c>
      <c r="M572" s="4" t="s">
        <v>26</v>
      </c>
      <c r="N572" s="4" t="s">
        <v>27</v>
      </c>
      <c r="O572" s="4" t="s">
        <v>28</v>
      </c>
      <c r="P572" s="5">
        <v>13</v>
      </c>
      <c r="Q572" s="5">
        <v>43</v>
      </c>
      <c r="R572" s="5" t="e">
        <v>#N/A</v>
      </c>
      <c r="S572" s="5" t="s">
        <v>7480</v>
      </c>
      <c r="T572">
        <v>9</v>
      </c>
    </row>
    <row r="573" spans="1:20" x14ac:dyDescent="0.25">
      <c r="A573" s="3">
        <v>314205186</v>
      </c>
      <c r="B573" s="4" t="s">
        <v>695</v>
      </c>
      <c r="C573" s="4" t="s">
        <v>7320</v>
      </c>
      <c r="D573" s="4" t="s">
        <v>2119</v>
      </c>
      <c r="E573" s="4" t="s">
        <v>266</v>
      </c>
      <c r="F573" s="4" t="s">
        <v>7321</v>
      </c>
      <c r="G573" s="4" t="s">
        <v>7113</v>
      </c>
      <c r="H573" s="4" t="s">
        <v>7322</v>
      </c>
      <c r="I573" s="4" t="s">
        <v>6978</v>
      </c>
      <c r="J573" s="4" t="s">
        <v>7323</v>
      </c>
      <c r="K573" s="4" t="s">
        <v>6978</v>
      </c>
      <c r="L573" s="5"/>
      <c r="M573" s="4" t="s">
        <v>28</v>
      </c>
      <c r="N573" s="4" t="s">
        <v>7324</v>
      </c>
      <c r="O573" s="4" t="s">
        <v>28</v>
      </c>
      <c r="P573" s="5">
        <v>3</v>
      </c>
      <c r="Q573" s="5">
        <v>15</v>
      </c>
      <c r="R573" s="5" t="e">
        <v>#N/A</v>
      </c>
      <c r="S573" s="5" t="s">
        <v>7480</v>
      </c>
      <c r="T573">
        <v>9</v>
      </c>
    </row>
    <row r="574" spans="1:20" x14ac:dyDescent="0.25">
      <c r="A574" s="3">
        <v>314196389</v>
      </c>
      <c r="B574" s="4" t="s">
        <v>1561</v>
      </c>
      <c r="C574" s="4" t="s">
        <v>7330</v>
      </c>
      <c r="D574" s="4" t="s">
        <v>1042</v>
      </c>
      <c r="E574" s="4" t="s">
        <v>266</v>
      </c>
      <c r="F574" s="4" t="s">
        <v>7331</v>
      </c>
      <c r="G574" s="4" t="s">
        <v>7113</v>
      </c>
      <c r="H574" s="4" t="s">
        <v>7332</v>
      </c>
      <c r="I574" s="4" t="s">
        <v>7333</v>
      </c>
      <c r="J574" s="4" t="s">
        <v>7334</v>
      </c>
      <c r="K574" s="4" t="s">
        <v>7335</v>
      </c>
      <c r="L574" s="4" t="s">
        <v>7336</v>
      </c>
      <c r="M574" s="4" t="s">
        <v>28</v>
      </c>
      <c r="N574" s="4" t="s">
        <v>7337</v>
      </c>
      <c r="O574" s="4" t="s">
        <v>28</v>
      </c>
      <c r="P574" s="5">
        <v>14</v>
      </c>
      <c r="Q574" s="5" t="e">
        <v>#N/A</v>
      </c>
      <c r="R574" s="5" t="s">
        <v>7480</v>
      </c>
      <c r="S574" s="5" t="s">
        <v>7480</v>
      </c>
      <c r="T574">
        <v>10</v>
      </c>
    </row>
    <row r="575" spans="1:20" x14ac:dyDescent="0.25">
      <c r="A575" s="3">
        <v>313210789</v>
      </c>
      <c r="B575" s="4" t="s">
        <v>3085</v>
      </c>
      <c r="C575" s="4" t="s">
        <v>7377</v>
      </c>
      <c r="D575" s="4" t="s">
        <v>4046</v>
      </c>
      <c r="E575" s="4" t="s">
        <v>266</v>
      </c>
      <c r="F575" s="4" t="s">
        <v>7378</v>
      </c>
      <c r="G575" s="4" t="s">
        <v>7113</v>
      </c>
      <c r="H575" s="4" t="s">
        <v>7379</v>
      </c>
      <c r="I575" s="4" t="s">
        <v>7380</v>
      </c>
      <c r="J575" s="4" t="s">
        <v>7381</v>
      </c>
      <c r="K575" s="4" t="s">
        <v>6978</v>
      </c>
      <c r="L575" s="4" t="s">
        <v>7382</v>
      </c>
      <c r="M575" s="4" t="s">
        <v>28</v>
      </c>
      <c r="N575" s="4" t="s">
        <v>7383</v>
      </c>
      <c r="O575" s="4" t="s">
        <v>28</v>
      </c>
      <c r="P575" s="5">
        <v>11.18</v>
      </c>
      <c r="Q575" s="5" t="e">
        <v>#N/A</v>
      </c>
      <c r="R575" s="5" t="e">
        <v>#N/A</v>
      </c>
      <c r="S575" s="5" t="s">
        <v>7480</v>
      </c>
      <c r="T575">
        <v>8</v>
      </c>
    </row>
    <row r="576" spans="1:20" x14ac:dyDescent="0.25">
      <c r="A576" s="3">
        <v>313023370</v>
      </c>
      <c r="B576" s="4" t="s">
        <v>2237</v>
      </c>
      <c r="C576" s="4" t="s">
        <v>7421</v>
      </c>
      <c r="D576" s="4" t="s">
        <v>4046</v>
      </c>
      <c r="E576" s="4" t="s">
        <v>266</v>
      </c>
      <c r="F576" s="4" t="s">
        <v>7422</v>
      </c>
      <c r="G576" s="4" t="s">
        <v>7113</v>
      </c>
      <c r="H576" s="4" t="s">
        <v>7423</v>
      </c>
      <c r="I576" s="4" t="s">
        <v>6978</v>
      </c>
      <c r="J576" s="4" t="s">
        <v>7424</v>
      </c>
      <c r="K576" s="4" t="s">
        <v>7425</v>
      </c>
      <c r="L576" s="4" t="s">
        <v>7426</v>
      </c>
      <c r="M576" s="4" t="s">
        <v>28</v>
      </c>
      <c r="N576" s="4" t="s">
        <v>7427</v>
      </c>
      <c r="O576" s="4" t="s">
        <v>28</v>
      </c>
      <c r="P576" s="5">
        <v>32.65</v>
      </c>
      <c r="Q576" s="5" t="e">
        <v>#N/A</v>
      </c>
      <c r="R576" s="5" t="e">
        <v>#N/A</v>
      </c>
      <c r="S576" s="5" t="s">
        <v>7480</v>
      </c>
      <c r="T576">
        <v>8</v>
      </c>
    </row>
    <row r="577" spans="1:20" x14ac:dyDescent="0.25">
      <c r="A577" s="3">
        <v>314235006</v>
      </c>
      <c r="B577" s="4" t="s">
        <v>695</v>
      </c>
      <c r="C577" s="4" t="s">
        <v>7454</v>
      </c>
      <c r="D577" s="4" t="s">
        <v>572</v>
      </c>
      <c r="E577" s="4" t="s">
        <v>266</v>
      </c>
      <c r="F577" s="4" t="s">
        <v>7455</v>
      </c>
      <c r="G577" s="4" t="s">
        <v>7113</v>
      </c>
      <c r="H577" s="4" t="s">
        <v>7456</v>
      </c>
      <c r="I577" s="4" t="s">
        <v>6978</v>
      </c>
      <c r="J577" s="4" t="s">
        <v>7457</v>
      </c>
      <c r="K577" s="4" t="s">
        <v>7458</v>
      </c>
      <c r="L577" s="4" t="s">
        <v>7459</v>
      </c>
      <c r="M577" s="4" t="s">
        <v>28</v>
      </c>
      <c r="N577" s="4" t="s">
        <v>7460</v>
      </c>
      <c r="O577" s="4" t="s">
        <v>28</v>
      </c>
      <c r="P577" s="5">
        <v>34</v>
      </c>
      <c r="Q577" s="5">
        <v>42</v>
      </c>
      <c r="R577" s="5" t="e">
        <v>#N/A</v>
      </c>
      <c r="S577" s="5" t="s">
        <v>7480</v>
      </c>
      <c r="T577">
        <v>9</v>
      </c>
    </row>
    <row r="578" spans="1:20" x14ac:dyDescent="0.25">
      <c r="A578" s="3">
        <v>314237921</v>
      </c>
      <c r="B578" s="4" t="s">
        <v>1055</v>
      </c>
      <c r="C578" s="4" t="s">
        <v>1276</v>
      </c>
      <c r="D578" s="4" t="s">
        <v>1271</v>
      </c>
      <c r="E578" s="4" t="s">
        <v>266</v>
      </c>
      <c r="F578" s="4" t="s">
        <v>1277</v>
      </c>
      <c r="G578" s="4" t="s">
        <v>20</v>
      </c>
      <c r="H578" s="4" t="s">
        <v>1278</v>
      </c>
      <c r="I578" s="4" t="s">
        <v>1279</v>
      </c>
      <c r="J578" s="4" t="s">
        <v>1280</v>
      </c>
      <c r="K578" s="4" t="s">
        <v>1281</v>
      </c>
      <c r="L578" s="4" t="s">
        <v>1282</v>
      </c>
      <c r="M578" s="4" t="s">
        <v>26</v>
      </c>
      <c r="N578" s="4" t="s">
        <v>27</v>
      </c>
      <c r="O578" s="4" t="s">
        <v>28</v>
      </c>
      <c r="P578" s="5">
        <v>9</v>
      </c>
      <c r="Q578" s="5">
        <v>17</v>
      </c>
      <c r="R578" s="5" t="s">
        <v>7480</v>
      </c>
      <c r="S578" s="5" t="s">
        <v>7481</v>
      </c>
      <c r="T578">
        <v>8</v>
      </c>
    </row>
    <row r="579" spans="1:20" x14ac:dyDescent="0.25">
      <c r="A579" s="3">
        <v>314263142</v>
      </c>
      <c r="B579" s="4" t="s">
        <v>2237</v>
      </c>
      <c r="C579" s="4" t="s">
        <v>2410</v>
      </c>
      <c r="D579" s="4" t="s">
        <v>274</v>
      </c>
      <c r="E579" s="4" t="s">
        <v>266</v>
      </c>
      <c r="F579" s="4" t="s">
        <v>2411</v>
      </c>
      <c r="G579" s="4" t="s">
        <v>20</v>
      </c>
      <c r="H579" s="4" t="s">
        <v>2412</v>
      </c>
      <c r="I579" s="5"/>
      <c r="J579" s="4" t="s">
        <v>2413</v>
      </c>
      <c r="K579" s="4" t="s">
        <v>2414</v>
      </c>
      <c r="L579" s="4" t="s">
        <v>2415</v>
      </c>
      <c r="M579" s="4" t="s">
        <v>26</v>
      </c>
      <c r="N579" s="4" t="s">
        <v>27</v>
      </c>
      <c r="O579" s="4" t="s">
        <v>28</v>
      </c>
      <c r="P579" s="5">
        <v>30.96</v>
      </c>
      <c r="Q579" s="5">
        <v>39</v>
      </c>
      <c r="R579" s="5" t="s">
        <v>7480</v>
      </c>
      <c r="S579" s="5" t="e">
        <v>#N/A</v>
      </c>
      <c r="T579">
        <v>8</v>
      </c>
    </row>
    <row r="580" spans="1:20" x14ac:dyDescent="0.25">
      <c r="A580" s="3">
        <v>314230001</v>
      </c>
      <c r="B580" s="4" t="s">
        <v>2237</v>
      </c>
      <c r="C580" s="4" t="s">
        <v>2416</v>
      </c>
      <c r="D580" s="4" t="s">
        <v>337</v>
      </c>
      <c r="E580" s="4" t="s">
        <v>266</v>
      </c>
      <c r="F580" s="4" t="s">
        <v>2417</v>
      </c>
      <c r="G580" s="4" t="s">
        <v>20</v>
      </c>
      <c r="H580" s="4" t="s">
        <v>2418</v>
      </c>
      <c r="I580" s="4" t="s">
        <v>2419</v>
      </c>
      <c r="J580" s="4" t="s">
        <v>2420</v>
      </c>
      <c r="K580" s="4" t="s">
        <v>2421</v>
      </c>
      <c r="L580" s="4" t="s">
        <v>2422</v>
      </c>
      <c r="M580" s="4" t="s">
        <v>26</v>
      </c>
      <c r="N580" s="4" t="s">
        <v>27</v>
      </c>
      <c r="O580" s="4" t="s">
        <v>28</v>
      </c>
      <c r="P580" s="5">
        <v>43.66</v>
      </c>
      <c r="Q580" s="5">
        <v>15</v>
      </c>
      <c r="R580" s="5" t="s">
        <v>7481</v>
      </c>
      <c r="S580" s="5" t="e">
        <v>#N/A</v>
      </c>
      <c r="T580">
        <v>8</v>
      </c>
    </row>
    <row r="581" spans="1:20" x14ac:dyDescent="0.25">
      <c r="A581" s="3">
        <v>314044981</v>
      </c>
      <c r="B581" s="4" t="s">
        <v>2237</v>
      </c>
      <c r="C581" s="4" t="s">
        <v>2486</v>
      </c>
      <c r="D581" s="4" t="s">
        <v>2487</v>
      </c>
      <c r="E581" s="4" t="s">
        <v>266</v>
      </c>
      <c r="F581" s="4" t="s">
        <v>2488</v>
      </c>
      <c r="G581" s="4" t="s">
        <v>20</v>
      </c>
      <c r="H581" s="4" t="s">
        <v>2489</v>
      </c>
      <c r="I581" s="4" t="s">
        <v>2490</v>
      </c>
      <c r="J581" s="4" t="s">
        <v>2491</v>
      </c>
      <c r="K581" s="4" t="s">
        <v>2492</v>
      </c>
      <c r="L581" s="4" t="s">
        <v>2493</v>
      </c>
      <c r="M581" s="4" t="s">
        <v>26</v>
      </c>
      <c r="N581" s="4" t="s">
        <v>27</v>
      </c>
      <c r="O581" s="4" t="s">
        <v>28</v>
      </c>
      <c r="P581" s="5">
        <v>65.03</v>
      </c>
      <c r="Q581" s="5" t="e">
        <v>#N/A</v>
      </c>
      <c r="R581" s="5" t="s">
        <v>7480</v>
      </c>
      <c r="S581" s="5" t="e">
        <v>#N/A</v>
      </c>
      <c r="T581">
        <v>8</v>
      </c>
    </row>
    <row r="582" spans="1:20" x14ac:dyDescent="0.25">
      <c r="A582" s="3">
        <v>314175025</v>
      </c>
      <c r="B582" s="4" t="s">
        <v>2237</v>
      </c>
      <c r="C582" s="4" t="s">
        <v>2501</v>
      </c>
      <c r="D582" s="4" t="s">
        <v>2487</v>
      </c>
      <c r="E582" s="4" t="s">
        <v>266</v>
      </c>
      <c r="F582" s="4" t="s">
        <v>2502</v>
      </c>
      <c r="G582" s="4" t="s">
        <v>20</v>
      </c>
      <c r="H582" s="4" t="s">
        <v>2503</v>
      </c>
      <c r="I582" s="4" t="s">
        <v>2504</v>
      </c>
      <c r="J582" s="4" t="s">
        <v>2505</v>
      </c>
      <c r="K582" s="4" t="s">
        <v>2506</v>
      </c>
      <c r="L582" s="4" t="s">
        <v>2507</v>
      </c>
      <c r="M582" s="4" t="s">
        <v>26</v>
      </c>
      <c r="N582" s="4" t="s">
        <v>27</v>
      </c>
      <c r="O582" s="4" t="s">
        <v>28</v>
      </c>
      <c r="P582" s="5">
        <v>36.799999999999997</v>
      </c>
      <c r="Q582" s="5" t="e">
        <v>#N/A</v>
      </c>
      <c r="R582" s="5" t="s">
        <v>7480</v>
      </c>
      <c r="S582" s="5" t="e">
        <v>#N/A</v>
      </c>
      <c r="T582">
        <v>8</v>
      </c>
    </row>
    <row r="583" spans="1:20" x14ac:dyDescent="0.25">
      <c r="A583" s="3">
        <v>312179058</v>
      </c>
      <c r="B583" s="4" t="s">
        <v>2237</v>
      </c>
      <c r="C583" s="4" t="s">
        <v>4786</v>
      </c>
      <c r="D583" s="4" t="s">
        <v>3597</v>
      </c>
      <c r="E583" s="4" t="s">
        <v>266</v>
      </c>
      <c r="F583" s="4" t="s">
        <v>4787</v>
      </c>
      <c r="G583" s="4" t="s">
        <v>20</v>
      </c>
      <c r="H583" s="4" t="s">
        <v>4788</v>
      </c>
      <c r="I583" s="4" t="s">
        <v>4789</v>
      </c>
      <c r="J583" s="4" t="s">
        <v>4790</v>
      </c>
      <c r="K583" s="4" t="s">
        <v>4791</v>
      </c>
      <c r="L583" s="4" t="s">
        <v>4792</v>
      </c>
      <c r="M583" s="4" t="s">
        <v>26</v>
      </c>
      <c r="N583" s="4" t="s">
        <v>27</v>
      </c>
      <c r="O583" s="4" t="s">
        <v>28</v>
      </c>
      <c r="P583" s="5">
        <v>52.1</v>
      </c>
      <c r="Q583" s="5" t="e">
        <v>#N/A</v>
      </c>
      <c r="R583" s="5" t="s">
        <v>7481</v>
      </c>
      <c r="S583" s="5" t="e">
        <v>#N/A</v>
      </c>
      <c r="T583">
        <v>8</v>
      </c>
    </row>
    <row r="584" spans="1:20" x14ac:dyDescent="0.25">
      <c r="A584" s="3">
        <v>312033473</v>
      </c>
      <c r="B584" s="4" t="s">
        <v>2237</v>
      </c>
      <c r="C584" s="4" t="s">
        <v>6518</v>
      </c>
      <c r="D584" s="4" t="s">
        <v>6519</v>
      </c>
      <c r="E584" s="4" t="s">
        <v>266</v>
      </c>
      <c r="F584" s="4" t="s">
        <v>6520</v>
      </c>
      <c r="G584" s="4" t="s">
        <v>20</v>
      </c>
      <c r="H584" s="4" t="s">
        <v>6521</v>
      </c>
      <c r="I584" s="4" t="s">
        <v>6522</v>
      </c>
      <c r="J584" s="4" t="s">
        <v>6523</v>
      </c>
      <c r="K584" s="4" t="s">
        <v>6524</v>
      </c>
      <c r="L584" s="4" t="s">
        <v>6525</v>
      </c>
      <c r="M584" s="4" t="s">
        <v>26</v>
      </c>
      <c r="N584" s="4" t="s">
        <v>27</v>
      </c>
      <c r="O584" s="4" t="s">
        <v>28</v>
      </c>
      <c r="P584" s="5">
        <v>42.55</v>
      </c>
      <c r="Q584" s="5" t="e">
        <v>#N/A</v>
      </c>
      <c r="R584" s="5" t="s">
        <v>7481</v>
      </c>
      <c r="S584" s="5" t="s">
        <v>7481</v>
      </c>
      <c r="T584">
        <v>8</v>
      </c>
    </row>
  </sheetData>
  <autoFilter ref="A1:T420">
    <sortState ref="A2:T420">
      <sortCondition ref="B1:B420"/>
    </sortState>
  </autoFilter>
  <mergeCells count="1">
    <mergeCell ref="V1:Z1"/>
  </mergeCells>
  <conditionalFormatting sqref="W2:Y22">
    <cfRule type="cellIs" dxfId="5" priority="1" operator="lessThan">
      <formula>3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24"/>
  <sheetViews>
    <sheetView topLeftCell="E1" workbookViewId="0">
      <selection activeCell="T223" sqref="T6:T223"/>
    </sheetView>
  </sheetViews>
  <sheetFormatPr baseColWidth="10" defaultRowHeight="15" x14ac:dyDescent="0.25"/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7476</v>
      </c>
      <c r="Q1" s="2" t="s">
        <v>7484</v>
      </c>
      <c r="R1" s="2" t="s">
        <v>7482</v>
      </c>
      <c r="S1" s="2" t="s">
        <v>7479</v>
      </c>
      <c r="T1" s="9" t="s">
        <v>7488</v>
      </c>
    </row>
    <row r="2" spans="1:20" hidden="1" x14ac:dyDescent="0.25">
      <c r="A2" s="3">
        <v>314153881</v>
      </c>
      <c r="B2" s="4" t="s">
        <v>1055</v>
      </c>
      <c r="C2" s="4" t="s">
        <v>1056</v>
      </c>
      <c r="D2" s="4" t="s">
        <v>17</v>
      </c>
      <c r="E2" s="4" t="s">
        <v>18</v>
      </c>
      <c r="F2" s="4" t="s">
        <v>1057</v>
      </c>
      <c r="G2" s="4" t="s">
        <v>20</v>
      </c>
      <c r="H2" s="4" t="s">
        <v>1058</v>
      </c>
      <c r="I2" s="4" t="s">
        <v>1059</v>
      </c>
      <c r="J2" s="4" t="s">
        <v>1060</v>
      </c>
      <c r="K2" s="4" t="s">
        <v>1061</v>
      </c>
      <c r="L2" s="4" t="s">
        <v>1062</v>
      </c>
      <c r="M2" s="4" t="s">
        <v>26</v>
      </c>
      <c r="N2" s="4" t="s">
        <v>42</v>
      </c>
      <c r="O2" s="4" t="s">
        <v>28</v>
      </c>
      <c r="P2" s="5">
        <v>14</v>
      </c>
      <c r="Q2" s="5">
        <v>23</v>
      </c>
      <c r="R2" s="5" t="s">
        <v>7480</v>
      </c>
      <c r="S2" s="5" t="s">
        <v>7480</v>
      </c>
      <c r="T2">
        <v>10</v>
      </c>
    </row>
    <row r="3" spans="1:20" hidden="1" x14ac:dyDescent="0.25">
      <c r="A3" s="3">
        <v>314076056</v>
      </c>
      <c r="B3" s="4" t="s">
        <v>1055</v>
      </c>
      <c r="C3" s="4" t="s">
        <v>1063</v>
      </c>
      <c r="D3" s="4" t="s">
        <v>741</v>
      </c>
      <c r="E3" s="4" t="s">
        <v>18</v>
      </c>
      <c r="F3" s="4" t="s">
        <v>763</v>
      </c>
      <c r="G3" s="4" t="s">
        <v>20</v>
      </c>
      <c r="H3" s="4" t="s">
        <v>1064</v>
      </c>
      <c r="I3" s="5"/>
      <c r="J3" s="4" t="s">
        <v>1065</v>
      </c>
      <c r="K3" s="5"/>
      <c r="L3" s="4" t="s">
        <v>1066</v>
      </c>
      <c r="M3" s="4" t="s">
        <v>28</v>
      </c>
      <c r="N3" s="4" t="s">
        <v>1067</v>
      </c>
      <c r="O3" s="4" t="s">
        <v>28</v>
      </c>
      <c r="P3" s="5">
        <v>9</v>
      </c>
      <c r="Q3" s="5">
        <v>41</v>
      </c>
      <c r="R3" s="5" t="s">
        <v>7480</v>
      </c>
      <c r="S3" s="5" t="s">
        <v>7480</v>
      </c>
      <c r="T3">
        <v>10</v>
      </c>
    </row>
    <row r="4" spans="1:20" hidden="1" x14ac:dyDescent="0.25">
      <c r="A4" s="3">
        <v>314114518</v>
      </c>
      <c r="B4" s="4" t="s">
        <v>1055</v>
      </c>
      <c r="C4" s="4" t="s">
        <v>1068</v>
      </c>
      <c r="D4" s="4" t="s">
        <v>741</v>
      </c>
      <c r="E4" s="4" t="s">
        <v>18</v>
      </c>
      <c r="F4" s="4" t="s">
        <v>865</v>
      </c>
      <c r="G4" s="4" t="s">
        <v>20</v>
      </c>
      <c r="H4" s="4" t="s">
        <v>1069</v>
      </c>
      <c r="I4" s="5"/>
      <c r="J4" s="4" t="s">
        <v>1070</v>
      </c>
      <c r="K4" s="4" t="s">
        <v>1071</v>
      </c>
      <c r="L4" s="5"/>
      <c r="M4" s="4" t="s">
        <v>26</v>
      </c>
      <c r="N4" s="4" t="s">
        <v>42</v>
      </c>
      <c r="O4" s="4" t="s">
        <v>28</v>
      </c>
      <c r="P4" s="5">
        <v>7</v>
      </c>
      <c r="Q4" s="5">
        <v>46</v>
      </c>
      <c r="R4" s="5" t="s">
        <v>7480</v>
      </c>
      <c r="S4" s="5" t="s">
        <v>7480</v>
      </c>
      <c r="T4">
        <v>10</v>
      </c>
    </row>
    <row r="5" spans="1:20" hidden="1" x14ac:dyDescent="0.25">
      <c r="A5" s="3">
        <v>314123143</v>
      </c>
      <c r="B5" s="4" t="s">
        <v>1055</v>
      </c>
      <c r="C5" s="4" t="s">
        <v>1086</v>
      </c>
      <c r="D5" s="4" t="s">
        <v>1087</v>
      </c>
      <c r="E5" s="4" t="s">
        <v>18</v>
      </c>
      <c r="F5" s="4" t="s">
        <v>237</v>
      </c>
      <c r="G5" s="4" t="s">
        <v>20</v>
      </c>
      <c r="H5" s="4" t="s">
        <v>1088</v>
      </c>
      <c r="I5" s="4" t="s">
        <v>1089</v>
      </c>
      <c r="J5" s="4" t="s">
        <v>1090</v>
      </c>
      <c r="K5" s="4" t="s">
        <v>1091</v>
      </c>
      <c r="L5" s="4" t="s">
        <v>1092</v>
      </c>
      <c r="M5" s="4" t="s">
        <v>26</v>
      </c>
      <c r="N5" s="4" t="s">
        <v>27</v>
      </c>
      <c r="O5" s="4" t="s">
        <v>28</v>
      </c>
      <c r="P5" s="5">
        <v>6</v>
      </c>
      <c r="Q5" s="5">
        <v>43</v>
      </c>
      <c r="R5" s="5" t="s">
        <v>7480</v>
      </c>
      <c r="S5" s="5" t="s">
        <v>7480</v>
      </c>
      <c r="T5">
        <v>9</v>
      </c>
    </row>
    <row r="6" spans="1:20" x14ac:dyDescent="0.25">
      <c r="A6" s="3">
        <v>314139162</v>
      </c>
      <c r="B6" s="4" t="s">
        <v>1055</v>
      </c>
      <c r="C6" s="4" t="s">
        <v>1093</v>
      </c>
      <c r="D6" s="4" t="s">
        <v>1087</v>
      </c>
      <c r="E6" s="4" t="s">
        <v>18</v>
      </c>
      <c r="F6" s="4" t="s">
        <v>1094</v>
      </c>
      <c r="G6" s="4" t="s">
        <v>20</v>
      </c>
      <c r="H6" s="4" t="s">
        <v>1095</v>
      </c>
      <c r="I6" s="4" t="s">
        <v>1096</v>
      </c>
      <c r="J6" s="4" t="s">
        <v>1097</v>
      </c>
      <c r="K6" s="5"/>
      <c r="L6" s="4" t="s">
        <v>1098</v>
      </c>
      <c r="M6" s="4" t="s">
        <v>26</v>
      </c>
      <c r="N6" s="4" t="s">
        <v>27</v>
      </c>
      <c r="O6" s="4" t="s">
        <v>28</v>
      </c>
      <c r="P6" s="5">
        <v>8</v>
      </c>
      <c r="Q6" s="5">
        <v>44</v>
      </c>
      <c r="R6" s="5" t="s">
        <v>7480</v>
      </c>
      <c r="S6" s="5" t="s">
        <v>7480</v>
      </c>
      <c r="T6">
        <v>8</v>
      </c>
    </row>
    <row r="7" spans="1:20" hidden="1" x14ac:dyDescent="0.25">
      <c r="A7" s="3">
        <v>314215608</v>
      </c>
      <c r="B7" s="4" t="s">
        <v>1055</v>
      </c>
      <c r="C7" s="4" t="s">
        <v>1099</v>
      </c>
      <c r="D7" s="4" t="s">
        <v>1087</v>
      </c>
      <c r="E7" s="4" t="s">
        <v>18</v>
      </c>
      <c r="F7" s="4" t="s">
        <v>1100</v>
      </c>
      <c r="G7" s="4" t="s">
        <v>20</v>
      </c>
      <c r="H7" s="4" t="s">
        <v>1101</v>
      </c>
      <c r="I7" s="4" t="s">
        <v>1102</v>
      </c>
      <c r="J7" s="4" t="s">
        <v>1103</v>
      </c>
      <c r="K7" s="4" t="s">
        <v>1104</v>
      </c>
      <c r="L7" s="4" t="s">
        <v>1105</v>
      </c>
      <c r="M7" s="4" t="s">
        <v>26</v>
      </c>
      <c r="N7" s="4" t="s">
        <v>42</v>
      </c>
      <c r="O7" s="4" t="s">
        <v>28</v>
      </c>
      <c r="P7" s="5">
        <v>19</v>
      </c>
      <c r="Q7" s="5">
        <v>44</v>
      </c>
      <c r="R7" s="5" t="s">
        <v>7480</v>
      </c>
      <c r="S7" s="5" t="s">
        <v>7480</v>
      </c>
      <c r="T7">
        <v>9</v>
      </c>
    </row>
    <row r="8" spans="1:20" hidden="1" x14ac:dyDescent="0.25">
      <c r="A8" s="3">
        <v>314322281</v>
      </c>
      <c r="B8" s="4" t="s">
        <v>1055</v>
      </c>
      <c r="C8" s="4" t="s">
        <v>1106</v>
      </c>
      <c r="D8" s="4" t="s">
        <v>1087</v>
      </c>
      <c r="E8" s="4" t="s">
        <v>18</v>
      </c>
      <c r="F8" s="4" t="s">
        <v>1107</v>
      </c>
      <c r="G8" s="4" t="s">
        <v>20</v>
      </c>
      <c r="H8" s="4" t="s">
        <v>1108</v>
      </c>
      <c r="I8" s="4" t="s">
        <v>1109</v>
      </c>
      <c r="J8" s="4" t="s">
        <v>1110</v>
      </c>
      <c r="K8" s="4" t="s">
        <v>1111</v>
      </c>
      <c r="L8" s="4" t="s">
        <v>1112</v>
      </c>
      <c r="M8" s="4" t="s">
        <v>26</v>
      </c>
      <c r="N8" s="4" t="s">
        <v>42</v>
      </c>
      <c r="O8" s="4" t="s">
        <v>28</v>
      </c>
      <c r="P8" s="5">
        <v>13</v>
      </c>
      <c r="Q8" s="5">
        <v>44</v>
      </c>
      <c r="R8" s="5" t="s">
        <v>7480</v>
      </c>
      <c r="S8" s="5" t="s">
        <v>7480</v>
      </c>
      <c r="T8">
        <v>9</v>
      </c>
    </row>
    <row r="9" spans="1:20" hidden="1" x14ac:dyDescent="0.25">
      <c r="A9" s="3">
        <v>314065496</v>
      </c>
      <c r="B9" s="4" t="s">
        <v>1055</v>
      </c>
      <c r="C9" s="4" t="s">
        <v>1113</v>
      </c>
      <c r="D9" s="4" t="s">
        <v>71</v>
      </c>
      <c r="E9" s="4" t="s">
        <v>18</v>
      </c>
      <c r="F9" s="4" t="s">
        <v>140</v>
      </c>
      <c r="G9" s="4" t="s">
        <v>20</v>
      </c>
      <c r="H9" s="4" t="s">
        <v>1114</v>
      </c>
      <c r="I9" s="4" t="s">
        <v>1115</v>
      </c>
      <c r="J9" s="4" t="s">
        <v>1116</v>
      </c>
      <c r="K9" s="4" t="s">
        <v>1117</v>
      </c>
      <c r="L9" s="4" t="s">
        <v>1118</v>
      </c>
      <c r="M9" s="4" t="s">
        <v>28</v>
      </c>
      <c r="N9" s="4" t="s">
        <v>1119</v>
      </c>
      <c r="O9" s="4" t="s">
        <v>28</v>
      </c>
      <c r="P9" s="5">
        <v>7</v>
      </c>
      <c r="Q9" s="5">
        <v>43</v>
      </c>
      <c r="R9" s="5" t="s">
        <v>7480</v>
      </c>
      <c r="S9" s="5" t="s">
        <v>7480</v>
      </c>
      <c r="T9">
        <v>10</v>
      </c>
    </row>
    <row r="10" spans="1:20" hidden="1" x14ac:dyDescent="0.25">
      <c r="A10" s="3">
        <v>314104247</v>
      </c>
      <c r="B10" s="4" t="s">
        <v>1055</v>
      </c>
      <c r="C10" s="4" t="s">
        <v>1120</v>
      </c>
      <c r="D10" s="4" t="s">
        <v>71</v>
      </c>
      <c r="E10" s="4" t="s">
        <v>18</v>
      </c>
      <c r="F10" s="4" t="s">
        <v>1121</v>
      </c>
      <c r="G10" s="4" t="s">
        <v>20</v>
      </c>
      <c r="H10" s="4" t="s">
        <v>1122</v>
      </c>
      <c r="I10" s="4" t="s">
        <v>1123</v>
      </c>
      <c r="J10" s="4" t="s">
        <v>1124</v>
      </c>
      <c r="K10" s="4" t="s">
        <v>1125</v>
      </c>
      <c r="L10" s="4" t="s">
        <v>1126</v>
      </c>
      <c r="M10" s="4" t="s">
        <v>26</v>
      </c>
      <c r="N10" s="4" t="s">
        <v>27</v>
      </c>
      <c r="O10" s="4" t="s">
        <v>28</v>
      </c>
      <c r="P10" s="5">
        <v>5</v>
      </c>
      <c r="Q10" s="5">
        <v>43</v>
      </c>
      <c r="R10" s="5" t="s">
        <v>7480</v>
      </c>
      <c r="S10" s="5" t="s">
        <v>7480</v>
      </c>
      <c r="T10">
        <v>9</v>
      </c>
    </row>
    <row r="11" spans="1:20" x14ac:dyDescent="0.25">
      <c r="A11" s="3">
        <v>314141279</v>
      </c>
      <c r="B11" s="4" t="s">
        <v>1055</v>
      </c>
      <c r="C11" s="4" t="s">
        <v>1127</v>
      </c>
      <c r="D11" s="4" t="s">
        <v>71</v>
      </c>
      <c r="E11" s="4" t="s">
        <v>18</v>
      </c>
      <c r="F11" s="4" t="s">
        <v>858</v>
      </c>
      <c r="G11" s="4" t="s">
        <v>20</v>
      </c>
      <c r="H11" s="4" t="s">
        <v>1128</v>
      </c>
      <c r="I11" s="4" t="s">
        <v>1129</v>
      </c>
      <c r="J11" s="4" t="s">
        <v>1130</v>
      </c>
      <c r="K11" s="4" t="s">
        <v>1131</v>
      </c>
      <c r="L11" s="4" t="s">
        <v>1132</v>
      </c>
      <c r="M11" s="4" t="s">
        <v>26</v>
      </c>
      <c r="N11" s="4" t="s">
        <v>27</v>
      </c>
      <c r="O11" s="4" t="s">
        <v>28</v>
      </c>
      <c r="P11" s="5">
        <v>5</v>
      </c>
      <c r="Q11" s="5">
        <v>43</v>
      </c>
      <c r="R11" s="5" t="s">
        <v>7480</v>
      </c>
      <c r="S11" s="5" t="s">
        <v>7480</v>
      </c>
      <c r="T11">
        <v>8</v>
      </c>
    </row>
    <row r="12" spans="1:20" x14ac:dyDescent="0.25">
      <c r="A12" s="3">
        <v>314155524</v>
      </c>
      <c r="B12" s="4" t="s">
        <v>1055</v>
      </c>
      <c r="C12" s="4" t="s">
        <v>1133</v>
      </c>
      <c r="D12" s="4" t="s">
        <v>71</v>
      </c>
      <c r="E12" s="4" t="s">
        <v>18</v>
      </c>
      <c r="F12" s="4" t="s">
        <v>1134</v>
      </c>
      <c r="G12" s="4" t="s">
        <v>20</v>
      </c>
      <c r="H12" s="4" t="s">
        <v>1135</v>
      </c>
      <c r="I12" s="4" t="s">
        <v>1136</v>
      </c>
      <c r="J12" s="4" t="s">
        <v>1137</v>
      </c>
      <c r="K12" s="4" t="s">
        <v>1138</v>
      </c>
      <c r="L12" s="4" t="s">
        <v>1139</v>
      </c>
      <c r="M12" s="4" t="s">
        <v>26</v>
      </c>
      <c r="N12" s="4" t="s">
        <v>27</v>
      </c>
      <c r="O12" s="4" t="s">
        <v>28</v>
      </c>
      <c r="P12" s="5">
        <v>10</v>
      </c>
      <c r="Q12" s="5">
        <v>44</v>
      </c>
      <c r="R12" s="5" t="s">
        <v>7480</v>
      </c>
      <c r="S12" s="5" t="s">
        <v>7480</v>
      </c>
      <c r="T12">
        <v>8</v>
      </c>
    </row>
    <row r="13" spans="1:20" hidden="1" x14ac:dyDescent="0.25">
      <c r="A13" s="3">
        <v>314102418</v>
      </c>
      <c r="B13" s="4" t="s">
        <v>1055</v>
      </c>
      <c r="C13" s="4" t="s">
        <v>1140</v>
      </c>
      <c r="D13" s="4" t="s">
        <v>87</v>
      </c>
      <c r="E13" s="4" t="s">
        <v>18</v>
      </c>
      <c r="F13" s="4" t="s">
        <v>1141</v>
      </c>
      <c r="G13" s="4" t="s">
        <v>20</v>
      </c>
      <c r="H13" s="4" t="s">
        <v>1142</v>
      </c>
      <c r="I13" s="4" t="s">
        <v>1143</v>
      </c>
      <c r="J13" s="4" t="s">
        <v>1144</v>
      </c>
      <c r="K13" s="4" t="s">
        <v>1145</v>
      </c>
      <c r="L13" s="4" t="s">
        <v>1146</v>
      </c>
      <c r="M13" s="4" t="s">
        <v>26</v>
      </c>
      <c r="N13" s="4" t="s">
        <v>42</v>
      </c>
      <c r="O13" s="4" t="s">
        <v>28</v>
      </c>
      <c r="P13" s="5">
        <v>7</v>
      </c>
      <c r="Q13" s="5">
        <v>42</v>
      </c>
      <c r="R13" s="5" t="s">
        <v>7480</v>
      </c>
      <c r="S13" s="5" t="s">
        <v>7480</v>
      </c>
      <c r="T13">
        <v>9</v>
      </c>
    </row>
    <row r="14" spans="1:20" hidden="1" x14ac:dyDescent="0.25">
      <c r="A14" s="3">
        <v>314077606</v>
      </c>
      <c r="B14" s="4" t="s">
        <v>1055</v>
      </c>
      <c r="C14" s="4" t="s">
        <v>1192</v>
      </c>
      <c r="D14" s="4" t="s">
        <v>124</v>
      </c>
      <c r="E14" s="4" t="s">
        <v>18</v>
      </c>
      <c r="F14" s="4" t="s">
        <v>1193</v>
      </c>
      <c r="G14" s="4" t="s">
        <v>20</v>
      </c>
      <c r="H14" s="4" t="s">
        <v>1194</v>
      </c>
      <c r="I14" s="4" t="s">
        <v>1195</v>
      </c>
      <c r="J14" s="4" t="s">
        <v>1196</v>
      </c>
      <c r="K14" s="5"/>
      <c r="L14" s="4" t="s">
        <v>1197</v>
      </c>
      <c r="M14" s="4" t="s">
        <v>26</v>
      </c>
      <c r="N14" s="4" t="s">
        <v>27</v>
      </c>
      <c r="O14" s="4" t="s">
        <v>28</v>
      </c>
      <c r="P14" s="5">
        <v>9</v>
      </c>
      <c r="Q14" s="5">
        <v>41</v>
      </c>
      <c r="R14" s="5" t="s">
        <v>7480</v>
      </c>
      <c r="S14" s="5" t="s">
        <v>7480</v>
      </c>
      <c r="T14">
        <v>10</v>
      </c>
    </row>
    <row r="15" spans="1:20" hidden="1" x14ac:dyDescent="0.25">
      <c r="A15" s="3">
        <v>314009795</v>
      </c>
      <c r="B15" s="4" t="s">
        <v>1055</v>
      </c>
      <c r="C15" s="4" t="s">
        <v>1206</v>
      </c>
      <c r="D15" s="4" t="s">
        <v>424</v>
      </c>
      <c r="E15" s="4" t="s">
        <v>18</v>
      </c>
      <c r="F15" s="4" t="s">
        <v>1207</v>
      </c>
      <c r="G15" s="4" t="s">
        <v>20</v>
      </c>
      <c r="H15" s="4" t="s">
        <v>1208</v>
      </c>
      <c r="I15" s="4" t="s">
        <v>1209</v>
      </c>
      <c r="J15" s="4" t="s">
        <v>1210</v>
      </c>
      <c r="K15" s="4" t="s">
        <v>1211</v>
      </c>
      <c r="L15" s="4" t="s">
        <v>1212</v>
      </c>
      <c r="M15" s="4" t="s">
        <v>26</v>
      </c>
      <c r="N15" s="4" t="s">
        <v>27</v>
      </c>
      <c r="O15" s="4" t="s">
        <v>28</v>
      </c>
      <c r="P15" s="5">
        <v>7</v>
      </c>
      <c r="Q15" s="5">
        <v>40</v>
      </c>
      <c r="R15" s="5" t="s">
        <v>7480</v>
      </c>
      <c r="S15" s="5" t="s">
        <v>7480</v>
      </c>
      <c r="T15">
        <v>9</v>
      </c>
    </row>
    <row r="16" spans="1:20" hidden="1" x14ac:dyDescent="0.25">
      <c r="A16" s="3">
        <v>314040897</v>
      </c>
      <c r="B16" s="4" t="s">
        <v>1055</v>
      </c>
      <c r="C16" s="4" t="s">
        <v>1213</v>
      </c>
      <c r="D16" s="4" t="s">
        <v>1214</v>
      </c>
      <c r="E16" s="4" t="s">
        <v>18</v>
      </c>
      <c r="F16" s="4" t="s">
        <v>1215</v>
      </c>
      <c r="G16" s="4" t="s">
        <v>20</v>
      </c>
      <c r="H16" s="4" t="s">
        <v>1216</v>
      </c>
      <c r="I16" s="4" t="s">
        <v>1217</v>
      </c>
      <c r="J16" s="4" t="s">
        <v>1218</v>
      </c>
      <c r="K16" s="4" t="s">
        <v>1219</v>
      </c>
      <c r="L16" s="4" t="s">
        <v>1220</v>
      </c>
      <c r="M16" s="4" t="s">
        <v>26</v>
      </c>
      <c r="N16" s="4" t="s">
        <v>27</v>
      </c>
      <c r="O16" s="4" t="s">
        <v>28</v>
      </c>
      <c r="P16" s="5">
        <v>7</v>
      </c>
      <c r="Q16" s="5">
        <v>20</v>
      </c>
      <c r="R16" s="5" t="s">
        <v>7480</v>
      </c>
      <c r="S16" s="5" t="s">
        <v>7480</v>
      </c>
      <c r="T16">
        <v>9</v>
      </c>
    </row>
    <row r="17" spans="1:20" hidden="1" x14ac:dyDescent="0.25">
      <c r="A17" s="3">
        <v>314033644</v>
      </c>
      <c r="B17" s="4" t="s">
        <v>1055</v>
      </c>
      <c r="C17" s="4" t="s">
        <v>1221</v>
      </c>
      <c r="D17" s="4" t="s">
        <v>478</v>
      </c>
      <c r="E17" s="4" t="s">
        <v>18</v>
      </c>
      <c r="F17" s="4" t="s">
        <v>360</v>
      </c>
      <c r="G17" s="4" t="s">
        <v>20</v>
      </c>
      <c r="H17" s="4" t="s">
        <v>1222</v>
      </c>
      <c r="I17" s="5"/>
      <c r="J17" s="4" t="s">
        <v>1223</v>
      </c>
      <c r="K17" s="5"/>
      <c r="L17" s="4" t="s">
        <v>1224</v>
      </c>
      <c r="M17" s="4" t="s">
        <v>26</v>
      </c>
      <c r="N17" s="4" t="s">
        <v>27</v>
      </c>
      <c r="O17" s="4" t="s">
        <v>28</v>
      </c>
      <c r="P17" s="5">
        <v>6</v>
      </c>
      <c r="Q17" s="5">
        <v>45</v>
      </c>
      <c r="R17" s="5" t="s">
        <v>7480</v>
      </c>
      <c r="S17" s="5" t="s">
        <v>7480</v>
      </c>
      <c r="T17">
        <v>10</v>
      </c>
    </row>
    <row r="18" spans="1:20" hidden="1" x14ac:dyDescent="0.25">
      <c r="A18" s="3">
        <v>313352964</v>
      </c>
      <c r="B18" s="4" t="s">
        <v>1055</v>
      </c>
      <c r="C18" s="4" t="s">
        <v>1270</v>
      </c>
      <c r="D18" s="4" t="s">
        <v>1271</v>
      </c>
      <c r="E18" s="4" t="s">
        <v>18</v>
      </c>
      <c r="F18" s="4" t="s">
        <v>1272</v>
      </c>
      <c r="G18" s="4" t="s">
        <v>20</v>
      </c>
      <c r="H18" s="4" t="s">
        <v>1273</v>
      </c>
      <c r="I18" s="4" t="s">
        <v>1273</v>
      </c>
      <c r="J18" s="4" t="s">
        <v>1274</v>
      </c>
      <c r="K18" s="4" t="s">
        <v>1274</v>
      </c>
      <c r="L18" s="4" t="s">
        <v>1275</v>
      </c>
      <c r="M18" s="4" t="s">
        <v>26</v>
      </c>
      <c r="N18" s="4" t="s">
        <v>27</v>
      </c>
      <c r="O18" s="4" t="s">
        <v>28</v>
      </c>
      <c r="P18" s="5">
        <v>3</v>
      </c>
      <c r="Q18" s="5" t="e">
        <v>#N/A</v>
      </c>
      <c r="R18" s="5" t="s">
        <v>7480</v>
      </c>
      <c r="S18" s="5" t="s">
        <v>7480</v>
      </c>
      <c r="T18">
        <v>9</v>
      </c>
    </row>
    <row r="19" spans="1:20" hidden="1" x14ac:dyDescent="0.25">
      <c r="A19" s="3">
        <v>314029959</v>
      </c>
      <c r="B19" s="4" t="s">
        <v>1055</v>
      </c>
      <c r="C19" s="4" t="s">
        <v>1072</v>
      </c>
      <c r="D19" s="4" t="s">
        <v>57</v>
      </c>
      <c r="E19" s="4" t="s">
        <v>18</v>
      </c>
      <c r="F19" s="4" t="s">
        <v>1073</v>
      </c>
      <c r="G19" s="4" t="s">
        <v>20</v>
      </c>
      <c r="H19" s="4" t="s">
        <v>1074</v>
      </c>
      <c r="I19" s="4" t="s">
        <v>1075</v>
      </c>
      <c r="J19" s="4" t="s">
        <v>1076</v>
      </c>
      <c r="K19" s="4" t="s">
        <v>1077</v>
      </c>
      <c r="L19" s="4" t="s">
        <v>1078</v>
      </c>
      <c r="M19" s="4" t="s">
        <v>28</v>
      </c>
      <c r="N19" s="4" t="s">
        <v>1079</v>
      </c>
      <c r="O19" s="4" t="s">
        <v>28</v>
      </c>
      <c r="P19" s="5">
        <v>11</v>
      </c>
      <c r="Q19" s="5">
        <v>44</v>
      </c>
      <c r="R19" s="5" t="s">
        <v>7480</v>
      </c>
      <c r="S19" s="5" t="e">
        <v>#N/A</v>
      </c>
      <c r="T19">
        <v>10</v>
      </c>
    </row>
    <row r="20" spans="1:20" hidden="1" x14ac:dyDescent="0.25">
      <c r="A20" s="3">
        <v>314159254</v>
      </c>
      <c r="B20" s="4" t="s">
        <v>1055</v>
      </c>
      <c r="C20" s="4" t="s">
        <v>1080</v>
      </c>
      <c r="D20" s="4" t="s">
        <v>57</v>
      </c>
      <c r="E20" s="4" t="s">
        <v>18</v>
      </c>
      <c r="F20" s="4" t="s">
        <v>471</v>
      </c>
      <c r="G20" s="4" t="s">
        <v>20</v>
      </c>
      <c r="H20" s="4" t="s">
        <v>1081</v>
      </c>
      <c r="I20" s="4" t="s">
        <v>1082</v>
      </c>
      <c r="J20" s="4" t="s">
        <v>1083</v>
      </c>
      <c r="K20" s="4" t="s">
        <v>1084</v>
      </c>
      <c r="L20" s="4" t="s">
        <v>1085</v>
      </c>
      <c r="M20" s="4" t="s">
        <v>26</v>
      </c>
      <c r="N20" s="4" t="s">
        <v>42</v>
      </c>
      <c r="O20" s="4" t="s">
        <v>28</v>
      </c>
      <c r="P20" s="5">
        <v>10</v>
      </c>
      <c r="Q20" s="5">
        <v>45</v>
      </c>
      <c r="R20" s="5" t="s">
        <v>7480</v>
      </c>
      <c r="S20" s="5" t="e">
        <v>#N/A</v>
      </c>
      <c r="T20">
        <v>10</v>
      </c>
    </row>
    <row r="21" spans="1:20" hidden="1" x14ac:dyDescent="0.25">
      <c r="A21" s="3">
        <v>314049900</v>
      </c>
      <c r="B21" s="4" t="s">
        <v>1055</v>
      </c>
      <c r="C21" s="4" t="s">
        <v>1147</v>
      </c>
      <c r="D21" s="4" t="s">
        <v>93</v>
      </c>
      <c r="E21" s="4" t="s">
        <v>18</v>
      </c>
      <c r="F21" s="4" t="s">
        <v>1073</v>
      </c>
      <c r="G21" s="4" t="s">
        <v>20</v>
      </c>
      <c r="H21" s="4" t="s">
        <v>1148</v>
      </c>
      <c r="I21" s="4" t="s">
        <v>1149</v>
      </c>
      <c r="J21" s="4" t="s">
        <v>1150</v>
      </c>
      <c r="K21" s="4" t="s">
        <v>1151</v>
      </c>
      <c r="L21" s="4" t="s">
        <v>1152</v>
      </c>
      <c r="M21" s="4" t="s">
        <v>26</v>
      </c>
      <c r="N21" s="4" t="s">
        <v>42</v>
      </c>
      <c r="O21" s="4" t="s">
        <v>28</v>
      </c>
      <c r="P21" s="5">
        <v>2</v>
      </c>
      <c r="Q21" s="5">
        <v>41</v>
      </c>
      <c r="R21" s="5" t="s">
        <v>7480</v>
      </c>
      <c r="S21" s="5" t="e">
        <v>#N/A</v>
      </c>
      <c r="T21">
        <v>9</v>
      </c>
    </row>
    <row r="22" spans="1:20" hidden="1" x14ac:dyDescent="0.25">
      <c r="A22" s="3">
        <v>314104814</v>
      </c>
      <c r="B22" s="4" t="s">
        <v>1055</v>
      </c>
      <c r="C22" s="4" t="s">
        <v>1153</v>
      </c>
      <c r="D22" s="4" t="s">
        <v>93</v>
      </c>
      <c r="E22" s="4" t="s">
        <v>18</v>
      </c>
      <c r="F22" s="4" t="s">
        <v>1154</v>
      </c>
      <c r="G22" s="4" t="s">
        <v>20</v>
      </c>
      <c r="H22" s="4" t="s">
        <v>1155</v>
      </c>
      <c r="I22" s="4" t="s">
        <v>1156</v>
      </c>
      <c r="J22" s="4" t="s">
        <v>1157</v>
      </c>
      <c r="K22" s="4" t="s">
        <v>1158</v>
      </c>
      <c r="L22" s="4" t="s">
        <v>1159</v>
      </c>
      <c r="M22" s="4" t="s">
        <v>26</v>
      </c>
      <c r="N22" s="4" t="s">
        <v>42</v>
      </c>
      <c r="O22" s="4" t="s">
        <v>28</v>
      </c>
      <c r="P22" s="5">
        <v>2</v>
      </c>
      <c r="Q22" s="5">
        <v>41</v>
      </c>
      <c r="R22" s="5" t="s">
        <v>7480</v>
      </c>
      <c r="S22" s="5" t="e">
        <v>#N/A</v>
      </c>
      <c r="T22">
        <v>7</v>
      </c>
    </row>
    <row r="23" spans="1:20" hidden="1" x14ac:dyDescent="0.25">
      <c r="A23" s="3">
        <v>314239365</v>
      </c>
      <c r="B23" s="4" t="s">
        <v>1055</v>
      </c>
      <c r="C23" s="4" t="s">
        <v>1160</v>
      </c>
      <c r="D23" s="4" t="s">
        <v>93</v>
      </c>
      <c r="E23" s="4" t="s">
        <v>18</v>
      </c>
      <c r="F23" s="4" t="s">
        <v>935</v>
      </c>
      <c r="G23" s="4" t="s">
        <v>20</v>
      </c>
      <c r="H23" s="4" t="s">
        <v>1161</v>
      </c>
      <c r="I23" s="4" t="s">
        <v>1162</v>
      </c>
      <c r="J23" s="4" t="s">
        <v>1163</v>
      </c>
      <c r="K23" s="4" t="s">
        <v>1164</v>
      </c>
      <c r="L23" s="4" t="s">
        <v>1165</v>
      </c>
      <c r="M23" s="4" t="s">
        <v>26</v>
      </c>
      <c r="N23" s="4" t="s">
        <v>27</v>
      </c>
      <c r="O23" s="4" t="s">
        <v>28</v>
      </c>
      <c r="P23" s="5">
        <v>2</v>
      </c>
      <c r="Q23" s="5">
        <v>42</v>
      </c>
      <c r="R23" s="5" t="s">
        <v>7480</v>
      </c>
      <c r="S23" s="5" t="e">
        <v>#N/A</v>
      </c>
      <c r="T23">
        <v>9</v>
      </c>
    </row>
    <row r="24" spans="1:20" hidden="1" x14ac:dyDescent="0.25">
      <c r="A24" s="3">
        <v>314243964</v>
      </c>
      <c r="B24" s="4" t="s">
        <v>1055</v>
      </c>
      <c r="C24" s="4" t="s">
        <v>1166</v>
      </c>
      <c r="D24" s="4" t="s">
        <v>93</v>
      </c>
      <c r="E24" s="4" t="s">
        <v>18</v>
      </c>
      <c r="F24" s="4" t="s">
        <v>1167</v>
      </c>
      <c r="G24" s="4" t="s">
        <v>20</v>
      </c>
      <c r="H24" s="4" t="s">
        <v>1168</v>
      </c>
      <c r="I24" s="4" t="s">
        <v>1169</v>
      </c>
      <c r="J24" s="4" t="s">
        <v>1170</v>
      </c>
      <c r="K24" s="4" t="s">
        <v>1171</v>
      </c>
      <c r="L24" s="4" t="s">
        <v>1172</v>
      </c>
      <c r="M24" s="4" t="s">
        <v>26</v>
      </c>
      <c r="N24" s="4" t="s">
        <v>42</v>
      </c>
      <c r="O24" s="4" t="s">
        <v>28</v>
      </c>
      <c r="P24" s="5">
        <v>2</v>
      </c>
      <c r="Q24" s="5">
        <v>43</v>
      </c>
      <c r="R24" s="5" t="s">
        <v>7480</v>
      </c>
      <c r="S24" s="5" t="e">
        <v>#N/A</v>
      </c>
      <c r="T24">
        <v>8</v>
      </c>
    </row>
    <row r="25" spans="1:20" hidden="1" x14ac:dyDescent="0.25">
      <c r="A25" s="3">
        <v>314245580</v>
      </c>
      <c r="B25" s="4" t="s">
        <v>1055</v>
      </c>
      <c r="C25" s="4" t="s">
        <v>1173</v>
      </c>
      <c r="D25" s="4" t="s">
        <v>93</v>
      </c>
      <c r="E25" s="4" t="s">
        <v>18</v>
      </c>
      <c r="F25" s="4" t="s">
        <v>1174</v>
      </c>
      <c r="G25" s="4" t="s">
        <v>20</v>
      </c>
      <c r="H25" s="4" t="s">
        <v>1175</v>
      </c>
      <c r="I25" s="4" t="s">
        <v>1176</v>
      </c>
      <c r="J25" s="4" t="s">
        <v>1177</v>
      </c>
      <c r="K25" s="5"/>
      <c r="L25" s="5"/>
      <c r="M25" s="4" t="s">
        <v>26</v>
      </c>
      <c r="N25" s="4" t="s">
        <v>27</v>
      </c>
      <c r="O25" s="4" t="s">
        <v>28</v>
      </c>
      <c r="P25" s="5">
        <v>0</v>
      </c>
      <c r="Q25" s="5">
        <v>41</v>
      </c>
      <c r="R25" s="5" t="s">
        <v>7480</v>
      </c>
      <c r="S25" s="5" t="e">
        <v>#N/A</v>
      </c>
      <c r="T25">
        <v>9</v>
      </c>
    </row>
    <row r="26" spans="1:20" hidden="1" x14ac:dyDescent="0.25">
      <c r="A26" s="3">
        <v>314325969</v>
      </c>
      <c r="B26" s="4" t="s">
        <v>1055</v>
      </c>
      <c r="C26" s="4" t="s">
        <v>1178</v>
      </c>
      <c r="D26" s="4" t="s">
        <v>93</v>
      </c>
      <c r="E26" s="4" t="s">
        <v>18</v>
      </c>
      <c r="F26" s="4" t="s">
        <v>221</v>
      </c>
      <c r="G26" s="4" t="s">
        <v>20</v>
      </c>
      <c r="H26" s="4" t="s">
        <v>1179</v>
      </c>
      <c r="I26" s="4" t="s">
        <v>1180</v>
      </c>
      <c r="J26" s="4" t="s">
        <v>1181</v>
      </c>
      <c r="K26" s="4" t="s">
        <v>1182</v>
      </c>
      <c r="L26" s="4" t="s">
        <v>1183</v>
      </c>
      <c r="M26" s="4" t="s">
        <v>26</v>
      </c>
      <c r="N26" s="4" t="s">
        <v>27</v>
      </c>
      <c r="O26" s="4" t="s">
        <v>28</v>
      </c>
      <c r="P26" s="5">
        <v>2</v>
      </c>
      <c r="Q26" s="5">
        <v>42</v>
      </c>
      <c r="R26" s="5" t="s">
        <v>7480</v>
      </c>
      <c r="S26" s="5" t="e">
        <v>#N/A</v>
      </c>
      <c r="T26">
        <v>9</v>
      </c>
    </row>
    <row r="27" spans="1:20" hidden="1" x14ac:dyDescent="0.25">
      <c r="A27" s="3">
        <v>314345927</v>
      </c>
      <c r="B27" s="4" t="s">
        <v>1055</v>
      </c>
      <c r="C27" s="4" t="s">
        <v>1184</v>
      </c>
      <c r="D27" s="4" t="s">
        <v>93</v>
      </c>
      <c r="E27" s="4" t="s">
        <v>18</v>
      </c>
      <c r="F27" s="4" t="s">
        <v>1185</v>
      </c>
      <c r="G27" s="4" t="s">
        <v>20</v>
      </c>
      <c r="H27" s="4" t="s">
        <v>1186</v>
      </c>
      <c r="I27" s="4" t="s">
        <v>1187</v>
      </c>
      <c r="J27" s="4" t="s">
        <v>1188</v>
      </c>
      <c r="K27" s="4" t="s">
        <v>1189</v>
      </c>
      <c r="L27" s="4" t="s">
        <v>1190</v>
      </c>
      <c r="M27" s="4" t="s">
        <v>28</v>
      </c>
      <c r="N27" s="4" t="s">
        <v>1191</v>
      </c>
      <c r="O27" s="4" t="s">
        <v>28</v>
      </c>
      <c r="P27" s="5">
        <v>2</v>
      </c>
      <c r="Q27" s="5">
        <v>42</v>
      </c>
      <c r="R27" s="5" t="s">
        <v>7480</v>
      </c>
      <c r="S27" s="5" t="e">
        <v>#N/A</v>
      </c>
      <c r="T27">
        <v>9</v>
      </c>
    </row>
    <row r="28" spans="1:20" hidden="1" x14ac:dyDescent="0.25">
      <c r="A28" s="3">
        <v>314154345</v>
      </c>
      <c r="B28" s="4" t="s">
        <v>1055</v>
      </c>
      <c r="C28" s="4" t="s">
        <v>1198</v>
      </c>
      <c r="D28" s="4" t="s">
        <v>124</v>
      </c>
      <c r="E28" s="4" t="s">
        <v>18</v>
      </c>
      <c r="F28" s="4" t="s">
        <v>1199</v>
      </c>
      <c r="G28" s="4" t="s">
        <v>20</v>
      </c>
      <c r="H28" s="4" t="s">
        <v>1200</v>
      </c>
      <c r="I28" s="4" t="s">
        <v>1201</v>
      </c>
      <c r="J28" s="4" t="s">
        <v>1202</v>
      </c>
      <c r="K28" s="4" t="s">
        <v>1203</v>
      </c>
      <c r="L28" s="4" t="s">
        <v>1204</v>
      </c>
      <c r="M28" s="4" t="s">
        <v>28</v>
      </c>
      <c r="N28" s="4" t="s">
        <v>1205</v>
      </c>
      <c r="O28" s="4" t="s">
        <v>28</v>
      </c>
      <c r="P28" s="5">
        <v>15</v>
      </c>
      <c r="Q28" s="5">
        <v>41</v>
      </c>
      <c r="R28" s="5" t="s">
        <v>7480</v>
      </c>
      <c r="S28" s="5" t="s">
        <v>7481</v>
      </c>
      <c r="T28">
        <v>10</v>
      </c>
    </row>
    <row r="29" spans="1:20" hidden="1" x14ac:dyDescent="0.25">
      <c r="A29" s="3">
        <v>314210414</v>
      </c>
      <c r="B29" s="4" t="s">
        <v>1055</v>
      </c>
      <c r="C29" s="4" t="s">
        <v>1225</v>
      </c>
      <c r="D29" s="4" t="s">
        <v>913</v>
      </c>
      <c r="E29" s="4" t="s">
        <v>266</v>
      </c>
      <c r="F29" s="4" t="s">
        <v>410</v>
      </c>
      <c r="G29" s="4" t="s">
        <v>20</v>
      </c>
      <c r="H29" s="4" t="s">
        <v>1226</v>
      </c>
      <c r="I29" s="4" t="s">
        <v>1227</v>
      </c>
      <c r="J29" s="4" t="s">
        <v>1228</v>
      </c>
      <c r="K29" s="4" t="s">
        <v>1229</v>
      </c>
      <c r="L29" s="4" t="s">
        <v>1230</v>
      </c>
      <c r="M29" s="4" t="s">
        <v>26</v>
      </c>
      <c r="N29" s="4" t="s">
        <v>42</v>
      </c>
      <c r="O29" s="4" t="s">
        <v>28</v>
      </c>
      <c r="P29" s="5">
        <v>0</v>
      </c>
      <c r="Q29" s="5">
        <v>23</v>
      </c>
      <c r="R29" s="5" t="s">
        <v>7480</v>
      </c>
      <c r="S29" s="5" t="e">
        <v>#N/A</v>
      </c>
      <c r="T29">
        <v>9</v>
      </c>
    </row>
    <row r="30" spans="1:20" hidden="1" x14ac:dyDescent="0.25">
      <c r="A30" s="3">
        <v>314218609</v>
      </c>
      <c r="B30" s="4" t="s">
        <v>1055</v>
      </c>
      <c r="C30" s="4" t="s">
        <v>1245</v>
      </c>
      <c r="D30" s="4" t="s">
        <v>265</v>
      </c>
      <c r="E30" s="4" t="s">
        <v>266</v>
      </c>
      <c r="F30" s="4" t="s">
        <v>1246</v>
      </c>
      <c r="G30" s="4" t="s">
        <v>20</v>
      </c>
      <c r="H30" s="4" t="s">
        <v>1247</v>
      </c>
      <c r="I30" s="4" t="s">
        <v>1248</v>
      </c>
      <c r="J30" s="4" t="s">
        <v>1249</v>
      </c>
      <c r="K30" s="4" t="s">
        <v>1250</v>
      </c>
      <c r="L30" s="4" t="s">
        <v>1251</v>
      </c>
      <c r="M30" s="4" t="s">
        <v>28</v>
      </c>
      <c r="N30" s="4" t="s">
        <v>1252</v>
      </c>
      <c r="O30" s="4" t="s">
        <v>28</v>
      </c>
      <c r="P30" s="5">
        <v>0</v>
      </c>
      <c r="Q30" s="5">
        <v>40</v>
      </c>
      <c r="R30" s="5" t="s">
        <v>7480</v>
      </c>
      <c r="S30" s="5" t="s">
        <v>7481</v>
      </c>
      <c r="T30">
        <v>9</v>
      </c>
    </row>
    <row r="31" spans="1:20" hidden="1" x14ac:dyDescent="0.25">
      <c r="A31" s="3">
        <v>314049539</v>
      </c>
      <c r="B31" s="4" t="s">
        <v>1055</v>
      </c>
      <c r="C31" s="4" t="s">
        <v>1253</v>
      </c>
      <c r="D31" s="4" t="s">
        <v>1038</v>
      </c>
      <c r="E31" s="4" t="s">
        <v>266</v>
      </c>
      <c r="F31" s="4" t="s">
        <v>202</v>
      </c>
      <c r="G31" s="4" t="s">
        <v>20</v>
      </c>
      <c r="H31" s="4" t="s">
        <v>1254</v>
      </c>
      <c r="I31" s="4" t="s">
        <v>1255</v>
      </c>
      <c r="J31" s="4" t="s">
        <v>1256</v>
      </c>
      <c r="K31" s="4" t="s">
        <v>1257</v>
      </c>
      <c r="L31" s="4" t="s">
        <v>1258</v>
      </c>
      <c r="M31" s="4" t="s">
        <v>26</v>
      </c>
      <c r="N31" s="4" t="s">
        <v>42</v>
      </c>
      <c r="O31" s="4" t="s">
        <v>28</v>
      </c>
      <c r="P31" s="5">
        <v>0</v>
      </c>
      <c r="Q31" s="5">
        <v>38</v>
      </c>
      <c r="R31" s="5" t="s">
        <v>7480</v>
      </c>
      <c r="S31" s="5" t="e">
        <v>#N/A</v>
      </c>
      <c r="T31">
        <v>10</v>
      </c>
    </row>
    <row r="32" spans="1:20" hidden="1" x14ac:dyDescent="0.25">
      <c r="A32" s="3">
        <v>314201937</v>
      </c>
      <c r="B32" s="4" t="s">
        <v>1055</v>
      </c>
      <c r="C32" s="4" t="s">
        <v>1259</v>
      </c>
      <c r="D32" s="4" t="s">
        <v>1038</v>
      </c>
      <c r="E32" s="4" t="s">
        <v>266</v>
      </c>
      <c r="F32" s="4" t="s">
        <v>1260</v>
      </c>
      <c r="G32" s="4" t="s">
        <v>20</v>
      </c>
      <c r="H32" s="4" t="s">
        <v>1261</v>
      </c>
      <c r="I32" s="4" t="s">
        <v>1261</v>
      </c>
      <c r="J32" s="4" t="s">
        <v>1262</v>
      </c>
      <c r="K32" s="4" t="s">
        <v>1263</v>
      </c>
      <c r="L32" s="4" t="s">
        <v>1264</v>
      </c>
      <c r="M32" s="4" t="s">
        <v>26</v>
      </c>
      <c r="N32" s="4" t="s">
        <v>27</v>
      </c>
      <c r="O32" s="4" t="s">
        <v>28</v>
      </c>
      <c r="P32" s="5">
        <v>0</v>
      </c>
      <c r="Q32" s="5">
        <v>39</v>
      </c>
      <c r="R32" s="5" t="s">
        <v>7480</v>
      </c>
      <c r="S32" s="5" t="e">
        <v>#N/A</v>
      </c>
      <c r="T32">
        <v>9</v>
      </c>
    </row>
    <row r="33" spans="1:20" hidden="1" x14ac:dyDescent="0.25">
      <c r="A33" s="3">
        <v>314161646</v>
      </c>
      <c r="B33" s="4" t="s">
        <v>1055</v>
      </c>
      <c r="C33" s="4" t="s">
        <v>1265</v>
      </c>
      <c r="D33" s="4" t="s">
        <v>1042</v>
      </c>
      <c r="E33" s="4" t="s">
        <v>266</v>
      </c>
      <c r="F33" s="4" t="s">
        <v>1266</v>
      </c>
      <c r="G33" s="4" t="s">
        <v>20</v>
      </c>
      <c r="H33" s="4" t="s">
        <v>1267</v>
      </c>
      <c r="I33" s="5"/>
      <c r="J33" s="4" t="s">
        <v>1268</v>
      </c>
      <c r="K33" s="5"/>
      <c r="L33" s="4" t="s">
        <v>1269</v>
      </c>
      <c r="M33" s="4" t="s">
        <v>26</v>
      </c>
      <c r="N33" s="4" t="s">
        <v>27</v>
      </c>
      <c r="O33" s="4" t="s">
        <v>28</v>
      </c>
      <c r="P33" s="5">
        <v>10</v>
      </c>
      <c r="Q33" s="5">
        <v>17</v>
      </c>
      <c r="R33" s="5" t="s">
        <v>7481</v>
      </c>
      <c r="S33" s="5" t="e">
        <v>#N/A</v>
      </c>
      <c r="T33">
        <v>5</v>
      </c>
    </row>
    <row r="34" spans="1:20" x14ac:dyDescent="0.25">
      <c r="A34" s="3">
        <v>314227973</v>
      </c>
      <c r="B34" s="4" t="s">
        <v>2237</v>
      </c>
      <c r="C34" s="4" t="s">
        <v>2348</v>
      </c>
      <c r="D34" s="4" t="s">
        <v>484</v>
      </c>
      <c r="E34" s="4" t="s">
        <v>18</v>
      </c>
      <c r="F34" s="4" t="s">
        <v>259</v>
      </c>
      <c r="G34" s="4" t="s">
        <v>20</v>
      </c>
      <c r="H34" s="4" t="s">
        <v>2349</v>
      </c>
      <c r="I34" s="4" t="s">
        <v>2350</v>
      </c>
      <c r="J34" s="4" t="s">
        <v>2351</v>
      </c>
      <c r="K34" s="4" t="s">
        <v>2352</v>
      </c>
      <c r="L34" s="4" t="s">
        <v>2353</v>
      </c>
      <c r="M34" s="4" t="s">
        <v>26</v>
      </c>
      <c r="N34" s="4" t="s">
        <v>27</v>
      </c>
      <c r="O34" s="4" t="s">
        <v>28</v>
      </c>
      <c r="P34" s="5">
        <v>49.43</v>
      </c>
      <c r="Q34" s="5">
        <v>25</v>
      </c>
      <c r="R34" s="5" t="s">
        <v>7480</v>
      </c>
      <c r="S34" s="5" t="s">
        <v>7480</v>
      </c>
      <c r="T34">
        <v>8</v>
      </c>
    </row>
    <row r="35" spans="1:20" hidden="1" x14ac:dyDescent="0.25">
      <c r="A35" s="3">
        <v>314058621</v>
      </c>
      <c r="B35" s="4" t="s">
        <v>2237</v>
      </c>
      <c r="C35" s="4" t="s">
        <v>2256</v>
      </c>
      <c r="D35" s="4" t="s">
        <v>787</v>
      </c>
      <c r="E35" s="4" t="s">
        <v>18</v>
      </c>
      <c r="F35" s="4" t="s">
        <v>403</v>
      </c>
      <c r="G35" s="4" t="s">
        <v>20</v>
      </c>
      <c r="H35" s="4" t="s">
        <v>2257</v>
      </c>
      <c r="I35" s="4" t="s">
        <v>2258</v>
      </c>
      <c r="J35" s="4" t="s">
        <v>2259</v>
      </c>
      <c r="K35" s="4" t="s">
        <v>2260</v>
      </c>
      <c r="L35" s="4" t="s">
        <v>2261</v>
      </c>
      <c r="M35" s="4" t="s">
        <v>28</v>
      </c>
      <c r="N35" s="4" t="s">
        <v>2262</v>
      </c>
      <c r="O35" s="4" t="s">
        <v>28</v>
      </c>
      <c r="P35" s="5">
        <v>63.28</v>
      </c>
      <c r="Q35" s="5">
        <v>44</v>
      </c>
      <c r="R35" s="5" t="s">
        <v>7480</v>
      </c>
      <c r="S35" s="5" t="s">
        <v>7480</v>
      </c>
      <c r="T35">
        <v>10</v>
      </c>
    </row>
    <row r="36" spans="1:20" hidden="1" x14ac:dyDescent="0.25">
      <c r="A36" s="3">
        <v>314075011</v>
      </c>
      <c r="B36" s="4" t="s">
        <v>2237</v>
      </c>
      <c r="C36" s="4" t="s">
        <v>2263</v>
      </c>
      <c r="D36" s="4" t="s">
        <v>787</v>
      </c>
      <c r="E36" s="4" t="s">
        <v>18</v>
      </c>
      <c r="F36" s="4" t="s">
        <v>1663</v>
      </c>
      <c r="G36" s="4" t="s">
        <v>20</v>
      </c>
      <c r="H36" s="4" t="s">
        <v>2264</v>
      </c>
      <c r="I36" s="4" t="s">
        <v>2265</v>
      </c>
      <c r="J36" s="4" t="s">
        <v>2266</v>
      </c>
      <c r="K36" s="4" t="s">
        <v>2267</v>
      </c>
      <c r="L36" s="4" t="s">
        <v>2268</v>
      </c>
      <c r="M36" s="4" t="s">
        <v>26</v>
      </c>
      <c r="N36" s="4" t="s">
        <v>27</v>
      </c>
      <c r="O36" s="4" t="s">
        <v>28</v>
      </c>
      <c r="P36" s="5">
        <v>14.48</v>
      </c>
      <c r="Q36" s="5">
        <v>43</v>
      </c>
      <c r="R36" s="5" t="s">
        <v>7480</v>
      </c>
      <c r="S36" s="5" t="s">
        <v>7480</v>
      </c>
      <c r="T36">
        <v>10</v>
      </c>
    </row>
    <row r="37" spans="1:20" hidden="1" x14ac:dyDescent="0.25">
      <c r="A37" s="3">
        <v>314197197</v>
      </c>
      <c r="B37" s="4" t="s">
        <v>2237</v>
      </c>
      <c r="C37" s="4" t="s">
        <v>2269</v>
      </c>
      <c r="D37" s="4" t="s">
        <v>787</v>
      </c>
      <c r="E37" s="4" t="s">
        <v>18</v>
      </c>
      <c r="F37" s="4" t="s">
        <v>2270</v>
      </c>
      <c r="G37" s="4" t="s">
        <v>20</v>
      </c>
      <c r="H37" s="4" t="s">
        <v>2271</v>
      </c>
      <c r="I37" s="4" t="s">
        <v>2272</v>
      </c>
      <c r="J37" s="4" t="s">
        <v>2273</v>
      </c>
      <c r="K37" s="4" t="s">
        <v>2274</v>
      </c>
      <c r="L37" s="4" t="s">
        <v>2275</v>
      </c>
      <c r="M37" s="4" t="s">
        <v>26</v>
      </c>
      <c r="N37" s="4" t="s">
        <v>42</v>
      </c>
      <c r="O37" s="4" t="s">
        <v>28</v>
      </c>
      <c r="P37" s="5">
        <v>14.13</v>
      </c>
      <c r="Q37" s="5">
        <v>45</v>
      </c>
      <c r="R37" s="5" t="s">
        <v>7480</v>
      </c>
      <c r="S37" s="5" t="s">
        <v>7480</v>
      </c>
      <c r="T37">
        <v>10</v>
      </c>
    </row>
    <row r="38" spans="1:20" hidden="1" x14ac:dyDescent="0.25">
      <c r="A38" s="3">
        <v>314048769</v>
      </c>
      <c r="B38" s="4" t="s">
        <v>2237</v>
      </c>
      <c r="C38" s="4" t="s">
        <v>2276</v>
      </c>
      <c r="D38" s="4" t="s">
        <v>1087</v>
      </c>
      <c r="E38" s="4" t="s">
        <v>18</v>
      </c>
      <c r="F38" s="4" t="s">
        <v>1185</v>
      </c>
      <c r="G38" s="4" t="s">
        <v>20</v>
      </c>
      <c r="H38" s="4" t="s">
        <v>2277</v>
      </c>
      <c r="I38" s="5"/>
      <c r="J38" s="4" t="s">
        <v>2278</v>
      </c>
      <c r="K38" s="4" t="s">
        <v>2279</v>
      </c>
      <c r="L38" s="4" t="s">
        <v>2280</v>
      </c>
      <c r="M38" s="4" t="s">
        <v>26</v>
      </c>
      <c r="N38" s="4" t="s">
        <v>42</v>
      </c>
      <c r="O38" s="4" t="s">
        <v>28</v>
      </c>
      <c r="P38" s="5">
        <v>10.85</v>
      </c>
      <c r="Q38" s="5">
        <v>43</v>
      </c>
      <c r="R38" s="5" t="s">
        <v>7480</v>
      </c>
      <c r="S38" s="5" t="s">
        <v>7480</v>
      </c>
      <c r="T38">
        <v>9</v>
      </c>
    </row>
    <row r="39" spans="1:20" hidden="1" x14ac:dyDescent="0.25">
      <c r="A39" s="3">
        <v>314279790</v>
      </c>
      <c r="B39" s="4" t="s">
        <v>2237</v>
      </c>
      <c r="C39" s="4" t="s">
        <v>2291</v>
      </c>
      <c r="D39" s="4" t="s">
        <v>424</v>
      </c>
      <c r="E39" s="4" t="s">
        <v>18</v>
      </c>
      <c r="F39" s="4" t="s">
        <v>2292</v>
      </c>
      <c r="G39" s="4" t="s">
        <v>20</v>
      </c>
      <c r="H39" s="4" t="s">
        <v>2293</v>
      </c>
      <c r="I39" s="5"/>
      <c r="J39" s="4" t="s">
        <v>2294</v>
      </c>
      <c r="K39" s="5"/>
      <c r="L39" s="4" t="s">
        <v>2295</v>
      </c>
      <c r="M39" s="4" t="s">
        <v>26</v>
      </c>
      <c r="N39" s="4" t="s">
        <v>42</v>
      </c>
      <c r="O39" s="4" t="s">
        <v>28</v>
      </c>
      <c r="P39" s="5">
        <v>2</v>
      </c>
      <c r="Q39" s="5">
        <v>40</v>
      </c>
      <c r="R39" s="5" t="s">
        <v>7480</v>
      </c>
      <c r="S39" s="5" t="s">
        <v>7480</v>
      </c>
      <c r="T39">
        <v>10</v>
      </c>
    </row>
    <row r="40" spans="1:20" hidden="1" x14ac:dyDescent="0.25">
      <c r="A40" s="3">
        <v>314168487</v>
      </c>
      <c r="B40" s="4" t="s">
        <v>2237</v>
      </c>
      <c r="C40" s="4" t="s">
        <v>2322</v>
      </c>
      <c r="D40" s="4" t="s">
        <v>244</v>
      </c>
      <c r="E40" s="4" t="s">
        <v>18</v>
      </c>
      <c r="F40" s="4" t="s">
        <v>1674</v>
      </c>
      <c r="G40" s="4" t="s">
        <v>20</v>
      </c>
      <c r="H40" s="4" t="s">
        <v>2323</v>
      </c>
      <c r="I40" s="4" t="s">
        <v>2324</v>
      </c>
      <c r="J40" s="4" t="s">
        <v>2325</v>
      </c>
      <c r="K40" s="4" t="s">
        <v>2326</v>
      </c>
      <c r="L40" s="4" t="s">
        <v>2327</v>
      </c>
      <c r="M40" s="4" t="s">
        <v>26</v>
      </c>
      <c r="N40" s="4" t="s">
        <v>42</v>
      </c>
      <c r="O40" s="4" t="s">
        <v>28</v>
      </c>
      <c r="P40" s="5">
        <v>2</v>
      </c>
      <c r="Q40" s="5">
        <v>46</v>
      </c>
      <c r="R40" s="5" t="s">
        <v>7480</v>
      </c>
      <c r="S40" s="5" t="s">
        <v>7480</v>
      </c>
      <c r="T40">
        <v>10</v>
      </c>
    </row>
    <row r="41" spans="1:20" hidden="1" x14ac:dyDescent="0.25">
      <c r="A41" s="3">
        <v>314047281</v>
      </c>
      <c r="B41" s="4" t="s">
        <v>2237</v>
      </c>
      <c r="C41" s="4" t="s">
        <v>2328</v>
      </c>
      <c r="D41" s="4" t="s">
        <v>462</v>
      </c>
      <c r="E41" s="4" t="s">
        <v>18</v>
      </c>
      <c r="F41" s="4" t="s">
        <v>1791</v>
      </c>
      <c r="G41" s="4" t="s">
        <v>20</v>
      </c>
      <c r="H41" s="4" t="s">
        <v>2329</v>
      </c>
      <c r="I41" s="4" t="s">
        <v>2330</v>
      </c>
      <c r="J41" s="4" t="s">
        <v>2331</v>
      </c>
      <c r="K41" s="4" t="s">
        <v>2332</v>
      </c>
      <c r="L41" s="4" t="s">
        <v>2333</v>
      </c>
      <c r="M41" s="4" t="s">
        <v>26</v>
      </c>
      <c r="N41" s="4" t="s">
        <v>27</v>
      </c>
      <c r="O41" s="4" t="s">
        <v>28</v>
      </c>
      <c r="P41" s="5">
        <v>1</v>
      </c>
      <c r="Q41" s="5">
        <v>43</v>
      </c>
      <c r="R41" s="5" t="s">
        <v>7480</v>
      </c>
      <c r="S41" s="5" t="s">
        <v>7480</v>
      </c>
      <c r="T41">
        <v>9</v>
      </c>
    </row>
    <row r="42" spans="1:20" hidden="1" x14ac:dyDescent="0.25">
      <c r="A42" s="3">
        <v>314049072</v>
      </c>
      <c r="B42" s="4" t="s">
        <v>2237</v>
      </c>
      <c r="C42" s="4" t="s">
        <v>2334</v>
      </c>
      <c r="D42" s="4" t="s">
        <v>1214</v>
      </c>
      <c r="E42" s="4" t="s">
        <v>18</v>
      </c>
      <c r="F42" s="4" t="s">
        <v>2335</v>
      </c>
      <c r="G42" s="4" t="s">
        <v>20</v>
      </c>
      <c r="H42" s="4" t="s">
        <v>2336</v>
      </c>
      <c r="I42" s="4" t="s">
        <v>2337</v>
      </c>
      <c r="J42" s="4" t="s">
        <v>2338</v>
      </c>
      <c r="K42" s="4" t="s">
        <v>2339</v>
      </c>
      <c r="L42" s="4" t="s">
        <v>2340</v>
      </c>
      <c r="M42" s="4" t="s">
        <v>26</v>
      </c>
      <c r="N42" s="4" t="s">
        <v>42</v>
      </c>
      <c r="O42" s="4" t="s">
        <v>28</v>
      </c>
      <c r="P42" s="5">
        <v>1</v>
      </c>
      <c r="Q42" s="5">
        <v>3</v>
      </c>
      <c r="R42" s="5" t="s">
        <v>7480</v>
      </c>
      <c r="S42" s="5" t="s">
        <v>7480</v>
      </c>
      <c r="T42">
        <v>8</v>
      </c>
    </row>
    <row r="43" spans="1:20" hidden="1" x14ac:dyDescent="0.25">
      <c r="A43" s="3">
        <v>314047133</v>
      </c>
      <c r="B43" s="4" t="s">
        <v>2237</v>
      </c>
      <c r="C43" s="4" t="s">
        <v>2341</v>
      </c>
      <c r="D43" s="4" t="s">
        <v>484</v>
      </c>
      <c r="E43" s="4" t="s">
        <v>18</v>
      </c>
      <c r="F43" s="4" t="s">
        <v>822</v>
      </c>
      <c r="G43" s="4" t="s">
        <v>20</v>
      </c>
      <c r="H43" s="4" t="s">
        <v>2342</v>
      </c>
      <c r="I43" s="4" t="s">
        <v>2343</v>
      </c>
      <c r="J43" s="4" t="s">
        <v>2344</v>
      </c>
      <c r="K43" s="4" t="s">
        <v>2345</v>
      </c>
      <c r="L43" s="4" t="s">
        <v>2346</v>
      </c>
      <c r="M43" s="4" t="s">
        <v>28</v>
      </c>
      <c r="N43" s="4" t="s">
        <v>2347</v>
      </c>
      <c r="O43" s="4" t="s">
        <v>28</v>
      </c>
      <c r="P43" s="5">
        <v>9</v>
      </c>
      <c r="Q43" s="5">
        <v>44</v>
      </c>
      <c r="R43" s="5" t="s">
        <v>7480</v>
      </c>
      <c r="S43" s="5" t="s">
        <v>7480</v>
      </c>
      <c r="T43">
        <v>9</v>
      </c>
    </row>
    <row r="44" spans="1:20" x14ac:dyDescent="0.25">
      <c r="A44" s="3">
        <v>314281883</v>
      </c>
      <c r="B44" s="4" t="s">
        <v>2237</v>
      </c>
      <c r="C44" s="4" t="s">
        <v>2360</v>
      </c>
      <c r="D44" s="4" t="s">
        <v>492</v>
      </c>
      <c r="E44" s="4" t="s">
        <v>18</v>
      </c>
      <c r="F44" s="4" t="s">
        <v>2361</v>
      </c>
      <c r="G44" s="4" t="s">
        <v>20</v>
      </c>
      <c r="H44" s="4" t="s">
        <v>2362</v>
      </c>
      <c r="I44" s="4" t="s">
        <v>2363</v>
      </c>
      <c r="J44" s="4" t="s">
        <v>2364</v>
      </c>
      <c r="K44" s="4" t="s">
        <v>2365</v>
      </c>
      <c r="L44" s="4" t="s">
        <v>2366</v>
      </c>
      <c r="M44" s="4" t="s">
        <v>26</v>
      </c>
      <c r="N44" s="4" t="s">
        <v>42</v>
      </c>
      <c r="O44" s="4" t="s">
        <v>28</v>
      </c>
      <c r="P44" s="5">
        <v>24.83</v>
      </c>
      <c r="Q44" s="5" t="e">
        <v>#N/A</v>
      </c>
      <c r="R44" s="5" t="s">
        <v>7480</v>
      </c>
      <c r="S44" s="5" t="s">
        <v>7480</v>
      </c>
      <c r="T44">
        <v>8</v>
      </c>
    </row>
    <row r="45" spans="1:20" hidden="1" x14ac:dyDescent="0.25">
      <c r="A45" s="3">
        <v>314145954</v>
      </c>
      <c r="B45" s="4" t="s">
        <v>2237</v>
      </c>
      <c r="C45" s="4" t="s">
        <v>2354</v>
      </c>
      <c r="D45" s="4" t="s">
        <v>492</v>
      </c>
      <c r="E45" s="4" t="s">
        <v>18</v>
      </c>
      <c r="F45" s="4" t="s">
        <v>2303</v>
      </c>
      <c r="G45" s="4" t="s">
        <v>20</v>
      </c>
      <c r="H45" s="4" t="s">
        <v>2355</v>
      </c>
      <c r="I45" s="4" t="s">
        <v>2356</v>
      </c>
      <c r="J45" s="4" t="s">
        <v>2357</v>
      </c>
      <c r="K45" s="4" t="s">
        <v>2358</v>
      </c>
      <c r="L45" s="4" t="s">
        <v>2359</v>
      </c>
      <c r="M45" s="4" t="s">
        <v>26</v>
      </c>
      <c r="N45" s="4" t="s">
        <v>42</v>
      </c>
      <c r="O45" s="4" t="s">
        <v>28</v>
      </c>
      <c r="P45" s="5">
        <v>31.01</v>
      </c>
      <c r="Q45" s="5">
        <v>20</v>
      </c>
      <c r="R45" s="5" t="s">
        <v>7480</v>
      </c>
      <c r="S45" s="5" t="s">
        <v>7480</v>
      </c>
      <c r="T45">
        <v>9</v>
      </c>
    </row>
    <row r="46" spans="1:20" x14ac:dyDescent="0.25">
      <c r="A46" s="3">
        <v>313088548</v>
      </c>
      <c r="B46" s="4" t="s">
        <v>2237</v>
      </c>
      <c r="C46" s="4" t="s">
        <v>2281</v>
      </c>
      <c r="D46" s="4" t="s">
        <v>109</v>
      </c>
      <c r="E46" s="4" t="s">
        <v>18</v>
      </c>
      <c r="F46" s="4" t="s">
        <v>1925</v>
      </c>
      <c r="G46" s="4" t="s">
        <v>20</v>
      </c>
      <c r="H46" s="4" t="s">
        <v>2282</v>
      </c>
      <c r="I46" s="5"/>
      <c r="J46" s="4" t="s">
        <v>2283</v>
      </c>
      <c r="K46" s="4" t="s">
        <v>2284</v>
      </c>
      <c r="L46" s="4" t="s">
        <v>2285</v>
      </c>
      <c r="M46" s="4" t="s">
        <v>26</v>
      </c>
      <c r="N46" s="4" t="s">
        <v>42</v>
      </c>
      <c r="O46" s="4" t="s">
        <v>28</v>
      </c>
      <c r="P46" s="5">
        <v>30.03</v>
      </c>
      <c r="Q46" s="5" t="e">
        <v>#N/A</v>
      </c>
      <c r="R46" s="5" t="s">
        <v>7483</v>
      </c>
      <c r="S46" s="5" t="e">
        <v>#N/A</v>
      </c>
      <c r="T46">
        <v>8</v>
      </c>
    </row>
    <row r="47" spans="1:20" hidden="1" x14ac:dyDescent="0.25">
      <c r="A47" s="3">
        <v>314088352</v>
      </c>
      <c r="B47" s="4" t="s">
        <v>2237</v>
      </c>
      <c r="C47" s="4" t="s">
        <v>2238</v>
      </c>
      <c r="D47" s="4" t="s">
        <v>30</v>
      </c>
      <c r="E47" s="4" t="s">
        <v>18</v>
      </c>
      <c r="F47" s="4" t="s">
        <v>865</v>
      </c>
      <c r="G47" s="4" t="s">
        <v>20</v>
      </c>
      <c r="H47" s="4" t="s">
        <v>2239</v>
      </c>
      <c r="I47" s="5"/>
      <c r="J47" s="4" t="s">
        <v>2240</v>
      </c>
      <c r="K47" s="5"/>
      <c r="L47" s="5"/>
      <c r="M47" s="4" t="s">
        <v>28</v>
      </c>
      <c r="N47" s="4" t="s">
        <v>2241</v>
      </c>
      <c r="O47" s="4" t="s">
        <v>28</v>
      </c>
      <c r="P47" s="5">
        <v>31</v>
      </c>
      <c r="Q47" s="5">
        <v>45</v>
      </c>
      <c r="R47" s="5" t="s">
        <v>7480</v>
      </c>
      <c r="S47" s="5" t="e">
        <v>#N/A</v>
      </c>
      <c r="T47">
        <v>10</v>
      </c>
    </row>
    <row r="48" spans="1:20" hidden="1" x14ac:dyDescent="0.25">
      <c r="A48" s="3">
        <v>314139076</v>
      </c>
      <c r="B48" s="4" t="s">
        <v>2237</v>
      </c>
      <c r="C48" s="4" t="s">
        <v>2242</v>
      </c>
      <c r="D48" s="4" t="s">
        <v>30</v>
      </c>
      <c r="E48" s="4" t="s">
        <v>18</v>
      </c>
      <c r="F48" s="4" t="s">
        <v>2243</v>
      </c>
      <c r="G48" s="4" t="s">
        <v>20</v>
      </c>
      <c r="H48" s="4" t="s">
        <v>2244</v>
      </c>
      <c r="I48" s="4" t="s">
        <v>2245</v>
      </c>
      <c r="J48" s="4" t="s">
        <v>2246</v>
      </c>
      <c r="K48" s="4" t="s">
        <v>2247</v>
      </c>
      <c r="L48" s="4" t="s">
        <v>2248</v>
      </c>
      <c r="M48" s="4" t="s">
        <v>26</v>
      </c>
      <c r="N48" s="4" t="s">
        <v>27</v>
      </c>
      <c r="O48" s="4" t="s">
        <v>28</v>
      </c>
      <c r="P48" s="5">
        <v>31.26</v>
      </c>
      <c r="Q48" s="5">
        <v>45</v>
      </c>
      <c r="R48" s="5" t="s">
        <v>7480</v>
      </c>
      <c r="S48" s="5" t="e">
        <v>#N/A</v>
      </c>
      <c r="T48">
        <v>9</v>
      </c>
    </row>
    <row r="49" spans="1:20" hidden="1" x14ac:dyDescent="0.25">
      <c r="A49" s="3">
        <v>314280642</v>
      </c>
      <c r="B49" s="4" t="s">
        <v>2237</v>
      </c>
      <c r="C49" s="4" t="s">
        <v>2249</v>
      </c>
      <c r="D49" s="4" t="s">
        <v>30</v>
      </c>
      <c r="E49" s="4" t="s">
        <v>18</v>
      </c>
      <c r="F49" s="4" t="s">
        <v>2250</v>
      </c>
      <c r="G49" s="4" t="s">
        <v>20</v>
      </c>
      <c r="H49" s="4" t="s">
        <v>2251</v>
      </c>
      <c r="I49" s="4" t="s">
        <v>2252</v>
      </c>
      <c r="J49" s="4" t="s">
        <v>2253</v>
      </c>
      <c r="K49" s="4" t="s">
        <v>2254</v>
      </c>
      <c r="L49" s="4" t="s">
        <v>2255</v>
      </c>
      <c r="M49" s="4" t="s">
        <v>26</v>
      </c>
      <c r="N49" s="4" t="s">
        <v>27</v>
      </c>
      <c r="O49" s="4" t="s">
        <v>28</v>
      </c>
      <c r="P49" s="5">
        <v>0</v>
      </c>
      <c r="Q49" s="5">
        <v>41</v>
      </c>
      <c r="R49" s="5" t="s">
        <v>7480</v>
      </c>
      <c r="S49" s="5" t="e">
        <v>#N/A</v>
      </c>
      <c r="T49">
        <v>9</v>
      </c>
    </row>
    <row r="50" spans="1:20" x14ac:dyDescent="0.25">
      <c r="A50" s="3">
        <v>313298882</v>
      </c>
      <c r="B50" s="4" t="s">
        <v>1055</v>
      </c>
      <c r="C50" s="4" t="s">
        <v>3978</v>
      </c>
      <c r="D50" s="4" t="s">
        <v>3965</v>
      </c>
      <c r="E50" s="4" t="s">
        <v>18</v>
      </c>
      <c r="F50" s="4" t="s">
        <v>3979</v>
      </c>
      <c r="G50" s="4" t="s">
        <v>20</v>
      </c>
      <c r="H50" s="4" t="s">
        <v>3980</v>
      </c>
      <c r="I50" s="4" t="s">
        <v>3981</v>
      </c>
      <c r="J50" s="4" t="s">
        <v>3982</v>
      </c>
      <c r="K50" s="4" t="s">
        <v>3983</v>
      </c>
      <c r="L50" s="4" t="s">
        <v>3984</v>
      </c>
      <c r="M50" s="4" t="s">
        <v>26</v>
      </c>
      <c r="N50" s="4" t="s">
        <v>27</v>
      </c>
      <c r="O50" s="4" t="s">
        <v>28</v>
      </c>
      <c r="P50" s="5">
        <v>3</v>
      </c>
      <c r="Q50" s="5" t="e">
        <v>#N/A</v>
      </c>
      <c r="R50" s="5" t="s">
        <v>7480</v>
      </c>
      <c r="S50" s="5" t="s">
        <v>7480</v>
      </c>
      <c r="T50">
        <v>8</v>
      </c>
    </row>
    <row r="51" spans="1:20" hidden="1" x14ac:dyDescent="0.25">
      <c r="A51" s="3">
        <v>314229159</v>
      </c>
      <c r="B51" s="4" t="s">
        <v>2237</v>
      </c>
      <c r="C51" s="4" t="s">
        <v>2286</v>
      </c>
      <c r="D51" s="4" t="s">
        <v>424</v>
      </c>
      <c r="E51" s="4" t="s">
        <v>18</v>
      </c>
      <c r="F51" s="4" t="s">
        <v>2287</v>
      </c>
      <c r="G51" s="4" t="s">
        <v>20</v>
      </c>
      <c r="H51" s="4" t="s">
        <v>2288</v>
      </c>
      <c r="I51" s="5"/>
      <c r="J51" s="4" t="s">
        <v>2289</v>
      </c>
      <c r="K51" s="5"/>
      <c r="L51" s="4" t="s">
        <v>2290</v>
      </c>
      <c r="M51" s="4" t="s">
        <v>26</v>
      </c>
      <c r="N51" s="4" t="s">
        <v>27</v>
      </c>
      <c r="O51" s="4" t="s">
        <v>28</v>
      </c>
      <c r="P51" s="5">
        <v>10</v>
      </c>
      <c r="Q51" s="5">
        <v>22</v>
      </c>
      <c r="R51" s="5" t="s">
        <v>7480</v>
      </c>
      <c r="S51" s="5" t="s">
        <v>7481</v>
      </c>
      <c r="T51">
        <v>9</v>
      </c>
    </row>
    <row r="52" spans="1:20" hidden="1" x14ac:dyDescent="0.25">
      <c r="A52" s="3">
        <v>314043984</v>
      </c>
      <c r="B52" s="4" t="s">
        <v>2237</v>
      </c>
      <c r="C52" s="4" t="s">
        <v>2296</v>
      </c>
      <c r="D52" s="4" t="s">
        <v>132</v>
      </c>
      <c r="E52" s="4" t="s">
        <v>18</v>
      </c>
      <c r="F52" s="4" t="s">
        <v>396</v>
      </c>
      <c r="G52" s="4" t="s">
        <v>20</v>
      </c>
      <c r="H52" s="4" t="s">
        <v>2297</v>
      </c>
      <c r="I52" s="4" t="s">
        <v>2298</v>
      </c>
      <c r="J52" s="4" t="s">
        <v>2299</v>
      </c>
      <c r="K52" s="4" t="s">
        <v>2300</v>
      </c>
      <c r="L52" s="4" t="s">
        <v>2301</v>
      </c>
      <c r="M52" s="4" t="s">
        <v>26</v>
      </c>
      <c r="N52" s="4" t="s">
        <v>27</v>
      </c>
      <c r="O52" s="4" t="s">
        <v>28</v>
      </c>
      <c r="P52" s="5">
        <v>51.73</v>
      </c>
      <c r="Q52" s="5">
        <v>13</v>
      </c>
      <c r="R52" s="5" t="s">
        <v>7481</v>
      </c>
      <c r="S52" s="5" t="e">
        <v>#N/A</v>
      </c>
      <c r="T52">
        <v>6</v>
      </c>
    </row>
    <row r="53" spans="1:20" hidden="1" x14ac:dyDescent="0.25">
      <c r="A53" s="3">
        <v>314234607</v>
      </c>
      <c r="B53" s="4" t="s">
        <v>2237</v>
      </c>
      <c r="C53" s="4" t="s">
        <v>2302</v>
      </c>
      <c r="D53" s="4" t="s">
        <v>132</v>
      </c>
      <c r="E53" s="4" t="s">
        <v>18</v>
      </c>
      <c r="F53" s="4" t="s">
        <v>2303</v>
      </c>
      <c r="G53" s="4" t="s">
        <v>20</v>
      </c>
      <c r="H53" s="4" t="s">
        <v>2304</v>
      </c>
      <c r="I53" s="4" t="s">
        <v>2305</v>
      </c>
      <c r="J53" s="4" t="s">
        <v>2306</v>
      </c>
      <c r="K53" s="4" t="s">
        <v>2307</v>
      </c>
      <c r="L53" s="4" t="s">
        <v>2308</v>
      </c>
      <c r="M53" s="4" t="s">
        <v>26</v>
      </c>
      <c r="N53" s="4" t="s">
        <v>27</v>
      </c>
      <c r="O53" s="4" t="s">
        <v>28</v>
      </c>
      <c r="P53" s="5">
        <v>51.63</v>
      </c>
      <c r="Q53" s="5">
        <v>13</v>
      </c>
      <c r="R53" s="5" t="s">
        <v>7480</v>
      </c>
      <c r="S53" s="5" t="e">
        <v>#N/A</v>
      </c>
      <c r="T53">
        <v>6</v>
      </c>
    </row>
    <row r="54" spans="1:20" hidden="1" x14ac:dyDescent="0.25">
      <c r="A54" s="3">
        <v>314275235</v>
      </c>
      <c r="B54" s="4" t="s">
        <v>2237</v>
      </c>
      <c r="C54" s="4" t="s">
        <v>2309</v>
      </c>
      <c r="D54" s="4" t="s">
        <v>132</v>
      </c>
      <c r="E54" s="4" t="s">
        <v>18</v>
      </c>
      <c r="F54" s="4" t="s">
        <v>2310</v>
      </c>
      <c r="G54" s="4" t="s">
        <v>20</v>
      </c>
      <c r="H54" s="4" t="s">
        <v>2311</v>
      </c>
      <c r="I54" s="4" t="s">
        <v>2304</v>
      </c>
      <c r="J54" s="4" t="s">
        <v>2312</v>
      </c>
      <c r="K54" s="4" t="s">
        <v>2313</v>
      </c>
      <c r="L54" s="4" t="s">
        <v>2314</v>
      </c>
      <c r="M54" s="4" t="s">
        <v>26</v>
      </c>
      <c r="N54" s="4" t="s">
        <v>27</v>
      </c>
      <c r="O54" s="4" t="s">
        <v>28</v>
      </c>
      <c r="P54" s="5">
        <v>44.32</v>
      </c>
      <c r="Q54" s="5">
        <v>14</v>
      </c>
      <c r="R54" s="5" t="s">
        <v>7480</v>
      </c>
      <c r="S54" s="5" t="e">
        <v>#N/A</v>
      </c>
      <c r="T54">
        <v>6</v>
      </c>
    </row>
    <row r="55" spans="1:20" hidden="1" x14ac:dyDescent="0.25">
      <c r="A55" s="3">
        <v>314164582</v>
      </c>
      <c r="B55" s="4" t="s">
        <v>2237</v>
      </c>
      <c r="C55" s="4" t="s">
        <v>2315</v>
      </c>
      <c r="D55" s="4" t="s">
        <v>244</v>
      </c>
      <c r="E55" s="4" t="s">
        <v>18</v>
      </c>
      <c r="F55" s="4" t="s">
        <v>2316</v>
      </c>
      <c r="G55" s="4" t="s">
        <v>20</v>
      </c>
      <c r="H55" s="4" t="s">
        <v>2317</v>
      </c>
      <c r="I55" s="4" t="s">
        <v>2318</v>
      </c>
      <c r="J55" s="4" t="s">
        <v>2319</v>
      </c>
      <c r="K55" s="4" t="s">
        <v>2320</v>
      </c>
      <c r="L55" s="4" t="s">
        <v>2321</v>
      </c>
      <c r="M55" s="4" t="s">
        <v>26</v>
      </c>
      <c r="N55" s="4" t="s">
        <v>27</v>
      </c>
      <c r="O55" s="4" t="s">
        <v>28</v>
      </c>
      <c r="P55" s="5">
        <v>38.51</v>
      </c>
      <c r="Q55" s="5">
        <v>17</v>
      </c>
      <c r="R55" s="5" t="s">
        <v>7480</v>
      </c>
      <c r="S55" s="5" t="s">
        <v>7481</v>
      </c>
      <c r="T55">
        <v>6</v>
      </c>
    </row>
    <row r="56" spans="1:20" hidden="1" x14ac:dyDescent="0.25">
      <c r="A56" s="3">
        <v>314284949</v>
      </c>
      <c r="B56" s="4" t="s">
        <v>2237</v>
      </c>
      <c r="C56" s="4" t="s">
        <v>2367</v>
      </c>
      <c r="D56" s="4" t="s">
        <v>492</v>
      </c>
      <c r="E56" s="4" t="s">
        <v>18</v>
      </c>
      <c r="F56" s="4" t="s">
        <v>1850</v>
      </c>
      <c r="G56" s="4" t="s">
        <v>20</v>
      </c>
      <c r="H56" s="4" t="s">
        <v>2368</v>
      </c>
      <c r="I56" s="4" t="s">
        <v>2369</v>
      </c>
      <c r="J56" s="4" t="s">
        <v>2370</v>
      </c>
      <c r="K56" s="4" t="s">
        <v>2371</v>
      </c>
      <c r="L56" s="4" t="s">
        <v>2372</v>
      </c>
      <c r="M56" s="4" t="s">
        <v>26</v>
      </c>
      <c r="N56" s="4" t="s">
        <v>27</v>
      </c>
      <c r="O56" s="4" t="s">
        <v>28</v>
      </c>
      <c r="P56" s="5">
        <v>48.35</v>
      </c>
      <c r="Q56" s="5" t="e">
        <v>#N/A</v>
      </c>
      <c r="R56" s="5" t="s">
        <v>7480</v>
      </c>
      <c r="S56" s="5" t="e">
        <v>#N/A</v>
      </c>
      <c r="T56">
        <v>7</v>
      </c>
    </row>
    <row r="57" spans="1:20" hidden="1" x14ac:dyDescent="0.25">
      <c r="A57" s="3">
        <v>314043290</v>
      </c>
      <c r="B57" s="4" t="s">
        <v>2237</v>
      </c>
      <c r="C57" s="4" t="s">
        <v>2373</v>
      </c>
      <c r="D57" s="4" t="s">
        <v>532</v>
      </c>
      <c r="E57" s="4" t="s">
        <v>266</v>
      </c>
      <c r="F57" s="4" t="s">
        <v>1488</v>
      </c>
      <c r="G57" s="4" t="s">
        <v>20</v>
      </c>
      <c r="H57" s="4" t="s">
        <v>2374</v>
      </c>
      <c r="I57" s="4" t="s">
        <v>2375</v>
      </c>
      <c r="J57" s="4" t="s">
        <v>2376</v>
      </c>
      <c r="K57" s="4" t="s">
        <v>2377</v>
      </c>
      <c r="L57" s="4" t="s">
        <v>2378</v>
      </c>
      <c r="M57" s="4" t="s">
        <v>26</v>
      </c>
      <c r="N57" s="4" t="s">
        <v>27</v>
      </c>
      <c r="O57" s="4" t="s">
        <v>28</v>
      </c>
      <c r="P57" s="5">
        <v>44.58</v>
      </c>
      <c r="Q57" s="5">
        <v>45</v>
      </c>
      <c r="R57" s="5" t="s">
        <v>7480</v>
      </c>
      <c r="S57" s="5" t="e">
        <v>#N/A</v>
      </c>
      <c r="T57">
        <v>9</v>
      </c>
    </row>
    <row r="58" spans="1:20" hidden="1" x14ac:dyDescent="0.25">
      <c r="A58" s="3">
        <v>314058676</v>
      </c>
      <c r="B58" s="4" t="s">
        <v>2237</v>
      </c>
      <c r="C58" s="4" t="s">
        <v>2384</v>
      </c>
      <c r="D58" s="4" t="s">
        <v>565</v>
      </c>
      <c r="E58" s="4" t="s">
        <v>266</v>
      </c>
      <c r="F58" s="4" t="s">
        <v>2385</v>
      </c>
      <c r="G58" s="4" t="s">
        <v>20</v>
      </c>
      <c r="H58" s="4" t="s">
        <v>2386</v>
      </c>
      <c r="I58" s="4" t="s">
        <v>2387</v>
      </c>
      <c r="J58" s="4" t="s">
        <v>2388</v>
      </c>
      <c r="K58" s="4" t="s">
        <v>2389</v>
      </c>
      <c r="L58" s="4" t="s">
        <v>2390</v>
      </c>
      <c r="M58" s="4" t="s">
        <v>26</v>
      </c>
      <c r="N58" s="4" t="s">
        <v>27</v>
      </c>
      <c r="O58" s="4" t="s">
        <v>28</v>
      </c>
      <c r="P58" s="5">
        <v>54.85</v>
      </c>
      <c r="Q58" s="5">
        <v>43</v>
      </c>
      <c r="R58" s="5" t="s">
        <v>7480</v>
      </c>
      <c r="S58" s="5" t="e">
        <v>#N/A</v>
      </c>
      <c r="T58">
        <v>10</v>
      </c>
    </row>
    <row r="59" spans="1:20" hidden="1" x14ac:dyDescent="0.25">
      <c r="A59" s="3">
        <v>314182429</v>
      </c>
      <c r="B59" s="4" t="s">
        <v>2237</v>
      </c>
      <c r="C59" s="4" t="s">
        <v>2391</v>
      </c>
      <c r="D59" s="4" t="s">
        <v>565</v>
      </c>
      <c r="E59" s="4" t="s">
        <v>266</v>
      </c>
      <c r="F59" s="4" t="s">
        <v>1298</v>
      </c>
      <c r="G59" s="4" t="s">
        <v>20</v>
      </c>
      <c r="H59" s="4" t="s">
        <v>2392</v>
      </c>
      <c r="I59" s="4" t="s">
        <v>2393</v>
      </c>
      <c r="J59" s="4" t="s">
        <v>2394</v>
      </c>
      <c r="K59" s="4" t="s">
        <v>2395</v>
      </c>
      <c r="L59" s="4" t="s">
        <v>2396</v>
      </c>
      <c r="M59" s="4" t="s">
        <v>26</v>
      </c>
      <c r="N59" s="4" t="s">
        <v>27</v>
      </c>
      <c r="O59" s="4" t="s">
        <v>28</v>
      </c>
      <c r="P59" s="5">
        <v>47.86</v>
      </c>
      <c r="Q59" s="5">
        <v>43</v>
      </c>
      <c r="R59" s="5" t="s">
        <v>7480</v>
      </c>
      <c r="S59" s="5" t="e">
        <v>#N/A</v>
      </c>
      <c r="T59">
        <v>9</v>
      </c>
    </row>
    <row r="60" spans="1:20" hidden="1" x14ac:dyDescent="0.25">
      <c r="A60" s="3">
        <v>314056294</v>
      </c>
      <c r="B60" s="4" t="s">
        <v>2237</v>
      </c>
      <c r="C60" s="4" t="s">
        <v>2404</v>
      </c>
      <c r="D60" s="4" t="s">
        <v>1038</v>
      </c>
      <c r="E60" s="4" t="s">
        <v>266</v>
      </c>
      <c r="F60" s="4" t="s">
        <v>2405</v>
      </c>
      <c r="G60" s="4" t="s">
        <v>20</v>
      </c>
      <c r="H60" s="4" t="s">
        <v>2406</v>
      </c>
      <c r="I60" s="5"/>
      <c r="J60" s="4" t="s">
        <v>2407</v>
      </c>
      <c r="K60" s="4" t="s">
        <v>2408</v>
      </c>
      <c r="L60" s="4" t="s">
        <v>2409</v>
      </c>
      <c r="M60" s="4" t="s">
        <v>26</v>
      </c>
      <c r="N60" s="4" t="s">
        <v>42</v>
      </c>
      <c r="O60" s="4" t="s">
        <v>28</v>
      </c>
      <c r="P60" s="5">
        <v>0</v>
      </c>
      <c r="Q60" s="5">
        <v>41</v>
      </c>
      <c r="R60" s="5" t="s">
        <v>7480</v>
      </c>
      <c r="S60" s="5" t="e">
        <v>#N/A</v>
      </c>
      <c r="T60">
        <v>9</v>
      </c>
    </row>
    <row r="61" spans="1:20" x14ac:dyDescent="0.25">
      <c r="A61" s="3">
        <v>313240788</v>
      </c>
      <c r="B61" s="4" t="s">
        <v>1055</v>
      </c>
      <c r="C61" s="4" t="s">
        <v>3993</v>
      </c>
      <c r="D61" s="4" t="s">
        <v>3994</v>
      </c>
      <c r="E61" s="4" t="s">
        <v>18</v>
      </c>
      <c r="F61" s="4" t="s">
        <v>3995</v>
      </c>
      <c r="G61" s="4" t="s">
        <v>20</v>
      </c>
      <c r="H61" s="4" t="s">
        <v>3996</v>
      </c>
      <c r="I61" s="4" t="s">
        <v>3997</v>
      </c>
      <c r="J61" s="4" t="s">
        <v>3998</v>
      </c>
      <c r="K61" s="4" t="s">
        <v>3999</v>
      </c>
      <c r="L61" s="4" t="s">
        <v>4000</v>
      </c>
      <c r="M61" s="4" t="s">
        <v>26</v>
      </c>
      <c r="N61" s="4" t="s">
        <v>42</v>
      </c>
      <c r="O61" s="4" t="s">
        <v>28</v>
      </c>
      <c r="P61" s="5">
        <v>10</v>
      </c>
      <c r="Q61" s="5" t="e">
        <v>#N/A</v>
      </c>
      <c r="R61" s="5" t="s">
        <v>7480</v>
      </c>
      <c r="S61" s="5" t="s">
        <v>7480</v>
      </c>
      <c r="T61">
        <v>8</v>
      </c>
    </row>
    <row r="62" spans="1:20" x14ac:dyDescent="0.25">
      <c r="A62" s="3">
        <v>313183698</v>
      </c>
      <c r="B62" s="4" t="s">
        <v>2237</v>
      </c>
      <c r="C62" s="4" t="s">
        <v>4822</v>
      </c>
      <c r="D62" s="4" t="s">
        <v>4403</v>
      </c>
      <c r="E62" s="4" t="s">
        <v>18</v>
      </c>
      <c r="F62" s="4" t="s">
        <v>4186</v>
      </c>
      <c r="G62" s="4" t="s">
        <v>20</v>
      </c>
      <c r="H62" s="4" t="s">
        <v>4823</v>
      </c>
      <c r="I62" s="4" t="s">
        <v>4824</v>
      </c>
      <c r="J62" s="4" t="s">
        <v>4825</v>
      </c>
      <c r="K62" s="4" t="s">
        <v>4826</v>
      </c>
      <c r="L62" s="4" t="s">
        <v>4827</v>
      </c>
      <c r="M62" s="4" t="s">
        <v>26</v>
      </c>
      <c r="N62" s="4" t="s">
        <v>27</v>
      </c>
      <c r="O62" s="4" t="s">
        <v>28</v>
      </c>
      <c r="P62" s="5">
        <v>32.43</v>
      </c>
      <c r="Q62" s="5" t="e">
        <v>#N/A</v>
      </c>
      <c r="R62" s="5" t="s">
        <v>7480</v>
      </c>
      <c r="S62" s="5" t="s">
        <v>7480</v>
      </c>
      <c r="T62">
        <v>8</v>
      </c>
    </row>
    <row r="63" spans="1:20" hidden="1" x14ac:dyDescent="0.25">
      <c r="A63" s="3">
        <v>314310545</v>
      </c>
      <c r="B63" s="4" t="s">
        <v>2237</v>
      </c>
      <c r="C63" s="4" t="s">
        <v>2423</v>
      </c>
      <c r="D63" s="4" t="s">
        <v>337</v>
      </c>
      <c r="E63" s="4" t="s">
        <v>266</v>
      </c>
      <c r="F63" s="4" t="s">
        <v>865</v>
      </c>
      <c r="G63" s="4" t="s">
        <v>20</v>
      </c>
      <c r="H63" s="4" t="s">
        <v>2424</v>
      </c>
      <c r="I63" s="5"/>
      <c r="J63" s="4" t="s">
        <v>2425</v>
      </c>
      <c r="K63" s="4" t="s">
        <v>2426</v>
      </c>
      <c r="L63" s="4" t="s">
        <v>2427</v>
      </c>
      <c r="M63" s="4" t="s">
        <v>26</v>
      </c>
      <c r="N63" s="4" t="s">
        <v>27</v>
      </c>
      <c r="O63" s="4" t="s">
        <v>28</v>
      </c>
      <c r="P63" s="5">
        <v>39.299999999999997</v>
      </c>
      <c r="Q63" s="5">
        <v>15</v>
      </c>
      <c r="R63" s="5" t="s">
        <v>7480</v>
      </c>
      <c r="S63" s="5" t="e">
        <v>#N/A</v>
      </c>
      <c r="T63">
        <v>10</v>
      </c>
    </row>
    <row r="64" spans="1:20" hidden="1" x14ac:dyDescent="0.25">
      <c r="A64" s="3">
        <v>314026666</v>
      </c>
      <c r="B64" s="4" t="s">
        <v>2237</v>
      </c>
      <c r="C64" s="4" t="s">
        <v>2428</v>
      </c>
      <c r="D64" s="4" t="s">
        <v>2193</v>
      </c>
      <c r="E64" s="4" t="s">
        <v>266</v>
      </c>
      <c r="F64" s="4" t="s">
        <v>2429</v>
      </c>
      <c r="G64" s="4" t="s">
        <v>20</v>
      </c>
      <c r="H64" s="4" t="s">
        <v>2430</v>
      </c>
      <c r="I64" s="4" t="s">
        <v>2431</v>
      </c>
      <c r="J64" s="4" t="s">
        <v>2432</v>
      </c>
      <c r="K64" s="4" t="s">
        <v>2433</v>
      </c>
      <c r="L64" s="4" t="s">
        <v>2434</v>
      </c>
      <c r="M64" s="4" t="s">
        <v>26</v>
      </c>
      <c r="N64" s="4" t="s">
        <v>27</v>
      </c>
      <c r="O64" s="4" t="s">
        <v>28</v>
      </c>
      <c r="P64" s="5">
        <v>60.73</v>
      </c>
      <c r="Q64" s="5">
        <v>25</v>
      </c>
      <c r="R64" s="5" t="s">
        <v>7480</v>
      </c>
      <c r="S64" s="5" t="e">
        <v>#N/A</v>
      </c>
      <c r="T64">
        <v>10</v>
      </c>
    </row>
    <row r="65" spans="1:20" hidden="1" x14ac:dyDescent="0.25">
      <c r="A65" s="3">
        <v>314161866</v>
      </c>
      <c r="B65" s="4" t="s">
        <v>2237</v>
      </c>
      <c r="C65" s="4" t="s">
        <v>2435</v>
      </c>
      <c r="D65" s="4" t="s">
        <v>2193</v>
      </c>
      <c r="E65" s="4" t="s">
        <v>266</v>
      </c>
      <c r="F65" s="4" t="s">
        <v>2436</v>
      </c>
      <c r="G65" s="4" t="s">
        <v>20</v>
      </c>
      <c r="H65" s="4" t="s">
        <v>2437</v>
      </c>
      <c r="I65" s="4" t="s">
        <v>2438</v>
      </c>
      <c r="J65" s="4" t="s">
        <v>2439</v>
      </c>
      <c r="K65" s="4" t="s">
        <v>2440</v>
      </c>
      <c r="L65" s="4" t="s">
        <v>2441</v>
      </c>
      <c r="M65" s="4" t="s">
        <v>26</v>
      </c>
      <c r="N65" s="4" t="s">
        <v>27</v>
      </c>
      <c r="O65" s="4" t="s">
        <v>28</v>
      </c>
      <c r="P65" s="5">
        <v>59.41</v>
      </c>
      <c r="Q65" s="5">
        <v>27</v>
      </c>
      <c r="R65" s="5" t="s">
        <v>7480</v>
      </c>
      <c r="S65" s="5" t="e">
        <v>#N/A</v>
      </c>
      <c r="T65">
        <v>9</v>
      </c>
    </row>
    <row r="66" spans="1:20" hidden="1" x14ac:dyDescent="0.25">
      <c r="A66" s="3">
        <v>314172804</v>
      </c>
      <c r="B66" s="4" t="s">
        <v>2237</v>
      </c>
      <c r="C66" s="4" t="s">
        <v>2442</v>
      </c>
      <c r="D66" s="4" t="s">
        <v>2193</v>
      </c>
      <c r="E66" s="4" t="s">
        <v>266</v>
      </c>
      <c r="F66" s="4" t="s">
        <v>2443</v>
      </c>
      <c r="G66" s="4" t="s">
        <v>20</v>
      </c>
      <c r="H66" s="4" t="s">
        <v>2419</v>
      </c>
      <c r="I66" s="4" t="s">
        <v>2444</v>
      </c>
      <c r="J66" s="4" t="s">
        <v>2421</v>
      </c>
      <c r="K66" s="4" t="s">
        <v>2445</v>
      </c>
      <c r="L66" s="4" t="s">
        <v>2446</v>
      </c>
      <c r="M66" s="4" t="s">
        <v>26</v>
      </c>
      <c r="N66" s="4" t="s">
        <v>27</v>
      </c>
      <c r="O66" s="4" t="s">
        <v>28</v>
      </c>
      <c r="P66" s="5">
        <v>62.31</v>
      </c>
      <c r="Q66" s="5">
        <v>29</v>
      </c>
      <c r="R66" s="5" t="s">
        <v>7481</v>
      </c>
      <c r="S66" s="5" t="e">
        <v>#N/A</v>
      </c>
      <c r="T66">
        <v>7</v>
      </c>
    </row>
    <row r="67" spans="1:20" hidden="1" x14ac:dyDescent="0.25">
      <c r="A67" s="3">
        <v>314325701</v>
      </c>
      <c r="B67" s="4" t="s">
        <v>2237</v>
      </c>
      <c r="C67" s="4" t="s">
        <v>2447</v>
      </c>
      <c r="D67" s="4" t="s">
        <v>2193</v>
      </c>
      <c r="E67" s="4" t="s">
        <v>266</v>
      </c>
      <c r="F67" s="4" t="s">
        <v>2448</v>
      </c>
      <c r="G67" s="4" t="s">
        <v>20</v>
      </c>
      <c r="H67" s="4" t="s">
        <v>2449</v>
      </c>
      <c r="I67" s="4" t="s">
        <v>2437</v>
      </c>
      <c r="J67" s="4" t="s">
        <v>2450</v>
      </c>
      <c r="K67" s="4" t="s">
        <v>2451</v>
      </c>
      <c r="L67" s="4" t="s">
        <v>2452</v>
      </c>
      <c r="M67" s="4" t="s">
        <v>28</v>
      </c>
      <c r="N67" s="4" t="s">
        <v>2453</v>
      </c>
      <c r="O67" s="4" t="s">
        <v>28</v>
      </c>
      <c r="P67" s="5">
        <v>47.76</v>
      </c>
      <c r="Q67" s="5">
        <v>27</v>
      </c>
      <c r="R67" s="5" t="s">
        <v>7480</v>
      </c>
      <c r="S67" s="5" t="e">
        <v>#N/A</v>
      </c>
      <c r="T67">
        <v>9</v>
      </c>
    </row>
    <row r="68" spans="1:20" hidden="1" x14ac:dyDescent="0.25">
      <c r="A68" s="3">
        <v>314056562</v>
      </c>
      <c r="B68" s="4" t="s">
        <v>2237</v>
      </c>
      <c r="C68" s="4" t="s">
        <v>2454</v>
      </c>
      <c r="D68" s="4" t="s">
        <v>606</v>
      </c>
      <c r="E68" s="4" t="s">
        <v>266</v>
      </c>
      <c r="F68" s="4" t="s">
        <v>2455</v>
      </c>
      <c r="G68" s="4" t="s">
        <v>20</v>
      </c>
      <c r="H68" s="4" t="s">
        <v>2456</v>
      </c>
      <c r="I68" s="5"/>
      <c r="J68" s="4" t="s">
        <v>2457</v>
      </c>
      <c r="K68" s="4" t="s">
        <v>2458</v>
      </c>
      <c r="L68" s="4" t="s">
        <v>2459</v>
      </c>
      <c r="M68" s="4" t="s">
        <v>26</v>
      </c>
      <c r="N68" s="4" t="s">
        <v>27</v>
      </c>
      <c r="O68" s="4" t="s">
        <v>28</v>
      </c>
      <c r="P68" s="5">
        <v>46.61</v>
      </c>
      <c r="Q68" s="5">
        <v>14</v>
      </c>
      <c r="R68" s="5" t="s">
        <v>7480</v>
      </c>
      <c r="S68" s="5" t="e">
        <v>#N/A</v>
      </c>
      <c r="T68">
        <v>7</v>
      </c>
    </row>
    <row r="69" spans="1:20" hidden="1" x14ac:dyDescent="0.25">
      <c r="A69" s="3">
        <v>314326193</v>
      </c>
      <c r="B69" s="4" t="s">
        <v>2237</v>
      </c>
      <c r="C69" s="4" t="s">
        <v>2460</v>
      </c>
      <c r="D69" s="4" t="s">
        <v>606</v>
      </c>
      <c r="E69" s="4" t="s">
        <v>266</v>
      </c>
      <c r="F69" s="4" t="s">
        <v>2461</v>
      </c>
      <c r="G69" s="4" t="s">
        <v>20</v>
      </c>
      <c r="H69" s="4" t="s">
        <v>2462</v>
      </c>
      <c r="I69" s="5"/>
      <c r="J69" s="4" t="s">
        <v>2463</v>
      </c>
      <c r="K69" s="4" t="s">
        <v>2464</v>
      </c>
      <c r="L69" s="4" t="s">
        <v>2465</v>
      </c>
      <c r="M69" s="4" t="s">
        <v>26</v>
      </c>
      <c r="N69" s="4" t="s">
        <v>42</v>
      </c>
      <c r="O69" s="4" t="s">
        <v>28</v>
      </c>
      <c r="P69" s="5">
        <v>49.28</v>
      </c>
      <c r="Q69" s="5">
        <v>2</v>
      </c>
      <c r="R69" s="5" t="s">
        <v>7480</v>
      </c>
      <c r="S69" s="5" t="e">
        <v>#N/A</v>
      </c>
      <c r="T69">
        <v>10</v>
      </c>
    </row>
    <row r="70" spans="1:20" hidden="1" x14ac:dyDescent="0.25">
      <c r="A70" s="3">
        <v>314025061</v>
      </c>
      <c r="B70" s="4" t="s">
        <v>2237</v>
      </c>
      <c r="C70" s="4" t="s">
        <v>2466</v>
      </c>
      <c r="D70" s="4" t="s">
        <v>2467</v>
      </c>
      <c r="E70" s="4" t="s">
        <v>266</v>
      </c>
      <c r="F70" s="4" t="s">
        <v>2468</v>
      </c>
      <c r="G70" s="4" t="s">
        <v>20</v>
      </c>
      <c r="H70" s="4" t="s">
        <v>2469</v>
      </c>
      <c r="I70" s="4" t="s">
        <v>2470</v>
      </c>
      <c r="J70" s="4" t="s">
        <v>2471</v>
      </c>
      <c r="K70" s="4" t="s">
        <v>2472</v>
      </c>
      <c r="L70" s="4" t="s">
        <v>2473</v>
      </c>
      <c r="M70" s="4" t="s">
        <v>26</v>
      </c>
      <c r="N70" s="4" t="s">
        <v>27</v>
      </c>
      <c r="O70" s="4" t="s">
        <v>28</v>
      </c>
      <c r="P70" s="5">
        <v>3</v>
      </c>
      <c r="Q70" s="5">
        <v>24</v>
      </c>
      <c r="R70" s="5" t="s">
        <v>7480</v>
      </c>
      <c r="S70" s="5" t="e">
        <v>#N/A</v>
      </c>
      <c r="T70">
        <v>6</v>
      </c>
    </row>
    <row r="71" spans="1:20" hidden="1" x14ac:dyDescent="0.25">
      <c r="A71" s="3">
        <v>314241719</v>
      </c>
      <c r="B71" s="4" t="s">
        <v>2237</v>
      </c>
      <c r="C71" s="4" t="s">
        <v>2474</v>
      </c>
      <c r="D71" s="4" t="s">
        <v>2467</v>
      </c>
      <c r="E71" s="4" t="s">
        <v>266</v>
      </c>
      <c r="F71" s="4" t="s">
        <v>1674</v>
      </c>
      <c r="G71" s="4" t="s">
        <v>20</v>
      </c>
      <c r="H71" s="4" t="s">
        <v>2475</v>
      </c>
      <c r="I71" s="5"/>
      <c r="J71" s="4" t="s">
        <v>2476</v>
      </c>
      <c r="K71" s="4" t="s">
        <v>2477</v>
      </c>
      <c r="L71" s="4" t="s">
        <v>2478</v>
      </c>
      <c r="M71" s="4" t="s">
        <v>26</v>
      </c>
      <c r="N71" s="4" t="s">
        <v>27</v>
      </c>
      <c r="O71" s="4" t="s">
        <v>28</v>
      </c>
      <c r="P71" s="5">
        <v>10.23</v>
      </c>
      <c r="Q71" s="5">
        <v>26</v>
      </c>
      <c r="R71" s="5" t="s">
        <v>7480</v>
      </c>
      <c r="S71" s="5" t="e">
        <v>#N/A</v>
      </c>
      <c r="T71">
        <v>10</v>
      </c>
    </row>
    <row r="72" spans="1:20" hidden="1" x14ac:dyDescent="0.25">
      <c r="A72" s="3">
        <v>314229142</v>
      </c>
      <c r="B72" s="4" t="s">
        <v>2237</v>
      </c>
      <c r="C72" s="4" t="s">
        <v>2479</v>
      </c>
      <c r="D72" s="4" t="s">
        <v>622</v>
      </c>
      <c r="E72" s="4" t="s">
        <v>266</v>
      </c>
      <c r="F72" s="4" t="s">
        <v>2480</v>
      </c>
      <c r="G72" s="4" t="s">
        <v>20</v>
      </c>
      <c r="H72" s="4" t="s">
        <v>2481</v>
      </c>
      <c r="I72" s="4" t="s">
        <v>2482</v>
      </c>
      <c r="J72" s="4" t="s">
        <v>2483</v>
      </c>
      <c r="K72" s="4" t="s">
        <v>2484</v>
      </c>
      <c r="L72" s="4" t="s">
        <v>2485</v>
      </c>
      <c r="M72" s="4" t="s">
        <v>26</v>
      </c>
      <c r="N72" s="4" t="s">
        <v>27</v>
      </c>
      <c r="O72" s="4" t="s">
        <v>28</v>
      </c>
      <c r="P72" s="5">
        <v>46.7</v>
      </c>
      <c r="Q72" s="5" t="e">
        <v>#N/A</v>
      </c>
      <c r="R72" s="5" t="s">
        <v>7480</v>
      </c>
      <c r="S72" s="5" t="e">
        <v>#N/A</v>
      </c>
      <c r="T72">
        <v>10</v>
      </c>
    </row>
    <row r="73" spans="1:20" x14ac:dyDescent="0.25">
      <c r="A73" s="3">
        <v>313196283</v>
      </c>
      <c r="B73" s="4" t="s">
        <v>2237</v>
      </c>
      <c r="C73" s="4" t="s">
        <v>4994</v>
      </c>
      <c r="D73" s="4" t="s">
        <v>4022</v>
      </c>
      <c r="E73" s="4" t="s">
        <v>18</v>
      </c>
      <c r="F73" s="4" t="s">
        <v>3887</v>
      </c>
      <c r="G73" s="4" t="s">
        <v>20</v>
      </c>
      <c r="H73" s="4" t="s">
        <v>4995</v>
      </c>
      <c r="I73" s="4" t="s">
        <v>4996</v>
      </c>
      <c r="J73" s="4" t="s">
        <v>4997</v>
      </c>
      <c r="K73" s="4" t="s">
        <v>4998</v>
      </c>
      <c r="L73" s="4" t="s">
        <v>4999</v>
      </c>
      <c r="M73" s="4" t="s">
        <v>26</v>
      </c>
      <c r="N73" s="4" t="s">
        <v>27</v>
      </c>
      <c r="O73" s="4" t="s">
        <v>28</v>
      </c>
      <c r="P73" s="5">
        <v>22.03</v>
      </c>
      <c r="Q73" s="5" t="e">
        <v>#N/A</v>
      </c>
      <c r="R73" s="5" t="s">
        <v>7480</v>
      </c>
      <c r="S73" s="5" t="s">
        <v>7480</v>
      </c>
      <c r="T73">
        <v>8</v>
      </c>
    </row>
    <row r="74" spans="1:20" hidden="1" x14ac:dyDescent="0.25">
      <c r="A74" s="3">
        <v>314077558</v>
      </c>
      <c r="B74" s="4" t="s">
        <v>2237</v>
      </c>
      <c r="C74" s="4" t="s">
        <v>2494</v>
      </c>
      <c r="D74" s="4" t="s">
        <v>2487</v>
      </c>
      <c r="E74" s="4" t="s">
        <v>266</v>
      </c>
      <c r="F74" s="4" t="s">
        <v>2495</v>
      </c>
      <c r="G74" s="4" t="s">
        <v>20</v>
      </c>
      <c r="H74" s="4" t="s">
        <v>2496</v>
      </c>
      <c r="I74" s="4" t="s">
        <v>2497</v>
      </c>
      <c r="J74" s="4" t="s">
        <v>2498</v>
      </c>
      <c r="K74" s="4" t="s">
        <v>2499</v>
      </c>
      <c r="L74" s="4" t="s">
        <v>2500</v>
      </c>
      <c r="M74" s="4" t="s">
        <v>26</v>
      </c>
      <c r="N74" s="4" t="s">
        <v>27</v>
      </c>
      <c r="O74" s="4" t="s">
        <v>28</v>
      </c>
      <c r="P74" s="5">
        <v>61.4</v>
      </c>
      <c r="Q74" s="5">
        <v>12</v>
      </c>
      <c r="R74" s="5" t="s">
        <v>7480</v>
      </c>
      <c r="S74" s="5" t="e">
        <v>#N/A</v>
      </c>
      <c r="T74">
        <v>7</v>
      </c>
    </row>
    <row r="75" spans="1:20" x14ac:dyDescent="0.25">
      <c r="A75" s="3">
        <v>312202842</v>
      </c>
      <c r="B75" s="4" t="s">
        <v>1055</v>
      </c>
      <c r="C75" s="4" t="s">
        <v>4029</v>
      </c>
      <c r="D75" s="4" t="s">
        <v>4030</v>
      </c>
      <c r="E75" s="4" t="s">
        <v>18</v>
      </c>
      <c r="F75" s="4" t="s">
        <v>4031</v>
      </c>
      <c r="G75" s="4" t="s">
        <v>20</v>
      </c>
      <c r="H75" s="4" t="s">
        <v>4032</v>
      </c>
      <c r="I75" s="4" t="s">
        <v>4033</v>
      </c>
      <c r="J75" s="4" t="s">
        <v>4034</v>
      </c>
      <c r="K75" s="4" t="s">
        <v>4035</v>
      </c>
      <c r="L75" s="4" t="s">
        <v>4036</v>
      </c>
      <c r="M75" s="4" t="s">
        <v>26</v>
      </c>
      <c r="N75" s="4" t="s">
        <v>42</v>
      </c>
      <c r="O75" s="4" t="s">
        <v>28</v>
      </c>
      <c r="P75" s="5">
        <v>4</v>
      </c>
      <c r="Q75" s="5" t="e">
        <v>#N/A</v>
      </c>
      <c r="R75" s="5" t="s">
        <v>7481</v>
      </c>
      <c r="S75" s="5" t="e">
        <v>#N/A</v>
      </c>
      <c r="T75">
        <v>8</v>
      </c>
    </row>
    <row r="76" spans="1:20" hidden="1" x14ac:dyDescent="0.25">
      <c r="A76" s="3">
        <v>314219077</v>
      </c>
      <c r="B76" s="4" t="s">
        <v>2237</v>
      </c>
      <c r="C76" s="4" t="s">
        <v>2508</v>
      </c>
      <c r="D76" s="4" t="s">
        <v>653</v>
      </c>
      <c r="E76" s="4" t="s">
        <v>266</v>
      </c>
      <c r="F76" s="4" t="s">
        <v>267</v>
      </c>
      <c r="G76" s="4" t="s">
        <v>20</v>
      </c>
      <c r="H76" s="4" t="s">
        <v>2509</v>
      </c>
      <c r="I76" s="4" t="s">
        <v>2510</v>
      </c>
      <c r="J76" s="4" t="s">
        <v>2511</v>
      </c>
      <c r="K76" s="4" t="s">
        <v>2512</v>
      </c>
      <c r="L76" s="4" t="s">
        <v>2513</v>
      </c>
      <c r="M76" s="4" t="s">
        <v>28</v>
      </c>
      <c r="N76" s="4" t="s">
        <v>2514</v>
      </c>
      <c r="O76" s="4" t="s">
        <v>28</v>
      </c>
      <c r="P76" s="5">
        <v>52.1</v>
      </c>
      <c r="Q76" s="5" t="e">
        <v>#N/A</v>
      </c>
      <c r="R76" s="5" t="s">
        <v>7480</v>
      </c>
      <c r="S76" s="5" t="e">
        <v>#N/A</v>
      </c>
      <c r="T76">
        <v>10</v>
      </c>
    </row>
    <row r="77" spans="1:20" hidden="1" x14ac:dyDescent="0.25">
      <c r="A77" s="3">
        <v>314049780</v>
      </c>
      <c r="B77" s="4" t="s">
        <v>2237</v>
      </c>
      <c r="C77" s="4" t="s">
        <v>2522</v>
      </c>
      <c r="D77" s="4" t="s">
        <v>681</v>
      </c>
      <c r="E77" s="4" t="s">
        <v>266</v>
      </c>
      <c r="F77" s="4" t="s">
        <v>2523</v>
      </c>
      <c r="G77" s="4" t="s">
        <v>20</v>
      </c>
      <c r="H77" s="4" t="s">
        <v>2524</v>
      </c>
      <c r="I77" s="4" t="s">
        <v>2525</v>
      </c>
      <c r="J77" s="4" t="s">
        <v>2526</v>
      </c>
      <c r="K77" s="4" t="s">
        <v>2527</v>
      </c>
      <c r="L77" s="4" t="s">
        <v>2528</v>
      </c>
      <c r="M77" s="4" t="s">
        <v>26</v>
      </c>
      <c r="N77" s="4" t="s">
        <v>27</v>
      </c>
      <c r="O77" s="4" t="s">
        <v>28</v>
      </c>
      <c r="P77" s="5">
        <v>48.9</v>
      </c>
      <c r="Q77" s="5">
        <v>20</v>
      </c>
      <c r="R77" s="5" t="s">
        <v>7480</v>
      </c>
      <c r="S77" s="5" t="s">
        <v>7481</v>
      </c>
      <c r="T77">
        <v>9</v>
      </c>
    </row>
    <row r="78" spans="1:20" hidden="1" x14ac:dyDescent="0.25">
      <c r="A78" s="3">
        <v>313324725</v>
      </c>
      <c r="B78" s="4" t="s">
        <v>1055</v>
      </c>
      <c r="C78" s="4" t="s">
        <v>3861</v>
      </c>
      <c r="D78" s="4" t="s">
        <v>3720</v>
      </c>
      <c r="E78" s="4" t="s">
        <v>18</v>
      </c>
      <c r="F78" s="4" t="s">
        <v>2599</v>
      </c>
      <c r="G78" s="4" t="s">
        <v>20</v>
      </c>
      <c r="H78" s="4" t="s">
        <v>3862</v>
      </c>
      <c r="I78" s="4" t="s">
        <v>3863</v>
      </c>
      <c r="J78" s="4" t="s">
        <v>3864</v>
      </c>
      <c r="K78" s="4" t="s">
        <v>3865</v>
      </c>
      <c r="L78" s="4" t="s">
        <v>3866</v>
      </c>
      <c r="M78" s="4" t="s">
        <v>26</v>
      </c>
      <c r="N78" s="4" t="s">
        <v>27</v>
      </c>
      <c r="O78" s="4" t="s">
        <v>28</v>
      </c>
      <c r="P78" s="5">
        <v>7</v>
      </c>
      <c r="Q78" s="5" t="e">
        <v>#N/A</v>
      </c>
      <c r="R78" s="5" t="s">
        <v>7480</v>
      </c>
      <c r="S78" s="5" t="s">
        <v>7480</v>
      </c>
      <c r="T78" t="e">
        <v>#N/A</v>
      </c>
    </row>
    <row r="79" spans="1:20" hidden="1" x14ac:dyDescent="0.25">
      <c r="A79" s="3">
        <v>314284413</v>
      </c>
      <c r="B79" s="4" t="s">
        <v>2237</v>
      </c>
      <c r="C79" s="4" t="s">
        <v>2549</v>
      </c>
      <c r="D79" s="4" t="s">
        <v>681</v>
      </c>
      <c r="E79" s="4" t="s">
        <v>266</v>
      </c>
      <c r="F79" s="4" t="s">
        <v>2550</v>
      </c>
      <c r="G79" s="4" t="s">
        <v>20</v>
      </c>
      <c r="H79" s="4" t="s">
        <v>2551</v>
      </c>
      <c r="I79" s="5"/>
      <c r="J79" s="4" t="s">
        <v>2552</v>
      </c>
      <c r="K79" s="4" t="s">
        <v>2553</v>
      </c>
      <c r="L79" s="4" t="s">
        <v>2554</v>
      </c>
      <c r="M79" s="4" t="s">
        <v>26</v>
      </c>
      <c r="N79" s="4" t="s">
        <v>27</v>
      </c>
      <c r="O79" s="4" t="s">
        <v>28</v>
      </c>
      <c r="P79" s="5">
        <v>48.65</v>
      </c>
      <c r="Q79" s="5">
        <v>19</v>
      </c>
      <c r="R79" s="5" t="s">
        <v>7480</v>
      </c>
      <c r="S79" s="5" t="s">
        <v>7481</v>
      </c>
      <c r="T79">
        <v>7</v>
      </c>
    </row>
    <row r="80" spans="1:20" hidden="1" x14ac:dyDescent="0.25">
      <c r="A80" s="3">
        <v>314297589</v>
      </c>
      <c r="B80" s="4" t="s">
        <v>2237</v>
      </c>
      <c r="C80" s="4" t="s">
        <v>2555</v>
      </c>
      <c r="D80" s="4" t="s">
        <v>681</v>
      </c>
      <c r="E80" s="4" t="s">
        <v>266</v>
      </c>
      <c r="F80" s="4" t="s">
        <v>2556</v>
      </c>
      <c r="G80" s="4" t="s">
        <v>20</v>
      </c>
      <c r="H80" s="4" t="s">
        <v>2557</v>
      </c>
      <c r="I80" s="4" t="s">
        <v>2558</v>
      </c>
      <c r="J80" s="4" t="s">
        <v>2559</v>
      </c>
      <c r="K80" s="4" t="s">
        <v>2560</v>
      </c>
      <c r="L80" s="4" t="s">
        <v>2561</v>
      </c>
      <c r="M80" s="4" t="s">
        <v>26</v>
      </c>
      <c r="N80" s="4" t="s">
        <v>27</v>
      </c>
      <c r="O80" s="4" t="s">
        <v>28</v>
      </c>
      <c r="P80" s="5">
        <v>46.11</v>
      </c>
      <c r="Q80" s="5">
        <v>21</v>
      </c>
      <c r="R80" s="5" t="s">
        <v>7480</v>
      </c>
      <c r="S80" s="5" t="s">
        <v>7481</v>
      </c>
      <c r="T80">
        <v>9</v>
      </c>
    </row>
    <row r="81" spans="1:20" hidden="1" x14ac:dyDescent="0.25">
      <c r="A81" s="3">
        <v>313083471</v>
      </c>
      <c r="B81" s="4" t="s">
        <v>1055</v>
      </c>
      <c r="C81" s="4" t="s">
        <v>3867</v>
      </c>
      <c r="D81" s="4" t="s">
        <v>3868</v>
      </c>
      <c r="E81" s="4" t="s">
        <v>18</v>
      </c>
      <c r="F81" s="4" t="s">
        <v>3869</v>
      </c>
      <c r="G81" s="4" t="s">
        <v>20</v>
      </c>
      <c r="H81" s="4" t="s">
        <v>3870</v>
      </c>
      <c r="I81" s="4" t="s">
        <v>3871</v>
      </c>
      <c r="J81" s="4" t="s">
        <v>3872</v>
      </c>
      <c r="K81" s="4" t="s">
        <v>3873</v>
      </c>
      <c r="L81" s="4" t="s">
        <v>3874</v>
      </c>
      <c r="M81" s="4" t="s">
        <v>26</v>
      </c>
      <c r="N81" s="4" t="s">
        <v>42</v>
      </c>
      <c r="O81" s="4" t="s">
        <v>28</v>
      </c>
      <c r="P81" s="5">
        <v>9</v>
      </c>
      <c r="Q81" s="5" t="e">
        <v>#N/A</v>
      </c>
      <c r="R81" s="5" t="s">
        <v>7480</v>
      </c>
      <c r="S81" s="5" t="s">
        <v>7480</v>
      </c>
      <c r="T81">
        <v>9</v>
      </c>
    </row>
    <row r="82" spans="1:20" hidden="1" x14ac:dyDescent="0.25">
      <c r="A82" s="3">
        <v>313312326</v>
      </c>
      <c r="B82" s="4" t="s">
        <v>1055</v>
      </c>
      <c r="C82" s="4" t="s">
        <v>3881</v>
      </c>
      <c r="D82" s="4" t="s">
        <v>3726</v>
      </c>
      <c r="E82" s="4" t="s">
        <v>18</v>
      </c>
      <c r="F82" s="4" t="s">
        <v>2606</v>
      </c>
      <c r="G82" s="4" t="s">
        <v>20</v>
      </c>
      <c r="H82" s="4" t="s">
        <v>3882</v>
      </c>
      <c r="I82" s="4" t="s">
        <v>3883</v>
      </c>
      <c r="J82" s="4" t="s">
        <v>3884</v>
      </c>
      <c r="K82" s="5"/>
      <c r="L82" s="5"/>
      <c r="M82" s="4" t="s">
        <v>26</v>
      </c>
      <c r="N82" s="4" t="s">
        <v>42</v>
      </c>
      <c r="O82" s="4" t="s">
        <v>28</v>
      </c>
      <c r="P82" s="5">
        <v>5</v>
      </c>
      <c r="Q82" s="5" t="e">
        <v>#N/A</v>
      </c>
      <c r="R82" s="5" t="s">
        <v>7480</v>
      </c>
      <c r="S82" s="5" t="s">
        <v>7480</v>
      </c>
      <c r="T82">
        <v>10</v>
      </c>
    </row>
    <row r="83" spans="1:20" hidden="1" x14ac:dyDescent="0.25">
      <c r="A83" s="3">
        <v>313192917</v>
      </c>
      <c r="B83" s="4" t="s">
        <v>1055</v>
      </c>
      <c r="C83" s="4" t="s">
        <v>3885</v>
      </c>
      <c r="D83" s="4" t="s">
        <v>3886</v>
      </c>
      <c r="E83" s="4" t="s">
        <v>18</v>
      </c>
      <c r="F83" s="4" t="s">
        <v>3887</v>
      </c>
      <c r="G83" s="4" t="s">
        <v>20</v>
      </c>
      <c r="H83" s="4" t="s">
        <v>3888</v>
      </c>
      <c r="I83" s="4" t="s">
        <v>3889</v>
      </c>
      <c r="J83" s="4" t="s">
        <v>3890</v>
      </c>
      <c r="K83" s="4" t="s">
        <v>3891</v>
      </c>
      <c r="L83" s="4" t="s">
        <v>3892</v>
      </c>
      <c r="M83" s="4" t="s">
        <v>26</v>
      </c>
      <c r="N83" s="4" t="s">
        <v>42</v>
      </c>
      <c r="O83" s="4" t="s">
        <v>28</v>
      </c>
      <c r="P83" s="5">
        <v>27</v>
      </c>
      <c r="Q83" s="5" t="e">
        <v>#N/A</v>
      </c>
      <c r="R83" s="5" t="s">
        <v>7480</v>
      </c>
      <c r="S83" s="5" t="s">
        <v>7480</v>
      </c>
      <c r="T83">
        <v>9</v>
      </c>
    </row>
    <row r="84" spans="1:20" hidden="1" x14ac:dyDescent="0.25">
      <c r="A84" s="3">
        <v>313325186</v>
      </c>
      <c r="B84" s="4" t="s">
        <v>1055</v>
      </c>
      <c r="C84" s="4" t="s">
        <v>3893</v>
      </c>
      <c r="D84" s="4" t="s">
        <v>3886</v>
      </c>
      <c r="E84" s="4" t="s">
        <v>18</v>
      </c>
      <c r="F84" s="4" t="s">
        <v>3894</v>
      </c>
      <c r="G84" s="4" t="s">
        <v>20</v>
      </c>
      <c r="H84" s="4" t="s">
        <v>3895</v>
      </c>
      <c r="I84" s="5"/>
      <c r="J84" s="4" t="s">
        <v>3896</v>
      </c>
      <c r="K84" s="4" t="s">
        <v>3897</v>
      </c>
      <c r="L84" s="4" t="s">
        <v>3898</v>
      </c>
      <c r="M84" s="4" t="s">
        <v>28</v>
      </c>
      <c r="N84" s="4" t="s">
        <v>3899</v>
      </c>
      <c r="O84" s="4" t="s">
        <v>28</v>
      </c>
      <c r="P84" s="5">
        <v>13</v>
      </c>
      <c r="Q84" s="5" t="e">
        <v>#N/A</v>
      </c>
      <c r="R84" s="5" t="s">
        <v>7480</v>
      </c>
      <c r="S84" s="5" t="s">
        <v>7480</v>
      </c>
      <c r="T84">
        <v>9</v>
      </c>
    </row>
    <row r="85" spans="1:20" hidden="1" x14ac:dyDescent="0.25">
      <c r="A85" s="3">
        <v>313325320</v>
      </c>
      <c r="B85" s="4" t="s">
        <v>1055</v>
      </c>
      <c r="C85" s="4" t="s">
        <v>3900</v>
      </c>
      <c r="D85" s="4" t="s">
        <v>3886</v>
      </c>
      <c r="E85" s="4" t="s">
        <v>18</v>
      </c>
      <c r="F85" s="4" t="s">
        <v>117</v>
      </c>
      <c r="G85" s="4" t="s">
        <v>20</v>
      </c>
      <c r="H85" s="4" t="s">
        <v>3901</v>
      </c>
      <c r="I85" s="4" t="s">
        <v>3902</v>
      </c>
      <c r="J85" s="4" t="s">
        <v>3903</v>
      </c>
      <c r="K85" s="4" t="s">
        <v>3904</v>
      </c>
      <c r="L85" s="4" t="s">
        <v>3905</v>
      </c>
      <c r="M85" s="4" t="s">
        <v>26</v>
      </c>
      <c r="N85" s="4" t="s">
        <v>42</v>
      </c>
      <c r="O85" s="4" t="s">
        <v>28</v>
      </c>
      <c r="P85" s="5">
        <v>15</v>
      </c>
      <c r="Q85" s="5" t="e">
        <v>#N/A</v>
      </c>
      <c r="R85" s="5" t="s">
        <v>7480</v>
      </c>
      <c r="S85" s="5" t="s">
        <v>7480</v>
      </c>
      <c r="T85">
        <v>10</v>
      </c>
    </row>
    <row r="86" spans="1:20" hidden="1" x14ac:dyDescent="0.25">
      <c r="A86" s="3">
        <v>313342057</v>
      </c>
      <c r="B86" s="4" t="s">
        <v>1055</v>
      </c>
      <c r="C86" s="4" t="s">
        <v>3906</v>
      </c>
      <c r="D86" s="4" t="s">
        <v>3886</v>
      </c>
      <c r="E86" s="4" t="s">
        <v>18</v>
      </c>
      <c r="F86" s="4" t="s">
        <v>3907</v>
      </c>
      <c r="G86" s="4" t="s">
        <v>20</v>
      </c>
      <c r="H86" s="4" t="s">
        <v>3908</v>
      </c>
      <c r="I86" s="4" t="s">
        <v>3909</v>
      </c>
      <c r="J86" s="4" t="s">
        <v>3910</v>
      </c>
      <c r="K86" s="4" t="s">
        <v>3911</v>
      </c>
      <c r="L86" s="4" t="s">
        <v>3912</v>
      </c>
      <c r="M86" s="4" t="s">
        <v>26</v>
      </c>
      <c r="N86" s="4" t="s">
        <v>42</v>
      </c>
      <c r="O86" s="4" t="s">
        <v>28</v>
      </c>
      <c r="P86" s="5">
        <v>4</v>
      </c>
      <c r="Q86" s="5" t="e">
        <v>#N/A</v>
      </c>
      <c r="R86" s="5" t="s">
        <v>7480</v>
      </c>
      <c r="S86" s="5" t="s">
        <v>7480</v>
      </c>
      <c r="T86">
        <v>10</v>
      </c>
    </row>
    <row r="87" spans="1:20" hidden="1" x14ac:dyDescent="0.25">
      <c r="A87" s="3">
        <v>313040124</v>
      </c>
      <c r="B87" s="4" t="s">
        <v>1055</v>
      </c>
      <c r="C87" s="4" t="s">
        <v>3913</v>
      </c>
      <c r="D87" s="4" t="s">
        <v>3914</v>
      </c>
      <c r="E87" s="4" t="s">
        <v>18</v>
      </c>
      <c r="F87" s="4" t="s">
        <v>3915</v>
      </c>
      <c r="G87" s="4" t="s">
        <v>20</v>
      </c>
      <c r="H87" s="4" t="s">
        <v>3916</v>
      </c>
      <c r="I87" s="4" t="s">
        <v>3917</v>
      </c>
      <c r="J87" s="4" t="s">
        <v>3918</v>
      </c>
      <c r="K87" s="4" t="s">
        <v>3919</v>
      </c>
      <c r="L87" s="4" t="s">
        <v>3920</v>
      </c>
      <c r="M87" s="4" t="s">
        <v>26</v>
      </c>
      <c r="N87" s="4" t="s">
        <v>42</v>
      </c>
      <c r="O87" s="4" t="s">
        <v>28</v>
      </c>
      <c r="P87" s="5">
        <v>1</v>
      </c>
      <c r="Q87" s="5" t="e">
        <v>#N/A</v>
      </c>
      <c r="R87" s="5" t="s">
        <v>7480</v>
      </c>
      <c r="S87" s="5" t="s">
        <v>7480</v>
      </c>
      <c r="T87">
        <v>10</v>
      </c>
    </row>
    <row r="88" spans="1:20" hidden="1" x14ac:dyDescent="0.25">
      <c r="A88" s="3">
        <v>313260935</v>
      </c>
      <c r="B88" s="4" t="s">
        <v>1055</v>
      </c>
      <c r="C88" s="4" t="s">
        <v>3921</v>
      </c>
      <c r="D88" s="4" t="s">
        <v>3425</v>
      </c>
      <c r="E88" s="4" t="s">
        <v>18</v>
      </c>
      <c r="F88" s="4" t="s">
        <v>3922</v>
      </c>
      <c r="G88" s="4" t="s">
        <v>20</v>
      </c>
      <c r="H88" s="4" t="s">
        <v>3923</v>
      </c>
      <c r="I88" s="4" t="s">
        <v>3924</v>
      </c>
      <c r="J88" s="4" t="s">
        <v>3925</v>
      </c>
      <c r="K88" s="4" t="s">
        <v>3926</v>
      </c>
      <c r="L88" s="4" t="s">
        <v>3927</v>
      </c>
      <c r="M88" s="4" t="s">
        <v>28</v>
      </c>
      <c r="N88" s="4" t="s">
        <v>3928</v>
      </c>
      <c r="O88" s="4" t="s">
        <v>28</v>
      </c>
      <c r="P88" s="5">
        <v>8</v>
      </c>
      <c r="Q88" s="5" t="e">
        <v>#N/A</v>
      </c>
      <c r="R88" s="5" t="s">
        <v>7480</v>
      </c>
      <c r="S88" s="5" t="s">
        <v>7480</v>
      </c>
      <c r="T88">
        <v>10</v>
      </c>
    </row>
    <row r="89" spans="1:20" hidden="1" x14ac:dyDescent="0.25">
      <c r="A89" s="3">
        <v>313224357</v>
      </c>
      <c r="B89" s="4" t="s">
        <v>1055</v>
      </c>
      <c r="C89" s="4" t="s">
        <v>3929</v>
      </c>
      <c r="D89" s="4" t="s">
        <v>3930</v>
      </c>
      <c r="E89" s="4" t="s">
        <v>18</v>
      </c>
      <c r="F89" s="4" t="s">
        <v>3931</v>
      </c>
      <c r="G89" s="4" t="s">
        <v>20</v>
      </c>
      <c r="H89" s="4" t="s">
        <v>3932</v>
      </c>
      <c r="I89" s="4" t="s">
        <v>3933</v>
      </c>
      <c r="J89" s="4" t="s">
        <v>3934</v>
      </c>
      <c r="K89" s="4" t="s">
        <v>3935</v>
      </c>
      <c r="L89" s="4" t="s">
        <v>3936</v>
      </c>
      <c r="M89" s="4" t="s">
        <v>28</v>
      </c>
      <c r="N89" s="4" t="s">
        <v>3937</v>
      </c>
      <c r="O89" s="4" t="s">
        <v>28</v>
      </c>
      <c r="P89" s="5">
        <v>15</v>
      </c>
      <c r="Q89" s="5" t="e">
        <v>#N/A</v>
      </c>
      <c r="R89" s="5" t="s">
        <v>7480</v>
      </c>
      <c r="S89" s="5" t="s">
        <v>7480</v>
      </c>
      <c r="T89">
        <v>9</v>
      </c>
    </row>
    <row r="90" spans="1:20" hidden="1" x14ac:dyDescent="0.25">
      <c r="A90" s="3">
        <v>313257773</v>
      </c>
      <c r="B90" s="4" t="s">
        <v>1055</v>
      </c>
      <c r="C90" s="4" t="s">
        <v>3938</v>
      </c>
      <c r="D90" s="4" t="s">
        <v>3930</v>
      </c>
      <c r="E90" s="4" t="s">
        <v>18</v>
      </c>
      <c r="F90" s="4" t="s">
        <v>3676</v>
      </c>
      <c r="G90" s="4" t="s">
        <v>20</v>
      </c>
      <c r="H90" s="4" t="s">
        <v>3939</v>
      </c>
      <c r="I90" s="4" t="s">
        <v>3940</v>
      </c>
      <c r="J90" s="4" t="s">
        <v>3941</v>
      </c>
      <c r="K90" s="4" t="s">
        <v>3942</v>
      </c>
      <c r="L90" s="4" t="s">
        <v>3943</v>
      </c>
      <c r="M90" s="4" t="s">
        <v>26</v>
      </c>
      <c r="N90" s="4" t="s">
        <v>27</v>
      </c>
      <c r="O90" s="4" t="s">
        <v>28</v>
      </c>
      <c r="P90" s="5">
        <v>23</v>
      </c>
      <c r="Q90" s="5" t="e">
        <v>#N/A</v>
      </c>
      <c r="R90" s="5" t="s">
        <v>7480</v>
      </c>
      <c r="S90" s="5" t="s">
        <v>7480</v>
      </c>
      <c r="T90">
        <v>9</v>
      </c>
    </row>
    <row r="91" spans="1:20" hidden="1" x14ac:dyDescent="0.25">
      <c r="A91" s="3">
        <v>313113271</v>
      </c>
      <c r="B91" s="4" t="s">
        <v>1055</v>
      </c>
      <c r="C91" s="4" t="s">
        <v>3944</v>
      </c>
      <c r="D91" s="4" t="s">
        <v>3945</v>
      </c>
      <c r="E91" s="4" t="s">
        <v>18</v>
      </c>
      <c r="F91" s="4" t="s">
        <v>3946</v>
      </c>
      <c r="G91" s="4" t="s">
        <v>20</v>
      </c>
      <c r="H91" s="4" t="s">
        <v>3947</v>
      </c>
      <c r="I91" s="5"/>
      <c r="J91" s="4" t="s">
        <v>3948</v>
      </c>
      <c r="K91" s="5"/>
      <c r="L91" s="5"/>
      <c r="M91" s="4" t="s">
        <v>28</v>
      </c>
      <c r="N91" s="4" t="s">
        <v>3949</v>
      </c>
      <c r="O91" s="4" t="s">
        <v>28</v>
      </c>
      <c r="P91" s="5">
        <v>11</v>
      </c>
      <c r="Q91" s="5" t="e">
        <v>#N/A</v>
      </c>
      <c r="R91" s="5" t="s">
        <v>7480</v>
      </c>
      <c r="S91" s="5" t="s">
        <v>7480</v>
      </c>
      <c r="T91">
        <v>7</v>
      </c>
    </row>
    <row r="92" spans="1:20" hidden="1" x14ac:dyDescent="0.25">
      <c r="A92" s="3">
        <v>313202546</v>
      </c>
      <c r="B92" s="4" t="s">
        <v>1055</v>
      </c>
      <c r="C92" s="4" t="s">
        <v>3950</v>
      </c>
      <c r="D92" s="4" t="s">
        <v>3951</v>
      </c>
      <c r="E92" s="4" t="s">
        <v>18</v>
      </c>
      <c r="F92" s="4" t="s">
        <v>3952</v>
      </c>
      <c r="G92" s="4" t="s">
        <v>20</v>
      </c>
      <c r="H92" s="4" t="s">
        <v>3953</v>
      </c>
      <c r="I92" s="4" t="s">
        <v>3954</v>
      </c>
      <c r="J92" s="4" t="s">
        <v>3955</v>
      </c>
      <c r="K92" s="4" t="s">
        <v>3956</v>
      </c>
      <c r="L92" s="4" t="s">
        <v>3957</v>
      </c>
      <c r="M92" s="4" t="s">
        <v>26</v>
      </c>
      <c r="N92" s="4" t="s">
        <v>27</v>
      </c>
      <c r="O92" s="4" t="s">
        <v>28</v>
      </c>
      <c r="P92" s="5">
        <v>0</v>
      </c>
      <c r="Q92" s="5" t="e">
        <v>#N/A</v>
      </c>
      <c r="R92" s="5" t="s">
        <v>7480</v>
      </c>
      <c r="S92" s="5" t="s">
        <v>7480</v>
      </c>
      <c r="T92">
        <v>10</v>
      </c>
    </row>
    <row r="93" spans="1:20" hidden="1" x14ac:dyDescent="0.25">
      <c r="A93" s="3">
        <v>313292347</v>
      </c>
      <c r="B93" s="4" t="s">
        <v>1055</v>
      </c>
      <c r="C93" s="4" t="s">
        <v>3958</v>
      </c>
      <c r="D93" s="4" t="s">
        <v>3951</v>
      </c>
      <c r="E93" s="4" t="s">
        <v>18</v>
      </c>
      <c r="F93" s="4" t="s">
        <v>3959</v>
      </c>
      <c r="G93" s="4" t="s">
        <v>20</v>
      </c>
      <c r="H93" s="4" t="s">
        <v>3960</v>
      </c>
      <c r="I93" s="5"/>
      <c r="J93" s="4" t="s">
        <v>3961</v>
      </c>
      <c r="K93" s="4" t="s">
        <v>3962</v>
      </c>
      <c r="L93" s="4" t="s">
        <v>3963</v>
      </c>
      <c r="M93" s="4" t="s">
        <v>26</v>
      </c>
      <c r="N93" s="4" t="s">
        <v>27</v>
      </c>
      <c r="O93" s="4" t="s">
        <v>28</v>
      </c>
      <c r="P93" s="5">
        <v>1</v>
      </c>
      <c r="Q93" s="5" t="e">
        <v>#N/A</v>
      </c>
      <c r="R93" s="5" t="s">
        <v>7480</v>
      </c>
      <c r="S93" s="5" t="s">
        <v>7480</v>
      </c>
      <c r="T93">
        <v>10</v>
      </c>
    </row>
    <row r="94" spans="1:20" x14ac:dyDescent="0.25">
      <c r="A94" s="3">
        <v>312092663</v>
      </c>
      <c r="B94" s="4" t="s">
        <v>1055</v>
      </c>
      <c r="C94" s="4" t="s">
        <v>6136</v>
      </c>
      <c r="D94" s="4" t="s">
        <v>6137</v>
      </c>
      <c r="E94" s="4" t="s">
        <v>18</v>
      </c>
      <c r="F94" s="4" t="s">
        <v>5038</v>
      </c>
      <c r="G94" s="4" t="s">
        <v>20</v>
      </c>
      <c r="H94" s="4" t="s">
        <v>6138</v>
      </c>
      <c r="I94" s="5"/>
      <c r="J94" s="4" t="s">
        <v>6139</v>
      </c>
      <c r="K94" s="4" t="s">
        <v>6140</v>
      </c>
      <c r="L94" s="4" t="s">
        <v>6141</v>
      </c>
      <c r="M94" s="4" t="s">
        <v>26</v>
      </c>
      <c r="N94" s="4" t="s">
        <v>27</v>
      </c>
      <c r="O94" s="4" t="s">
        <v>28</v>
      </c>
      <c r="P94" s="5">
        <v>5</v>
      </c>
      <c r="Q94" s="5" t="e">
        <v>#N/A</v>
      </c>
      <c r="R94" s="5" t="s">
        <v>7480</v>
      </c>
      <c r="S94" s="5" t="s">
        <v>7480</v>
      </c>
      <c r="T94">
        <v>8</v>
      </c>
    </row>
    <row r="95" spans="1:20" hidden="1" x14ac:dyDescent="0.25">
      <c r="A95" s="3">
        <v>313278154</v>
      </c>
      <c r="B95" s="4" t="s">
        <v>1055</v>
      </c>
      <c r="C95" s="4" t="s">
        <v>3985</v>
      </c>
      <c r="D95" s="4" t="s">
        <v>3986</v>
      </c>
      <c r="E95" s="4" t="s">
        <v>18</v>
      </c>
      <c r="F95" s="4" t="s">
        <v>3987</v>
      </c>
      <c r="G95" s="4" t="s">
        <v>20</v>
      </c>
      <c r="H95" s="4" t="s">
        <v>3988</v>
      </c>
      <c r="I95" s="4" t="s">
        <v>3989</v>
      </c>
      <c r="J95" s="4" t="s">
        <v>3990</v>
      </c>
      <c r="K95" s="4" t="s">
        <v>3991</v>
      </c>
      <c r="L95" s="4" t="s">
        <v>3992</v>
      </c>
      <c r="M95" s="4" t="s">
        <v>26</v>
      </c>
      <c r="N95" s="4" t="s">
        <v>42</v>
      </c>
      <c r="O95" s="4" t="s">
        <v>28</v>
      </c>
      <c r="P95" s="5">
        <v>13</v>
      </c>
      <c r="Q95" s="5" t="e">
        <v>#N/A</v>
      </c>
      <c r="R95" s="5" t="s">
        <v>7480</v>
      </c>
      <c r="S95" s="5" t="s">
        <v>7480</v>
      </c>
      <c r="T95">
        <v>10</v>
      </c>
    </row>
    <row r="96" spans="1:20" x14ac:dyDescent="0.25">
      <c r="A96" s="3">
        <v>311291856</v>
      </c>
      <c r="B96" s="4" t="s">
        <v>1055</v>
      </c>
      <c r="C96" s="4" t="s">
        <v>6213</v>
      </c>
      <c r="D96" s="4" t="s">
        <v>6107</v>
      </c>
      <c r="E96" s="4" t="s">
        <v>18</v>
      </c>
      <c r="F96" s="4" t="s">
        <v>6214</v>
      </c>
      <c r="G96" s="4" t="s">
        <v>20</v>
      </c>
      <c r="H96" s="4" t="s">
        <v>6215</v>
      </c>
      <c r="I96" s="5"/>
      <c r="J96" s="4" t="s">
        <v>6216</v>
      </c>
      <c r="K96" s="4" t="s">
        <v>6217</v>
      </c>
      <c r="L96" s="4" t="s">
        <v>6218</v>
      </c>
      <c r="M96" s="4" t="s">
        <v>26</v>
      </c>
      <c r="N96" s="4" t="s">
        <v>27</v>
      </c>
      <c r="O96" s="4" t="s">
        <v>28</v>
      </c>
      <c r="P96" s="5">
        <v>5</v>
      </c>
      <c r="Q96" s="5" t="e">
        <v>#N/A</v>
      </c>
      <c r="R96" s="5" t="s">
        <v>7480</v>
      </c>
      <c r="S96" s="5" t="s">
        <v>7480</v>
      </c>
      <c r="T96">
        <v>8</v>
      </c>
    </row>
    <row r="97" spans="1:20" hidden="1" x14ac:dyDescent="0.25">
      <c r="A97" s="3">
        <v>313326097</v>
      </c>
      <c r="B97" s="4" t="s">
        <v>1055</v>
      </c>
      <c r="C97" s="4" t="s">
        <v>4021</v>
      </c>
      <c r="D97" s="4" t="s">
        <v>4022</v>
      </c>
      <c r="E97" s="4" t="s">
        <v>18</v>
      </c>
      <c r="F97" s="4" t="s">
        <v>4023</v>
      </c>
      <c r="G97" s="4" t="s">
        <v>20</v>
      </c>
      <c r="H97" s="4" t="s">
        <v>4024</v>
      </c>
      <c r="I97" s="4" t="s">
        <v>4025</v>
      </c>
      <c r="J97" s="4" t="s">
        <v>4026</v>
      </c>
      <c r="K97" s="4" t="s">
        <v>4027</v>
      </c>
      <c r="L97" s="4" t="s">
        <v>4028</v>
      </c>
      <c r="M97" s="4" t="s">
        <v>26</v>
      </c>
      <c r="N97" s="4" t="s">
        <v>42</v>
      </c>
      <c r="O97" s="4" t="s">
        <v>28</v>
      </c>
      <c r="P97" s="5">
        <v>14</v>
      </c>
      <c r="Q97" s="5" t="e">
        <v>#N/A</v>
      </c>
      <c r="R97" s="5" t="s">
        <v>7481</v>
      </c>
      <c r="S97" s="5" t="s">
        <v>7480</v>
      </c>
      <c r="T97">
        <v>9</v>
      </c>
    </row>
    <row r="98" spans="1:20" hidden="1" x14ac:dyDescent="0.25">
      <c r="A98" s="3">
        <v>313146800</v>
      </c>
      <c r="B98" s="4" t="s">
        <v>2237</v>
      </c>
      <c r="C98" s="4" t="s">
        <v>4815</v>
      </c>
      <c r="D98" s="4" t="s">
        <v>4403</v>
      </c>
      <c r="E98" s="4" t="s">
        <v>18</v>
      </c>
      <c r="F98" s="4" t="s">
        <v>4816</v>
      </c>
      <c r="G98" s="4" t="s">
        <v>20</v>
      </c>
      <c r="H98" s="4" t="s">
        <v>4817</v>
      </c>
      <c r="I98" s="4" t="s">
        <v>4818</v>
      </c>
      <c r="J98" s="4" t="s">
        <v>4819</v>
      </c>
      <c r="K98" s="4" t="s">
        <v>4820</v>
      </c>
      <c r="L98" s="4" t="s">
        <v>4821</v>
      </c>
      <c r="M98" s="4" t="s">
        <v>26</v>
      </c>
      <c r="N98" s="4" t="s">
        <v>27</v>
      </c>
      <c r="O98" s="4" t="s">
        <v>28</v>
      </c>
      <c r="P98" s="5">
        <v>14.51</v>
      </c>
      <c r="Q98" s="5" t="e">
        <v>#N/A</v>
      </c>
      <c r="R98" s="5" t="s">
        <v>7480</v>
      </c>
      <c r="S98" s="5" t="s">
        <v>7480</v>
      </c>
      <c r="T98">
        <v>9</v>
      </c>
    </row>
    <row r="99" spans="1:20" x14ac:dyDescent="0.25">
      <c r="A99" s="3">
        <v>312029362</v>
      </c>
      <c r="B99" s="4" t="s">
        <v>2237</v>
      </c>
      <c r="C99" s="4" t="s">
        <v>6547</v>
      </c>
      <c r="D99" s="4" t="s">
        <v>6040</v>
      </c>
      <c r="E99" s="4" t="s">
        <v>18</v>
      </c>
      <c r="F99" s="4" t="s">
        <v>6548</v>
      </c>
      <c r="G99" s="4" t="s">
        <v>20</v>
      </c>
      <c r="H99" s="4" t="s">
        <v>6549</v>
      </c>
      <c r="I99" s="4" t="s">
        <v>6550</v>
      </c>
      <c r="J99" s="4" t="s">
        <v>6551</v>
      </c>
      <c r="K99" s="4" t="s">
        <v>6552</v>
      </c>
      <c r="L99" s="4" t="s">
        <v>6553</v>
      </c>
      <c r="M99" s="4" t="s">
        <v>26</v>
      </c>
      <c r="N99" s="4" t="s">
        <v>42</v>
      </c>
      <c r="O99" s="4" t="s">
        <v>28</v>
      </c>
      <c r="P99" s="5">
        <v>61.4</v>
      </c>
      <c r="Q99" s="5" t="e">
        <v>#N/A</v>
      </c>
      <c r="R99" s="5" t="s">
        <v>7480</v>
      </c>
      <c r="S99" s="5" t="s">
        <v>7480</v>
      </c>
      <c r="T99">
        <v>8</v>
      </c>
    </row>
    <row r="100" spans="1:20" hidden="1" x14ac:dyDescent="0.25">
      <c r="A100" s="3">
        <v>313075654</v>
      </c>
      <c r="B100" s="4" t="s">
        <v>2237</v>
      </c>
      <c r="C100" s="4" t="s">
        <v>4933</v>
      </c>
      <c r="D100" s="4" t="s">
        <v>4124</v>
      </c>
      <c r="E100" s="4" t="s">
        <v>18</v>
      </c>
      <c r="F100" s="4" t="s">
        <v>4934</v>
      </c>
      <c r="G100" s="4" t="s">
        <v>20</v>
      </c>
      <c r="H100" s="4" t="s">
        <v>4935</v>
      </c>
      <c r="I100" s="4" t="s">
        <v>4936</v>
      </c>
      <c r="J100" s="4" t="s">
        <v>4937</v>
      </c>
      <c r="K100" s="4" t="s">
        <v>4938</v>
      </c>
      <c r="L100" s="4" t="s">
        <v>4939</v>
      </c>
      <c r="M100" s="4" t="s">
        <v>26</v>
      </c>
      <c r="N100" s="4" t="s">
        <v>27</v>
      </c>
      <c r="O100" s="4" t="s">
        <v>28</v>
      </c>
      <c r="P100" s="5">
        <v>18</v>
      </c>
      <c r="Q100" s="5" t="e">
        <v>#N/A</v>
      </c>
      <c r="R100" s="5" t="s">
        <v>7480</v>
      </c>
      <c r="S100" s="5" t="s">
        <v>7480</v>
      </c>
      <c r="T100">
        <v>10</v>
      </c>
    </row>
    <row r="101" spans="1:20" hidden="1" x14ac:dyDescent="0.25">
      <c r="A101" s="3">
        <v>313138849</v>
      </c>
      <c r="B101" s="4" t="s">
        <v>2237</v>
      </c>
      <c r="C101" s="4" t="s">
        <v>4940</v>
      </c>
      <c r="D101" s="4" t="s">
        <v>3994</v>
      </c>
      <c r="E101" s="4" t="s">
        <v>18</v>
      </c>
      <c r="F101" s="4" t="s">
        <v>3489</v>
      </c>
      <c r="G101" s="4" t="s">
        <v>20</v>
      </c>
      <c r="H101" s="4" t="s">
        <v>4941</v>
      </c>
      <c r="I101" s="4" t="s">
        <v>4942</v>
      </c>
      <c r="J101" s="4" t="s">
        <v>4943</v>
      </c>
      <c r="K101" s="4" t="s">
        <v>4944</v>
      </c>
      <c r="L101" s="4" t="s">
        <v>4945</v>
      </c>
      <c r="M101" s="4" t="s">
        <v>26</v>
      </c>
      <c r="N101" s="4" t="s">
        <v>27</v>
      </c>
      <c r="O101" s="4" t="s">
        <v>28</v>
      </c>
      <c r="P101" s="5">
        <v>55</v>
      </c>
      <c r="Q101" s="5" t="e">
        <v>#N/A</v>
      </c>
      <c r="R101" s="5" t="s">
        <v>7480</v>
      </c>
      <c r="S101" s="5" t="s">
        <v>7480</v>
      </c>
      <c r="T101">
        <v>10</v>
      </c>
    </row>
    <row r="102" spans="1:20" hidden="1" x14ac:dyDescent="0.25">
      <c r="A102" s="3">
        <v>313279450</v>
      </c>
      <c r="B102" s="4" t="s">
        <v>2237</v>
      </c>
      <c r="C102" s="4" t="s">
        <v>4946</v>
      </c>
      <c r="D102" s="4" t="s">
        <v>3994</v>
      </c>
      <c r="E102" s="4" t="s">
        <v>18</v>
      </c>
      <c r="F102" s="4" t="s">
        <v>4460</v>
      </c>
      <c r="G102" s="4" t="s">
        <v>20</v>
      </c>
      <c r="H102" s="4" t="s">
        <v>4947</v>
      </c>
      <c r="I102" s="4" t="s">
        <v>4948</v>
      </c>
      <c r="J102" s="4" t="s">
        <v>4949</v>
      </c>
      <c r="K102" s="4" t="s">
        <v>4950</v>
      </c>
      <c r="L102" s="4" t="s">
        <v>4951</v>
      </c>
      <c r="M102" s="4" t="s">
        <v>26</v>
      </c>
      <c r="N102" s="4" t="s">
        <v>27</v>
      </c>
      <c r="O102" s="4" t="s">
        <v>28</v>
      </c>
      <c r="P102" s="5">
        <v>48</v>
      </c>
      <c r="Q102" s="5" t="e">
        <v>#N/A</v>
      </c>
      <c r="R102" s="5" t="s">
        <v>7480</v>
      </c>
      <c r="S102" s="5" t="s">
        <v>7480</v>
      </c>
      <c r="T102">
        <v>10</v>
      </c>
    </row>
    <row r="103" spans="1:20" hidden="1" x14ac:dyDescent="0.25">
      <c r="A103" s="3">
        <v>313169742</v>
      </c>
      <c r="B103" s="4" t="s">
        <v>2237</v>
      </c>
      <c r="C103" s="4" t="s">
        <v>4975</v>
      </c>
      <c r="D103" s="4" t="s">
        <v>4968</v>
      </c>
      <c r="E103" s="4" t="s">
        <v>18</v>
      </c>
      <c r="F103" s="4" t="s">
        <v>195</v>
      </c>
      <c r="G103" s="4" t="s">
        <v>20</v>
      </c>
      <c r="H103" s="4" t="s">
        <v>4976</v>
      </c>
      <c r="I103" s="4" t="s">
        <v>4977</v>
      </c>
      <c r="J103" s="4" t="s">
        <v>4978</v>
      </c>
      <c r="K103" s="4" t="s">
        <v>4979</v>
      </c>
      <c r="L103" s="4" t="s">
        <v>4980</v>
      </c>
      <c r="M103" s="4" t="s">
        <v>26</v>
      </c>
      <c r="N103" s="4" t="s">
        <v>27</v>
      </c>
      <c r="O103" s="4" t="s">
        <v>28</v>
      </c>
      <c r="P103" s="5">
        <v>7</v>
      </c>
      <c r="Q103" s="5" t="e">
        <v>#N/A</v>
      </c>
      <c r="R103" s="5" t="s">
        <v>7480</v>
      </c>
      <c r="S103" s="5" t="s">
        <v>7480</v>
      </c>
      <c r="T103">
        <v>9</v>
      </c>
    </row>
    <row r="104" spans="1:20" hidden="1" x14ac:dyDescent="0.25">
      <c r="A104" s="3">
        <v>313318122</v>
      </c>
      <c r="B104" s="4" t="s">
        <v>2237</v>
      </c>
      <c r="C104" s="4" t="s">
        <v>4981</v>
      </c>
      <c r="D104" s="4" t="s">
        <v>4968</v>
      </c>
      <c r="E104" s="4" t="s">
        <v>18</v>
      </c>
      <c r="F104" s="4" t="s">
        <v>4982</v>
      </c>
      <c r="G104" s="4" t="s">
        <v>20</v>
      </c>
      <c r="H104" s="4" t="s">
        <v>4983</v>
      </c>
      <c r="I104" s="4" t="s">
        <v>4984</v>
      </c>
      <c r="J104" s="4" t="s">
        <v>4985</v>
      </c>
      <c r="K104" s="4" t="s">
        <v>4986</v>
      </c>
      <c r="L104" s="4" t="s">
        <v>4987</v>
      </c>
      <c r="M104" s="4" t="s">
        <v>26</v>
      </c>
      <c r="N104" s="4" t="s">
        <v>42</v>
      </c>
      <c r="O104" s="4" t="s">
        <v>28</v>
      </c>
      <c r="P104" s="5">
        <v>12.25</v>
      </c>
      <c r="Q104" s="5" t="e">
        <v>#N/A</v>
      </c>
      <c r="R104" s="5" t="s">
        <v>7480</v>
      </c>
      <c r="S104" s="5" t="s">
        <v>7480</v>
      </c>
      <c r="T104">
        <v>9</v>
      </c>
    </row>
    <row r="105" spans="1:20" hidden="1" x14ac:dyDescent="0.25">
      <c r="A105" s="3">
        <v>313051148</v>
      </c>
      <c r="B105" s="4" t="s">
        <v>2237</v>
      </c>
      <c r="C105" s="4" t="s">
        <v>4988</v>
      </c>
      <c r="D105" s="4" t="s">
        <v>4022</v>
      </c>
      <c r="E105" s="4" t="s">
        <v>18</v>
      </c>
      <c r="F105" s="4" t="s">
        <v>794</v>
      </c>
      <c r="G105" s="4" t="s">
        <v>20</v>
      </c>
      <c r="H105" s="4" t="s">
        <v>4989</v>
      </c>
      <c r="I105" s="4" t="s">
        <v>4990</v>
      </c>
      <c r="J105" s="4" t="s">
        <v>4991</v>
      </c>
      <c r="K105" s="4" t="s">
        <v>4992</v>
      </c>
      <c r="L105" s="4" t="s">
        <v>4993</v>
      </c>
      <c r="M105" s="4" t="s">
        <v>26</v>
      </c>
      <c r="N105" s="4" t="s">
        <v>27</v>
      </c>
      <c r="O105" s="4" t="s">
        <v>28</v>
      </c>
      <c r="P105" s="5">
        <v>21.4</v>
      </c>
      <c r="Q105" s="5" t="e">
        <v>#N/A</v>
      </c>
      <c r="R105" s="5" t="s">
        <v>7480</v>
      </c>
      <c r="S105" s="5" t="s">
        <v>7480</v>
      </c>
      <c r="T105">
        <v>9</v>
      </c>
    </row>
    <row r="106" spans="1:20" x14ac:dyDescent="0.25">
      <c r="A106" s="3">
        <v>313191549</v>
      </c>
      <c r="B106" s="4" t="s">
        <v>2237</v>
      </c>
      <c r="C106" s="4" t="s">
        <v>4851</v>
      </c>
      <c r="D106" s="4" t="s">
        <v>3733</v>
      </c>
      <c r="E106" s="4" t="s">
        <v>18</v>
      </c>
      <c r="F106" s="4" t="s">
        <v>4852</v>
      </c>
      <c r="G106" s="4" t="s">
        <v>20</v>
      </c>
      <c r="H106" s="4" t="s">
        <v>4853</v>
      </c>
      <c r="I106" s="4" t="s">
        <v>4854</v>
      </c>
      <c r="J106" s="4" t="s">
        <v>4855</v>
      </c>
      <c r="K106" s="4" t="s">
        <v>4856</v>
      </c>
      <c r="L106" s="4" t="s">
        <v>4857</v>
      </c>
      <c r="M106" s="4" t="s">
        <v>26</v>
      </c>
      <c r="N106" s="4" t="s">
        <v>27</v>
      </c>
      <c r="O106" s="4" t="s">
        <v>28</v>
      </c>
      <c r="P106" s="5">
        <v>62.16</v>
      </c>
      <c r="Q106" s="5" t="e">
        <v>#N/A</v>
      </c>
      <c r="R106" s="5" t="s">
        <v>7481</v>
      </c>
      <c r="S106" s="5" t="e">
        <v>#N/A</v>
      </c>
      <c r="T106">
        <v>8</v>
      </c>
    </row>
    <row r="107" spans="1:20" hidden="1" x14ac:dyDescent="0.25">
      <c r="A107" s="3">
        <v>313073131</v>
      </c>
      <c r="B107" s="4" t="s">
        <v>1055</v>
      </c>
      <c r="C107" s="4" t="s">
        <v>3835</v>
      </c>
      <c r="D107" s="4" t="s">
        <v>3836</v>
      </c>
      <c r="E107" s="4" t="s">
        <v>266</v>
      </c>
      <c r="F107" s="4" t="s">
        <v>3837</v>
      </c>
      <c r="G107" s="4" t="s">
        <v>20</v>
      </c>
      <c r="H107" s="4" t="s">
        <v>3838</v>
      </c>
      <c r="I107" s="5"/>
      <c r="J107" s="4" t="s">
        <v>3839</v>
      </c>
      <c r="K107" s="5"/>
      <c r="L107" s="4" t="s">
        <v>3840</v>
      </c>
      <c r="M107" s="4" t="s">
        <v>28</v>
      </c>
      <c r="N107" s="4" t="s">
        <v>3841</v>
      </c>
      <c r="O107" s="4" t="s">
        <v>28</v>
      </c>
      <c r="P107" s="5">
        <v>12</v>
      </c>
      <c r="Q107" s="5" t="e">
        <v>#N/A</v>
      </c>
      <c r="R107" s="5" t="s">
        <v>7481</v>
      </c>
      <c r="S107" s="5" t="s">
        <v>7481</v>
      </c>
      <c r="T107">
        <v>10</v>
      </c>
    </row>
    <row r="108" spans="1:20" hidden="1" x14ac:dyDescent="0.25">
      <c r="A108" s="3">
        <v>313313110</v>
      </c>
      <c r="B108" s="4" t="s">
        <v>1055</v>
      </c>
      <c r="C108" s="4" t="s">
        <v>3842</v>
      </c>
      <c r="D108" s="4" t="s">
        <v>3836</v>
      </c>
      <c r="E108" s="4" t="s">
        <v>266</v>
      </c>
      <c r="F108" s="4" t="s">
        <v>3564</v>
      </c>
      <c r="G108" s="4" t="s">
        <v>20</v>
      </c>
      <c r="H108" s="4" t="s">
        <v>3843</v>
      </c>
      <c r="I108" s="5"/>
      <c r="J108" s="4" t="s">
        <v>3844</v>
      </c>
      <c r="K108" s="5"/>
      <c r="L108" s="4" t="s">
        <v>3845</v>
      </c>
      <c r="M108" s="4" t="s">
        <v>28</v>
      </c>
      <c r="N108" s="4" t="s">
        <v>3846</v>
      </c>
      <c r="O108" s="4" t="s">
        <v>28</v>
      </c>
      <c r="P108" s="5">
        <v>6</v>
      </c>
      <c r="Q108" s="5" t="e">
        <v>#N/A</v>
      </c>
      <c r="R108" s="5" t="s">
        <v>7480</v>
      </c>
      <c r="S108" s="5" t="s">
        <v>7481</v>
      </c>
      <c r="T108">
        <v>10</v>
      </c>
    </row>
    <row r="109" spans="1:20" hidden="1" x14ac:dyDescent="0.25">
      <c r="A109" s="3">
        <v>312106104</v>
      </c>
      <c r="B109" s="4" t="s">
        <v>1055</v>
      </c>
      <c r="C109" s="4" t="s">
        <v>3847</v>
      </c>
      <c r="D109" s="4" t="s">
        <v>3848</v>
      </c>
      <c r="E109" s="4" t="s">
        <v>266</v>
      </c>
      <c r="F109" s="4" t="s">
        <v>3849</v>
      </c>
      <c r="G109" s="4" t="s">
        <v>20</v>
      </c>
      <c r="H109" s="4" t="s">
        <v>3850</v>
      </c>
      <c r="I109" s="4" t="s">
        <v>3851</v>
      </c>
      <c r="J109" s="4" t="s">
        <v>3852</v>
      </c>
      <c r="K109" s="4" t="s">
        <v>3853</v>
      </c>
      <c r="L109" s="4" t="s">
        <v>3854</v>
      </c>
      <c r="M109" s="4" t="s">
        <v>28</v>
      </c>
      <c r="N109" s="4" t="s">
        <v>3855</v>
      </c>
      <c r="O109" s="4" t="s">
        <v>28</v>
      </c>
      <c r="P109" s="5">
        <v>0</v>
      </c>
      <c r="Q109" s="5" t="e">
        <v>#N/A</v>
      </c>
      <c r="R109" s="5" t="s">
        <v>7481</v>
      </c>
      <c r="S109" s="5" t="s">
        <v>7481</v>
      </c>
      <c r="T109">
        <v>10</v>
      </c>
    </row>
    <row r="110" spans="1:20" hidden="1" x14ac:dyDescent="0.25">
      <c r="A110" s="3">
        <v>312106386</v>
      </c>
      <c r="B110" s="4" t="s">
        <v>1055</v>
      </c>
      <c r="C110" s="4" t="s">
        <v>3856</v>
      </c>
      <c r="D110" s="4" t="s">
        <v>3848</v>
      </c>
      <c r="E110" s="4" t="s">
        <v>266</v>
      </c>
      <c r="F110" s="4" t="s">
        <v>3857</v>
      </c>
      <c r="G110" s="4" t="s">
        <v>20</v>
      </c>
      <c r="H110" s="4" t="s">
        <v>3858</v>
      </c>
      <c r="I110" s="5"/>
      <c r="J110" s="4" t="s">
        <v>3859</v>
      </c>
      <c r="K110" s="5"/>
      <c r="L110" s="4" t="s">
        <v>3860</v>
      </c>
      <c r="M110" s="4" t="s">
        <v>26</v>
      </c>
      <c r="N110" s="4" t="s">
        <v>27</v>
      </c>
      <c r="O110" s="4" t="s">
        <v>28</v>
      </c>
      <c r="P110" s="5">
        <v>0</v>
      </c>
      <c r="Q110" s="5" t="e">
        <v>#N/A</v>
      </c>
      <c r="R110" s="5" t="s">
        <v>7481</v>
      </c>
      <c r="S110" s="5" t="s">
        <v>7481</v>
      </c>
      <c r="T110">
        <v>10</v>
      </c>
    </row>
    <row r="111" spans="1:20" hidden="1" x14ac:dyDescent="0.25">
      <c r="A111" s="3">
        <v>313263651</v>
      </c>
      <c r="B111" s="4" t="s">
        <v>1055</v>
      </c>
      <c r="C111" s="4" t="s">
        <v>3875</v>
      </c>
      <c r="D111" s="4" t="s">
        <v>3726</v>
      </c>
      <c r="E111" s="4" t="s">
        <v>18</v>
      </c>
      <c r="F111" s="4" t="s">
        <v>3876</v>
      </c>
      <c r="G111" s="4" t="s">
        <v>20</v>
      </c>
      <c r="H111" s="4" t="s">
        <v>3877</v>
      </c>
      <c r="I111" s="4" t="s">
        <v>3877</v>
      </c>
      <c r="J111" s="4" t="s">
        <v>3878</v>
      </c>
      <c r="K111" s="4" t="s">
        <v>3879</v>
      </c>
      <c r="L111" s="4" t="s">
        <v>3880</v>
      </c>
      <c r="M111" s="4" t="s">
        <v>26</v>
      </c>
      <c r="N111" s="4" t="s">
        <v>42</v>
      </c>
      <c r="O111" s="4" t="s">
        <v>28</v>
      </c>
      <c r="P111" s="5">
        <v>17</v>
      </c>
      <c r="Q111" s="5" t="e">
        <v>#N/A</v>
      </c>
      <c r="R111" s="5" t="s">
        <v>7481</v>
      </c>
      <c r="S111" s="5" t="s">
        <v>7481</v>
      </c>
      <c r="T111">
        <v>10</v>
      </c>
    </row>
    <row r="112" spans="1:20" hidden="1" x14ac:dyDescent="0.25">
      <c r="A112" s="3">
        <v>313103041</v>
      </c>
      <c r="B112" s="4" t="s">
        <v>1055</v>
      </c>
      <c r="C112" s="4" t="s">
        <v>3964</v>
      </c>
      <c r="D112" s="4" t="s">
        <v>3965</v>
      </c>
      <c r="E112" s="4" t="s">
        <v>18</v>
      </c>
      <c r="F112" s="4" t="s">
        <v>3966</v>
      </c>
      <c r="G112" s="4" t="s">
        <v>20</v>
      </c>
      <c r="H112" s="4" t="s">
        <v>3967</v>
      </c>
      <c r="I112" s="4" t="s">
        <v>3968</v>
      </c>
      <c r="J112" s="4" t="s">
        <v>3969</v>
      </c>
      <c r="K112" s="4" t="s">
        <v>3970</v>
      </c>
      <c r="L112" s="4" t="s">
        <v>3971</v>
      </c>
      <c r="M112" s="4" t="s">
        <v>26</v>
      </c>
      <c r="N112" s="4" t="s">
        <v>42</v>
      </c>
      <c r="O112" s="4" t="s">
        <v>28</v>
      </c>
      <c r="P112" s="5">
        <v>11</v>
      </c>
      <c r="Q112" s="5" t="e">
        <v>#N/A</v>
      </c>
      <c r="R112" s="5" t="s">
        <v>7480</v>
      </c>
      <c r="S112" s="5" t="e">
        <v>#N/A</v>
      </c>
      <c r="T112">
        <v>10</v>
      </c>
    </row>
    <row r="113" spans="1:20" hidden="1" x14ac:dyDescent="0.25">
      <c r="A113" s="3">
        <v>313188318</v>
      </c>
      <c r="B113" s="4" t="s">
        <v>1055</v>
      </c>
      <c r="C113" s="4" t="s">
        <v>3972</v>
      </c>
      <c r="D113" s="4" t="s">
        <v>3965</v>
      </c>
      <c r="E113" s="4" t="s">
        <v>18</v>
      </c>
      <c r="F113" s="4" t="s">
        <v>3973</v>
      </c>
      <c r="G113" s="4" t="s">
        <v>20</v>
      </c>
      <c r="H113" s="4" t="s">
        <v>3968</v>
      </c>
      <c r="I113" s="4" t="s">
        <v>3974</v>
      </c>
      <c r="J113" s="4" t="s">
        <v>3975</v>
      </c>
      <c r="K113" s="4" t="s">
        <v>3976</v>
      </c>
      <c r="L113" s="4" t="s">
        <v>3977</v>
      </c>
      <c r="M113" s="4" t="s">
        <v>26</v>
      </c>
      <c r="N113" s="4" t="s">
        <v>42</v>
      </c>
      <c r="O113" s="4" t="s">
        <v>28</v>
      </c>
      <c r="P113" s="5">
        <v>13</v>
      </c>
      <c r="Q113" s="5" t="e">
        <v>#N/A</v>
      </c>
      <c r="R113" s="5" t="s">
        <v>7480</v>
      </c>
      <c r="S113" s="5" t="e">
        <v>#N/A</v>
      </c>
      <c r="T113">
        <v>9</v>
      </c>
    </row>
    <row r="114" spans="1:20" hidden="1" x14ac:dyDescent="0.25">
      <c r="A114" s="3">
        <v>313278783</v>
      </c>
      <c r="B114" s="4" t="s">
        <v>1055</v>
      </c>
      <c r="C114" s="4" t="s">
        <v>4001</v>
      </c>
      <c r="D114" s="4" t="s">
        <v>4002</v>
      </c>
      <c r="E114" s="4" t="s">
        <v>18</v>
      </c>
      <c r="F114" s="4" t="s">
        <v>4003</v>
      </c>
      <c r="G114" s="4" t="s">
        <v>20</v>
      </c>
      <c r="H114" s="4" t="s">
        <v>4004</v>
      </c>
      <c r="I114" s="4" t="s">
        <v>4005</v>
      </c>
      <c r="J114" s="4" t="s">
        <v>4006</v>
      </c>
      <c r="K114" s="4" t="s">
        <v>4007</v>
      </c>
      <c r="L114" s="4" t="s">
        <v>4008</v>
      </c>
      <c r="M114" s="4" t="s">
        <v>26</v>
      </c>
      <c r="N114" s="4" t="s">
        <v>42</v>
      </c>
      <c r="O114" s="4" t="s">
        <v>28</v>
      </c>
      <c r="P114" s="5">
        <v>6</v>
      </c>
      <c r="Q114" s="5" t="e">
        <v>#N/A</v>
      </c>
      <c r="R114" s="5" t="s">
        <v>7480</v>
      </c>
      <c r="S114" s="5" t="e">
        <v>#N/A</v>
      </c>
      <c r="T114">
        <v>10</v>
      </c>
    </row>
    <row r="115" spans="1:20" hidden="1" x14ac:dyDescent="0.25">
      <c r="A115" s="3">
        <v>313303351</v>
      </c>
      <c r="B115" s="4" t="s">
        <v>1055</v>
      </c>
      <c r="C115" s="4" t="s">
        <v>4009</v>
      </c>
      <c r="D115" s="4" t="s">
        <v>4002</v>
      </c>
      <c r="E115" s="4" t="s">
        <v>18</v>
      </c>
      <c r="F115" s="4" t="s">
        <v>3536</v>
      </c>
      <c r="G115" s="4" t="s">
        <v>20</v>
      </c>
      <c r="H115" s="4" t="s">
        <v>4010</v>
      </c>
      <c r="I115" s="4" t="s">
        <v>4011</v>
      </c>
      <c r="J115" s="4" t="s">
        <v>4012</v>
      </c>
      <c r="K115" s="4" t="s">
        <v>4013</v>
      </c>
      <c r="L115" s="4" t="s">
        <v>4014</v>
      </c>
      <c r="M115" s="4" t="s">
        <v>26</v>
      </c>
      <c r="N115" s="4" t="s">
        <v>42</v>
      </c>
      <c r="O115" s="4" t="s">
        <v>28</v>
      </c>
      <c r="P115" s="5">
        <v>8</v>
      </c>
      <c r="Q115" s="5" t="e">
        <v>#N/A</v>
      </c>
      <c r="R115" s="5" t="s">
        <v>7481</v>
      </c>
      <c r="S115" s="5" t="s">
        <v>7481</v>
      </c>
      <c r="T115">
        <v>10</v>
      </c>
    </row>
    <row r="116" spans="1:20" hidden="1" x14ac:dyDescent="0.25">
      <c r="A116" s="3">
        <v>313329665</v>
      </c>
      <c r="B116" s="4" t="s">
        <v>1055</v>
      </c>
      <c r="C116" s="4" t="s">
        <v>4015</v>
      </c>
      <c r="D116" s="4" t="s">
        <v>4002</v>
      </c>
      <c r="E116" s="4" t="s">
        <v>18</v>
      </c>
      <c r="F116" s="4" t="s">
        <v>4016</v>
      </c>
      <c r="G116" s="4" t="s">
        <v>20</v>
      </c>
      <c r="H116" s="4" t="s">
        <v>4017</v>
      </c>
      <c r="I116" s="4" t="s">
        <v>4018</v>
      </c>
      <c r="J116" s="4" t="s">
        <v>4019</v>
      </c>
      <c r="K116" s="4" t="s">
        <v>4019</v>
      </c>
      <c r="L116" s="4" t="s">
        <v>4020</v>
      </c>
      <c r="M116" s="4" t="s">
        <v>26</v>
      </c>
      <c r="N116" s="4" t="s">
        <v>42</v>
      </c>
      <c r="O116" s="4" t="s">
        <v>28</v>
      </c>
      <c r="P116" s="5">
        <v>8</v>
      </c>
      <c r="Q116" s="5" t="e">
        <v>#N/A</v>
      </c>
      <c r="R116" s="5" t="s">
        <v>7481</v>
      </c>
      <c r="S116" s="5" t="s">
        <v>7481</v>
      </c>
      <c r="T116">
        <v>10</v>
      </c>
    </row>
    <row r="117" spans="1:20" x14ac:dyDescent="0.25">
      <c r="A117" s="3">
        <v>313271375</v>
      </c>
      <c r="B117" s="4" t="s">
        <v>2237</v>
      </c>
      <c r="C117" s="4" t="s">
        <v>4918</v>
      </c>
      <c r="D117" s="4" t="s">
        <v>3425</v>
      </c>
      <c r="E117" s="4" t="s">
        <v>18</v>
      </c>
      <c r="F117" s="4" t="s">
        <v>4919</v>
      </c>
      <c r="G117" s="4" t="s">
        <v>20</v>
      </c>
      <c r="H117" s="4" t="s">
        <v>4920</v>
      </c>
      <c r="I117" s="4" t="s">
        <v>4921</v>
      </c>
      <c r="J117" s="4" t="s">
        <v>4922</v>
      </c>
      <c r="K117" s="4" t="s">
        <v>4923</v>
      </c>
      <c r="L117" s="4" t="s">
        <v>4924</v>
      </c>
      <c r="M117" s="4" t="s">
        <v>26</v>
      </c>
      <c r="N117" s="4" t="s">
        <v>27</v>
      </c>
      <c r="O117" s="4" t="s">
        <v>28</v>
      </c>
      <c r="P117" s="5">
        <v>50.02</v>
      </c>
      <c r="Q117" s="5" t="e">
        <v>#N/A</v>
      </c>
      <c r="R117" s="5" t="s">
        <v>7480</v>
      </c>
      <c r="S117" s="5" t="s">
        <v>7481</v>
      </c>
      <c r="T117">
        <v>8</v>
      </c>
    </row>
    <row r="118" spans="1:20" x14ac:dyDescent="0.25">
      <c r="A118" s="3">
        <v>313060058</v>
      </c>
      <c r="B118" s="4" t="s">
        <v>2237</v>
      </c>
      <c r="C118" s="4" t="s">
        <v>7194</v>
      </c>
      <c r="D118" s="4" t="s">
        <v>3945</v>
      </c>
      <c r="E118" s="4" t="s">
        <v>18</v>
      </c>
      <c r="F118" s="4" t="s">
        <v>7195</v>
      </c>
      <c r="G118" s="4" t="s">
        <v>7113</v>
      </c>
      <c r="H118" s="4" t="s">
        <v>7196</v>
      </c>
      <c r="I118" s="4" t="s">
        <v>7197</v>
      </c>
      <c r="J118" s="4" t="s">
        <v>7198</v>
      </c>
      <c r="K118" s="4" t="s">
        <v>7199</v>
      </c>
      <c r="L118" s="4" t="s">
        <v>7200</v>
      </c>
      <c r="M118" s="4" t="s">
        <v>26</v>
      </c>
      <c r="N118" s="4" t="s">
        <v>27</v>
      </c>
      <c r="O118" s="4" t="s">
        <v>28</v>
      </c>
      <c r="P118" s="5">
        <v>3.06</v>
      </c>
      <c r="Q118" s="5" t="e">
        <v>#N/A</v>
      </c>
      <c r="R118" s="5" t="e">
        <v>#N/A</v>
      </c>
      <c r="S118" s="5" t="s">
        <v>7480</v>
      </c>
      <c r="T118">
        <v>8</v>
      </c>
    </row>
    <row r="119" spans="1:20" hidden="1" x14ac:dyDescent="0.25">
      <c r="A119" s="3">
        <v>312175469</v>
      </c>
      <c r="B119" s="4" t="s">
        <v>1055</v>
      </c>
      <c r="C119" s="4" t="s">
        <v>6184</v>
      </c>
      <c r="D119" s="4" t="s">
        <v>5973</v>
      </c>
      <c r="E119" s="4" t="s">
        <v>18</v>
      </c>
      <c r="F119" s="4" t="s">
        <v>6185</v>
      </c>
      <c r="G119" s="4" t="s">
        <v>20</v>
      </c>
      <c r="H119" s="4" t="s">
        <v>6186</v>
      </c>
      <c r="I119" s="4" t="s">
        <v>6187</v>
      </c>
      <c r="J119" s="4" t="s">
        <v>6188</v>
      </c>
      <c r="K119" s="4" t="s">
        <v>6189</v>
      </c>
      <c r="L119" s="4" t="s">
        <v>6190</v>
      </c>
      <c r="M119" s="4" t="s">
        <v>26</v>
      </c>
      <c r="N119" s="4" t="s">
        <v>42</v>
      </c>
      <c r="O119" s="4" t="s">
        <v>28</v>
      </c>
      <c r="P119" s="5">
        <v>18</v>
      </c>
      <c r="Q119" s="5" t="e">
        <v>#N/A</v>
      </c>
      <c r="R119" s="5" t="s">
        <v>7480</v>
      </c>
      <c r="S119" s="5" t="s">
        <v>7480</v>
      </c>
      <c r="T119">
        <v>10</v>
      </c>
    </row>
    <row r="120" spans="1:20" hidden="1" x14ac:dyDescent="0.25">
      <c r="A120" s="3">
        <v>312177676</v>
      </c>
      <c r="B120" s="4" t="s">
        <v>1055</v>
      </c>
      <c r="C120" s="4" t="s">
        <v>6191</v>
      </c>
      <c r="D120" s="4" t="s">
        <v>6192</v>
      </c>
      <c r="E120" s="4" t="s">
        <v>18</v>
      </c>
      <c r="F120" s="4" t="s">
        <v>6193</v>
      </c>
      <c r="G120" s="4" t="s">
        <v>20</v>
      </c>
      <c r="H120" s="4" t="s">
        <v>6194</v>
      </c>
      <c r="I120" s="5"/>
      <c r="J120" s="4" t="s">
        <v>6195</v>
      </c>
      <c r="K120" s="4" t="s">
        <v>6196</v>
      </c>
      <c r="L120" s="4" t="s">
        <v>6197</v>
      </c>
      <c r="M120" s="4" t="s">
        <v>26</v>
      </c>
      <c r="N120" s="4" t="s">
        <v>27</v>
      </c>
      <c r="O120" s="4" t="s">
        <v>28</v>
      </c>
      <c r="P120" s="5">
        <v>2</v>
      </c>
      <c r="Q120" s="5" t="e">
        <v>#N/A</v>
      </c>
      <c r="R120" s="5" t="s">
        <v>7480</v>
      </c>
      <c r="S120" s="5" t="s">
        <v>7480</v>
      </c>
      <c r="T120">
        <v>9</v>
      </c>
    </row>
    <row r="121" spans="1:20" hidden="1" x14ac:dyDescent="0.25">
      <c r="A121" s="3">
        <v>312181086</v>
      </c>
      <c r="B121" s="4" t="s">
        <v>1055</v>
      </c>
      <c r="C121" s="4" t="s">
        <v>6198</v>
      </c>
      <c r="D121" s="4" t="s">
        <v>6192</v>
      </c>
      <c r="E121" s="4" t="s">
        <v>18</v>
      </c>
      <c r="F121" s="4" t="s">
        <v>6199</v>
      </c>
      <c r="G121" s="4" t="s">
        <v>20</v>
      </c>
      <c r="H121" s="4" t="s">
        <v>6200</v>
      </c>
      <c r="I121" s="4" t="s">
        <v>6201</v>
      </c>
      <c r="J121" s="4" t="s">
        <v>6202</v>
      </c>
      <c r="K121" s="4" t="s">
        <v>6203</v>
      </c>
      <c r="L121" s="4" t="s">
        <v>6204</v>
      </c>
      <c r="M121" s="4" t="s">
        <v>28</v>
      </c>
      <c r="N121" s="4" t="s">
        <v>6205</v>
      </c>
      <c r="O121" s="4" t="s">
        <v>28</v>
      </c>
      <c r="P121" s="5">
        <v>2</v>
      </c>
      <c r="Q121" s="5" t="e">
        <v>#N/A</v>
      </c>
      <c r="R121" s="5" t="s">
        <v>7480</v>
      </c>
      <c r="S121" s="5" t="s">
        <v>7480</v>
      </c>
      <c r="T121">
        <v>10</v>
      </c>
    </row>
    <row r="122" spans="1:20" hidden="1" x14ac:dyDescent="0.25">
      <c r="A122" s="3">
        <v>312200068</v>
      </c>
      <c r="B122" s="4" t="s">
        <v>1055</v>
      </c>
      <c r="C122" s="4" t="s">
        <v>6206</v>
      </c>
      <c r="D122" s="4" t="s">
        <v>6207</v>
      </c>
      <c r="E122" s="4" t="s">
        <v>18</v>
      </c>
      <c r="F122" s="4" t="s">
        <v>5378</v>
      </c>
      <c r="G122" s="4" t="s">
        <v>20</v>
      </c>
      <c r="H122" s="4" t="s">
        <v>6208</v>
      </c>
      <c r="I122" s="4" t="s">
        <v>6209</v>
      </c>
      <c r="J122" s="4" t="s">
        <v>6210</v>
      </c>
      <c r="K122" s="4" t="s">
        <v>6211</v>
      </c>
      <c r="L122" s="4" t="s">
        <v>6212</v>
      </c>
      <c r="M122" s="4" t="s">
        <v>26</v>
      </c>
      <c r="N122" s="4" t="s">
        <v>27</v>
      </c>
      <c r="O122" s="4" t="s">
        <v>28</v>
      </c>
      <c r="P122" s="5">
        <v>18</v>
      </c>
      <c r="Q122" s="5" t="e">
        <v>#N/A</v>
      </c>
      <c r="R122" s="5" t="s">
        <v>7480</v>
      </c>
      <c r="S122" s="5" t="s">
        <v>7480</v>
      </c>
      <c r="T122">
        <v>9</v>
      </c>
    </row>
    <row r="123" spans="1:20" x14ac:dyDescent="0.25">
      <c r="A123" s="3">
        <v>314151894</v>
      </c>
      <c r="B123" s="4" t="s">
        <v>2237</v>
      </c>
      <c r="C123" s="4" t="s">
        <v>7102</v>
      </c>
      <c r="D123" s="4" t="s">
        <v>93</v>
      </c>
      <c r="E123" s="4" t="s">
        <v>18</v>
      </c>
      <c r="F123" s="4" t="s">
        <v>928</v>
      </c>
      <c r="G123" s="4" t="s">
        <v>20</v>
      </c>
      <c r="H123" s="4" t="s">
        <v>7103</v>
      </c>
      <c r="I123" s="4" t="s">
        <v>6978</v>
      </c>
      <c r="J123" s="4" t="s">
        <v>7104</v>
      </c>
      <c r="K123" s="4" t="s">
        <v>6978</v>
      </c>
      <c r="L123" s="4" t="s">
        <v>7105</v>
      </c>
      <c r="M123" s="4" t="s">
        <v>26</v>
      </c>
      <c r="N123" s="4" t="s">
        <v>27</v>
      </c>
      <c r="O123" s="4" t="s">
        <v>28</v>
      </c>
      <c r="P123" s="5">
        <v>34.71</v>
      </c>
      <c r="Q123" s="5">
        <v>40</v>
      </c>
      <c r="R123" s="5" t="e">
        <v>#N/A</v>
      </c>
      <c r="S123" s="5" t="e">
        <v>#N/A</v>
      </c>
      <c r="T123">
        <v>8</v>
      </c>
    </row>
    <row r="124" spans="1:20" hidden="1" x14ac:dyDescent="0.25">
      <c r="A124" s="3">
        <v>312248705</v>
      </c>
      <c r="B124" s="4" t="s">
        <v>1055</v>
      </c>
      <c r="C124" s="4" t="s">
        <v>6219</v>
      </c>
      <c r="D124" s="4" t="s">
        <v>6107</v>
      </c>
      <c r="E124" s="4" t="s">
        <v>18</v>
      </c>
      <c r="F124" s="4" t="s">
        <v>6220</v>
      </c>
      <c r="G124" s="4" t="s">
        <v>20</v>
      </c>
      <c r="H124" s="4" t="s">
        <v>6221</v>
      </c>
      <c r="I124" s="5"/>
      <c r="J124" s="4" t="s">
        <v>6222</v>
      </c>
      <c r="K124" s="4" t="s">
        <v>6223</v>
      </c>
      <c r="L124" s="4" t="s">
        <v>6224</v>
      </c>
      <c r="M124" s="4" t="s">
        <v>26</v>
      </c>
      <c r="N124" s="4" t="s">
        <v>42</v>
      </c>
      <c r="O124" s="4" t="s">
        <v>28</v>
      </c>
      <c r="P124" s="5">
        <v>11</v>
      </c>
      <c r="Q124" s="5" t="e">
        <v>#N/A</v>
      </c>
      <c r="R124" s="5" t="s">
        <v>7480</v>
      </c>
      <c r="S124" s="5" t="s">
        <v>7480</v>
      </c>
      <c r="T124">
        <v>10</v>
      </c>
    </row>
    <row r="125" spans="1:20" hidden="1" x14ac:dyDescent="0.25">
      <c r="A125" s="3">
        <v>312273541</v>
      </c>
      <c r="B125" s="4" t="s">
        <v>1055</v>
      </c>
      <c r="C125" s="4" t="s">
        <v>6231</v>
      </c>
      <c r="D125" s="4" t="s">
        <v>6232</v>
      </c>
      <c r="E125" s="4" t="s">
        <v>18</v>
      </c>
      <c r="F125" s="4" t="s">
        <v>6233</v>
      </c>
      <c r="G125" s="4" t="s">
        <v>20</v>
      </c>
      <c r="H125" s="4" t="s">
        <v>6234</v>
      </c>
      <c r="I125" s="5"/>
      <c r="J125" s="4" t="s">
        <v>6235</v>
      </c>
      <c r="K125" s="4" t="s">
        <v>6236</v>
      </c>
      <c r="L125" s="4" t="s">
        <v>6237</v>
      </c>
      <c r="M125" s="4" t="s">
        <v>26</v>
      </c>
      <c r="N125" s="4" t="s">
        <v>42</v>
      </c>
      <c r="O125" s="4" t="s">
        <v>28</v>
      </c>
      <c r="P125" s="5">
        <v>1</v>
      </c>
      <c r="Q125" s="5" t="e">
        <v>#N/A</v>
      </c>
      <c r="R125" s="5" t="s">
        <v>7480</v>
      </c>
      <c r="S125" s="5" t="s">
        <v>7480</v>
      </c>
      <c r="T125">
        <v>9</v>
      </c>
    </row>
    <row r="126" spans="1:20" x14ac:dyDescent="0.25">
      <c r="A126" s="3">
        <v>313052231</v>
      </c>
      <c r="B126" s="4" t="s">
        <v>2237</v>
      </c>
      <c r="C126" s="4" t="s">
        <v>7180</v>
      </c>
      <c r="D126" s="4" t="s">
        <v>3945</v>
      </c>
      <c r="E126" s="4" t="s">
        <v>18</v>
      </c>
      <c r="F126" s="4" t="s">
        <v>7181</v>
      </c>
      <c r="G126" s="4" t="s">
        <v>7113</v>
      </c>
      <c r="H126" s="4" t="s">
        <v>7182</v>
      </c>
      <c r="I126" s="4" t="s">
        <v>7183</v>
      </c>
      <c r="J126" s="4" t="s">
        <v>7184</v>
      </c>
      <c r="K126" s="4" t="s">
        <v>7185</v>
      </c>
      <c r="L126" s="4" t="s">
        <v>7186</v>
      </c>
      <c r="M126" s="4" t="s">
        <v>26</v>
      </c>
      <c r="N126" s="4" t="s">
        <v>27</v>
      </c>
      <c r="O126" s="4" t="s">
        <v>28</v>
      </c>
      <c r="P126" s="5">
        <v>62.28</v>
      </c>
      <c r="Q126" s="5" t="e">
        <v>#N/A</v>
      </c>
      <c r="R126" s="5" t="e">
        <v>#N/A</v>
      </c>
      <c r="S126" s="5" t="s">
        <v>7481</v>
      </c>
      <c r="T126">
        <v>8</v>
      </c>
    </row>
    <row r="127" spans="1:20" x14ac:dyDescent="0.25">
      <c r="A127" s="3">
        <v>314314189</v>
      </c>
      <c r="B127" s="4" t="s">
        <v>2237</v>
      </c>
      <c r="C127" s="4" t="s">
        <v>7433</v>
      </c>
      <c r="D127" s="4" t="s">
        <v>500</v>
      </c>
      <c r="E127" s="4" t="s">
        <v>18</v>
      </c>
      <c r="F127" s="4" t="s">
        <v>7434</v>
      </c>
      <c r="G127" s="4" t="s">
        <v>7113</v>
      </c>
      <c r="H127" s="4" t="s">
        <v>7435</v>
      </c>
      <c r="I127" s="4" t="s">
        <v>6978</v>
      </c>
      <c r="J127" s="4" t="s">
        <v>7436</v>
      </c>
      <c r="K127" s="4" t="s">
        <v>6978</v>
      </c>
      <c r="L127" s="4" t="s">
        <v>7437</v>
      </c>
      <c r="M127" s="4" t="s">
        <v>28</v>
      </c>
      <c r="N127" s="4" t="s">
        <v>7438</v>
      </c>
      <c r="O127" s="4" t="s">
        <v>28</v>
      </c>
      <c r="P127" s="5">
        <v>55.38</v>
      </c>
      <c r="Q127" s="5">
        <v>25</v>
      </c>
      <c r="R127" s="5" t="e">
        <v>#N/A</v>
      </c>
      <c r="S127" s="5" t="e">
        <v>#N/A</v>
      </c>
      <c r="T127">
        <v>8</v>
      </c>
    </row>
    <row r="128" spans="1:20" hidden="1" x14ac:dyDescent="0.25">
      <c r="A128" s="3">
        <v>313038880</v>
      </c>
      <c r="B128" s="4" t="s">
        <v>2237</v>
      </c>
      <c r="C128" s="4" t="s">
        <v>4793</v>
      </c>
      <c r="D128" s="4" t="s">
        <v>3597</v>
      </c>
      <c r="E128" s="4" t="s">
        <v>266</v>
      </c>
      <c r="F128" s="4" t="s">
        <v>2683</v>
      </c>
      <c r="G128" s="4" t="s">
        <v>20</v>
      </c>
      <c r="H128" s="4" t="s">
        <v>4794</v>
      </c>
      <c r="I128" s="4" t="s">
        <v>4795</v>
      </c>
      <c r="J128" s="4" t="s">
        <v>4796</v>
      </c>
      <c r="K128" s="4" t="s">
        <v>4797</v>
      </c>
      <c r="L128" s="4" t="s">
        <v>4798</v>
      </c>
      <c r="M128" s="4" t="s">
        <v>26</v>
      </c>
      <c r="N128" s="4" t="s">
        <v>27</v>
      </c>
      <c r="O128" s="4" t="s">
        <v>28</v>
      </c>
      <c r="P128" s="5">
        <v>39.56</v>
      </c>
      <c r="Q128" s="5" t="e">
        <v>#N/A</v>
      </c>
      <c r="R128" s="5" t="s">
        <v>7480</v>
      </c>
      <c r="S128" s="5" t="e">
        <v>#N/A</v>
      </c>
      <c r="T128">
        <v>10</v>
      </c>
    </row>
    <row r="129" spans="1:20" hidden="1" x14ac:dyDescent="0.25">
      <c r="A129" s="3">
        <v>313297782</v>
      </c>
      <c r="B129" s="4" t="s">
        <v>2237</v>
      </c>
      <c r="C129" s="4" t="s">
        <v>4799</v>
      </c>
      <c r="D129" s="4" t="s">
        <v>3597</v>
      </c>
      <c r="E129" s="4" t="s">
        <v>266</v>
      </c>
      <c r="F129" s="4" t="s">
        <v>4800</v>
      </c>
      <c r="G129" s="4" t="s">
        <v>20</v>
      </c>
      <c r="H129" s="4" t="s">
        <v>4801</v>
      </c>
      <c r="I129" s="4" t="s">
        <v>4795</v>
      </c>
      <c r="J129" s="4" t="s">
        <v>4802</v>
      </c>
      <c r="K129" s="4" t="s">
        <v>4803</v>
      </c>
      <c r="L129" s="4" t="s">
        <v>4804</v>
      </c>
      <c r="M129" s="4" t="s">
        <v>26</v>
      </c>
      <c r="N129" s="4" t="s">
        <v>27</v>
      </c>
      <c r="O129" s="4" t="s">
        <v>28</v>
      </c>
      <c r="P129" s="5">
        <v>53.23</v>
      </c>
      <c r="Q129" s="5" t="e">
        <v>#N/A</v>
      </c>
      <c r="R129" s="5" t="s">
        <v>7480</v>
      </c>
      <c r="S129" s="5" t="e">
        <v>#N/A</v>
      </c>
      <c r="T129">
        <v>10</v>
      </c>
    </row>
    <row r="130" spans="1:20" hidden="1" x14ac:dyDescent="0.25">
      <c r="A130" s="3">
        <v>313320057</v>
      </c>
      <c r="B130" s="4" t="s">
        <v>2237</v>
      </c>
      <c r="C130" s="4" t="s">
        <v>4805</v>
      </c>
      <c r="D130" s="4" t="s">
        <v>3597</v>
      </c>
      <c r="E130" s="4" t="s">
        <v>266</v>
      </c>
      <c r="F130" s="4" t="s">
        <v>4144</v>
      </c>
      <c r="G130" s="4" t="s">
        <v>20</v>
      </c>
      <c r="H130" s="4" t="s">
        <v>4795</v>
      </c>
      <c r="I130" s="4" t="s">
        <v>4806</v>
      </c>
      <c r="J130" s="4" t="s">
        <v>4797</v>
      </c>
      <c r="K130" s="4" t="s">
        <v>4807</v>
      </c>
      <c r="L130" s="4" t="s">
        <v>4808</v>
      </c>
      <c r="M130" s="4" t="s">
        <v>26</v>
      </c>
      <c r="N130" s="4" t="s">
        <v>27</v>
      </c>
      <c r="O130" s="4" t="s">
        <v>28</v>
      </c>
      <c r="P130" s="5">
        <v>53.66</v>
      </c>
      <c r="Q130" s="5" t="e">
        <v>#N/A</v>
      </c>
      <c r="R130" s="5" t="s">
        <v>7480</v>
      </c>
      <c r="S130" s="5" t="e">
        <v>#N/A</v>
      </c>
      <c r="T130">
        <v>9</v>
      </c>
    </row>
    <row r="131" spans="1:20" hidden="1" x14ac:dyDescent="0.25">
      <c r="A131" s="3">
        <v>313250482</v>
      </c>
      <c r="B131" s="4" t="s">
        <v>2237</v>
      </c>
      <c r="C131" s="4" t="s">
        <v>4809</v>
      </c>
      <c r="D131" s="4" t="s">
        <v>3720</v>
      </c>
      <c r="E131" s="4" t="s">
        <v>18</v>
      </c>
      <c r="F131" s="4" t="s">
        <v>4098</v>
      </c>
      <c r="G131" s="4" t="s">
        <v>20</v>
      </c>
      <c r="H131" s="4" t="s">
        <v>4810</v>
      </c>
      <c r="I131" s="4" t="s">
        <v>4811</v>
      </c>
      <c r="J131" s="4" t="s">
        <v>4812</v>
      </c>
      <c r="K131" s="4" t="s">
        <v>4813</v>
      </c>
      <c r="L131" s="4" t="s">
        <v>4814</v>
      </c>
      <c r="M131" s="4" t="s">
        <v>26</v>
      </c>
      <c r="N131" s="4" t="s">
        <v>27</v>
      </c>
      <c r="O131" s="4" t="s">
        <v>28</v>
      </c>
      <c r="P131" s="5">
        <v>0</v>
      </c>
      <c r="Q131" s="5" t="e">
        <v>#N/A</v>
      </c>
      <c r="R131" s="5" t="s">
        <v>7480</v>
      </c>
      <c r="S131" s="5" t="e">
        <v>#N/A</v>
      </c>
      <c r="T131">
        <v>8</v>
      </c>
    </row>
    <row r="132" spans="1:20" hidden="1" x14ac:dyDescent="0.25">
      <c r="A132" s="3">
        <v>313099830</v>
      </c>
      <c r="B132" s="4" t="s">
        <v>2237</v>
      </c>
      <c r="C132" s="4" t="s">
        <v>4828</v>
      </c>
      <c r="D132" s="4" t="s">
        <v>3733</v>
      </c>
      <c r="E132" s="4" t="s">
        <v>18</v>
      </c>
      <c r="F132" s="4" t="s">
        <v>4829</v>
      </c>
      <c r="G132" s="4" t="s">
        <v>20</v>
      </c>
      <c r="H132" s="4" t="s">
        <v>4830</v>
      </c>
      <c r="I132" s="4" t="s">
        <v>4831</v>
      </c>
      <c r="J132" s="4" t="s">
        <v>4832</v>
      </c>
      <c r="K132" s="4" t="s">
        <v>4833</v>
      </c>
      <c r="L132" s="4" t="s">
        <v>4834</v>
      </c>
      <c r="M132" s="4" t="s">
        <v>28</v>
      </c>
      <c r="N132" s="4" t="s">
        <v>4835</v>
      </c>
      <c r="O132" s="4" t="s">
        <v>28</v>
      </c>
      <c r="P132" s="5">
        <v>52.85</v>
      </c>
      <c r="Q132" s="5" t="e">
        <v>#N/A</v>
      </c>
      <c r="R132" s="5" t="s">
        <v>7480</v>
      </c>
      <c r="S132" s="5" t="e">
        <v>#N/A</v>
      </c>
      <c r="T132">
        <v>9</v>
      </c>
    </row>
    <row r="133" spans="1:20" hidden="1" x14ac:dyDescent="0.25">
      <c r="A133" s="3">
        <v>313120156</v>
      </c>
      <c r="B133" s="4" t="s">
        <v>2237</v>
      </c>
      <c r="C133" s="4" t="s">
        <v>4836</v>
      </c>
      <c r="D133" s="4" t="s">
        <v>3733</v>
      </c>
      <c r="E133" s="4" t="s">
        <v>18</v>
      </c>
      <c r="F133" s="4" t="s">
        <v>3542</v>
      </c>
      <c r="G133" s="4" t="s">
        <v>20</v>
      </c>
      <c r="H133" s="4" t="s">
        <v>4837</v>
      </c>
      <c r="I133" s="4" t="s">
        <v>4838</v>
      </c>
      <c r="J133" s="4" t="s">
        <v>4839</v>
      </c>
      <c r="K133" s="4" t="s">
        <v>4840</v>
      </c>
      <c r="L133" s="4" t="s">
        <v>4841</v>
      </c>
      <c r="M133" s="4" t="s">
        <v>28</v>
      </c>
      <c r="N133" s="4" t="s">
        <v>4842</v>
      </c>
      <c r="O133" s="4" t="s">
        <v>28</v>
      </c>
      <c r="P133" s="5">
        <v>51.41</v>
      </c>
      <c r="Q133" s="5" t="e">
        <v>#N/A</v>
      </c>
      <c r="R133" s="5" t="s">
        <v>7480</v>
      </c>
      <c r="S133" s="5" t="e">
        <v>#N/A</v>
      </c>
      <c r="T133">
        <v>10</v>
      </c>
    </row>
    <row r="134" spans="1:20" hidden="1" x14ac:dyDescent="0.25">
      <c r="A134" s="3">
        <v>313151619</v>
      </c>
      <c r="B134" s="4" t="s">
        <v>2237</v>
      </c>
      <c r="C134" s="4" t="s">
        <v>4843</v>
      </c>
      <c r="D134" s="4" t="s">
        <v>3733</v>
      </c>
      <c r="E134" s="4" t="s">
        <v>18</v>
      </c>
      <c r="F134" s="4" t="s">
        <v>4844</v>
      </c>
      <c r="G134" s="4" t="s">
        <v>20</v>
      </c>
      <c r="H134" s="4" t="s">
        <v>4845</v>
      </c>
      <c r="I134" s="4" t="s">
        <v>4846</v>
      </c>
      <c r="J134" s="4" t="s">
        <v>4847</v>
      </c>
      <c r="K134" s="4" t="s">
        <v>4848</v>
      </c>
      <c r="L134" s="4" t="s">
        <v>4849</v>
      </c>
      <c r="M134" s="4" t="s">
        <v>28</v>
      </c>
      <c r="N134" s="4" t="s">
        <v>4850</v>
      </c>
      <c r="O134" s="4" t="s">
        <v>28</v>
      </c>
      <c r="P134" s="5">
        <v>56.18</v>
      </c>
      <c r="Q134" s="5" t="e">
        <v>#N/A</v>
      </c>
      <c r="R134" s="5" t="s">
        <v>7480</v>
      </c>
      <c r="S134" s="5" t="e">
        <v>#N/A</v>
      </c>
      <c r="T134">
        <v>9</v>
      </c>
    </row>
    <row r="135" spans="1:20" x14ac:dyDescent="0.25">
      <c r="A135" s="3">
        <v>314237921</v>
      </c>
      <c r="B135" s="4" t="s">
        <v>1055</v>
      </c>
      <c r="C135" s="4" t="s">
        <v>1276</v>
      </c>
      <c r="D135" s="4" t="s">
        <v>1271</v>
      </c>
      <c r="E135" s="4" t="s">
        <v>266</v>
      </c>
      <c r="F135" s="4" t="s">
        <v>1277</v>
      </c>
      <c r="G135" s="4" t="s">
        <v>20</v>
      </c>
      <c r="H135" s="4" t="s">
        <v>1278</v>
      </c>
      <c r="I135" s="4" t="s">
        <v>1279</v>
      </c>
      <c r="J135" s="4" t="s">
        <v>1280</v>
      </c>
      <c r="K135" s="4" t="s">
        <v>1281</v>
      </c>
      <c r="L135" s="4" t="s">
        <v>1282</v>
      </c>
      <c r="M135" s="4" t="s">
        <v>26</v>
      </c>
      <c r="N135" s="4" t="s">
        <v>27</v>
      </c>
      <c r="O135" s="4" t="s">
        <v>28</v>
      </c>
      <c r="P135" s="5">
        <v>9</v>
      </c>
      <c r="Q135" s="5">
        <v>17</v>
      </c>
      <c r="R135" s="5" t="s">
        <v>7480</v>
      </c>
      <c r="S135" s="5" t="s">
        <v>7481</v>
      </c>
      <c r="T135">
        <v>8</v>
      </c>
    </row>
    <row r="136" spans="1:20" hidden="1" x14ac:dyDescent="0.25">
      <c r="A136" s="3">
        <v>313284087</v>
      </c>
      <c r="B136" s="4" t="s">
        <v>2237</v>
      </c>
      <c r="C136" s="4" t="s">
        <v>4858</v>
      </c>
      <c r="D136" s="4" t="s">
        <v>3733</v>
      </c>
      <c r="E136" s="4" t="s">
        <v>18</v>
      </c>
      <c r="F136" s="4" t="s">
        <v>4859</v>
      </c>
      <c r="G136" s="4" t="s">
        <v>20</v>
      </c>
      <c r="H136" s="4" t="s">
        <v>4860</v>
      </c>
      <c r="I136" s="4" t="s">
        <v>4861</v>
      </c>
      <c r="J136" s="4" t="s">
        <v>4862</v>
      </c>
      <c r="K136" s="4" t="s">
        <v>4863</v>
      </c>
      <c r="L136" s="4" t="s">
        <v>4864</v>
      </c>
      <c r="M136" s="4" t="s">
        <v>28</v>
      </c>
      <c r="N136" s="4" t="s">
        <v>4865</v>
      </c>
      <c r="O136" s="4" t="s">
        <v>28</v>
      </c>
      <c r="P136" s="5">
        <v>59.61</v>
      </c>
      <c r="Q136" s="5" t="e">
        <v>#N/A</v>
      </c>
      <c r="R136" s="5" t="s">
        <v>7480</v>
      </c>
      <c r="S136" s="5" t="e">
        <v>#N/A</v>
      </c>
      <c r="T136">
        <v>9</v>
      </c>
    </row>
    <row r="137" spans="1:20" hidden="1" x14ac:dyDescent="0.25">
      <c r="A137" s="3">
        <v>313348190</v>
      </c>
      <c r="B137" s="4" t="s">
        <v>2237</v>
      </c>
      <c r="C137" s="4" t="s">
        <v>4866</v>
      </c>
      <c r="D137" s="4" t="s">
        <v>3886</v>
      </c>
      <c r="E137" s="4" t="s">
        <v>18</v>
      </c>
      <c r="F137" s="4" t="s">
        <v>4555</v>
      </c>
      <c r="G137" s="4" t="s">
        <v>20</v>
      </c>
      <c r="H137" s="4" t="s">
        <v>4867</v>
      </c>
      <c r="I137" s="4" t="s">
        <v>4868</v>
      </c>
      <c r="J137" s="4" t="s">
        <v>4869</v>
      </c>
      <c r="K137" s="4" t="s">
        <v>4870</v>
      </c>
      <c r="L137" s="4" t="s">
        <v>4871</v>
      </c>
      <c r="M137" s="4" t="s">
        <v>26</v>
      </c>
      <c r="N137" s="4" t="s">
        <v>27</v>
      </c>
      <c r="O137" s="4" t="s">
        <v>28</v>
      </c>
      <c r="P137" s="5">
        <v>11.55</v>
      </c>
      <c r="Q137" s="5" t="e">
        <v>#N/A</v>
      </c>
      <c r="R137" s="5" t="s">
        <v>7483</v>
      </c>
      <c r="S137" s="5" t="e">
        <v>#N/A</v>
      </c>
      <c r="T137">
        <v>10</v>
      </c>
    </row>
    <row r="138" spans="1:20" hidden="1" x14ac:dyDescent="0.25">
      <c r="A138" s="3">
        <v>313044115</v>
      </c>
      <c r="B138" s="4" t="s">
        <v>2237</v>
      </c>
      <c r="C138" s="4" t="s">
        <v>4872</v>
      </c>
      <c r="D138" s="4" t="s">
        <v>4525</v>
      </c>
      <c r="E138" s="4" t="s">
        <v>18</v>
      </c>
      <c r="F138" s="4" t="s">
        <v>4873</v>
      </c>
      <c r="G138" s="4" t="s">
        <v>20</v>
      </c>
      <c r="H138" s="4" t="s">
        <v>4874</v>
      </c>
      <c r="I138" s="4" t="s">
        <v>4875</v>
      </c>
      <c r="J138" s="4" t="s">
        <v>4876</v>
      </c>
      <c r="K138" s="4" t="s">
        <v>4877</v>
      </c>
      <c r="L138" s="4" t="s">
        <v>4878</v>
      </c>
      <c r="M138" s="4" t="s">
        <v>26</v>
      </c>
      <c r="N138" s="4" t="s">
        <v>27</v>
      </c>
      <c r="O138" s="4" t="s">
        <v>28</v>
      </c>
      <c r="P138" s="5">
        <v>10.3</v>
      </c>
      <c r="Q138" s="5" t="e">
        <v>#N/A</v>
      </c>
      <c r="R138" s="5" t="s">
        <v>7480</v>
      </c>
      <c r="S138" s="5" t="e">
        <v>#N/A</v>
      </c>
      <c r="T138">
        <v>10</v>
      </c>
    </row>
    <row r="139" spans="1:20" hidden="1" x14ac:dyDescent="0.25">
      <c r="A139" s="3">
        <v>313050505</v>
      </c>
      <c r="B139" s="4" t="s">
        <v>2237</v>
      </c>
      <c r="C139" s="4" t="s">
        <v>4879</v>
      </c>
      <c r="D139" s="4" t="s">
        <v>3662</v>
      </c>
      <c r="E139" s="4" t="s">
        <v>18</v>
      </c>
      <c r="F139" s="4" t="s">
        <v>3496</v>
      </c>
      <c r="G139" s="4" t="s">
        <v>20</v>
      </c>
      <c r="H139" s="4" t="s">
        <v>4880</v>
      </c>
      <c r="I139" s="4" t="s">
        <v>4881</v>
      </c>
      <c r="J139" s="4" t="s">
        <v>4882</v>
      </c>
      <c r="K139" s="4" t="s">
        <v>4883</v>
      </c>
      <c r="L139" s="4" t="s">
        <v>4884</v>
      </c>
      <c r="M139" s="4" t="s">
        <v>26</v>
      </c>
      <c r="N139" s="4" t="s">
        <v>42</v>
      </c>
      <c r="O139" s="4" t="s">
        <v>28</v>
      </c>
      <c r="P139" s="5">
        <v>20.36</v>
      </c>
      <c r="Q139" s="5" t="e">
        <v>#N/A</v>
      </c>
      <c r="R139" s="5" t="s">
        <v>7480</v>
      </c>
      <c r="S139" s="5" t="e">
        <v>#N/A</v>
      </c>
      <c r="T139">
        <v>10</v>
      </c>
    </row>
    <row r="140" spans="1:20" hidden="1" x14ac:dyDescent="0.25">
      <c r="A140" s="3">
        <v>313149430</v>
      </c>
      <c r="B140" s="4" t="s">
        <v>2237</v>
      </c>
      <c r="C140" s="4" t="s">
        <v>4885</v>
      </c>
      <c r="D140" s="4" t="s">
        <v>4117</v>
      </c>
      <c r="E140" s="4" t="s">
        <v>18</v>
      </c>
      <c r="F140" s="4" t="s">
        <v>4886</v>
      </c>
      <c r="G140" s="4" t="s">
        <v>20</v>
      </c>
      <c r="H140" s="4" t="s">
        <v>4887</v>
      </c>
      <c r="I140" s="4" t="s">
        <v>4888</v>
      </c>
      <c r="J140" s="4" t="s">
        <v>4889</v>
      </c>
      <c r="K140" s="4" t="s">
        <v>4890</v>
      </c>
      <c r="L140" s="4" t="s">
        <v>4891</v>
      </c>
      <c r="M140" s="4" t="s">
        <v>28</v>
      </c>
      <c r="N140" s="4" t="s">
        <v>4892</v>
      </c>
      <c r="O140" s="4" t="s">
        <v>28</v>
      </c>
      <c r="P140" s="5">
        <v>37.5</v>
      </c>
      <c r="Q140" s="5" t="e">
        <v>#N/A</v>
      </c>
      <c r="R140" s="5" t="s">
        <v>7480</v>
      </c>
      <c r="S140" s="5" t="e">
        <v>#N/A</v>
      </c>
      <c r="T140">
        <v>10</v>
      </c>
    </row>
    <row r="141" spans="1:20" hidden="1" x14ac:dyDescent="0.25">
      <c r="A141" s="3">
        <v>313333989</v>
      </c>
      <c r="B141" s="4" t="s">
        <v>2237</v>
      </c>
      <c r="C141" s="4" t="s">
        <v>4893</v>
      </c>
      <c r="D141" s="4" t="s">
        <v>4117</v>
      </c>
      <c r="E141" s="4" t="s">
        <v>18</v>
      </c>
      <c r="F141" s="4" t="s">
        <v>4894</v>
      </c>
      <c r="G141" s="4" t="s">
        <v>20</v>
      </c>
      <c r="H141" s="4" t="s">
        <v>4888</v>
      </c>
      <c r="I141" s="4" t="s">
        <v>4895</v>
      </c>
      <c r="J141" s="4" t="s">
        <v>4896</v>
      </c>
      <c r="K141" s="4" t="s">
        <v>4897</v>
      </c>
      <c r="L141" s="4" t="s">
        <v>4898</v>
      </c>
      <c r="M141" s="4" t="s">
        <v>28</v>
      </c>
      <c r="N141" s="4" t="s">
        <v>4899</v>
      </c>
      <c r="O141" s="4" t="s">
        <v>28</v>
      </c>
      <c r="P141" s="5">
        <v>39</v>
      </c>
      <c r="Q141" s="5" t="e">
        <v>#N/A</v>
      </c>
      <c r="R141" s="5" t="s">
        <v>7480</v>
      </c>
      <c r="S141" s="5" t="e">
        <v>#N/A</v>
      </c>
      <c r="T141">
        <v>10</v>
      </c>
    </row>
    <row r="142" spans="1:20" hidden="1" x14ac:dyDescent="0.25">
      <c r="A142" s="3">
        <v>313358722</v>
      </c>
      <c r="B142" s="4" t="s">
        <v>2237</v>
      </c>
      <c r="C142" s="4" t="s">
        <v>4900</v>
      </c>
      <c r="D142" s="4" t="s">
        <v>4117</v>
      </c>
      <c r="E142" s="4" t="s">
        <v>18</v>
      </c>
      <c r="F142" s="4" t="s">
        <v>4901</v>
      </c>
      <c r="G142" s="4" t="s">
        <v>20</v>
      </c>
      <c r="H142" s="4" t="s">
        <v>4902</v>
      </c>
      <c r="I142" s="4" t="s">
        <v>4903</v>
      </c>
      <c r="J142" s="4" t="s">
        <v>4904</v>
      </c>
      <c r="K142" s="5"/>
      <c r="L142" s="4" t="s">
        <v>4905</v>
      </c>
      <c r="M142" s="4" t="s">
        <v>26</v>
      </c>
      <c r="N142" s="4" t="s">
        <v>27</v>
      </c>
      <c r="O142" s="4" t="s">
        <v>28</v>
      </c>
      <c r="P142" s="5">
        <v>52.5</v>
      </c>
      <c r="Q142" s="5" t="e">
        <v>#N/A</v>
      </c>
      <c r="R142" s="5" t="s">
        <v>7480</v>
      </c>
      <c r="S142" s="5" t="e">
        <v>#N/A</v>
      </c>
      <c r="T142">
        <v>9</v>
      </c>
    </row>
    <row r="143" spans="1:20" hidden="1" x14ac:dyDescent="0.25">
      <c r="A143" s="3">
        <v>313165799</v>
      </c>
      <c r="B143" s="4" t="s">
        <v>2237</v>
      </c>
      <c r="C143" s="4" t="s">
        <v>4906</v>
      </c>
      <c r="D143" s="4" t="s">
        <v>3795</v>
      </c>
      <c r="E143" s="4" t="s">
        <v>18</v>
      </c>
      <c r="F143" s="4" t="s">
        <v>2712</v>
      </c>
      <c r="G143" s="4" t="s">
        <v>20</v>
      </c>
      <c r="H143" s="4" t="s">
        <v>4907</v>
      </c>
      <c r="I143" s="4" t="s">
        <v>4908</v>
      </c>
      <c r="J143" s="4" t="s">
        <v>4909</v>
      </c>
      <c r="K143" s="4" t="s">
        <v>4910</v>
      </c>
      <c r="L143" s="4" t="s">
        <v>4911</v>
      </c>
      <c r="M143" s="4" t="s">
        <v>26</v>
      </c>
      <c r="N143" s="4" t="s">
        <v>42</v>
      </c>
      <c r="O143" s="4" t="s">
        <v>28</v>
      </c>
      <c r="P143" s="5">
        <v>9</v>
      </c>
      <c r="Q143" s="5" t="e">
        <v>#N/A</v>
      </c>
      <c r="R143" s="5" t="s">
        <v>7480</v>
      </c>
      <c r="S143" s="5" t="e">
        <v>#N/A</v>
      </c>
      <c r="T143">
        <v>10</v>
      </c>
    </row>
    <row r="144" spans="1:20" hidden="1" x14ac:dyDescent="0.25">
      <c r="A144" s="3">
        <v>313180367</v>
      </c>
      <c r="B144" s="4" t="s">
        <v>2237</v>
      </c>
      <c r="C144" s="4" t="s">
        <v>4912</v>
      </c>
      <c r="D144" s="4" t="s">
        <v>3795</v>
      </c>
      <c r="E144" s="4" t="s">
        <v>18</v>
      </c>
      <c r="F144" s="4" t="s">
        <v>4913</v>
      </c>
      <c r="G144" s="4" t="s">
        <v>20</v>
      </c>
      <c r="H144" s="4" t="s">
        <v>4914</v>
      </c>
      <c r="I144" s="4" t="s">
        <v>4915</v>
      </c>
      <c r="J144" s="4" t="s">
        <v>4916</v>
      </c>
      <c r="K144" s="5"/>
      <c r="L144" s="4" t="s">
        <v>4917</v>
      </c>
      <c r="M144" s="4" t="s">
        <v>26</v>
      </c>
      <c r="N144" s="4" t="s">
        <v>42</v>
      </c>
      <c r="O144" s="4" t="s">
        <v>28</v>
      </c>
      <c r="P144" s="5">
        <v>1</v>
      </c>
      <c r="Q144" s="5" t="e">
        <v>#N/A</v>
      </c>
      <c r="R144" s="5" t="s">
        <v>7480</v>
      </c>
      <c r="S144" s="5" t="e">
        <v>#N/A</v>
      </c>
      <c r="T144">
        <v>9</v>
      </c>
    </row>
    <row r="145" spans="1:20" x14ac:dyDescent="0.25">
      <c r="A145" s="3">
        <v>314263142</v>
      </c>
      <c r="B145" s="4" t="s">
        <v>2237</v>
      </c>
      <c r="C145" s="4" t="s">
        <v>2410</v>
      </c>
      <c r="D145" s="4" t="s">
        <v>274</v>
      </c>
      <c r="E145" s="4" t="s">
        <v>266</v>
      </c>
      <c r="F145" s="4" t="s">
        <v>2411</v>
      </c>
      <c r="G145" s="4" t="s">
        <v>20</v>
      </c>
      <c r="H145" s="4" t="s">
        <v>2412</v>
      </c>
      <c r="I145" s="5"/>
      <c r="J145" s="4" t="s">
        <v>2413</v>
      </c>
      <c r="K145" s="4" t="s">
        <v>2414</v>
      </c>
      <c r="L145" s="4" t="s">
        <v>2415</v>
      </c>
      <c r="M145" s="4" t="s">
        <v>26</v>
      </c>
      <c r="N145" s="4" t="s">
        <v>27</v>
      </c>
      <c r="O145" s="4" t="s">
        <v>28</v>
      </c>
      <c r="P145" s="5">
        <v>30.96</v>
      </c>
      <c r="Q145" s="5">
        <v>39</v>
      </c>
      <c r="R145" s="5" t="s">
        <v>7480</v>
      </c>
      <c r="S145" s="5" t="e">
        <v>#N/A</v>
      </c>
      <c r="T145">
        <v>8</v>
      </c>
    </row>
    <row r="146" spans="1:20" hidden="1" x14ac:dyDescent="0.25">
      <c r="A146" s="3">
        <v>313319088</v>
      </c>
      <c r="B146" s="4" t="s">
        <v>2237</v>
      </c>
      <c r="C146" s="4" t="s">
        <v>4925</v>
      </c>
      <c r="D146" s="4" t="s">
        <v>3930</v>
      </c>
      <c r="E146" s="4" t="s">
        <v>18</v>
      </c>
      <c r="F146" s="4" t="s">
        <v>4926</v>
      </c>
      <c r="G146" s="4" t="s">
        <v>20</v>
      </c>
      <c r="H146" s="4" t="s">
        <v>4927</v>
      </c>
      <c r="I146" s="4" t="s">
        <v>4928</v>
      </c>
      <c r="J146" s="4" t="s">
        <v>4929</v>
      </c>
      <c r="K146" s="4" t="s">
        <v>4930</v>
      </c>
      <c r="L146" s="4" t="s">
        <v>4931</v>
      </c>
      <c r="M146" s="4" t="s">
        <v>28</v>
      </c>
      <c r="N146" s="4" t="s">
        <v>4932</v>
      </c>
      <c r="O146" s="4" t="s">
        <v>28</v>
      </c>
      <c r="P146" s="5">
        <v>2</v>
      </c>
      <c r="Q146" s="5" t="e">
        <v>#N/A</v>
      </c>
      <c r="R146" s="5" t="s">
        <v>7480</v>
      </c>
      <c r="S146" s="5" t="e">
        <v>#N/A</v>
      </c>
      <c r="T146">
        <v>7</v>
      </c>
    </row>
    <row r="147" spans="1:20" hidden="1" x14ac:dyDescent="0.25">
      <c r="A147" s="3">
        <v>313063097</v>
      </c>
      <c r="B147" s="4" t="s">
        <v>2237</v>
      </c>
      <c r="C147" s="4" t="s">
        <v>4952</v>
      </c>
      <c r="D147" s="4" t="s">
        <v>4002</v>
      </c>
      <c r="E147" s="4" t="s">
        <v>18</v>
      </c>
      <c r="F147" s="4" t="s">
        <v>4953</v>
      </c>
      <c r="G147" s="4" t="s">
        <v>20</v>
      </c>
      <c r="H147" s="4" t="s">
        <v>4954</v>
      </c>
      <c r="I147" s="4" t="s">
        <v>4955</v>
      </c>
      <c r="J147" s="4" t="s">
        <v>4956</v>
      </c>
      <c r="K147" s="4" t="s">
        <v>4957</v>
      </c>
      <c r="L147" s="4" t="s">
        <v>4958</v>
      </c>
      <c r="M147" s="4" t="s">
        <v>26</v>
      </c>
      <c r="N147" s="4" t="s">
        <v>27</v>
      </c>
      <c r="O147" s="4" t="s">
        <v>28</v>
      </c>
      <c r="P147" s="5">
        <v>11.35</v>
      </c>
      <c r="Q147" s="5" t="e">
        <v>#N/A</v>
      </c>
      <c r="R147" s="5" t="s">
        <v>7480</v>
      </c>
      <c r="S147" s="5" t="e">
        <v>#N/A</v>
      </c>
      <c r="T147">
        <v>10</v>
      </c>
    </row>
    <row r="148" spans="1:20" hidden="1" x14ac:dyDescent="0.25">
      <c r="A148" s="3">
        <v>313073117</v>
      </c>
      <c r="B148" s="4" t="s">
        <v>2237</v>
      </c>
      <c r="C148" s="4" t="s">
        <v>4959</v>
      </c>
      <c r="D148" s="4" t="s">
        <v>4002</v>
      </c>
      <c r="E148" s="4" t="s">
        <v>18</v>
      </c>
      <c r="F148" s="4" t="s">
        <v>4960</v>
      </c>
      <c r="G148" s="4" t="s">
        <v>20</v>
      </c>
      <c r="H148" s="4" t="s">
        <v>4961</v>
      </c>
      <c r="I148" s="4" t="s">
        <v>4962</v>
      </c>
      <c r="J148" s="4" t="s">
        <v>4963</v>
      </c>
      <c r="K148" s="4" t="s">
        <v>4964</v>
      </c>
      <c r="L148" s="4" t="s">
        <v>4965</v>
      </c>
      <c r="M148" s="4" t="s">
        <v>28</v>
      </c>
      <c r="N148" s="4" t="s">
        <v>4966</v>
      </c>
      <c r="O148" s="4" t="s">
        <v>28</v>
      </c>
      <c r="P148" s="5">
        <v>10.25</v>
      </c>
      <c r="Q148" s="5" t="e">
        <v>#N/A</v>
      </c>
      <c r="R148" s="5" t="s">
        <v>7480</v>
      </c>
      <c r="S148" s="5" t="e">
        <v>#N/A</v>
      </c>
      <c r="T148">
        <v>9</v>
      </c>
    </row>
    <row r="149" spans="1:20" hidden="1" x14ac:dyDescent="0.25">
      <c r="A149" s="3">
        <v>313001954</v>
      </c>
      <c r="B149" s="4" t="s">
        <v>2237</v>
      </c>
      <c r="C149" s="4" t="s">
        <v>4967</v>
      </c>
      <c r="D149" s="4" t="s">
        <v>4968</v>
      </c>
      <c r="E149" s="4" t="s">
        <v>18</v>
      </c>
      <c r="F149" s="4" t="s">
        <v>4969</v>
      </c>
      <c r="G149" s="4" t="s">
        <v>20</v>
      </c>
      <c r="H149" s="4" t="s">
        <v>4970</v>
      </c>
      <c r="I149" s="4" t="s">
        <v>4971</v>
      </c>
      <c r="J149" s="4" t="s">
        <v>4972</v>
      </c>
      <c r="K149" s="4" t="s">
        <v>4973</v>
      </c>
      <c r="L149" s="4" t="s">
        <v>4974</v>
      </c>
      <c r="M149" s="4" t="s">
        <v>26</v>
      </c>
      <c r="N149" s="4" t="s">
        <v>27</v>
      </c>
      <c r="O149" s="4" t="s">
        <v>28</v>
      </c>
      <c r="P149" s="5">
        <v>10.029999999999999</v>
      </c>
      <c r="Q149" s="5" t="e">
        <v>#N/A</v>
      </c>
      <c r="R149" s="5" t="s">
        <v>7480</v>
      </c>
      <c r="S149" s="5" t="e">
        <v>#N/A</v>
      </c>
      <c r="T149">
        <v>9</v>
      </c>
    </row>
    <row r="150" spans="1:20" hidden="1" x14ac:dyDescent="0.25">
      <c r="A150" s="3">
        <v>312128915</v>
      </c>
      <c r="B150" s="4" t="s">
        <v>2237</v>
      </c>
      <c r="C150" s="4" t="s">
        <v>5000</v>
      </c>
      <c r="D150" s="4" t="s">
        <v>5001</v>
      </c>
      <c r="E150" s="4" t="s">
        <v>18</v>
      </c>
      <c r="F150" s="4" t="s">
        <v>5002</v>
      </c>
      <c r="G150" s="4" t="s">
        <v>20</v>
      </c>
      <c r="H150" s="4" t="s">
        <v>5003</v>
      </c>
      <c r="I150" s="4" t="s">
        <v>5004</v>
      </c>
      <c r="J150" s="4" t="s">
        <v>5005</v>
      </c>
      <c r="K150" s="4" t="s">
        <v>5006</v>
      </c>
      <c r="L150" s="4" t="s">
        <v>5007</v>
      </c>
      <c r="M150" s="4" t="s">
        <v>26</v>
      </c>
      <c r="N150" s="4" t="s">
        <v>27</v>
      </c>
      <c r="O150" s="4" t="s">
        <v>28</v>
      </c>
      <c r="P150" s="5">
        <v>29.4</v>
      </c>
      <c r="Q150" s="5" t="e">
        <v>#N/A</v>
      </c>
      <c r="R150" s="5" t="s">
        <v>7481</v>
      </c>
      <c r="S150" s="5" t="s">
        <v>7481</v>
      </c>
      <c r="T150" t="s">
        <v>7483</v>
      </c>
    </row>
    <row r="151" spans="1:20" hidden="1" x14ac:dyDescent="0.25">
      <c r="A151" s="3">
        <v>313017014</v>
      </c>
      <c r="B151" s="4" t="s">
        <v>2237</v>
      </c>
      <c r="C151" s="4" t="s">
        <v>5008</v>
      </c>
      <c r="D151" s="4" t="s">
        <v>5009</v>
      </c>
      <c r="E151" s="4" t="s">
        <v>18</v>
      </c>
      <c r="F151" s="4" t="s">
        <v>5010</v>
      </c>
      <c r="G151" s="4" t="s">
        <v>20</v>
      </c>
      <c r="H151" s="4" t="s">
        <v>5011</v>
      </c>
      <c r="I151" s="4" t="s">
        <v>5003</v>
      </c>
      <c r="J151" s="4" t="s">
        <v>5012</v>
      </c>
      <c r="K151" s="4" t="s">
        <v>5013</v>
      </c>
      <c r="L151" s="4" t="s">
        <v>5014</v>
      </c>
      <c r="M151" s="4" t="s">
        <v>26</v>
      </c>
      <c r="N151" s="4" t="s">
        <v>27</v>
      </c>
      <c r="O151" s="4" t="s">
        <v>28</v>
      </c>
      <c r="P151" s="5">
        <v>51.45</v>
      </c>
      <c r="Q151" s="5" t="e">
        <v>#N/A</v>
      </c>
      <c r="R151" s="5" t="s">
        <v>7480</v>
      </c>
      <c r="S151" s="5" t="e">
        <v>#N/A</v>
      </c>
      <c r="T151">
        <v>10</v>
      </c>
    </row>
    <row r="152" spans="1:20" hidden="1" x14ac:dyDescent="0.25">
      <c r="A152" s="3">
        <v>313104859</v>
      </c>
      <c r="B152" s="4" t="s">
        <v>2237</v>
      </c>
      <c r="C152" s="4" t="s">
        <v>5036</v>
      </c>
      <c r="D152" s="4" t="s">
        <v>5037</v>
      </c>
      <c r="E152" s="4" t="s">
        <v>266</v>
      </c>
      <c r="F152" s="4" t="s">
        <v>5038</v>
      </c>
      <c r="G152" s="4" t="s">
        <v>20</v>
      </c>
      <c r="H152" s="4" t="s">
        <v>5039</v>
      </c>
      <c r="I152" s="4" t="s">
        <v>5040</v>
      </c>
      <c r="J152" s="4" t="s">
        <v>5041</v>
      </c>
      <c r="K152" s="5"/>
      <c r="L152" s="4" t="s">
        <v>5042</v>
      </c>
      <c r="M152" s="4" t="s">
        <v>26</v>
      </c>
      <c r="N152" s="4" t="s">
        <v>42</v>
      </c>
      <c r="O152" s="4" t="s">
        <v>28</v>
      </c>
      <c r="P152" s="5">
        <v>19.12</v>
      </c>
      <c r="Q152" s="5" t="e">
        <v>#N/A</v>
      </c>
      <c r="R152" s="5" t="s">
        <v>7480</v>
      </c>
      <c r="S152" s="5" t="e">
        <v>#N/A</v>
      </c>
      <c r="T152">
        <v>5</v>
      </c>
    </row>
    <row r="153" spans="1:20" hidden="1" x14ac:dyDescent="0.25">
      <c r="A153" s="3">
        <v>313149904</v>
      </c>
      <c r="B153" s="4" t="s">
        <v>2237</v>
      </c>
      <c r="C153" s="4" t="s">
        <v>5043</v>
      </c>
      <c r="D153" s="4" t="s">
        <v>5037</v>
      </c>
      <c r="E153" s="4" t="s">
        <v>266</v>
      </c>
      <c r="F153" s="4" t="s">
        <v>5044</v>
      </c>
      <c r="G153" s="4" t="s">
        <v>20</v>
      </c>
      <c r="H153" s="4" t="s">
        <v>5045</v>
      </c>
      <c r="I153" s="5"/>
      <c r="J153" s="4" t="s">
        <v>5046</v>
      </c>
      <c r="K153" s="4" t="s">
        <v>5047</v>
      </c>
      <c r="L153" s="4" t="s">
        <v>5048</v>
      </c>
      <c r="M153" s="4" t="s">
        <v>26</v>
      </c>
      <c r="N153" s="4" t="s">
        <v>42</v>
      </c>
      <c r="O153" s="4" t="s">
        <v>28</v>
      </c>
      <c r="P153" s="5">
        <v>8</v>
      </c>
      <c r="Q153" s="5" t="e">
        <v>#N/A</v>
      </c>
      <c r="R153" s="5" t="s">
        <v>7480</v>
      </c>
      <c r="S153" s="5" t="e">
        <v>#N/A</v>
      </c>
      <c r="T153">
        <v>9</v>
      </c>
    </row>
    <row r="154" spans="1:20" hidden="1" x14ac:dyDescent="0.25">
      <c r="A154" s="3">
        <v>312220136</v>
      </c>
      <c r="B154" s="4" t="s">
        <v>2237</v>
      </c>
      <c r="C154" s="4" t="s">
        <v>5049</v>
      </c>
      <c r="D154" s="4" t="s">
        <v>4329</v>
      </c>
      <c r="E154" s="4" t="s">
        <v>266</v>
      </c>
      <c r="F154" s="4" t="s">
        <v>5050</v>
      </c>
      <c r="G154" s="4" t="s">
        <v>20</v>
      </c>
      <c r="H154" s="4" t="s">
        <v>5051</v>
      </c>
      <c r="I154" s="4" t="s">
        <v>5052</v>
      </c>
      <c r="J154" s="4" t="s">
        <v>5053</v>
      </c>
      <c r="K154" s="4" t="s">
        <v>5054</v>
      </c>
      <c r="L154" s="4" t="s">
        <v>5055</v>
      </c>
      <c r="M154" s="4" t="s">
        <v>26</v>
      </c>
      <c r="N154" s="4" t="s">
        <v>27</v>
      </c>
      <c r="O154" s="4" t="s">
        <v>28</v>
      </c>
      <c r="P154" s="5">
        <v>62.22</v>
      </c>
      <c r="Q154" s="5" t="e">
        <v>#N/A</v>
      </c>
      <c r="R154" s="5" t="s">
        <v>7481</v>
      </c>
      <c r="S154" s="5" t="e">
        <v>#N/A</v>
      </c>
      <c r="T154">
        <v>10</v>
      </c>
    </row>
    <row r="155" spans="1:20" hidden="1" x14ac:dyDescent="0.25">
      <c r="A155" s="3">
        <v>311020830</v>
      </c>
      <c r="B155" s="4" t="s">
        <v>2237</v>
      </c>
      <c r="C155" s="4" t="s">
        <v>6988</v>
      </c>
      <c r="D155" s="4" t="s">
        <v>6753</v>
      </c>
      <c r="E155" s="4" t="s">
        <v>18</v>
      </c>
      <c r="F155" s="4" t="s">
        <v>6989</v>
      </c>
      <c r="G155" s="4" t="s">
        <v>20</v>
      </c>
      <c r="H155" s="4" t="s">
        <v>6990</v>
      </c>
      <c r="I155" s="4" t="s">
        <v>6978</v>
      </c>
      <c r="J155" s="4" t="s">
        <v>6991</v>
      </c>
      <c r="K155" s="4" t="s">
        <v>6978</v>
      </c>
      <c r="L155" s="4" t="s">
        <v>6978</v>
      </c>
      <c r="M155" s="4" t="s">
        <v>26</v>
      </c>
      <c r="N155" s="4" t="s">
        <v>42</v>
      </c>
      <c r="O155" s="4" t="s">
        <v>28</v>
      </c>
      <c r="P155" s="5">
        <v>10.07</v>
      </c>
      <c r="Q155" s="5" t="e">
        <v>#N/A</v>
      </c>
      <c r="R155" s="5" t="e">
        <v>#N/A</v>
      </c>
      <c r="S155" s="5" t="s">
        <v>7480</v>
      </c>
      <c r="T155">
        <v>10</v>
      </c>
    </row>
    <row r="156" spans="1:20" hidden="1" x14ac:dyDescent="0.25">
      <c r="A156" s="3">
        <v>313312395</v>
      </c>
      <c r="B156" s="4" t="s">
        <v>1055</v>
      </c>
      <c r="C156" s="4" t="s">
        <v>7069</v>
      </c>
      <c r="D156" s="4" t="s">
        <v>3662</v>
      </c>
      <c r="E156" s="4" t="s">
        <v>18</v>
      </c>
      <c r="F156" s="4" t="s">
        <v>3696</v>
      </c>
      <c r="G156" s="4" t="s">
        <v>20</v>
      </c>
      <c r="H156" s="4" t="s">
        <v>7070</v>
      </c>
      <c r="I156" s="4" t="s">
        <v>7071</v>
      </c>
      <c r="J156" s="4" t="s">
        <v>7072</v>
      </c>
      <c r="K156" s="4" t="s">
        <v>6978</v>
      </c>
      <c r="L156" s="4" t="s">
        <v>7073</v>
      </c>
      <c r="M156" s="4" t="s">
        <v>26</v>
      </c>
      <c r="N156" s="4" t="s">
        <v>42</v>
      </c>
      <c r="O156" s="4" t="s">
        <v>28</v>
      </c>
      <c r="P156" s="5">
        <v>14</v>
      </c>
      <c r="Q156" s="5" t="e">
        <v>#N/A</v>
      </c>
      <c r="R156" s="5" t="e">
        <v>#N/A</v>
      </c>
      <c r="S156" s="5" t="s">
        <v>7480</v>
      </c>
      <c r="T156">
        <v>10</v>
      </c>
    </row>
    <row r="157" spans="1:20" hidden="1" x14ac:dyDescent="0.25">
      <c r="A157" s="3">
        <v>312041362</v>
      </c>
      <c r="B157" s="4" t="s">
        <v>2237</v>
      </c>
      <c r="C157" s="4" t="s">
        <v>7098</v>
      </c>
      <c r="D157" s="4" t="s">
        <v>6876</v>
      </c>
      <c r="E157" s="4" t="s">
        <v>18</v>
      </c>
      <c r="F157" s="4" t="s">
        <v>5050</v>
      </c>
      <c r="G157" s="4" t="s">
        <v>20</v>
      </c>
      <c r="H157" s="4" t="s">
        <v>7099</v>
      </c>
      <c r="I157" s="4" t="s">
        <v>6978</v>
      </c>
      <c r="J157" s="4" t="s">
        <v>7100</v>
      </c>
      <c r="K157" s="4" t="s">
        <v>6978</v>
      </c>
      <c r="L157" s="4" t="s">
        <v>7101</v>
      </c>
      <c r="M157" s="4" t="s">
        <v>26</v>
      </c>
      <c r="N157" s="4" t="s">
        <v>27</v>
      </c>
      <c r="O157" s="4" t="s">
        <v>28</v>
      </c>
      <c r="P157" s="5">
        <v>2.2000000000000002</v>
      </c>
      <c r="Q157" s="5" t="e">
        <v>#N/A</v>
      </c>
      <c r="R157" s="5" t="e">
        <v>#N/A</v>
      </c>
      <c r="S157" s="5" t="s">
        <v>7480</v>
      </c>
      <c r="T157">
        <v>8</v>
      </c>
    </row>
    <row r="158" spans="1:20" hidden="1" x14ac:dyDescent="0.25">
      <c r="A158" s="3">
        <v>313325612</v>
      </c>
      <c r="B158" s="4" t="s">
        <v>1055</v>
      </c>
      <c r="C158" s="4" t="s">
        <v>7147</v>
      </c>
      <c r="D158" s="4" t="s">
        <v>3662</v>
      </c>
      <c r="E158" s="4" t="s">
        <v>18</v>
      </c>
      <c r="F158" s="4" t="s">
        <v>3634</v>
      </c>
      <c r="G158" s="4" t="s">
        <v>7113</v>
      </c>
      <c r="H158" s="4" t="s">
        <v>7148</v>
      </c>
      <c r="I158" s="4" t="s">
        <v>6978</v>
      </c>
      <c r="J158" s="4" t="s">
        <v>7149</v>
      </c>
      <c r="K158" s="4" t="s">
        <v>7150</v>
      </c>
      <c r="L158" s="4" t="s">
        <v>7151</v>
      </c>
      <c r="M158" s="4" t="s">
        <v>26</v>
      </c>
      <c r="N158" s="4" t="s">
        <v>27</v>
      </c>
      <c r="O158" s="4" t="s">
        <v>28</v>
      </c>
      <c r="P158" s="5">
        <v>11</v>
      </c>
      <c r="Q158" s="5" t="e">
        <v>#N/A</v>
      </c>
      <c r="R158" s="5" t="e">
        <v>#N/A</v>
      </c>
      <c r="S158" s="5" t="s">
        <v>7480</v>
      </c>
      <c r="T158">
        <v>10</v>
      </c>
    </row>
    <row r="159" spans="1:20" x14ac:dyDescent="0.25">
      <c r="A159" s="3">
        <v>314230001</v>
      </c>
      <c r="B159" s="4" t="s">
        <v>2237</v>
      </c>
      <c r="C159" s="4" t="s">
        <v>2416</v>
      </c>
      <c r="D159" s="4" t="s">
        <v>337</v>
      </c>
      <c r="E159" s="4" t="s">
        <v>266</v>
      </c>
      <c r="F159" s="4" t="s">
        <v>2417</v>
      </c>
      <c r="G159" s="4" t="s">
        <v>20</v>
      </c>
      <c r="H159" s="4" t="s">
        <v>2418</v>
      </c>
      <c r="I159" s="4" t="s">
        <v>2419</v>
      </c>
      <c r="J159" s="4" t="s">
        <v>2420</v>
      </c>
      <c r="K159" s="4" t="s">
        <v>2421</v>
      </c>
      <c r="L159" s="4" t="s">
        <v>2422</v>
      </c>
      <c r="M159" s="4" t="s">
        <v>26</v>
      </c>
      <c r="N159" s="4" t="s">
        <v>27</v>
      </c>
      <c r="O159" s="4" t="s">
        <v>28</v>
      </c>
      <c r="P159" s="5">
        <v>43.66</v>
      </c>
      <c r="Q159" s="5">
        <v>15</v>
      </c>
      <c r="R159" s="5" t="s">
        <v>7481</v>
      </c>
      <c r="S159" s="5" t="e">
        <v>#N/A</v>
      </c>
      <c r="T159">
        <v>8</v>
      </c>
    </row>
    <row r="160" spans="1:20" hidden="1" x14ac:dyDescent="0.25">
      <c r="A160" s="3">
        <v>314050508</v>
      </c>
      <c r="B160" s="4" t="s">
        <v>1055</v>
      </c>
      <c r="C160" s="4" t="s">
        <v>1231</v>
      </c>
      <c r="D160" s="4" t="s">
        <v>991</v>
      </c>
      <c r="E160" s="4" t="s">
        <v>266</v>
      </c>
      <c r="F160" s="4" t="s">
        <v>1232</v>
      </c>
      <c r="G160" s="4" t="s">
        <v>20</v>
      </c>
      <c r="H160" s="4" t="s">
        <v>1233</v>
      </c>
      <c r="I160" s="4" t="s">
        <v>1234</v>
      </c>
      <c r="J160" s="4" t="s">
        <v>1235</v>
      </c>
      <c r="K160" s="4" t="s">
        <v>1236</v>
      </c>
      <c r="L160" s="4" t="s">
        <v>1237</v>
      </c>
      <c r="M160" s="4" t="s">
        <v>28</v>
      </c>
      <c r="N160" s="4" t="s">
        <v>1238</v>
      </c>
      <c r="O160" s="4" t="s">
        <v>28</v>
      </c>
      <c r="P160" s="5">
        <v>0</v>
      </c>
      <c r="Q160" s="5">
        <v>44</v>
      </c>
      <c r="R160" s="5" t="s">
        <v>7480</v>
      </c>
      <c r="S160" s="5" t="s">
        <v>7480</v>
      </c>
      <c r="T160">
        <v>9</v>
      </c>
    </row>
    <row r="161" spans="1:20" hidden="1" x14ac:dyDescent="0.25">
      <c r="A161" s="3">
        <v>313311312</v>
      </c>
      <c r="B161" s="4" t="s">
        <v>1055</v>
      </c>
      <c r="C161" s="4" t="s">
        <v>5621</v>
      </c>
      <c r="D161" s="4" t="s">
        <v>5622</v>
      </c>
      <c r="E161" s="4" t="s">
        <v>18</v>
      </c>
      <c r="F161" s="4" t="s">
        <v>5623</v>
      </c>
      <c r="G161" s="4" t="s">
        <v>20</v>
      </c>
      <c r="H161" s="4" t="s">
        <v>5624</v>
      </c>
      <c r="I161" s="4" t="s">
        <v>5625</v>
      </c>
      <c r="J161" s="4" t="s">
        <v>5626</v>
      </c>
      <c r="K161" s="4" t="s">
        <v>5627</v>
      </c>
      <c r="L161" s="4" t="s">
        <v>5628</v>
      </c>
      <c r="M161" s="4" t="s">
        <v>26</v>
      </c>
      <c r="N161" s="4" t="s">
        <v>5629</v>
      </c>
      <c r="O161" s="4" t="s">
        <v>28</v>
      </c>
      <c r="P161" s="5">
        <v>13</v>
      </c>
      <c r="Q161" s="5" t="e">
        <v>#N/A</v>
      </c>
      <c r="R161" s="5" t="s">
        <v>7480</v>
      </c>
      <c r="S161" s="5" t="e">
        <v>#N/A</v>
      </c>
      <c r="T161">
        <v>10</v>
      </c>
    </row>
    <row r="162" spans="1:20" hidden="1" x14ac:dyDescent="0.25">
      <c r="A162" s="3">
        <v>314237017</v>
      </c>
      <c r="B162" s="4" t="s">
        <v>1055</v>
      </c>
      <c r="C162" s="4" t="s">
        <v>1239</v>
      </c>
      <c r="D162" s="4" t="s">
        <v>565</v>
      </c>
      <c r="E162" s="4" t="s">
        <v>266</v>
      </c>
      <c r="F162" s="4" t="s">
        <v>72</v>
      </c>
      <c r="G162" s="4" t="s">
        <v>20</v>
      </c>
      <c r="H162" s="4" t="s">
        <v>1240</v>
      </c>
      <c r="I162" s="4" t="s">
        <v>1241</v>
      </c>
      <c r="J162" s="4" t="s">
        <v>1242</v>
      </c>
      <c r="K162" s="4" t="s">
        <v>1243</v>
      </c>
      <c r="L162" s="4" t="s">
        <v>1244</v>
      </c>
      <c r="M162" s="4" t="s">
        <v>26</v>
      </c>
      <c r="N162" s="4" t="s">
        <v>42</v>
      </c>
      <c r="O162" s="4" t="s">
        <v>28</v>
      </c>
      <c r="P162" s="5">
        <v>1</v>
      </c>
      <c r="Q162" s="5">
        <v>43</v>
      </c>
      <c r="R162" s="5" t="s">
        <v>7480</v>
      </c>
      <c r="S162" s="5" t="s">
        <v>7480</v>
      </c>
      <c r="T162">
        <v>9</v>
      </c>
    </row>
    <row r="163" spans="1:20" hidden="1" x14ac:dyDescent="0.25">
      <c r="A163" s="3">
        <v>314082422</v>
      </c>
      <c r="B163" s="4" t="s">
        <v>1055</v>
      </c>
      <c r="C163" s="4" t="s">
        <v>1283</v>
      </c>
      <c r="D163" s="4" t="s">
        <v>614</v>
      </c>
      <c r="E163" s="4" t="s">
        <v>266</v>
      </c>
      <c r="F163" s="4" t="s">
        <v>638</v>
      </c>
      <c r="G163" s="4" t="s">
        <v>20</v>
      </c>
      <c r="H163" s="4" t="s">
        <v>1284</v>
      </c>
      <c r="I163" s="4" t="s">
        <v>1285</v>
      </c>
      <c r="J163" s="4" t="s">
        <v>1286</v>
      </c>
      <c r="K163" s="4" t="s">
        <v>1287</v>
      </c>
      <c r="L163" s="4" t="s">
        <v>1288</v>
      </c>
      <c r="M163" s="4" t="s">
        <v>28</v>
      </c>
      <c r="N163" s="4" t="s">
        <v>1289</v>
      </c>
      <c r="O163" s="4" t="s">
        <v>28</v>
      </c>
      <c r="P163" s="5">
        <v>0</v>
      </c>
      <c r="Q163" s="5">
        <v>8</v>
      </c>
      <c r="R163" s="5" t="s">
        <v>7480</v>
      </c>
      <c r="S163" s="5" t="s">
        <v>7480</v>
      </c>
      <c r="T163">
        <v>9</v>
      </c>
    </row>
    <row r="164" spans="1:20" hidden="1" x14ac:dyDescent="0.25">
      <c r="A164" s="3">
        <v>314163073</v>
      </c>
      <c r="B164" s="4" t="s">
        <v>2237</v>
      </c>
      <c r="C164" s="4" t="s">
        <v>2379</v>
      </c>
      <c r="D164" s="4" t="s">
        <v>1002</v>
      </c>
      <c r="E164" s="4" t="s">
        <v>266</v>
      </c>
      <c r="F164" s="4" t="s">
        <v>2380</v>
      </c>
      <c r="G164" s="4" t="s">
        <v>20</v>
      </c>
      <c r="H164" s="4" t="s">
        <v>2381</v>
      </c>
      <c r="I164" s="4" t="s">
        <v>2381</v>
      </c>
      <c r="J164" s="4" t="s">
        <v>2382</v>
      </c>
      <c r="K164" s="4" t="s">
        <v>2382</v>
      </c>
      <c r="L164" s="4" t="s">
        <v>2383</v>
      </c>
      <c r="M164" s="4" t="s">
        <v>26</v>
      </c>
      <c r="N164" s="4" t="s">
        <v>42</v>
      </c>
      <c r="O164" s="4" t="s">
        <v>28</v>
      </c>
      <c r="P164" s="5">
        <v>12.93</v>
      </c>
      <c r="Q164" s="5" t="e">
        <v>#N/A</v>
      </c>
      <c r="R164" s="5" t="s">
        <v>7480</v>
      </c>
      <c r="S164" s="5" t="s">
        <v>7480</v>
      </c>
      <c r="T164">
        <v>10</v>
      </c>
    </row>
    <row r="165" spans="1:20" hidden="1" x14ac:dyDescent="0.25">
      <c r="A165" s="3">
        <v>314260574</v>
      </c>
      <c r="B165" s="4" t="s">
        <v>2237</v>
      </c>
      <c r="C165" s="4" t="s">
        <v>2397</v>
      </c>
      <c r="D165" s="4" t="s">
        <v>1017</v>
      </c>
      <c r="E165" s="4" t="s">
        <v>266</v>
      </c>
      <c r="F165" s="4" t="s">
        <v>2398</v>
      </c>
      <c r="G165" s="4" t="s">
        <v>20</v>
      </c>
      <c r="H165" s="4" t="s">
        <v>2399</v>
      </c>
      <c r="I165" s="4" t="s">
        <v>2400</v>
      </c>
      <c r="J165" s="4" t="s">
        <v>2401</v>
      </c>
      <c r="K165" s="4" t="s">
        <v>2402</v>
      </c>
      <c r="L165" s="4" t="s">
        <v>2403</v>
      </c>
      <c r="M165" s="4" t="s">
        <v>26</v>
      </c>
      <c r="N165" s="4" t="s">
        <v>27</v>
      </c>
      <c r="O165" s="4" t="s">
        <v>28</v>
      </c>
      <c r="P165" s="5">
        <v>11.63</v>
      </c>
      <c r="Q165" s="5" t="e">
        <v>#N/A</v>
      </c>
      <c r="R165" s="5" t="s">
        <v>7480</v>
      </c>
      <c r="S165" s="5" t="s">
        <v>7480</v>
      </c>
      <c r="T165">
        <v>10</v>
      </c>
    </row>
    <row r="166" spans="1:20" x14ac:dyDescent="0.25">
      <c r="A166" s="3">
        <v>314044981</v>
      </c>
      <c r="B166" s="4" t="s">
        <v>2237</v>
      </c>
      <c r="C166" s="4" t="s">
        <v>2486</v>
      </c>
      <c r="D166" s="4" t="s">
        <v>2487</v>
      </c>
      <c r="E166" s="4" t="s">
        <v>266</v>
      </c>
      <c r="F166" s="4" t="s">
        <v>2488</v>
      </c>
      <c r="G166" s="4" t="s">
        <v>20</v>
      </c>
      <c r="H166" s="4" t="s">
        <v>2489</v>
      </c>
      <c r="I166" s="4" t="s">
        <v>2490</v>
      </c>
      <c r="J166" s="4" t="s">
        <v>2491</v>
      </c>
      <c r="K166" s="4" t="s">
        <v>2492</v>
      </c>
      <c r="L166" s="4" t="s">
        <v>2493</v>
      </c>
      <c r="M166" s="4" t="s">
        <v>26</v>
      </c>
      <c r="N166" s="4" t="s">
        <v>27</v>
      </c>
      <c r="O166" s="4" t="s">
        <v>28</v>
      </c>
      <c r="P166" s="5">
        <v>65.03</v>
      </c>
      <c r="Q166" s="5" t="e">
        <v>#N/A</v>
      </c>
      <c r="R166" s="5" t="s">
        <v>7480</v>
      </c>
      <c r="S166" s="5" t="e">
        <v>#N/A</v>
      </c>
      <c r="T166">
        <v>8</v>
      </c>
    </row>
    <row r="167" spans="1:20" hidden="1" x14ac:dyDescent="0.25">
      <c r="A167" s="3">
        <v>314069140</v>
      </c>
      <c r="B167" s="4" t="s">
        <v>2237</v>
      </c>
      <c r="C167" s="4" t="s">
        <v>2529</v>
      </c>
      <c r="D167" s="4" t="s">
        <v>681</v>
      </c>
      <c r="E167" s="4" t="s">
        <v>266</v>
      </c>
      <c r="F167" s="4" t="s">
        <v>2530</v>
      </c>
      <c r="G167" s="4" t="s">
        <v>20</v>
      </c>
      <c r="H167" s="4" t="s">
        <v>2531</v>
      </c>
      <c r="I167" s="4" t="s">
        <v>2532</v>
      </c>
      <c r="J167" s="4" t="s">
        <v>2533</v>
      </c>
      <c r="K167" s="4" t="s">
        <v>2534</v>
      </c>
      <c r="L167" s="4" t="s">
        <v>2535</v>
      </c>
      <c r="M167" s="4" t="s">
        <v>26</v>
      </c>
      <c r="N167" s="4" t="s">
        <v>27</v>
      </c>
      <c r="O167" s="4" t="s">
        <v>28</v>
      </c>
      <c r="P167" s="5">
        <v>34</v>
      </c>
      <c r="Q167" s="5">
        <v>20</v>
      </c>
      <c r="R167" s="5" t="s">
        <v>7480</v>
      </c>
      <c r="S167" s="5" t="s">
        <v>7480</v>
      </c>
      <c r="T167">
        <v>10</v>
      </c>
    </row>
    <row r="168" spans="1:20" hidden="1" x14ac:dyDescent="0.25">
      <c r="A168" s="3">
        <v>314162289</v>
      </c>
      <c r="B168" s="4" t="s">
        <v>2237</v>
      </c>
      <c r="C168" s="4" t="s">
        <v>2536</v>
      </c>
      <c r="D168" s="4" t="s">
        <v>681</v>
      </c>
      <c r="E168" s="4" t="s">
        <v>266</v>
      </c>
      <c r="F168" s="4" t="s">
        <v>2537</v>
      </c>
      <c r="G168" s="4" t="s">
        <v>20</v>
      </c>
      <c r="H168" s="4" t="s">
        <v>2538</v>
      </c>
      <c r="I168" s="4" t="s">
        <v>2539</v>
      </c>
      <c r="J168" s="4" t="s">
        <v>2540</v>
      </c>
      <c r="K168" s="4" t="s">
        <v>2541</v>
      </c>
      <c r="L168" s="4" t="s">
        <v>2542</v>
      </c>
      <c r="M168" s="4" t="s">
        <v>26</v>
      </c>
      <c r="N168" s="4" t="s">
        <v>27</v>
      </c>
      <c r="O168" s="4" t="s">
        <v>28</v>
      </c>
      <c r="P168" s="5">
        <v>23.25</v>
      </c>
      <c r="Q168" s="5">
        <v>21</v>
      </c>
      <c r="R168" s="5" t="s">
        <v>7480</v>
      </c>
      <c r="S168" s="5" t="s">
        <v>7480</v>
      </c>
      <c r="T168">
        <v>7</v>
      </c>
    </row>
    <row r="169" spans="1:20" hidden="1" x14ac:dyDescent="0.25">
      <c r="A169" s="3">
        <v>314219046</v>
      </c>
      <c r="B169" s="4" t="s">
        <v>2237</v>
      </c>
      <c r="C169" s="4" t="s">
        <v>2543</v>
      </c>
      <c r="D169" s="4" t="s">
        <v>681</v>
      </c>
      <c r="E169" s="4" t="s">
        <v>266</v>
      </c>
      <c r="F169" s="4" t="s">
        <v>2544</v>
      </c>
      <c r="G169" s="4" t="s">
        <v>20</v>
      </c>
      <c r="H169" s="4" t="s">
        <v>2545</v>
      </c>
      <c r="I169" s="4" t="s">
        <v>2525</v>
      </c>
      <c r="J169" s="4" t="s">
        <v>2546</v>
      </c>
      <c r="K169" s="4" t="s">
        <v>2547</v>
      </c>
      <c r="L169" s="4" t="s">
        <v>2548</v>
      </c>
      <c r="M169" s="4" t="s">
        <v>26</v>
      </c>
      <c r="N169" s="4" t="s">
        <v>27</v>
      </c>
      <c r="O169" s="4" t="s">
        <v>28</v>
      </c>
      <c r="P169" s="5">
        <v>32.950000000000003</v>
      </c>
      <c r="Q169" s="5">
        <v>22</v>
      </c>
      <c r="R169" s="5" t="s">
        <v>7480</v>
      </c>
      <c r="S169" s="5" t="s">
        <v>7480</v>
      </c>
      <c r="T169">
        <v>7</v>
      </c>
    </row>
    <row r="170" spans="1:20" hidden="1" x14ac:dyDescent="0.25">
      <c r="A170" s="3">
        <v>312107307</v>
      </c>
      <c r="B170" s="4" t="s">
        <v>1055</v>
      </c>
      <c r="C170" s="4" t="s">
        <v>6154</v>
      </c>
      <c r="D170" s="4" t="s">
        <v>6063</v>
      </c>
      <c r="E170" s="4" t="s">
        <v>266</v>
      </c>
      <c r="F170" s="4" t="s">
        <v>5058</v>
      </c>
      <c r="G170" s="4" t="s">
        <v>20</v>
      </c>
      <c r="H170" s="4" t="s">
        <v>6155</v>
      </c>
      <c r="I170" s="5"/>
      <c r="J170" s="4" t="s">
        <v>6156</v>
      </c>
      <c r="K170" s="5"/>
      <c r="L170" s="4" t="s">
        <v>6157</v>
      </c>
      <c r="M170" s="4" t="s">
        <v>26</v>
      </c>
      <c r="N170" s="4" t="s">
        <v>42</v>
      </c>
      <c r="O170" s="4" t="s">
        <v>28</v>
      </c>
      <c r="P170" s="5">
        <v>3</v>
      </c>
      <c r="Q170" s="5" t="e">
        <v>#N/A</v>
      </c>
      <c r="R170" s="5" t="s">
        <v>7480</v>
      </c>
      <c r="S170" s="5" t="s">
        <v>7481</v>
      </c>
      <c r="T170">
        <v>6</v>
      </c>
    </row>
    <row r="171" spans="1:20" hidden="1" x14ac:dyDescent="0.25">
      <c r="A171" s="3">
        <v>312276133</v>
      </c>
      <c r="B171" s="4" t="s">
        <v>1055</v>
      </c>
      <c r="C171" s="4" t="s">
        <v>6170</v>
      </c>
      <c r="D171" s="4" t="s">
        <v>6040</v>
      </c>
      <c r="E171" s="4" t="s">
        <v>18</v>
      </c>
      <c r="F171" s="4" t="s">
        <v>1533</v>
      </c>
      <c r="G171" s="4" t="s">
        <v>20</v>
      </c>
      <c r="H171" s="4" t="s">
        <v>6171</v>
      </c>
      <c r="I171" s="4" t="s">
        <v>6172</v>
      </c>
      <c r="J171" s="4" t="s">
        <v>6173</v>
      </c>
      <c r="K171" s="4" t="s">
        <v>6174</v>
      </c>
      <c r="L171" s="4" t="s">
        <v>6175</v>
      </c>
      <c r="M171" s="4" t="s">
        <v>28</v>
      </c>
      <c r="N171" s="4" t="s">
        <v>6176</v>
      </c>
      <c r="O171" s="4" t="s">
        <v>28</v>
      </c>
      <c r="P171" s="5">
        <v>7</v>
      </c>
      <c r="Q171" s="5" t="e">
        <v>#N/A</v>
      </c>
      <c r="R171" s="5" t="s">
        <v>7480</v>
      </c>
      <c r="S171" s="5" t="s">
        <v>7481</v>
      </c>
      <c r="T171">
        <v>9</v>
      </c>
    </row>
    <row r="172" spans="1:20" hidden="1" x14ac:dyDescent="0.25">
      <c r="A172" s="3">
        <v>312287762</v>
      </c>
      <c r="B172" s="4" t="s">
        <v>1055</v>
      </c>
      <c r="C172" s="4" t="s">
        <v>6177</v>
      </c>
      <c r="D172" s="4" t="s">
        <v>4151</v>
      </c>
      <c r="E172" s="4" t="s">
        <v>18</v>
      </c>
      <c r="F172" s="4" t="s">
        <v>3617</v>
      </c>
      <c r="G172" s="4" t="s">
        <v>20</v>
      </c>
      <c r="H172" s="4" t="s">
        <v>6178</v>
      </c>
      <c r="I172" s="4" t="s">
        <v>6179</v>
      </c>
      <c r="J172" s="4" t="s">
        <v>6180</v>
      </c>
      <c r="K172" s="4" t="s">
        <v>6181</v>
      </c>
      <c r="L172" s="4" t="s">
        <v>6182</v>
      </c>
      <c r="M172" s="4" t="s">
        <v>28</v>
      </c>
      <c r="N172" s="4" t="s">
        <v>6183</v>
      </c>
      <c r="O172" s="4" t="s">
        <v>28</v>
      </c>
      <c r="P172" s="5">
        <v>16</v>
      </c>
      <c r="Q172" s="5" t="e">
        <v>#N/A</v>
      </c>
      <c r="R172" s="5" t="s">
        <v>7483</v>
      </c>
      <c r="S172" s="5" t="e">
        <v>#N/A</v>
      </c>
      <c r="T172">
        <v>9</v>
      </c>
    </row>
    <row r="173" spans="1:20" hidden="1" x14ac:dyDescent="0.25">
      <c r="A173" s="3">
        <v>312286916</v>
      </c>
      <c r="B173" s="4" t="s">
        <v>1055</v>
      </c>
      <c r="C173" s="4" t="s">
        <v>6225</v>
      </c>
      <c r="D173" s="4" t="s">
        <v>6226</v>
      </c>
      <c r="E173" s="4" t="s">
        <v>18</v>
      </c>
      <c r="F173" s="4" t="s">
        <v>6227</v>
      </c>
      <c r="G173" s="4" t="s">
        <v>20</v>
      </c>
      <c r="H173" s="4" t="s">
        <v>6228</v>
      </c>
      <c r="I173" s="5"/>
      <c r="J173" s="4" t="s">
        <v>6229</v>
      </c>
      <c r="K173" s="5"/>
      <c r="L173" s="4" t="s">
        <v>6230</v>
      </c>
      <c r="M173" s="4" t="s">
        <v>26</v>
      </c>
      <c r="N173" s="4" t="s">
        <v>27</v>
      </c>
      <c r="O173" s="4" t="s">
        <v>28</v>
      </c>
      <c r="P173" s="5">
        <v>0</v>
      </c>
      <c r="Q173" s="5" t="e">
        <v>#N/A</v>
      </c>
      <c r="R173" s="5" t="s">
        <v>7480</v>
      </c>
      <c r="S173" s="5" t="s">
        <v>7481</v>
      </c>
      <c r="T173">
        <v>10</v>
      </c>
    </row>
    <row r="174" spans="1:20" hidden="1" x14ac:dyDescent="0.25">
      <c r="A174" s="3">
        <v>312166092</v>
      </c>
      <c r="B174" s="4" t="s">
        <v>1055</v>
      </c>
      <c r="C174" s="4" t="s">
        <v>6238</v>
      </c>
      <c r="D174" s="4" t="s">
        <v>6239</v>
      </c>
      <c r="E174" s="4" t="s">
        <v>266</v>
      </c>
      <c r="F174" s="4" t="s">
        <v>6240</v>
      </c>
      <c r="G174" s="4" t="s">
        <v>20</v>
      </c>
      <c r="H174" s="4" t="s">
        <v>6241</v>
      </c>
      <c r="I174" s="4" t="s">
        <v>6242</v>
      </c>
      <c r="J174" s="4" t="s">
        <v>6243</v>
      </c>
      <c r="K174" s="4" t="s">
        <v>6244</v>
      </c>
      <c r="L174" s="4" t="s">
        <v>6245</v>
      </c>
      <c r="M174" s="4" t="s">
        <v>26</v>
      </c>
      <c r="N174" s="4" t="s">
        <v>27</v>
      </c>
      <c r="O174" s="4" t="s">
        <v>28</v>
      </c>
      <c r="P174" s="5">
        <v>11</v>
      </c>
      <c r="Q174" s="5" t="e">
        <v>#N/A</v>
      </c>
      <c r="R174" s="5" t="s">
        <v>7480</v>
      </c>
      <c r="S174" s="5" t="e">
        <v>#N/A</v>
      </c>
      <c r="T174">
        <v>9</v>
      </c>
    </row>
    <row r="175" spans="1:20" hidden="1" x14ac:dyDescent="0.25">
      <c r="A175" s="3">
        <v>312191773</v>
      </c>
      <c r="B175" s="4" t="s">
        <v>1055</v>
      </c>
      <c r="C175" s="4" t="s">
        <v>6261</v>
      </c>
      <c r="D175" s="4" t="s">
        <v>6254</v>
      </c>
      <c r="E175" s="4" t="s">
        <v>266</v>
      </c>
      <c r="F175" s="4" t="s">
        <v>6262</v>
      </c>
      <c r="G175" s="4" t="s">
        <v>20</v>
      </c>
      <c r="H175" s="4" t="s">
        <v>6263</v>
      </c>
      <c r="I175" s="4" t="s">
        <v>6264</v>
      </c>
      <c r="J175" s="4" t="s">
        <v>6265</v>
      </c>
      <c r="K175" s="4" t="s">
        <v>6266</v>
      </c>
      <c r="L175" s="4" t="s">
        <v>6267</v>
      </c>
      <c r="M175" s="4" t="s">
        <v>26</v>
      </c>
      <c r="N175" s="4" t="s">
        <v>27</v>
      </c>
      <c r="O175" s="4" t="s">
        <v>28</v>
      </c>
      <c r="P175" s="5">
        <v>7</v>
      </c>
      <c r="Q175" s="5" t="e">
        <v>#N/A</v>
      </c>
      <c r="R175" s="5" t="s">
        <v>7480</v>
      </c>
      <c r="S175" s="5" t="s">
        <v>7481</v>
      </c>
      <c r="T175">
        <v>7</v>
      </c>
    </row>
    <row r="176" spans="1:20" hidden="1" x14ac:dyDescent="0.25">
      <c r="A176" s="3">
        <v>312090841</v>
      </c>
      <c r="B176" s="4" t="s">
        <v>1055</v>
      </c>
      <c r="C176" s="4" t="s">
        <v>4037</v>
      </c>
      <c r="D176" s="4" t="s">
        <v>4038</v>
      </c>
      <c r="E176" s="4" t="s">
        <v>266</v>
      </c>
      <c r="F176" s="4" t="s">
        <v>4039</v>
      </c>
      <c r="G176" s="4" t="s">
        <v>20</v>
      </c>
      <c r="H176" s="4" t="s">
        <v>4040</v>
      </c>
      <c r="I176" s="4" t="s">
        <v>4041</v>
      </c>
      <c r="J176" s="4" t="s">
        <v>4042</v>
      </c>
      <c r="K176" s="4" t="s">
        <v>4043</v>
      </c>
      <c r="L176" s="4" t="s">
        <v>4044</v>
      </c>
      <c r="M176" s="4" t="s">
        <v>26</v>
      </c>
      <c r="N176" s="4" t="s">
        <v>27</v>
      </c>
      <c r="O176" s="4" t="s">
        <v>28</v>
      </c>
      <c r="P176" s="5">
        <v>0</v>
      </c>
      <c r="Q176" s="5" t="e">
        <v>#N/A</v>
      </c>
      <c r="R176" s="5" t="s">
        <v>7480</v>
      </c>
      <c r="S176" s="5" t="s">
        <v>7480</v>
      </c>
      <c r="T176">
        <v>9</v>
      </c>
    </row>
    <row r="177" spans="1:20" hidden="1" x14ac:dyDescent="0.25">
      <c r="A177" s="3">
        <v>313283042</v>
      </c>
      <c r="B177" s="4" t="s">
        <v>1055</v>
      </c>
      <c r="C177" s="4" t="s">
        <v>4045</v>
      </c>
      <c r="D177" s="4" t="s">
        <v>4046</v>
      </c>
      <c r="E177" s="4" t="s">
        <v>266</v>
      </c>
      <c r="F177" s="4" t="s">
        <v>4047</v>
      </c>
      <c r="G177" s="4" t="s">
        <v>20</v>
      </c>
      <c r="H177" s="4" t="s">
        <v>4048</v>
      </c>
      <c r="I177" s="4" t="s">
        <v>4049</v>
      </c>
      <c r="J177" s="4" t="s">
        <v>4050</v>
      </c>
      <c r="K177" s="4" t="s">
        <v>4051</v>
      </c>
      <c r="L177" s="4" t="s">
        <v>4052</v>
      </c>
      <c r="M177" s="4" t="s">
        <v>28</v>
      </c>
      <c r="N177" s="4" t="s">
        <v>4053</v>
      </c>
      <c r="O177" s="4" t="s">
        <v>28</v>
      </c>
      <c r="P177" s="5">
        <v>11</v>
      </c>
      <c r="Q177" s="5" t="e">
        <v>#N/A</v>
      </c>
      <c r="R177" s="5" t="s">
        <v>7480</v>
      </c>
      <c r="S177" s="5" t="s">
        <v>7480</v>
      </c>
      <c r="T177">
        <v>6</v>
      </c>
    </row>
    <row r="178" spans="1:20" hidden="1" x14ac:dyDescent="0.25">
      <c r="A178" s="3">
        <v>313006409</v>
      </c>
      <c r="B178" s="4" t="s">
        <v>1055</v>
      </c>
      <c r="C178" s="4" t="s">
        <v>4054</v>
      </c>
      <c r="D178" s="4" t="s">
        <v>3442</v>
      </c>
      <c r="E178" s="4" t="s">
        <v>266</v>
      </c>
      <c r="F178" s="4" t="s">
        <v>4055</v>
      </c>
      <c r="G178" s="4" t="s">
        <v>20</v>
      </c>
      <c r="H178" s="4" t="s">
        <v>4056</v>
      </c>
      <c r="I178" s="4" t="s">
        <v>4057</v>
      </c>
      <c r="J178" s="4" t="s">
        <v>4058</v>
      </c>
      <c r="K178" s="4" t="s">
        <v>4059</v>
      </c>
      <c r="L178" s="4" t="s">
        <v>4060</v>
      </c>
      <c r="M178" s="4" t="s">
        <v>26</v>
      </c>
      <c r="N178" s="4" t="s">
        <v>27</v>
      </c>
      <c r="O178" s="4" t="s">
        <v>28</v>
      </c>
      <c r="P178" s="5">
        <v>0</v>
      </c>
      <c r="Q178" s="5" t="e">
        <v>#N/A</v>
      </c>
      <c r="R178" s="5" t="s">
        <v>7480</v>
      </c>
      <c r="S178" s="5" t="s">
        <v>7480</v>
      </c>
      <c r="T178">
        <v>8</v>
      </c>
    </row>
    <row r="179" spans="1:20" hidden="1" x14ac:dyDescent="0.25">
      <c r="A179" s="3">
        <v>312075682</v>
      </c>
      <c r="B179" s="4" t="s">
        <v>2237</v>
      </c>
      <c r="C179" s="4" t="s">
        <v>6505</v>
      </c>
      <c r="D179" s="4" t="s">
        <v>5943</v>
      </c>
      <c r="E179" s="4" t="s">
        <v>266</v>
      </c>
      <c r="F179" s="4" t="s">
        <v>6506</v>
      </c>
      <c r="G179" s="4" t="s">
        <v>20</v>
      </c>
      <c r="H179" s="4" t="s">
        <v>6507</v>
      </c>
      <c r="I179" s="4" t="s">
        <v>6508</v>
      </c>
      <c r="J179" s="4" t="s">
        <v>6509</v>
      </c>
      <c r="K179" s="4" t="s">
        <v>6510</v>
      </c>
      <c r="L179" s="4" t="s">
        <v>6511</v>
      </c>
      <c r="M179" s="4" t="s">
        <v>26</v>
      </c>
      <c r="N179" s="4" t="s">
        <v>27</v>
      </c>
      <c r="O179" s="4" t="s">
        <v>28</v>
      </c>
      <c r="P179" s="5">
        <v>48.5</v>
      </c>
      <c r="Q179" s="5" t="e">
        <v>#N/A</v>
      </c>
      <c r="R179" s="5" t="s">
        <v>7480</v>
      </c>
      <c r="S179" s="5" t="s">
        <v>7481</v>
      </c>
      <c r="T179">
        <v>9</v>
      </c>
    </row>
    <row r="180" spans="1:20" x14ac:dyDescent="0.25">
      <c r="A180" s="3">
        <v>314175025</v>
      </c>
      <c r="B180" s="4" t="s">
        <v>2237</v>
      </c>
      <c r="C180" s="4" t="s">
        <v>2501</v>
      </c>
      <c r="D180" s="4" t="s">
        <v>2487</v>
      </c>
      <c r="E180" s="4" t="s">
        <v>266</v>
      </c>
      <c r="F180" s="4" t="s">
        <v>2502</v>
      </c>
      <c r="G180" s="4" t="s">
        <v>20</v>
      </c>
      <c r="H180" s="4" t="s">
        <v>2503</v>
      </c>
      <c r="I180" s="4" t="s">
        <v>2504</v>
      </c>
      <c r="J180" s="4" t="s">
        <v>2505</v>
      </c>
      <c r="K180" s="4" t="s">
        <v>2506</v>
      </c>
      <c r="L180" s="4" t="s">
        <v>2507</v>
      </c>
      <c r="M180" s="4" t="s">
        <v>26</v>
      </c>
      <c r="N180" s="4" t="s">
        <v>27</v>
      </c>
      <c r="O180" s="4" t="s">
        <v>28</v>
      </c>
      <c r="P180" s="5">
        <v>36.799999999999997</v>
      </c>
      <c r="Q180" s="5" t="e">
        <v>#N/A</v>
      </c>
      <c r="R180" s="5" t="s">
        <v>7480</v>
      </c>
      <c r="S180" s="5" t="e">
        <v>#N/A</v>
      </c>
      <c r="T180">
        <v>8</v>
      </c>
    </row>
    <row r="181" spans="1:20" hidden="1" x14ac:dyDescent="0.25">
      <c r="A181" s="3">
        <v>312060309</v>
      </c>
      <c r="B181" s="4" t="s">
        <v>2237</v>
      </c>
      <c r="C181" s="4" t="s">
        <v>6526</v>
      </c>
      <c r="D181" s="4" t="s">
        <v>6519</v>
      </c>
      <c r="E181" s="4" t="s">
        <v>266</v>
      </c>
      <c r="F181" s="4" t="s">
        <v>6527</v>
      </c>
      <c r="G181" s="4" t="s">
        <v>20</v>
      </c>
      <c r="H181" s="4" t="s">
        <v>6528</v>
      </c>
      <c r="I181" s="4" t="s">
        <v>6529</v>
      </c>
      <c r="J181" s="4" t="s">
        <v>6530</v>
      </c>
      <c r="K181" s="4" t="s">
        <v>6531</v>
      </c>
      <c r="L181" s="4" t="s">
        <v>6532</v>
      </c>
      <c r="M181" s="4" t="s">
        <v>26</v>
      </c>
      <c r="N181" s="4" t="s">
        <v>27</v>
      </c>
      <c r="O181" s="4" t="s">
        <v>28</v>
      </c>
      <c r="P181" s="5">
        <v>35.1</v>
      </c>
      <c r="Q181" s="5" t="e">
        <v>#N/A</v>
      </c>
      <c r="R181" s="5" t="s">
        <v>7480</v>
      </c>
      <c r="S181" s="5" t="e">
        <v>#N/A</v>
      </c>
      <c r="T181">
        <v>9</v>
      </c>
    </row>
    <row r="182" spans="1:20" hidden="1" x14ac:dyDescent="0.25">
      <c r="A182" s="3">
        <v>313112315</v>
      </c>
      <c r="B182" s="4" t="s">
        <v>2237</v>
      </c>
      <c r="C182" s="4" t="s">
        <v>5015</v>
      </c>
      <c r="D182" s="4" t="s">
        <v>5016</v>
      </c>
      <c r="E182" s="4" t="s">
        <v>266</v>
      </c>
      <c r="F182" s="4" t="s">
        <v>3734</v>
      </c>
      <c r="G182" s="4" t="s">
        <v>20</v>
      </c>
      <c r="H182" s="4" t="s">
        <v>5017</v>
      </c>
      <c r="I182" s="4" t="s">
        <v>5018</v>
      </c>
      <c r="J182" s="4" t="s">
        <v>5019</v>
      </c>
      <c r="K182" s="4" t="s">
        <v>5020</v>
      </c>
      <c r="L182" s="4" t="s">
        <v>5021</v>
      </c>
      <c r="M182" s="4" t="s">
        <v>26</v>
      </c>
      <c r="N182" s="4" t="s">
        <v>27</v>
      </c>
      <c r="O182" s="4" t="s">
        <v>28</v>
      </c>
      <c r="P182" s="5">
        <v>42</v>
      </c>
      <c r="Q182" s="5" t="e">
        <v>#N/A</v>
      </c>
      <c r="R182" s="5" t="s">
        <v>7480</v>
      </c>
      <c r="S182" s="5" t="s">
        <v>7480</v>
      </c>
      <c r="T182">
        <v>10</v>
      </c>
    </row>
    <row r="183" spans="1:20" hidden="1" x14ac:dyDescent="0.25">
      <c r="A183" s="3">
        <v>312256591</v>
      </c>
      <c r="B183" s="4" t="s">
        <v>2237</v>
      </c>
      <c r="C183" s="4" t="s">
        <v>6540</v>
      </c>
      <c r="D183" s="4" t="s">
        <v>6519</v>
      </c>
      <c r="E183" s="4" t="s">
        <v>266</v>
      </c>
      <c r="F183" s="4" t="s">
        <v>6541</v>
      </c>
      <c r="G183" s="4" t="s">
        <v>20</v>
      </c>
      <c r="H183" s="4" t="s">
        <v>6542</v>
      </c>
      <c r="I183" s="4" t="s">
        <v>6543</v>
      </c>
      <c r="J183" s="4" t="s">
        <v>6544</v>
      </c>
      <c r="K183" s="4" t="s">
        <v>6545</v>
      </c>
      <c r="L183" s="4" t="s">
        <v>6546</v>
      </c>
      <c r="M183" s="4" t="s">
        <v>26</v>
      </c>
      <c r="N183" s="4" t="s">
        <v>27</v>
      </c>
      <c r="O183" s="4" t="s">
        <v>28</v>
      </c>
      <c r="P183" s="5">
        <v>54.1</v>
      </c>
      <c r="Q183" s="5" t="e">
        <v>#N/A</v>
      </c>
      <c r="R183" s="5" t="s">
        <v>7480</v>
      </c>
      <c r="S183" s="5" t="s">
        <v>7481</v>
      </c>
      <c r="T183">
        <v>10</v>
      </c>
    </row>
    <row r="184" spans="1:20" x14ac:dyDescent="0.25">
      <c r="A184" s="3">
        <v>312179058</v>
      </c>
      <c r="B184" s="4" t="s">
        <v>2237</v>
      </c>
      <c r="C184" s="4" t="s">
        <v>4786</v>
      </c>
      <c r="D184" s="4" t="s">
        <v>3597</v>
      </c>
      <c r="E184" s="4" t="s">
        <v>266</v>
      </c>
      <c r="F184" s="4" t="s">
        <v>4787</v>
      </c>
      <c r="G184" s="4" t="s">
        <v>20</v>
      </c>
      <c r="H184" s="4" t="s">
        <v>4788</v>
      </c>
      <c r="I184" s="4" t="s">
        <v>4789</v>
      </c>
      <c r="J184" s="4" t="s">
        <v>4790</v>
      </c>
      <c r="K184" s="4" t="s">
        <v>4791</v>
      </c>
      <c r="L184" s="4" t="s">
        <v>4792</v>
      </c>
      <c r="M184" s="4" t="s">
        <v>26</v>
      </c>
      <c r="N184" s="4" t="s">
        <v>27</v>
      </c>
      <c r="O184" s="4" t="s">
        <v>28</v>
      </c>
      <c r="P184" s="5">
        <v>52.1</v>
      </c>
      <c r="Q184" s="5" t="e">
        <v>#N/A</v>
      </c>
      <c r="R184" s="5" t="s">
        <v>7481</v>
      </c>
      <c r="S184" s="5" t="e">
        <v>#N/A</v>
      </c>
      <c r="T184">
        <v>8</v>
      </c>
    </row>
    <row r="185" spans="1:20" hidden="1" x14ac:dyDescent="0.25">
      <c r="A185" s="3">
        <v>312250582</v>
      </c>
      <c r="B185" s="4" t="s">
        <v>2237</v>
      </c>
      <c r="C185" s="4" t="s">
        <v>6554</v>
      </c>
      <c r="D185" s="4" t="s">
        <v>5973</v>
      </c>
      <c r="E185" s="4" t="s">
        <v>18</v>
      </c>
      <c r="F185" s="4" t="s">
        <v>6555</v>
      </c>
      <c r="G185" s="4" t="s">
        <v>20</v>
      </c>
      <c r="H185" s="4" t="s">
        <v>6556</v>
      </c>
      <c r="I185" s="4" t="s">
        <v>6557</v>
      </c>
      <c r="J185" s="4" t="s">
        <v>6558</v>
      </c>
      <c r="K185" s="4" t="s">
        <v>6559</v>
      </c>
      <c r="L185" s="4" t="s">
        <v>6560</v>
      </c>
      <c r="M185" s="4" t="s">
        <v>26</v>
      </c>
      <c r="N185" s="4" t="s">
        <v>27</v>
      </c>
      <c r="O185" s="4" t="s">
        <v>28</v>
      </c>
      <c r="P185" s="5">
        <v>1</v>
      </c>
      <c r="Q185" s="5" t="e">
        <v>#N/A</v>
      </c>
      <c r="R185" s="5" t="s">
        <v>7480</v>
      </c>
      <c r="S185" s="5" t="e">
        <v>#N/A</v>
      </c>
      <c r="T185">
        <v>8</v>
      </c>
    </row>
    <row r="186" spans="1:20" hidden="1" x14ac:dyDescent="0.25">
      <c r="A186" s="3">
        <v>312122951</v>
      </c>
      <c r="B186" s="4" t="s">
        <v>2237</v>
      </c>
      <c r="C186" s="4" t="s">
        <v>6561</v>
      </c>
      <c r="D186" s="4" t="s">
        <v>6562</v>
      </c>
      <c r="E186" s="4" t="s">
        <v>18</v>
      </c>
      <c r="F186" s="4" t="s">
        <v>6563</v>
      </c>
      <c r="G186" s="4" t="s">
        <v>20</v>
      </c>
      <c r="H186" s="4" t="s">
        <v>6564</v>
      </c>
      <c r="I186" s="4" t="s">
        <v>6565</v>
      </c>
      <c r="J186" s="4" t="s">
        <v>6566</v>
      </c>
      <c r="K186" s="4" t="s">
        <v>6567</v>
      </c>
      <c r="L186" s="4" t="s">
        <v>6568</v>
      </c>
      <c r="M186" s="4" t="s">
        <v>26</v>
      </c>
      <c r="N186" s="4" t="s">
        <v>42</v>
      </c>
      <c r="O186" s="4" t="s">
        <v>28</v>
      </c>
      <c r="P186" s="5">
        <v>12.43</v>
      </c>
      <c r="Q186" s="5" t="e">
        <v>#N/A</v>
      </c>
      <c r="R186" s="5" t="s">
        <v>7480</v>
      </c>
      <c r="S186" s="5" t="e">
        <v>#N/A</v>
      </c>
      <c r="T186">
        <v>10</v>
      </c>
    </row>
    <row r="187" spans="1:20" x14ac:dyDescent="0.25">
      <c r="A187" s="3">
        <v>314077046</v>
      </c>
      <c r="B187" s="4" t="s">
        <v>2237</v>
      </c>
      <c r="C187" s="4" t="s">
        <v>2515</v>
      </c>
      <c r="D187" s="4" t="s">
        <v>2516</v>
      </c>
      <c r="E187" s="4" t="s">
        <v>266</v>
      </c>
      <c r="F187" s="4" t="s">
        <v>581</v>
      </c>
      <c r="G187" s="4" t="s">
        <v>20</v>
      </c>
      <c r="H187" s="4" t="s">
        <v>2517</v>
      </c>
      <c r="I187" s="4" t="s">
        <v>2518</v>
      </c>
      <c r="J187" s="4" t="s">
        <v>2519</v>
      </c>
      <c r="K187" s="4" t="s">
        <v>2520</v>
      </c>
      <c r="L187" s="4" t="s">
        <v>2521</v>
      </c>
      <c r="M187" s="4" t="s">
        <v>26</v>
      </c>
      <c r="N187" s="4" t="s">
        <v>27</v>
      </c>
      <c r="O187" s="4" t="s">
        <v>28</v>
      </c>
      <c r="P187" s="5">
        <v>35.25</v>
      </c>
      <c r="Q187" s="5" t="e">
        <v>#N/A</v>
      </c>
      <c r="R187" s="5" t="s">
        <v>7480</v>
      </c>
      <c r="S187" s="5" t="s">
        <v>7480</v>
      </c>
      <c r="T187">
        <v>8</v>
      </c>
    </row>
    <row r="188" spans="1:20" x14ac:dyDescent="0.25">
      <c r="A188" s="3">
        <v>312033473</v>
      </c>
      <c r="B188" s="4" t="s">
        <v>2237</v>
      </c>
      <c r="C188" s="4" t="s">
        <v>6518</v>
      </c>
      <c r="D188" s="4" t="s">
        <v>6519</v>
      </c>
      <c r="E188" s="4" t="s">
        <v>266</v>
      </c>
      <c r="F188" s="4" t="s">
        <v>6520</v>
      </c>
      <c r="G188" s="4" t="s">
        <v>20</v>
      </c>
      <c r="H188" s="4" t="s">
        <v>6521</v>
      </c>
      <c r="I188" s="4" t="s">
        <v>6522</v>
      </c>
      <c r="J188" s="4" t="s">
        <v>6523</v>
      </c>
      <c r="K188" s="4" t="s">
        <v>6524</v>
      </c>
      <c r="L188" s="4" t="s">
        <v>6525</v>
      </c>
      <c r="M188" s="4" t="s">
        <v>26</v>
      </c>
      <c r="N188" s="4" t="s">
        <v>27</v>
      </c>
      <c r="O188" s="4" t="s">
        <v>28</v>
      </c>
      <c r="P188" s="5">
        <v>42.55</v>
      </c>
      <c r="Q188" s="5" t="e">
        <v>#N/A</v>
      </c>
      <c r="R188" s="5" t="s">
        <v>7481</v>
      </c>
      <c r="S188" s="5" t="s">
        <v>7481</v>
      </c>
      <c r="T188">
        <v>8</v>
      </c>
    </row>
    <row r="189" spans="1:20" hidden="1" x14ac:dyDescent="0.25">
      <c r="A189" s="3">
        <v>312092632</v>
      </c>
      <c r="B189" s="4" t="s">
        <v>1055</v>
      </c>
      <c r="C189" s="4" t="s">
        <v>6147</v>
      </c>
      <c r="D189" s="4" t="s">
        <v>6063</v>
      </c>
      <c r="E189" s="4" t="s">
        <v>266</v>
      </c>
      <c r="F189" s="4" t="s">
        <v>6148</v>
      </c>
      <c r="G189" s="4" t="s">
        <v>20</v>
      </c>
      <c r="H189" s="4" t="s">
        <v>6149</v>
      </c>
      <c r="I189" s="4" t="s">
        <v>6150</v>
      </c>
      <c r="J189" s="4" t="s">
        <v>6151</v>
      </c>
      <c r="K189" s="4" t="s">
        <v>6152</v>
      </c>
      <c r="L189" s="4" t="s">
        <v>6153</v>
      </c>
      <c r="M189" s="4" t="s">
        <v>26</v>
      </c>
      <c r="N189" s="4" t="s">
        <v>42</v>
      </c>
      <c r="O189" s="4" t="s">
        <v>28</v>
      </c>
      <c r="P189" s="5">
        <v>4</v>
      </c>
      <c r="Q189" s="5" t="e">
        <v>#N/A</v>
      </c>
      <c r="R189" s="5" t="s">
        <v>7481</v>
      </c>
      <c r="S189" s="5" t="s">
        <v>7480</v>
      </c>
      <c r="T189">
        <v>7</v>
      </c>
    </row>
    <row r="190" spans="1:20" hidden="1" x14ac:dyDescent="0.25">
      <c r="A190" s="3">
        <v>312174651</v>
      </c>
      <c r="B190" s="4" t="s">
        <v>1055</v>
      </c>
      <c r="C190" s="4" t="s">
        <v>6158</v>
      </c>
      <c r="D190" s="4" t="s">
        <v>6063</v>
      </c>
      <c r="E190" s="4" t="s">
        <v>266</v>
      </c>
      <c r="F190" s="4" t="s">
        <v>6159</v>
      </c>
      <c r="G190" s="4" t="s">
        <v>20</v>
      </c>
      <c r="H190" s="4" t="s">
        <v>6160</v>
      </c>
      <c r="I190" s="5"/>
      <c r="J190" s="4" t="s">
        <v>6161</v>
      </c>
      <c r="K190" s="4" t="s">
        <v>6162</v>
      </c>
      <c r="L190" s="4" t="s">
        <v>6163</v>
      </c>
      <c r="M190" s="4" t="s">
        <v>26</v>
      </c>
      <c r="N190" s="4" t="s">
        <v>27</v>
      </c>
      <c r="O190" s="4" t="s">
        <v>28</v>
      </c>
      <c r="P190" s="5">
        <v>8</v>
      </c>
      <c r="Q190" s="5" t="e">
        <v>#N/A</v>
      </c>
      <c r="R190" s="5" t="s">
        <v>7480</v>
      </c>
      <c r="S190" s="5" t="s">
        <v>7480</v>
      </c>
      <c r="T190">
        <v>9</v>
      </c>
    </row>
    <row r="191" spans="1:20" hidden="1" x14ac:dyDescent="0.25">
      <c r="A191" s="3">
        <v>312329947</v>
      </c>
      <c r="B191" s="4" t="s">
        <v>1055</v>
      </c>
      <c r="C191" s="4" t="s">
        <v>6164</v>
      </c>
      <c r="D191" s="4" t="s">
        <v>6019</v>
      </c>
      <c r="E191" s="4" t="s">
        <v>266</v>
      </c>
      <c r="F191" s="4" t="s">
        <v>6165</v>
      </c>
      <c r="G191" s="4" t="s">
        <v>20</v>
      </c>
      <c r="H191" s="4" t="s">
        <v>6166</v>
      </c>
      <c r="I191" s="5"/>
      <c r="J191" s="4" t="s">
        <v>6167</v>
      </c>
      <c r="K191" s="4" t="s">
        <v>6168</v>
      </c>
      <c r="L191" s="4" t="s">
        <v>6169</v>
      </c>
      <c r="M191" s="4" t="s">
        <v>26</v>
      </c>
      <c r="N191" s="4" t="s">
        <v>27</v>
      </c>
      <c r="O191" s="4" t="s">
        <v>28</v>
      </c>
      <c r="P191" s="5">
        <v>5</v>
      </c>
      <c r="Q191" s="5" t="e">
        <v>#N/A</v>
      </c>
      <c r="R191" s="5" t="s">
        <v>7480</v>
      </c>
      <c r="S191" s="5" t="s">
        <v>7480</v>
      </c>
      <c r="T191">
        <v>9</v>
      </c>
    </row>
    <row r="192" spans="1:20" hidden="1" x14ac:dyDescent="0.25">
      <c r="A192" s="3">
        <v>312277611</v>
      </c>
      <c r="B192" s="4" t="s">
        <v>1055</v>
      </c>
      <c r="C192" s="4" t="s">
        <v>6246</v>
      </c>
      <c r="D192" s="4" t="s">
        <v>6247</v>
      </c>
      <c r="E192" s="4" t="s">
        <v>266</v>
      </c>
      <c r="F192" s="4" t="s">
        <v>801</v>
      </c>
      <c r="G192" s="4" t="s">
        <v>20</v>
      </c>
      <c r="H192" s="4" t="s">
        <v>6248</v>
      </c>
      <c r="I192" s="4" t="s">
        <v>6249</v>
      </c>
      <c r="J192" s="4" t="s">
        <v>6250</v>
      </c>
      <c r="K192" s="4" t="s">
        <v>6251</v>
      </c>
      <c r="L192" s="4" t="s">
        <v>6252</v>
      </c>
      <c r="M192" s="4" t="s">
        <v>26</v>
      </c>
      <c r="N192" s="4" t="s">
        <v>27</v>
      </c>
      <c r="O192" s="4" t="s">
        <v>28</v>
      </c>
      <c r="P192" s="5">
        <v>10</v>
      </c>
      <c r="Q192" s="5" t="e">
        <v>#N/A</v>
      </c>
      <c r="R192" s="5" t="s">
        <v>7480</v>
      </c>
      <c r="S192" s="5" t="s">
        <v>7480</v>
      </c>
      <c r="T192">
        <v>9</v>
      </c>
    </row>
    <row r="193" spans="1:20" hidden="1" x14ac:dyDescent="0.25">
      <c r="A193" s="3">
        <v>312082677</v>
      </c>
      <c r="B193" s="4" t="s">
        <v>1055</v>
      </c>
      <c r="C193" s="4" t="s">
        <v>6253</v>
      </c>
      <c r="D193" s="4" t="s">
        <v>6254</v>
      </c>
      <c r="E193" s="4" t="s">
        <v>266</v>
      </c>
      <c r="F193" s="4" t="s">
        <v>6255</v>
      </c>
      <c r="G193" s="4" t="s">
        <v>20</v>
      </c>
      <c r="H193" s="4" t="s">
        <v>6256</v>
      </c>
      <c r="I193" s="4" t="s">
        <v>6257</v>
      </c>
      <c r="J193" s="4" t="s">
        <v>6258</v>
      </c>
      <c r="K193" s="4" t="s">
        <v>6259</v>
      </c>
      <c r="L193" s="4" t="s">
        <v>6260</v>
      </c>
      <c r="M193" s="4" t="s">
        <v>26</v>
      </c>
      <c r="N193" s="4" t="s">
        <v>42</v>
      </c>
      <c r="O193" s="4" t="s">
        <v>28</v>
      </c>
      <c r="P193" s="5">
        <v>4</v>
      </c>
      <c r="Q193" s="5" t="e">
        <v>#N/A</v>
      </c>
      <c r="R193" s="5" t="s">
        <v>7480</v>
      </c>
      <c r="S193" s="5" t="s">
        <v>7480</v>
      </c>
      <c r="T193">
        <v>6</v>
      </c>
    </row>
    <row r="194" spans="1:20" hidden="1" x14ac:dyDescent="0.25">
      <c r="A194" s="3">
        <v>311021617</v>
      </c>
      <c r="B194" s="4" t="s">
        <v>2237</v>
      </c>
      <c r="C194" s="4" t="s">
        <v>7027</v>
      </c>
      <c r="D194" s="4" t="s">
        <v>6019</v>
      </c>
      <c r="E194" s="4" t="s">
        <v>266</v>
      </c>
      <c r="F194" s="4" t="s">
        <v>7028</v>
      </c>
      <c r="G194" s="4" t="s">
        <v>20</v>
      </c>
      <c r="H194" s="4" t="s">
        <v>7029</v>
      </c>
      <c r="I194" s="4" t="s">
        <v>7030</v>
      </c>
      <c r="J194" s="4" t="s">
        <v>7031</v>
      </c>
      <c r="K194" s="4" t="s">
        <v>7032</v>
      </c>
      <c r="L194" s="4" t="s">
        <v>7033</v>
      </c>
      <c r="M194" s="4" t="s">
        <v>26</v>
      </c>
      <c r="N194" s="4" t="s">
        <v>42</v>
      </c>
      <c r="O194" s="4" t="s">
        <v>28</v>
      </c>
      <c r="P194" s="5">
        <v>25.15</v>
      </c>
      <c r="Q194" s="5" t="e">
        <v>#N/A</v>
      </c>
      <c r="R194" s="5" t="e">
        <v>#N/A</v>
      </c>
      <c r="S194" s="5" t="e">
        <v>#N/A</v>
      </c>
      <c r="T194">
        <v>9</v>
      </c>
    </row>
    <row r="195" spans="1:20" hidden="1" x14ac:dyDescent="0.25">
      <c r="A195" s="3">
        <v>312225337</v>
      </c>
      <c r="B195" s="4" t="s">
        <v>2237</v>
      </c>
      <c r="C195" s="4" t="s">
        <v>7034</v>
      </c>
      <c r="D195" s="4" t="s">
        <v>6417</v>
      </c>
      <c r="E195" s="4" t="s">
        <v>18</v>
      </c>
      <c r="F195" s="4" t="s">
        <v>7035</v>
      </c>
      <c r="G195" s="4" t="s">
        <v>20</v>
      </c>
      <c r="H195" s="4" t="s">
        <v>7036</v>
      </c>
      <c r="I195" s="4" t="s">
        <v>7037</v>
      </c>
      <c r="J195" s="4" t="s">
        <v>7038</v>
      </c>
      <c r="K195" s="4" t="s">
        <v>7039</v>
      </c>
      <c r="L195" s="4" t="s">
        <v>7040</v>
      </c>
      <c r="M195" s="4" t="s">
        <v>26</v>
      </c>
      <c r="N195" s="4" t="s">
        <v>42</v>
      </c>
      <c r="O195" s="4" t="s">
        <v>28</v>
      </c>
      <c r="P195" s="5">
        <v>7</v>
      </c>
      <c r="Q195" s="5" t="e">
        <v>#N/A</v>
      </c>
      <c r="R195" s="5" t="e">
        <v>#N/A</v>
      </c>
      <c r="S195" s="5" t="e">
        <v>#N/A</v>
      </c>
      <c r="T195">
        <v>10</v>
      </c>
    </row>
    <row r="196" spans="1:20" x14ac:dyDescent="0.25">
      <c r="A196" s="3">
        <v>313290130</v>
      </c>
      <c r="B196" s="4" t="s">
        <v>2237</v>
      </c>
      <c r="C196" s="4" t="s">
        <v>5022</v>
      </c>
      <c r="D196" s="4" t="s">
        <v>5016</v>
      </c>
      <c r="E196" s="4" t="s">
        <v>266</v>
      </c>
      <c r="F196" s="4" t="s">
        <v>5023</v>
      </c>
      <c r="G196" s="4" t="s">
        <v>20</v>
      </c>
      <c r="H196" s="4" t="s">
        <v>5024</v>
      </c>
      <c r="I196" s="4" t="s">
        <v>5025</v>
      </c>
      <c r="J196" s="4" t="s">
        <v>5026</v>
      </c>
      <c r="K196" s="4" t="s">
        <v>5027</v>
      </c>
      <c r="L196" s="4" t="s">
        <v>5028</v>
      </c>
      <c r="M196" s="4" t="s">
        <v>26</v>
      </c>
      <c r="N196" s="4" t="s">
        <v>27</v>
      </c>
      <c r="O196" s="4" t="s">
        <v>28</v>
      </c>
      <c r="P196" s="5">
        <v>44.58</v>
      </c>
      <c r="Q196" s="5" t="e">
        <v>#N/A</v>
      </c>
      <c r="R196" s="5" t="s">
        <v>7480</v>
      </c>
      <c r="S196" s="5" t="s">
        <v>7480</v>
      </c>
      <c r="T196">
        <v>8</v>
      </c>
    </row>
    <row r="197" spans="1:20" hidden="1" x14ac:dyDescent="0.25">
      <c r="A197" s="3">
        <v>312023391</v>
      </c>
      <c r="B197" s="4" t="s">
        <v>2237</v>
      </c>
      <c r="C197" s="4" t="s">
        <v>7081</v>
      </c>
      <c r="D197" s="4" t="s">
        <v>6919</v>
      </c>
      <c r="E197" s="4" t="s">
        <v>18</v>
      </c>
      <c r="F197" s="4" t="s">
        <v>7082</v>
      </c>
      <c r="G197" s="4" t="s">
        <v>20</v>
      </c>
      <c r="H197" s="4" t="s">
        <v>7083</v>
      </c>
      <c r="I197" s="4" t="s">
        <v>6978</v>
      </c>
      <c r="J197" s="4" t="s">
        <v>7084</v>
      </c>
      <c r="K197" s="4" t="s">
        <v>7085</v>
      </c>
      <c r="L197" s="4" t="s">
        <v>7086</v>
      </c>
      <c r="M197" s="4" t="s">
        <v>26</v>
      </c>
      <c r="N197" s="4" t="s">
        <v>42</v>
      </c>
      <c r="O197" s="4" t="s">
        <v>28</v>
      </c>
      <c r="P197" s="5">
        <v>0.7</v>
      </c>
      <c r="Q197" s="5" t="e">
        <v>#N/A</v>
      </c>
      <c r="R197" s="5" t="e">
        <v>#N/A</v>
      </c>
      <c r="S197" s="5" t="e">
        <v>#N/A</v>
      </c>
      <c r="T197">
        <v>9</v>
      </c>
    </row>
    <row r="198" spans="1:20" hidden="1" x14ac:dyDescent="0.25">
      <c r="A198" s="3">
        <v>312129668</v>
      </c>
      <c r="B198" s="4" t="s">
        <v>2237</v>
      </c>
      <c r="C198" s="4" t="s">
        <v>6533</v>
      </c>
      <c r="D198" s="4" t="s">
        <v>6519</v>
      </c>
      <c r="E198" s="4" t="s">
        <v>266</v>
      </c>
      <c r="F198" s="4" t="s">
        <v>6534</v>
      </c>
      <c r="G198" s="4" t="s">
        <v>20</v>
      </c>
      <c r="H198" s="4" t="s">
        <v>6535</v>
      </c>
      <c r="I198" s="4" t="s">
        <v>6536</v>
      </c>
      <c r="J198" s="4" t="s">
        <v>6537</v>
      </c>
      <c r="K198" s="4" t="s">
        <v>6538</v>
      </c>
      <c r="L198" s="4" t="s">
        <v>6539</v>
      </c>
      <c r="M198" s="4" t="s">
        <v>26</v>
      </c>
      <c r="N198" s="4" t="s">
        <v>27</v>
      </c>
      <c r="O198" s="4" t="s">
        <v>28</v>
      </c>
      <c r="P198" s="5">
        <v>53.07</v>
      </c>
      <c r="Q198" s="5" t="e">
        <v>#N/A</v>
      </c>
      <c r="R198" s="5" t="s">
        <v>7480</v>
      </c>
      <c r="S198" s="5" t="s">
        <v>7480</v>
      </c>
      <c r="T198">
        <v>10</v>
      </c>
    </row>
    <row r="199" spans="1:20" x14ac:dyDescent="0.25">
      <c r="A199" s="3">
        <v>312171234</v>
      </c>
      <c r="B199" s="4" t="s">
        <v>2237</v>
      </c>
      <c r="C199" s="4" t="s">
        <v>5029</v>
      </c>
      <c r="D199" s="4" t="s">
        <v>4741</v>
      </c>
      <c r="E199" s="4" t="s">
        <v>266</v>
      </c>
      <c r="F199" s="4" t="s">
        <v>5030</v>
      </c>
      <c r="G199" s="4" t="s">
        <v>20</v>
      </c>
      <c r="H199" s="4" t="s">
        <v>5031</v>
      </c>
      <c r="I199" s="4" t="s">
        <v>5032</v>
      </c>
      <c r="J199" s="4" t="s">
        <v>5033</v>
      </c>
      <c r="K199" s="4" t="s">
        <v>5034</v>
      </c>
      <c r="L199" s="4" t="s">
        <v>5035</v>
      </c>
      <c r="M199" s="4" t="s">
        <v>26</v>
      </c>
      <c r="N199" s="4" t="s">
        <v>27</v>
      </c>
      <c r="O199" s="4" t="s">
        <v>28</v>
      </c>
      <c r="P199" s="5">
        <v>26.2</v>
      </c>
      <c r="Q199" s="5" t="e">
        <v>#N/A</v>
      </c>
      <c r="R199" s="5" t="s">
        <v>7481</v>
      </c>
      <c r="S199" s="5" t="s">
        <v>7480</v>
      </c>
      <c r="T199">
        <v>8</v>
      </c>
    </row>
    <row r="200" spans="1:20" hidden="1" x14ac:dyDescent="0.25">
      <c r="A200" s="3">
        <v>312215444</v>
      </c>
      <c r="B200" s="4" t="s">
        <v>2237</v>
      </c>
      <c r="C200" s="4" t="s">
        <v>7111</v>
      </c>
      <c r="D200" s="4" t="s">
        <v>6121</v>
      </c>
      <c r="E200" s="4" t="s">
        <v>18</v>
      </c>
      <c r="F200" s="4" t="s">
        <v>7112</v>
      </c>
      <c r="G200" s="4" t="s">
        <v>7113</v>
      </c>
      <c r="H200" s="4" t="s">
        <v>7114</v>
      </c>
      <c r="I200" s="4" t="s">
        <v>7115</v>
      </c>
      <c r="J200" s="4" t="s">
        <v>7116</v>
      </c>
      <c r="K200" s="4" t="s">
        <v>7117</v>
      </c>
      <c r="L200" s="4" t="s">
        <v>7118</v>
      </c>
      <c r="M200" s="4" t="s">
        <v>26</v>
      </c>
      <c r="N200" s="4" t="s">
        <v>27</v>
      </c>
      <c r="O200" s="4" t="s">
        <v>28</v>
      </c>
      <c r="P200" s="5">
        <v>5.83</v>
      </c>
      <c r="Q200" s="5" t="e">
        <v>#N/A</v>
      </c>
      <c r="R200" s="5" t="e">
        <v>#N/A</v>
      </c>
      <c r="S200" s="5" t="e">
        <v>#N/A</v>
      </c>
      <c r="T200">
        <v>6</v>
      </c>
    </row>
    <row r="201" spans="1:20" hidden="1" x14ac:dyDescent="0.25">
      <c r="A201" s="3">
        <v>314180126</v>
      </c>
      <c r="B201" s="4" t="s">
        <v>2237</v>
      </c>
      <c r="C201" s="4" t="s">
        <v>7135</v>
      </c>
      <c r="D201" s="4" t="s">
        <v>500</v>
      </c>
      <c r="E201" s="4" t="s">
        <v>18</v>
      </c>
      <c r="F201" s="4" t="s">
        <v>7136</v>
      </c>
      <c r="G201" s="4" t="s">
        <v>7113</v>
      </c>
      <c r="H201" s="4" t="s">
        <v>7137</v>
      </c>
      <c r="I201" s="4" t="s">
        <v>7138</v>
      </c>
      <c r="J201" s="4" t="s">
        <v>7139</v>
      </c>
      <c r="K201" s="4" t="s">
        <v>7140</v>
      </c>
      <c r="L201" s="4" t="s">
        <v>7141</v>
      </c>
      <c r="M201" s="4" t="s">
        <v>26</v>
      </c>
      <c r="N201" s="4" t="s">
        <v>27</v>
      </c>
      <c r="O201" s="4" t="s">
        <v>28</v>
      </c>
      <c r="P201" s="5">
        <v>56.68</v>
      </c>
      <c r="Q201" s="5">
        <v>45</v>
      </c>
      <c r="R201" s="5" t="e">
        <v>#N/A</v>
      </c>
      <c r="S201" s="5" t="e">
        <v>#N/A</v>
      </c>
      <c r="T201">
        <v>10</v>
      </c>
    </row>
    <row r="202" spans="1:20" hidden="1" x14ac:dyDescent="0.25">
      <c r="A202" s="3">
        <v>312114969</v>
      </c>
      <c r="B202" s="4" t="s">
        <v>2237</v>
      </c>
      <c r="C202" s="4" t="s">
        <v>7142</v>
      </c>
      <c r="D202" s="4" t="s">
        <v>7143</v>
      </c>
      <c r="E202" s="4" t="s">
        <v>18</v>
      </c>
      <c r="F202" s="4" t="s">
        <v>5660</v>
      </c>
      <c r="G202" s="4" t="s">
        <v>7113</v>
      </c>
      <c r="H202" s="4" t="s">
        <v>7144</v>
      </c>
      <c r="I202" s="4" t="s">
        <v>6978</v>
      </c>
      <c r="J202" s="4" t="s">
        <v>7145</v>
      </c>
      <c r="K202" s="4" t="s">
        <v>6978</v>
      </c>
      <c r="L202" s="4" t="s">
        <v>7146</v>
      </c>
      <c r="M202" s="4" t="s">
        <v>26</v>
      </c>
      <c r="N202" s="4" t="s">
        <v>27</v>
      </c>
      <c r="O202" s="4" t="s">
        <v>28</v>
      </c>
      <c r="P202" s="5">
        <v>30.43</v>
      </c>
      <c r="Q202" s="5" t="e">
        <v>#N/A</v>
      </c>
      <c r="R202" s="5" t="e">
        <v>#N/A</v>
      </c>
      <c r="S202" s="5" t="e">
        <v>#N/A</v>
      </c>
      <c r="T202">
        <v>9</v>
      </c>
    </row>
    <row r="203" spans="1:20" hidden="1" x14ac:dyDescent="0.25">
      <c r="A203" s="3">
        <v>314026893</v>
      </c>
      <c r="B203" s="4" t="s">
        <v>2237</v>
      </c>
      <c r="C203" s="4" t="s">
        <v>7152</v>
      </c>
      <c r="D203" s="4" t="s">
        <v>1002</v>
      </c>
      <c r="E203" s="4" t="s">
        <v>266</v>
      </c>
      <c r="F203" s="4" t="s">
        <v>7153</v>
      </c>
      <c r="G203" s="4" t="s">
        <v>7113</v>
      </c>
      <c r="H203" s="4" t="s">
        <v>7154</v>
      </c>
      <c r="I203" s="4" t="s">
        <v>6978</v>
      </c>
      <c r="J203" s="4" t="s">
        <v>7155</v>
      </c>
      <c r="K203" s="4" t="s">
        <v>7156</v>
      </c>
      <c r="L203" s="4" t="s">
        <v>7157</v>
      </c>
      <c r="M203" s="4" t="s">
        <v>26</v>
      </c>
      <c r="N203" s="4" t="s">
        <v>27</v>
      </c>
      <c r="O203" s="4" t="s">
        <v>28</v>
      </c>
      <c r="P203" s="5">
        <v>0.78</v>
      </c>
      <c r="Q203" s="5">
        <v>19</v>
      </c>
      <c r="R203" s="5" t="e">
        <v>#N/A</v>
      </c>
      <c r="S203" s="5" t="s">
        <v>7481</v>
      </c>
      <c r="T203">
        <v>7</v>
      </c>
    </row>
    <row r="204" spans="1:20" hidden="1" x14ac:dyDescent="0.25">
      <c r="A204" s="3">
        <v>313108716</v>
      </c>
      <c r="B204" s="4" t="s">
        <v>1055</v>
      </c>
      <c r="C204" s="4" t="s">
        <v>7158</v>
      </c>
      <c r="D204" s="4" t="s">
        <v>7159</v>
      </c>
      <c r="E204" s="4" t="s">
        <v>266</v>
      </c>
      <c r="F204" s="4" t="s">
        <v>7160</v>
      </c>
      <c r="G204" s="4" t="s">
        <v>7113</v>
      </c>
      <c r="H204" s="4" t="s">
        <v>7161</v>
      </c>
      <c r="I204" s="4" t="s">
        <v>6978</v>
      </c>
      <c r="J204" s="4" t="s">
        <v>7162</v>
      </c>
      <c r="K204" s="4" t="s">
        <v>7163</v>
      </c>
      <c r="L204" s="4" t="s">
        <v>7164</v>
      </c>
      <c r="M204" s="4" t="s">
        <v>26</v>
      </c>
      <c r="N204" s="4" t="s">
        <v>27</v>
      </c>
      <c r="O204" s="4" t="s">
        <v>28</v>
      </c>
      <c r="P204" s="5">
        <v>17</v>
      </c>
      <c r="Q204" s="5" t="e">
        <v>#N/A</v>
      </c>
      <c r="R204" s="5" t="e">
        <v>#N/A</v>
      </c>
      <c r="S204" s="5" t="s">
        <v>7481</v>
      </c>
      <c r="T204">
        <v>10</v>
      </c>
    </row>
    <row r="205" spans="1:20" x14ac:dyDescent="0.25">
      <c r="A205" s="3">
        <v>312068769</v>
      </c>
      <c r="B205" s="4" t="s">
        <v>1055</v>
      </c>
      <c r="C205" s="4" t="s">
        <v>6142</v>
      </c>
      <c r="D205" s="4" t="s">
        <v>6063</v>
      </c>
      <c r="E205" s="4" t="s">
        <v>266</v>
      </c>
      <c r="F205" s="4" t="s">
        <v>5986</v>
      </c>
      <c r="G205" s="4" t="s">
        <v>20</v>
      </c>
      <c r="H205" s="4" t="s">
        <v>6143</v>
      </c>
      <c r="I205" s="5"/>
      <c r="J205" s="4" t="s">
        <v>6144</v>
      </c>
      <c r="K205" s="4" t="s">
        <v>6145</v>
      </c>
      <c r="L205" s="4" t="s">
        <v>6146</v>
      </c>
      <c r="M205" s="4" t="s">
        <v>26</v>
      </c>
      <c r="N205" s="4" t="s">
        <v>27</v>
      </c>
      <c r="O205" s="4" t="s">
        <v>28</v>
      </c>
      <c r="P205" s="5">
        <v>6</v>
      </c>
      <c r="Q205" s="5" t="e">
        <v>#N/A</v>
      </c>
      <c r="R205" s="5" t="s">
        <v>7480</v>
      </c>
      <c r="S205" s="5" t="s">
        <v>7480</v>
      </c>
      <c r="T205">
        <v>8</v>
      </c>
    </row>
    <row r="206" spans="1:20" hidden="1" x14ac:dyDescent="0.25">
      <c r="A206" s="3">
        <v>313043383</v>
      </c>
      <c r="B206" s="4" t="s">
        <v>2237</v>
      </c>
      <c r="C206" s="4" t="s">
        <v>7187</v>
      </c>
      <c r="D206" s="4" t="s">
        <v>7188</v>
      </c>
      <c r="E206" s="4" t="s">
        <v>266</v>
      </c>
      <c r="F206" s="4" t="s">
        <v>7189</v>
      </c>
      <c r="G206" s="4" t="s">
        <v>7113</v>
      </c>
      <c r="H206" s="4" t="s">
        <v>7190</v>
      </c>
      <c r="I206" s="4" t="s">
        <v>6978</v>
      </c>
      <c r="J206" s="4" t="s">
        <v>7191</v>
      </c>
      <c r="K206" s="4" t="s">
        <v>7192</v>
      </c>
      <c r="L206" s="4" t="s">
        <v>7193</v>
      </c>
      <c r="M206" s="4" t="s">
        <v>26</v>
      </c>
      <c r="N206" s="4" t="s">
        <v>27</v>
      </c>
      <c r="O206" s="4" t="s">
        <v>28</v>
      </c>
      <c r="P206" s="5">
        <v>33.11</v>
      </c>
      <c r="Q206" s="5" t="e">
        <v>#N/A</v>
      </c>
      <c r="R206" s="5" t="e">
        <v>#N/A</v>
      </c>
      <c r="S206" s="5" t="s">
        <v>7481</v>
      </c>
      <c r="T206">
        <v>6</v>
      </c>
    </row>
    <row r="207" spans="1:20" hidden="1" x14ac:dyDescent="0.25">
      <c r="A207" s="3">
        <v>313283475</v>
      </c>
      <c r="B207" s="4" t="s">
        <v>2237</v>
      </c>
      <c r="C207" s="4" t="s">
        <v>7206</v>
      </c>
      <c r="D207" s="4" t="s">
        <v>4046</v>
      </c>
      <c r="E207" s="4" t="s">
        <v>266</v>
      </c>
      <c r="F207" s="4" t="s">
        <v>7207</v>
      </c>
      <c r="G207" s="4" t="s">
        <v>7113</v>
      </c>
      <c r="H207" s="4" t="s">
        <v>7208</v>
      </c>
      <c r="I207" s="4" t="s">
        <v>6978</v>
      </c>
      <c r="J207" s="4" t="s">
        <v>7209</v>
      </c>
      <c r="K207" s="4" t="s">
        <v>6978</v>
      </c>
      <c r="L207" s="4" t="s">
        <v>7210</v>
      </c>
      <c r="M207" s="4" t="s">
        <v>26</v>
      </c>
      <c r="N207" s="4" t="s">
        <v>27</v>
      </c>
      <c r="O207" s="4" t="s">
        <v>28</v>
      </c>
      <c r="P207" s="5">
        <v>29.28</v>
      </c>
      <c r="Q207" s="5" t="e">
        <v>#N/A</v>
      </c>
      <c r="R207" s="5" t="e">
        <v>#N/A</v>
      </c>
      <c r="S207" s="5" t="s">
        <v>7481</v>
      </c>
      <c r="T207">
        <v>7</v>
      </c>
    </row>
    <row r="208" spans="1:20" hidden="1" x14ac:dyDescent="0.25">
      <c r="A208" s="3">
        <v>312028248</v>
      </c>
      <c r="B208" s="4" t="s">
        <v>2237</v>
      </c>
      <c r="C208" s="4" t="s">
        <v>7217</v>
      </c>
      <c r="D208" s="4" t="s">
        <v>6226</v>
      </c>
      <c r="E208" s="4" t="s">
        <v>18</v>
      </c>
      <c r="F208" s="4" t="s">
        <v>7218</v>
      </c>
      <c r="G208" s="4" t="s">
        <v>7113</v>
      </c>
      <c r="H208" s="4" t="s">
        <v>7219</v>
      </c>
      <c r="I208" s="4" t="s">
        <v>7220</v>
      </c>
      <c r="J208" s="4" t="s">
        <v>7221</v>
      </c>
      <c r="K208" s="4" t="s">
        <v>7222</v>
      </c>
      <c r="L208" s="4" t="s">
        <v>7223</v>
      </c>
      <c r="M208" s="4" t="s">
        <v>26</v>
      </c>
      <c r="N208" s="4" t="s">
        <v>27</v>
      </c>
      <c r="O208" s="4" t="s">
        <v>28</v>
      </c>
      <c r="P208" s="5">
        <v>0.57999999999999996</v>
      </c>
      <c r="Q208" s="5" t="e">
        <v>#N/A</v>
      </c>
      <c r="R208" s="5" t="e">
        <v>#N/A</v>
      </c>
      <c r="S208" s="5" t="e">
        <v>#N/A</v>
      </c>
      <c r="T208">
        <v>10</v>
      </c>
    </row>
    <row r="209" spans="1:20" hidden="1" x14ac:dyDescent="0.25">
      <c r="A209" s="3">
        <v>312096317</v>
      </c>
      <c r="B209" s="4" t="s">
        <v>2237</v>
      </c>
      <c r="C209" s="4" t="s">
        <v>7227</v>
      </c>
      <c r="D209" s="4" t="s">
        <v>3326</v>
      </c>
      <c r="E209" s="4" t="s">
        <v>18</v>
      </c>
      <c r="F209" s="4" t="s">
        <v>7228</v>
      </c>
      <c r="G209" s="4" t="s">
        <v>7113</v>
      </c>
      <c r="H209" s="4" t="s">
        <v>7229</v>
      </c>
      <c r="I209" s="4" t="s">
        <v>6978</v>
      </c>
      <c r="J209" s="4" t="s">
        <v>7230</v>
      </c>
      <c r="K209" s="4" t="s">
        <v>7231</v>
      </c>
      <c r="L209" s="4" t="s">
        <v>7232</v>
      </c>
      <c r="M209" s="4" t="s">
        <v>26</v>
      </c>
      <c r="N209" s="4" t="s">
        <v>27</v>
      </c>
      <c r="O209" s="4" t="s">
        <v>28</v>
      </c>
      <c r="P209" s="5">
        <v>0</v>
      </c>
      <c r="Q209" s="5" t="e">
        <v>#N/A</v>
      </c>
      <c r="R209" s="5" t="e">
        <v>#N/A</v>
      </c>
      <c r="S209" s="5" t="e">
        <v>#N/A</v>
      </c>
      <c r="T209">
        <v>8</v>
      </c>
    </row>
    <row r="210" spans="1:20" hidden="1" x14ac:dyDescent="0.25">
      <c r="A210" s="3">
        <v>312162221</v>
      </c>
      <c r="B210" s="4" t="s">
        <v>2237</v>
      </c>
      <c r="C210" s="4" t="s">
        <v>7233</v>
      </c>
      <c r="D210" s="4" t="s">
        <v>6107</v>
      </c>
      <c r="E210" s="4" t="s">
        <v>18</v>
      </c>
      <c r="F210" s="4" t="s">
        <v>7234</v>
      </c>
      <c r="G210" s="4" t="s">
        <v>7113</v>
      </c>
      <c r="H210" s="4" t="s">
        <v>7235</v>
      </c>
      <c r="I210" s="4" t="s">
        <v>7236</v>
      </c>
      <c r="J210" s="4" t="s">
        <v>7237</v>
      </c>
      <c r="K210" s="4" t="s">
        <v>7238</v>
      </c>
      <c r="L210" s="4" t="s">
        <v>7239</v>
      </c>
      <c r="M210" s="4" t="s">
        <v>26</v>
      </c>
      <c r="N210" s="4" t="s">
        <v>27</v>
      </c>
      <c r="O210" s="4" t="s">
        <v>28</v>
      </c>
      <c r="P210" s="5">
        <v>0.53</v>
      </c>
      <c r="Q210" s="5" t="e">
        <v>#N/A</v>
      </c>
      <c r="R210" s="5" t="e">
        <v>#N/A</v>
      </c>
      <c r="S210" s="5" t="e">
        <v>#N/A</v>
      </c>
      <c r="T210">
        <v>8</v>
      </c>
    </row>
    <row r="211" spans="1:20" hidden="1" x14ac:dyDescent="0.25">
      <c r="A211" s="3">
        <v>313283420</v>
      </c>
      <c r="B211" s="4" t="s">
        <v>2237</v>
      </c>
      <c r="C211" s="4" t="s">
        <v>7248</v>
      </c>
      <c r="D211" s="4" t="s">
        <v>4110</v>
      </c>
      <c r="E211" s="4" t="s">
        <v>18</v>
      </c>
      <c r="F211" s="4" t="s">
        <v>7249</v>
      </c>
      <c r="G211" s="4" t="s">
        <v>7113</v>
      </c>
      <c r="H211" s="4" t="s">
        <v>7250</v>
      </c>
      <c r="I211" s="4" t="s">
        <v>7251</v>
      </c>
      <c r="J211" s="4" t="s">
        <v>7252</v>
      </c>
      <c r="K211" s="4" t="s">
        <v>7253</v>
      </c>
      <c r="L211" s="4" t="s">
        <v>7254</v>
      </c>
      <c r="M211" s="4" t="s">
        <v>26</v>
      </c>
      <c r="N211" s="4" t="s">
        <v>27</v>
      </c>
      <c r="O211" s="4" t="s">
        <v>28</v>
      </c>
      <c r="P211" s="5">
        <v>21.58</v>
      </c>
      <c r="Q211" s="5" t="e">
        <v>#N/A</v>
      </c>
      <c r="R211" s="5" t="e">
        <v>#N/A</v>
      </c>
      <c r="S211" s="5" t="s">
        <v>7481</v>
      </c>
      <c r="T211">
        <v>7</v>
      </c>
    </row>
    <row r="212" spans="1:20" hidden="1" x14ac:dyDescent="0.25">
      <c r="A212" s="3">
        <v>313223109</v>
      </c>
      <c r="B212" s="4" t="s">
        <v>2237</v>
      </c>
      <c r="C212" s="4" t="s">
        <v>7128</v>
      </c>
      <c r="D212" s="4" t="s">
        <v>5016</v>
      </c>
      <c r="E212" s="4" t="s">
        <v>266</v>
      </c>
      <c r="F212" s="4" t="s">
        <v>7129</v>
      </c>
      <c r="G212" s="4" t="s">
        <v>7113</v>
      </c>
      <c r="H212" s="4" t="s">
        <v>7130</v>
      </c>
      <c r="I212" s="4" t="s">
        <v>7131</v>
      </c>
      <c r="J212" s="4" t="s">
        <v>7132</v>
      </c>
      <c r="K212" s="4" t="s">
        <v>7133</v>
      </c>
      <c r="L212" s="4" t="s">
        <v>7134</v>
      </c>
      <c r="M212" s="4" t="s">
        <v>26</v>
      </c>
      <c r="N212" s="4" t="s">
        <v>27</v>
      </c>
      <c r="O212" s="4" t="s">
        <v>28</v>
      </c>
      <c r="P212" s="5">
        <v>73.63</v>
      </c>
      <c r="Q212" s="5" t="e">
        <v>#N/A</v>
      </c>
      <c r="R212" s="5" t="e">
        <v>#N/A</v>
      </c>
      <c r="S212" s="5" t="s">
        <v>7480</v>
      </c>
      <c r="T212">
        <v>10</v>
      </c>
    </row>
    <row r="213" spans="1:20" hidden="1" x14ac:dyDescent="0.25">
      <c r="A213" s="3">
        <v>312029197</v>
      </c>
      <c r="B213" s="4" t="s">
        <v>2237</v>
      </c>
      <c r="C213" s="4" t="s">
        <v>7260</v>
      </c>
      <c r="D213" s="4" t="s">
        <v>6107</v>
      </c>
      <c r="E213" s="4" t="s">
        <v>18</v>
      </c>
      <c r="F213" s="4" t="s">
        <v>7261</v>
      </c>
      <c r="G213" s="4" t="s">
        <v>7113</v>
      </c>
      <c r="H213" s="4" t="s">
        <v>7262</v>
      </c>
      <c r="I213" s="4" t="s">
        <v>7263</v>
      </c>
      <c r="J213" s="4" t="s">
        <v>7264</v>
      </c>
      <c r="K213" s="4" t="s">
        <v>6978</v>
      </c>
      <c r="L213" s="4" t="s">
        <v>7265</v>
      </c>
      <c r="M213" s="4" t="s">
        <v>26</v>
      </c>
      <c r="N213" s="4" t="s">
        <v>27</v>
      </c>
      <c r="O213" s="4" t="s">
        <v>28</v>
      </c>
      <c r="P213" s="5">
        <v>1.31</v>
      </c>
      <c r="Q213" s="5" t="e">
        <v>#N/A</v>
      </c>
      <c r="R213" s="5" t="e">
        <v>#N/A</v>
      </c>
      <c r="S213" s="5" t="e">
        <v>#N/A</v>
      </c>
      <c r="T213">
        <v>8</v>
      </c>
    </row>
    <row r="214" spans="1:20" hidden="1" x14ac:dyDescent="0.25">
      <c r="A214" s="3">
        <v>313331741</v>
      </c>
      <c r="B214" s="4" t="s">
        <v>2237</v>
      </c>
      <c r="C214" s="4" t="s">
        <v>7165</v>
      </c>
      <c r="D214" s="4" t="s">
        <v>4741</v>
      </c>
      <c r="E214" s="4" t="s">
        <v>266</v>
      </c>
      <c r="F214" s="4" t="s">
        <v>7166</v>
      </c>
      <c r="G214" s="4" t="s">
        <v>7113</v>
      </c>
      <c r="H214" s="4" t="s">
        <v>7167</v>
      </c>
      <c r="I214" s="4" t="s">
        <v>7168</v>
      </c>
      <c r="J214" s="4" t="s">
        <v>7169</v>
      </c>
      <c r="K214" s="4" t="s">
        <v>7170</v>
      </c>
      <c r="L214" s="4" t="s">
        <v>7171</v>
      </c>
      <c r="M214" s="4" t="s">
        <v>26</v>
      </c>
      <c r="N214" s="4" t="s">
        <v>27</v>
      </c>
      <c r="O214" s="4" t="s">
        <v>28</v>
      </c>
      <c r="P214" s="5">
        <v>0.61</v>
      </c>
      <c r="Q214" s="5" t="e">
        <v>#N/A</v>
      </c>
      <c r="R214" s="5" t="e">
        <v>#N/A</v>
      </c>
      <c r="S214" s="5" t="s">
        <v>7480</v>
      </c>
      <c r="T214">
        <v>8</v>
      </c>
    </row>
    <row r="215" spans="1:20" hidden="1" x14ac:dyDescent="0.25">
      <c r="A215" s="3">
        <v>312091532</v>
      </c>
      <c r="B215" s="4" t="s">
        <v>1055</v>
      </c>
      <c r="C215" s="4" t="s">
        <v>7338</v>
      </c>
      <c r="D215" s="4" t="s">
        <v>7339</v>
      </c>
      <c r="E215" s="4" t="s">
        <v>18</v>
      </c>
      <c r="F215" s="4" t="s">
        <v>7340</v>
      </c>
      <c r="G215" s="4" t="s">
        <v>7113</v>
      </c>
      <c r="H215" s="4" t="s">
        <v>7341</v>
      </c>
      <c r="I215" s="4" t="s">
        <v>6978</v>
      </c>
      <c r="J215" s="4" t="s">
        <v>7342</v>
      </c>
      <c r="K215" s="4" t="s">
        <v>7343</v>
      </c>
      <c r="L215" s="4" t="s">
        <v>7344</v>
      </c>
      <c r="M215" s="4" t="s">
        <v>28</v>
      </c>
      <c r="N215" s="4" t="s">
        <v>7345</v>
      </c>
      <c r="O215" s="4" t="s">
        <v>28</v>
      </c>
      <c r="P215" s="5">
        <v>5</v>
      </c>
      <c r="Q215" s="5" t="e">
        <v>#N/A</v>
      </c>
      <c r="R215" s="5" t="e">
        <v>#N/A</v>
      </c>
      <c r="S215" s="5" t="e">
        <v>#N/A</v>
      </c>
      <c r="T215">
        <v>10</v>
      </c>
    </row>
    <row r="216" spans="1:20" hidden="1" x14ac:dyDescent="0.25">
      <c r="A216" s="3">
        <v>312117623</v>
      </c>
      <c r="B216" s="4" t="s">
        <v>2237</v>
      </c>
      <c r="C216" s="4" t="s">
        <v>7368</v>
      </c>
      <c r="D216" s="4" t="s">
        <v>7369</v>
      </c>
      <c r="E216" s="4" t="s">
        <v>18</v>
      </c>
      <c r="F216" s="4" t="s">
        <v>7370</v>
      </c>
      <c r="G216" s="4" t="s">
        <v>7113</v>
      </c>
      <c r="H216" s="4" t="s">
        <v>7371</v>
      </c>
      <c r="I216" s="4" t="s">
        <v>7372</v>
      </c>
      <c r="J216" s="4" t="s">
        <v>7373</v>
      </c>
      <c r="K216" s="4" t="s">
        <v>7374</v>
      </c>
      <c r="L216" s="4" t="s">
        <v>7375</v>
      </c>
      <c r="M216" s="4" t="s">
        <v>28</v>
      </c>
      <c r="N216" s="4" t="s">
        <v>7376</v>
      </c>
      <c r="O216" s="4" t="s">
        <v>28</v>
      </c>
      <c r="P216" s="5">
        <v>15.3</v>
      </c>
      <c r="Q216" s="5" t="e">
        <v>#N/A</v>
      </c>
      <c r="R216" s="5" t="e">
        <v>#N/A</v>
      </c>
      <c r="S216" s="5" t="e">
        <v>#N/A</v>
      </c>
      <c r="T216">
        <v>10</v>
      </c>
    </row>
    <row r="217" spans="1:20" hidden="1" x14ac:dyDescent="0.25">
      <c r="A217" s="3">
        <v>313315530</v>
      </c>
      <c r="B217" s="4" t="s">
        <v>1055</v>
      </c>
      <c r="C217" s="4" t="s">
        <v>7384</v>
      </c>
      <c r="D217" s="4" t="s">
        <v>4110</v>
      </c>
      <c r="E217" s="4" t="s">
        <v>18</v>
      </c>
      <c r="F217" s="4" t="s">
        <v>7385</v>
      </c>
      <c r="G217" s="4" t="s">
        <v>7113</v>
      </c>
      <c r="H217" s="4" t="s">
        <v>7386</v>
      </c>
      <c r="I217" s="4" t="s">
        <v>7387</v>
      </c>
      <c r="J217" s="4" t="s">
        <v>7388</v>
      </c>
      <c r="K217" s="4" t="s">
        <v>7389</v>
      </c>
      <c r="L217" s="4" t="s">
        <v>7390</v>
      </c>
      <c r="M217" s="4" t="s">
        <v>28</v>
      </c>
      <c r="N217" s="4" t="s">
        <v>7391</v>
      </c>
      <c r="O217" s="4" t="s">
        <v>28</v>
      </c>
      <c r="P217" s="5">
        <v>1</v>
      </c>
      <c r="Q217" s="5" t="e">
        <v>#N/A</v>
      </c>
      <c r="R217" s="5" t="s">
        <v>7480</v>
      </c>
      <c r="S217" s="5" t="e">
        <v>#N/A</v>
      </c>
      <c r="T217">
        <v>7</v>
      </c>
    </row>
    <row r="218" spans="1:20" hidden="1" x14ac:dyDescent="0.25">
      <c r="A218" s="3">
        <v>314219833</v>
      </c>
      <c r="B218" s="4" t="s">
        <v>2237</v>
      </c>
      <c r="C218" s="4" t="s">
        <v>7393</v>
      </c>
      <c r="D218" s="4" t="s">
        <v>500</v>
      </c>
      <c r="E218" s="4" t="s">
        <v>18</v>
      </c>
      <c r="F218" s="4" t="s">
        <v>1094</v>
      </c>
      <c r="G218" s="4" t="s">
        <v>7113</v>
      </c>
      <c r="H218" s="4" t="s">
        <v>7394</v>
      </c>
      <c r="I218" s="4" t="s">
        <v>7395</v>
      </c>
      <c r="J218" s="4" t="s">
        <v>7396</v>
      </c>
      <c r="K218" s="4" t="s">
        <v>7397</v>
      </c>
      <c r="L218" s="4" t="s">
        <v>7398</v>
      </c>
      <c r="M218" s="4" t="s">
        <v>28</v>
      </c>
      <c r="N218" s="4" t="s">
        <v>7399</v>
      </c>
      <c r="O218" s="4" t="s">
        <v>28</v>
      </c>
      <c r="P218" s="5">
        <v>46.63</v>
      </c>
      <c r="Q218" s="5">
        <v>45</v>
      </c>
      <c r="R218" s="5" t="e">
        <v>#N/A</v>
      </c>
      <c r="S218" s="5" t="e">
        <v>#N/A</v>
      </c>
      <c r="T218">
        <v>10</v>
      </c>
    </row>
    <row r="219" spans="1:20" hidden="1" x14ac:dyDescent="0.25">
      <c r="A219" s="3">
        <v>312052207</v>
      </c>
      <c r="B219" s="4" t="s">
        <v>2237</v>
      </c>
      <c r="C219" s="4" t="s">
        <v>7400</v>
      </c>
      <c r="D219" s="4" t="s">
        <v>7339</v>
      </c>
      <c r="E219" s="4" t="s">
        <v>18</v>
      </c>
      <c r="F219" s="4" t="s">
        <v>7401</v>
      </c>
      <c r="G219" s="4" t="s">
        <v>7113</v>
      </c>
      <c r="H219" s="4" t="s">
        <v>7402</v>
      </c>
      <c r="I219" s="4" t="s">
        <v>7403</v>
      </c>
      <c r="J219" s="4" t="s">
        <v>7404</v>
      </c>
      <c r="K219" s="4" t="s">
        <v>7405</v>
      </c>
      <c r="L219" s="4" t="s">
        <v>7406</v>
      </c>
      <c r="M219" s="4" t="s">
        <v>28</v>
      </c>
      <c r="N219" s="4" t="s">
        <v>7407</v>
      </c>
      <c r="O219" s="4" t="s">
        <v>28</v>
      </c>
      <c r="P219" s="5">
        <v>32.630000000000003</v>
      </c>
      <c r="Q219" s="5" t="e">
        <v>#N/A</v>
      </c>
      <c r="R219" s="5" t="e">
        <v>#N/A</v>
      </c>
      <c r="S219" s="5" t="e">
        <v>#N/A</v>
      </c>
      <c r="T219">
        <v>10</v>
      </c>
    </row>
    <row r="220" spans="1:20" hidden="1" x14ac:dyDescent="0.25">
      <c r="A220" s="3">
        <v>312052207</v>
      </c>
      <c r="B220" s="4" t="s">
        <v>2237</v>
      </c>
      <c r="C220" s="4" t="s">
        <v>7400</v>
      </c>
      <c r="D220" s="4" t="s">
        <v>7339</v>
      </c>
      <c r="E220" s="4" t="s">
        <v>18</v>
      </c>
      <c r="F220" s="4" t="s">
        <v>7401</v>
      </c>
      <c r="G220" s="4" t="s">
        <v>7113</v>
      </c>
      <c r="H220" s="4" t="s">
        <v>7402</v>
      </c>
      <c r="I220" s="4" t="s">
        <v>7403</v>
      </c>
      <c r="J220" s="4" t="s">
        <v>7404</v>
      </c>
      <c r="K220" s="4" t="s">
        <v>7405</v>
      </c>
      <c r="L220" s="4" t="s">
        <v>7406</v>
      </c>
      <c r="M220" s="4" t="s">
        <v>28</v>
      </c>
      <c r="N220" s="4" t="s">
        <v>7408</v>
      </c>
      <c r="O220" s="4" t="s">
        <v>28</v>
      </c>
      <c r="P220" s="5">
        <v>32.630000000000003</v>
      </c>
      <c r="Q220" s="5" t="e">
        <v>#N/A</v>
      </c>
      <c r="R220" s="5" t="e">
        <v>#N/A</v>
      </c>
      <c r="S220" s="5" t="e">
        <v>#N/A</v>
      </c>
      <c r="T220">
        <v>10</v>
      </c>
    </row>
    <row r="221" spans="1:20" hidden="1" x14ac:dyDescent="0.25">
      <c r="A221" s="3">
        <v>311150111</v>
      </c>
      <c r="B221" s="4" t="s">
        <v>2237</v>
      </c>
      <c r="C221" s="4" t="s">
        <v>7415</v>
      </c>
      <c r="D221" s="4" t="s">
        <v>3535</v>
      </c>
      <c r="E221" s="4" t="s">
        <v>18</v>
      </c>
      <c r="F221" s="4" t="s">
        <v>7416</v>
      </c>
      <c r="G221" s="4" t="s">
        <v>7113</v>
      </c>
      <c r="H221" s="4" t="s">
        <v>7417</v>
      </c>
      <c r="I221" s="4" t="s">
        <v>6978</v>
      </c>
      <c r="J221" s="4" t="s">
        <v>7418</v>
      </c>
      <c r="K221" s="4" t="s">
        <v>6978</v>
      </c>
      <c r="L221" s="4" t="s">
        <v>7419</v>
      </c>
      <c r="M221" s="4" t="s">
        <v>28</v>
      </c>
      <c r="N221" s="4" t="s">
        <v>7420</v>
      </c>
      <c r="O221" s="4" t="s">
        <v>28</v>
      </c>
      <c r="P221" s="5">
        <v>0</v>
      </c>
      <c r="Q221" s="5" t="e">
        <v>#N/A</v>
      </c>
      <c r="R221" s="5" t="e">
        <v>#N/A</v>
      </c>
      <c r="S221" s="5" t="e">
        <v>#N/A</v>
      </c>
      <c r="T221" t="e">
        <v>#N/A</v>
      </c>
    </row>
    <row r="222" spans="1:20" x14ac:dyDescent="0.25">
      <c r="A222" s="3">
        <v>312130589</v>
      </c>
      <c r="B222" s="4" t="s">
        <v>2237</v>
      </c>
      <c r="C222" s="4" t="s">
        <v>6512</v>
      </c>
      <c r="D222" s="4" t="s">
        <v>5943</v>
      </c>
      <c r="E222" s="4" t="s">
        <v>266</v>
      </c>
      <c r="F222" s="4" t="s">
        <v>3617</v>
      </c>
      <c r="G222" s="4" t="s">
        <v>20</v>
      </c>
      <c r="H222" s="4" t="s">
        <v>6513</v>
      </c>
      <c r="I222" s="4" t="s">
        <v>6514</v>
      </c>
      <c r="J222" s="4" t="s">
        <v>6515</v>
      </c>
      <c r="K222" s="4" t="s">
        <v>6516</v>
      </c>
      <c r="L222" s="4" t="s">
        <v>6517</v>
      </c>
      <c r="M222" s="4" t="s">
        <v>26</v>
      </c>
      <c r="N222" s="4" t="s">
        <v>27</v>
      </c>
      <c r="O222" s="4" t="s">
        <v>28</v>
      </c>
      <c r="P222" s="5">
        <v>32.299999999999997</v>
      </c>
      <c r="Q222" s="5" t="e">
        <v>#N/A</v>
      </c>
      <c r="R222" s="5" t="s">
        <v>7480</v>
      </c>
      <c r="S222" s="5" t="s">
        <v>7480</v>
      </c>
      <c r="T222">
        <v>8</v>
      </c>
    </row>
    <row r="223" spans="1:20" x14ac:dyDescent="0.25">
      <c r="A223" s="3">
        <v>313023370</v>
      </c>
      <c r="B223" s="4" t="s">
        <v>2237</v>
      </c>
      <c r="C223" s="4" t="s">
        <v>7421</v>
      </c>
      <c r="D223" s="4" t="s">
        <v>4046</v>
      </c>
      <c r="E223" s="4" t="s">
        <v>266</v>
      </c>
      <c r="F223" s="4" t="s">
        <v>7422</v>
      </c>
      <c r="G223" s="4" t="s">
        <v>7113</v>
      </c>
      <c r="H223" s="4" t="s">
        <v>7423</v>
      </c>
      <c r="I223" s="4" t="s">
        <v>6978</v>
      </c>
      <c r="J223" s="4" t="s">
        <v>7424</v>
      </c>
      <c r="K223" s="4" t="s">
        <v>7425</v>
      </c>
      <c r="L223" s="4" t="s">
        <v>7426</v>
      </c>
      <c r="M223" s="4" t="s">
        <v>28</v>
      </c>
      <c r="N223" s="4" t="s">
        <v>7427</v>
      </c>
      <c r="O223" s="4" t="s">
        <v>28</v>
      </c>
      <c r="P223" s="5">
        <v>32.65</v>
      </c>
      <c r="Q223" s="5" t="e">
        <v>#N/A</v>
      </c>
      <c r="R223" s="5" t="e">
        <v>#N/A</v>
      </c>
      <c r="S223" s="5" t="s">
        <v>7480</v>
      </c>
      <c r="T223">
        <v>8</v>
      </c>
    </row>
    <row r="224" spans="1:20" hidden="1" x14ac:dyDescent="0.25">
      <c r="A224" s="3">
        <v>312119036</v>
      </c>
      <c r="B224" s="4" t="s">
        <v>2237</v>
      </c>
      <c r="C224" s="4" t="s">
        <v>7446</v>
      </c>
      <c r="D224" s="4" t="s">
        <v>7447</v>
      </c>
      <c r="E224" s="4" t="s">
        <v>266</v>
      </c>
      <c r="F224" s="4" t="s">
        <v>7448</v>
      </c>
      <c r="G224" s="4" t="s">
        <v>7113</v>
      </c>
      <c r="H224" s="4" t="s">
        <v>7449</v>
      </c>
      <c r="I224" s="4" t="s">
        <v>6978</v>
      </c>
      <c r="J224" s="4" t="s">
        <v>7450</v>
      </c>
      <c r="K224" s="4" t="s">
        <v>7451</v>
      </c>
      <c r="L224" s="4" t="s">
        <v>7452</v>
      </c>
      <c r="M224" s="4" t="s">
        <v>28</v>
      </c>
      <c r="N224" s="4" t="s">
        <v>7453</v>
      </c>
      <c r="O224" s="4" t="s">
        <v>28</v>
      </c>
      <c r="P224" s="5">
        <v>0</v>
      </c>
      <c r="Q224" s="5" t="e">
        <v>#N/A</v>
      </c>
      <c r="R224" s="5" t="e">
        <v>#N/A</v>
      </c>
      <c r="S224" s="5" t="e">
        <v>#N/A</v>
      </c>
      <c r="T224">
        <v>7</v>
      </c>
    </row>
  </sheetData>
  <autoFilter ref="A1:T224">
    <filterColumn colId="15">
      <customFilters>
        <customFilter operator="greaterThanOrEqual" val="3"/>
      </customFilters>
    </filterColumn>
    <filterColumn colId="19">
      <filters>
        <filter val="8"/>
      </filters>
    </filterColumn>
    <sortState ref="A6:T223">
      <sortCondition ref="E1:E22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view="pageLayout" zoomScaleNormal="100" workbookViewId="0">
      <selection activeCell="K55" sqref="K55"/>
    </sheetView>
  </sheetViews>
  <sheetFormatPr baseColWidth="10" defaultRowHeight="15" x14ac:dyDescent="0.25"/>
  <cols>
    <col min="1" max="1" width="10" bestFit="1" customWidth="1"/>
    <col min="2" max="2" width="6.42578125" bestFit="1" customWidth="1"/>
    <col min="3" max="3" width="27.140625" customWidth="1"/>
    <col min="5" max="5" width="9.42578125" bestFit="1" customWidth="1"/>
    <col min="6" max="6" width="5" customWidth="1"/>
    <col min="7" max="7" width="10.5703125" hidden="1" customWidth="1"/>
    <col min="8" max="8" width="12.5703125" hidden="1" customWidth="1"/>
    <col min="10" max="10" width="8.71093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7476</v>
      </c>
      <c r="G1" s="2" t="s">
        <v>7484</v>
      </c>
      <c r="H1" s="2" t="s">
        <v>7482</v>
      </c>
      <c r="I1" s="10" t="s">
        <v>7479</v>
      </c>
      <c r="J1" s="12" t="s">
        <v>7488</v>
      </c>
    </row>
    <row r="2" spans="1:10" x14ac:dyDescent="0.25">
      <c r="A2" s="3">
        <v>312209281</v>
      </c>
      <c r="B2" s="4" t="s">
        <v>695</v>
      </c>
      <c r="C2" s="4" t="s">
        <v>6093</v>
      </c>
      <c r="D2" s="4" t="s">
        <v>6094</v>
      </c>
      <c r="E2" s="4" t="s">
        <v>18</v>
      </c>
      <c r="F2" s="5">
        <v>6</v>
      </c>
      <c r="G2" s="5" t="e">
        <v>#N/A</v>
      </c>
      <c r="H2" s="5" t="s">
        <v>7480</v>
      </c>
      <c r="I2" s="11" t="s">
        <v>7480</v>
      </c>
      <c r="J2" s="5">
        <v>10</v>
      </c>
    </row>
    <row r="3" spans="1:10" x14ac:dyDescent="0.25">
      <c r="A3" s="3">
        <v>312121208</v>
      </c>
      <c r="B3" s="4" t="s">
        <v>695</v>
      </c>
      <c r="C3" s="4" t="s">
        <v>6099</v>
      </c>
      <c r="D3" s="4" t="s">
        <v>4151</v>
      </c>
      <c r="E3" s="4" t="s">
        <v>18</v>
      </c>
      <c r="F3" s="5">
        <v>75</v>
      </c>
      <c r="G3" s="5" t="e">
        <v>#N/A</v>
      </c>
      <c r="H3" s="5" t="s">
        <v>7480</v>
      </c>
      <c r="I3" s="11" t="s">
        <v>7480</v>
      </c>
      <c r="J3" s="5">
        <v>10</v>
      </c>
    </row>
    <row r="4" spans="1:10" x14ac:dyDescent="0.25">
      <c r="A4" s="3">
        <v>312303451</v>
      </c>
      <c r="B4" s="4" t="s">
        <v>695</v>
      </c>
      <c r="C4" s="4" t="s">
        <v>6120</v>
      </c>
      <c r="D4" s="4" t="s">
        <v>6121</v>
      </c>
      <c r="E4" s="4" t="s">
        <v>18</v>
      </c>
      <c r="F4" s="5">
        <v>11</v>
      </c>
      <c r="G4" s="5" t="e">
        <v>#N/A</v>
      </c>
      <c r="H4" s="5" t="s">
        <v>7480</v>
      </c>
      <c r="I4" s="11" t="s">
        <v>7480</v>
      </c>
      <c r="J4" s="5">
        <v>10</v>
      </c>
    </row>
    <row r="5" spans="1:10" x14ac:dyDescent="0.25">
      <c r="A5" s="3">
        <v>312125103</v>
      </c>
      <c r="B5" s="4" t="s">
        <v>695</v>
      </c>
      <c r="C5" s="4" t="s">
        <v>6106</v>
      </c>
      <c r="D5" s="4" t="s">
        <v>6107</v>
      </c>
      <c r="E5" s="4" t="s">
        <v>18</v>
      </c>
      <c r="F5" s="5">
        <v>19</v>
      </c>
      <c r="G5" s="5" t="e">
        <v>#N/A</v>
      </c>
      <c r="H5" s="5" t="s">
        <v>7480</v>
      </c>
      <c r="I5" s="11" t="s">
        <v>7481</v>
      </c>
      <c r="J5" s="5">
        <v>9</v>
      </c>
    </row>
    <row r="6" spans="1:10" x14ac:dyDescent="0.25">
      <c r="A6" s="3">
        <v>312303066</v>
      </c>
      <c r="B6" s="4" t="s">
        <v>695</v>
      </c>
      <c r="C6" s="4" t="s">
        <v>6114</v>
      </c>
      <c r="D6" s="4" t="s">
        <v>6107</v>
      </c>
      <c r="E6" s="4" t="s">
        <v>18</v>
      </c>
      <c r="F6" s="5">
        <v>5</v>
      </c>
      <c r="G6" s="5" t="e">
        <v>#N/A</v>
      </c>
      <c r="H6" s="5" t="s">
        <v>7481</v>
      </c>
      <c r="I6" s="11" t="s">
        <v>7481</v>
      </c>
      <c r="J6" s="5">
        <v>8</v>
      </c>
    </row>
    <row r="8" spans="1:10" x14ac:dyDescent="0.25">
      <c r="A8" s="3">
        <v>312029362</v>
      </c>
      <c r="B8" s="4" t="s">
        <v>2237</v>
      </c>
      <c r="C8" s="4" t="s">
        <v>6547</v>
      </c>
      <c r="D8" s="4" t="s">
        <v>6040</v>
      </c>
      <c r="E8" s="4" t="s">
        <v>18</v>
      </c>
      <c r="F8" s="5">
        <v>61.4</v>
      </c>
      <c r="G8" s="5" t="e">
        <v>#N/A</v>
      </c>
      <c r="H8" s="5" t="s">
        <v>7480</v>
      </c>
      <c r="I8" s="11" t="s">
        <v>7480</v>
      </c>
      <c r="J8" s="5">
        <v>8</v>
      </c>
    </row>
    <row r="9" spans="1:10" x14ac:dyDescent="0.25">
      <c r="A9" s="3">
        <v>311020830</v>
      </c>
      <c r="B9" s="4" t="s">
        <v>2237</v>
      </c>
      <c r="C9" s="4" t="s">
        <v>6988</v>
      </c>
      <c r="D9" s="4" t="s">
        <v>6753</v>
      </c>
      <c r="E9" s="4" t="s">
        <v>18</v>
      </c>
      <c r="F9" s="5">
        <v>10.07</v>
      </c>
      <c r="G9" s="5" t="e">
        <v>#N/A</v>
      </c>
      <c r="H9" s="5" t="e">
        <v>#N/A</v>
      </c>
      <c r="I9" s="11" t="s">
        <v>7480</v>
      </c>
      <c r="J9" s="5">
        <v>10</v>
      </c>
    </row>
    <row r="10" spans="1:10" x14ac:dyDescent="0.25">
      <c r="A10" s="3">
        <v>312041362</v>
      </c>
      <c r="B10" s="4" t="s">
        <v>2237</v>
      </c>
      <c r="C10" s="4" t="s">
        <v>7098</v>
      </c>
      <c r="D10" s="4" t="s">
        <v>6876</v>
      </c>
      <c r="E10" s="4" t="s">
        <v>18</v>
      </c>
      <c r="F10" s="5">
        <v>2.2000000000000002</v>
      </c>
      <c r="G10" s="5" t="e">
        <v>#N/A</v>
      </c>
      <c r="H10" s="5" t="e">
        <v>#N/A</v>
      </c>
      <c r="I10" s="11" t="s">
        <v>7480</v>
      </c>
      <c r="J10" s="5">
        <v>8</v>
      </c>
    </row>
    <row r="11" spans="1:10" x14ac:dyDescent="0.25">
      <c r="A11" s="3">
        <v>312250582</v>
      </c>
      <c r="B11" s="4" t="s">
        <v>2237</v>
      </c>
      <c r="C11" s="4" t="s">
        <v>6554</v>
      </c>
      <c r="D11" s="4" t="s">
        <v>5973</v>
      </c>
      <c r="E11" s="4" t="s">
        <v>18</v>
      </c>
      <c r="F11" s="5">
        <v>1</v>
      </c>
      <c r="G11" s="5" t="e">
        <v>#N/A</v>
      </c>
      <c r="H11" s="5" t="s">
        <v>7480</v>
      </c>
      <c r="I11" s="11" t="e">
        <v>#N/A</v>
      </c>
      <c r="J11" s="5">
        <v>8</v>
      </c>
    </row>
    <row r="12" spans="1:10" x14ac:dyDescent="0.25">
      <c r="A12" s="3">
        <v>312122951</v>
      </c>
      <c r="B12" s="4" t="s">
        <v>2237</v>
      </c>
      <c r="C12" s="4" t="s">
        <v>6561</v>
      </c>
      <c r="D12" s="4" t="s">
        <v>6562</v>
      </c>
      <c r="E12" s="4" t="s">
        <v>18</v>
      </c>
      <c r="F12" s="5">
        <v>12.43</v>
      </c>
      <c r="G12" s="5" t="e">
        <v>#N/A</v>
      </c>
      <c r="H12" s="5" t="s">
        <v>7480</v>
      </c>
      <c r="I12" s="11" t="e">
        <v>#N/A</v>
      </c>
      <c r="J12" s="5">
        <v>10</v>
      </c>
    </row>
    <row r="13" spans="1:10" x14ac:dyDescent="0.25">
      <c r="A13" s="3">
        <v>312225337</v>
      </c>
      <c r="B13" s="4" t="s">
        <v>2237</v>
      </c>
      <c r="C13" s="4" t="s">
        <v>7034</v>
      </c>
      <c r="D13" s="4" t="s">
        <v>6417</v>
      </c>
      <c r="E13" s="4" t="s">
        <v>18</v>
      </c>
      <c r="F13" s="5">
        <v>7</v>
      </c>
      <c r="G13" s="5" t="e">
        <v>#N/A</v>
      </c>
      <c r="H13" s="5" t="e">
        <v>#N/A</v>
      </c>
      <c r="I13" s="11" t="e">
        <v>#N/A</v>
      </c>
      <c r="J13" s="5">
        <v>10</v>
      </c>
    </row>
    <row r="14" spans="1:10" x14ac:dyDescent="0.25">
      <c r="A14" s="3">
        <v>312023391</v>
      </c>
      <c r="B14" s="4" t="s">
        <v>2237</v>
      </c>
      <c r="C14" s="4" t="s">
        <v>7081</v>
      </c>
      <c r="D14" s="4" t="s">
        <v>6919</v>
      </c>
      <c r="E14" s="4" t="s">
        <v>18</v>
      </c>
      <c r="F14" s="5">
        <v>0.7</v>
      </c>
      <c r="G14" s="5" t="e">
        <v>#N/A</v>
      </c>
      <c r="H14" s="5" t="e">
        <v>#N/A</v>
      </c>
      <c r="I14" s="11" t="e">
        <v>#N/A</v>
      </c>
      <c r="J14" s="5">
        <v>9</v>
      </c>
    </row>
    <row r="15" spans="1:10" x14ac:dyDescent="0.25">
      <c r="A15" s="3">
        <v>312215444</v>
      </c>
      <c r="B15" s="4" t="s">
        <v>2237</v>
      </c>
      <c r="C15" s="4" t="s">
        <v>7111</v>
      </c>
      <c r="D15" s="4" t="s">
        <v>6121</v>
      </c>
      <c r="E15" s="4" t="s">
        <v>18</v>
      </c>
      <c r="F15" s="5">
        <v>5.83</v>
      </c>
      <c r="G15" s="5" t="e">
        <v>#N/A</v>
      </c>
      <c r="H15" s="5" t="e">
        <v>#N/A</v>
      </c>
      <c r="I15" s="11" t="e">
        <v>#N/A</v>
      </c>
      <c r="J15" s="5">
        <v>6</v>
      </c>
    </row>
    <row r="16" spans="1:10" x14ac:dyDescent="0.25">
      <c r="A16" s="3">
        <v>312114969</v>
      </c>
      <c r="B16" s="4" t="s">
        <v>2237</v>
      </c>
      <c r="C16" s="4" t="s">
        <v>7142</v>
      </c>
      <c r="D16" s="4" t="s">
        <v>7143</v>
      </c>
      <c r="E16" s="4" t="s">
        <v>18</v>
      </c>
      <c r="F16" s="5">
        <v>30.43</v>
      </c>
      <c r="G16" s="5" t="e">
        <v>#N/A</v>
      </c>
      <c r="H16" s="5" t="e">
        <v>#N/A</v>
      </c>
      <c r="I16" s="11" t="e">
        <v>#N/A</v>
      </c>
      <c r="J16" s="5">
        <v>9</v>
      </c>
    </row>
    <row r="17" spans="1:10" x14ac:dyDescent="0.25">
      <c r="A17" s="3">
        <v>312028248</v>
      </c>
      <c r="B17" s="4" t="s">
        <v>2237</v>
      </c>
      <c r="C17" s="4" t="s">
        <v>7217</v>
      </c>
      <c r="D17" s="4" t="s">
        <v>6226</v>
      </c>
      <c r="E17" s="4" t="s">
        <v>18</v>
      </c>
      <c r="F17" s="5">
        <v>0.57999999999999996</v>
      </c>
      <c r="G17" s="5" t="e">
        <v>#N/A</v>
      </c>
      <c r="H17" s="5" t="e">
        <v>#N/A</v>
      </c>
      <c r="I17" s="11" t="e">
        <v>#N/A</v>
      </c>
      <c r="J17" s="5">
        <v>10</v>
      </c>
    </row>
    <row r="18" spans="1:10" x14ac:dyDescent="0.25">
      <c r="A18" s="3">
        <v>312096317</v>
      </c>
      <c r="B18" s="4" t="s">
        <v>2237</v>
      </c>
      <c r="C18" s="4" t="s">
        <v>7227</v>
      </c>
      <c r="D18" s="4" t="s">
        <v>3326</v>
      </c>
      <c r="E18" s="4" t="s">
        <v>18</v>
      </c>
      <c r="F18" s="5">
        <v>0</v>
      </c>
      <c r="G18" s="5" t="e">
        <v>#N/A</v>
      </c>
      <c r="H18" s="5" t="e">
        <v>#N/A</v>
      </c>
      <c r="I18" s="11" t="e">
        <v>#N/A</v>
      </c>
      <c r="J18" s="5">
        <v>8</v>
      </c>
    </row>
    <row r="19" spans="1:10" x14ac:dyDescent="0.25">
      <c r="A19" s="3">
        <v>312162221</v>
      </c>
      <c r="B19" s="4" t="s">
        <v>2237</v>
      </c>
      <c r="C19" s="4" t="s">
        <v>7233</v>
      </c>
      <c r="D19" s="4" t="s">
        <v>6107</v>
      </c>
      <c r="E19" s="4" t="s">
        <v>18</v>
      </c>
      <c r="F19" s="5">
        <v>0.53</v>
      </c>
      <c r="G19" s="5" t="e">
        <v>#N/A</v>
      </c>
      <c r="H19" s="5" t="e">
        <v>#N/A</v>
      </c>
      <c r="I19" s="11" t="e">
        <v>#N/A</v>
      </c>
      <c r="J19" s="5">
        <v>8</v>
      </c>
    </row>
    <row r="20" spans="1:10" x14ac:dyDescent="0.25">
      <c r="A20" s="3">
        <v>312029197</v>
      </c>
      <c r="B20" s="4" t="s">
        <v>2237</v>
      </c>
      <c r="C20" s="4" t="s">
        <v>7260</v>
      </c>
      <c r="D20" s="4" t="s">
        <v>6107</v>
      </c>
      <c r="E20" s="4" t="s">
        <v>18</v>
      </c>
      <c r="F20" s="5">
        <v>1.31</v>
      </c>
      <c r="G20" s="5" t="e">
        <v>#N/A</v>
      </c>
      <c r="H20" s="5" t="e">
        <v>#N/A</v>
      </c>
      <c r="I20" s="11" t="e">
        <v>#N/A</v>
      </c>
      <c r="J20" s="5">
        <v>8</v>
      </c>
    </row>
    <row r="21" spans="1:10" x14ac:dyDescent="0.25">
      <c r="A21" s="3">
        <v>312117623</v>
      </c>
      <c r="B21" s="4" t="s">
        <v>2237</v>
      </c>
      <c r="C21" s="4" t="s">
        <v>7368</v>
      </c>
      <c r="D21" s="4" t="s">
        <v>7369</v>
      </c>
      <c r="E21" s="4" t="s">
        <v>18</v>
      </c>
      <c r="F21" s="5">
        <v>15.3</v>
      </c>
      <c r="G21" s="5" t="e">
        <v>#N/A</v>
      </c>
      <c r="H21" s="5" t="e">
        <v>#N/A</v>
      </c>
      <c r="I21" s="11" t="e">
        <v>#N/A</v>
      </c>
      <c r="J21" s="5">
        <v>10</v>
      </c>
    </row>
    <row r="22" spans="1:10" x14ac:dyDescent="0.25">
      <c r="A22" s="3">
        <v>312052207</v>
      </c>
      <c r="B22" s="4" t="s">
        <v>2237</v>
      </c>
      <c r="C22" s="4" t="s">
        <v>7400</v>
      </c>
      <c r="D22" s="4" t="s">
        <v>7339</v>
      </c>
      <c r="E22" s="4" t="s">
        <v>18</v>
      </c>
      <c r="F22" s="5">
        <v>32.630000000000003</v>
      </c>
      <c r="G22" s="5" t="e">
        <v>#N/A</v>
      </c>
      <c r="H22" s="5" t="e">
        <v>#N/A</v>
      </c>
      <c r="I22" s="11" t="e">
        <v>#N/A</v>
      </c>
      <c r="J22" s="5">
        <v>10</v>
      </c>
    </row>
    <row r="23" spans="1:10" x14ac:dyDescent="0.25">
      <c r="A23" s="3">
        <v>312052207</v>
      </c>
      <c r="B23" s="4" t="s">
        <v>2237</v>
      </c>
      <c r="C23" s="4" t="s">
        <v>7400</v>
      </c>
      <c r="D23" s="4" t="s">
        <v>7339</v>
      </c>
      <c r="E23" s="4" t="s">
        <v>18</v>
      </c>
      <c r="F23" s="5">
        <v>32.630000000000003</v>
      </c>
      <c r="G23" s="5" t="e">
        <v>#N/A</v>
      </c>
      <c r="H23" s="5" t="e">
        <v>#N/A</v>
      </c>
      <c r="I23" s="11" t="e">
        <v>#N/A</v>
      </c>
      <c r="J23" s="5">
        <v>10</v>
      </c>
    </row>
    <row r="25" spans="1:10" x14ac:dyDescent="0.25">
      <c r="A25" s="3">
        <v>312294135</v>
      </c>
      <c r="B25" s="4" t="s">
        <v>15</v>
      </c>
      <c r="C25" s="4" t="s">
        <v>3407</v>
      </c>
      <c r="D25" s="4" t="s">
        <v>3408</v>
      </c>
      <c r="E25" s="4" t="s">
        <v>266</v>
      </c>
      <c r="F25" s="5">
        <v>1.05</v>
      </c>
      <c r="G25" s="5" t="e">
        <v>#N/A</v>
      </c>
      <c r="H25" s="5" t="s">
        <v>7481</v>
      </c>
      <c r="I25" s="11" t="e">
        <v>#N/A</v>
      </c>
      <c r="J25" s="5">
        <v>7</v>
      </c>
    </row>
    <row r="26" spans="1:10" x14ac:dyDescent="0.25">
      <c r="A26" s="3">
        <v>313009699</v>
      </c>
      <c r="B26" s="4" t="s">
        <v>15</v>
      </c>
      <c r="C26" s="4" t="s">
        <v>3416</v>
      </c>
      <c r="D26" s="4" t="s">
        <v>3408</v>
      </c>
      <c r="E26" s="4" t="s">
        <v>266</v>
      </c>
      <c r="F26" s="5">
        <v>0</v>
      </c>
      <c r="G26" s="5" t="e">
        <v>#N/A</v>
      </c>
      <c r="H26" s="5" t="s">
        <v>7480</v>
      </c>
      <c r="I26" s="11" t="e">
        <v>#N/A</v>
      </c>
      <c r="J26" s="5">
        <v>10</v>
      </c>
    </row>
    <row r="27" spans="1:10" x14ac:dyDescent="0.25">
      <c r="A27" s="3">
        <v>313124422</v>
      </c>
      <c r="B27" s="4" t="s">
        <v>15</v>
      </c>
      <c r="C27" s="4" t="s">
        <v>3441</v>
      </c>
      <c r="D27" s="4" t="s">
        <v>3442</v>
      </c>
      <c r="E27" s="4" t="s">
        <v>266</v>
      </c>
      <c r="F27" s="5">
        <v>14</v>
      </c>
      <c r="G27" s="5" t="e">
        <v>#N/A</v>
      </c>
      <c r="H27" s="5" t="s">
        <v>7480</v>
      </c>
      <c r="I27" s="11" t="e">
        <v>#N/A</v>
      </c>
      <c r="J27" s="5">
        <v>9</v>
      </c>
    </row>
    <row r="28" spans="1:10" x14ac:dyDescent="0.25">
      <c r="A28" s="3">
        <v>313188734</v>
      </c>
      <c r="B28" s="4" t="s">
        <v>15</v>
      </c>
      <c r="C28" s="4" t="s">
        <v>3450</v>
      </c>
      <c r="D28" s="4" t="s">
        <v>3451</v>
      </c>
      <c r="E28" s="4" t="s">
        <v>266</v>
      </c>
      <c r="F28" s="5">
        <v>25</v>
      </c>
      <c r="G28" s="5" t="e">
        <v>#N/A</v>
      </c>
      <c r="H28" s="5" t="s">
        <v>7480</v>
      </c>
      <c r="I28" s="11" t="e">
        <v>#N/A</v>
      </c>
      <c r="J28" s="5">
        <v>10</v>
      </c>
    </row>
    <row r="29" spans="1:10" x14ac:dyDescent="0.25">
      <c r="A29" s="3">
        <v>313152616</v>
      </c>
      <c r="B29" s="4" t="s">
        <v>15</v>
      </c>
      <c r="C29" s="4" t="s">
        <v>3458</v>
      </c>
      <c r="D29" s="4" t="s">
        <v>3459</v>
      </c>
      <c r="E29" s="4" t="s">
        <v>266</v>
      </c>
      <c r="F29" s="5">
        <v>10.199999999999999</v>
      </c>
      <c r="G29" s="5" t="e">
        <v>#N/A</v>
      </c>
      <c r="H29" s="5" t="s">
        <v>7480</v>
      </c>
      <c r="I29" s="11" t="e">
        <v>#N/A</v>
      </c>
      <c r="J29" s="5">
        <v>9</v>
      </c>
    </row>
    <row r="30" spans="1:10" x14ac:dyDescent="0.25">
      <c r="A30" s="3">
        <v>313153840</v>
      </c>
      <c r="B30" s="4" t="s">
        <v>15</v>
      </c>
      <c r="C30" s="4" t="s">
        <v>7297</v>
      </c>
      <c r="D30" s="4" t="s">
        <v>5057</v>
      </c>
      <c r="E30" s="4" t="s">
        <v>266</v>
      </c>
      <c r="F30" s="5">
        <v>5</v>
      </c>
      <c r="G30" s="5" t="e">
        <v>#N/A</v>
      </c>
      <c r="H30" s="5" t="e">
        <v>#N/A</v>
      </c>
      <c r="I30" s="11" t="e">
        <v>#N/A</v>
      </c>
      <c r="J30" s="5">
        <v>8</v>
      </c>
    </row>
    <row r="32" spans="1:10" x14ac:dyDescent="0.25">
      <c r="A32" s="3">
        <v>312336444</v>
      </c>
      <c r="B32" s="4" t="s">
        <v>344</v>
      </c>
      <c r="C32" s="4" t="s">
        <v>6011</v>
      </c>
      <c r="D32" s="4" t="s">
        <v>5943</v>
      </c>
      <c r="E32" s="4" t="s">
        <v>266</v>
      </c>
      <c r="F32" s="5">
        <v>6</v>
      </c>
      <c r="G32" s="5" t="e">
        <v>#N/A</v>
      </c>
      <c r="H32" s="5" t="s">
        <v>7480</v>
      </c>
      <c r="I32" s="11" t="e">
        <v>#N/A</v>
      </c>
      <c r="J32" s="5">
        <v>10</v>
      </c>
    </row>
    <row r="33" spans="1:10" x14ac:dyDescent="0.25">
      <c r="A33" s="3">
        <v>312040468</v>
      </c>
      <c r="B33" s="4" t="s">
        <v>344</v>
      </c>
      <c r="C33" s="4" t="s">
        <v>6018</v>
      </c>
      <c r="D33" s="4" t="s">
        <v>6019</v>
      </c>
      <c r="E33" s="4" t="s">
        <v>266</v>
      </c>
      <c r="F33" s="5" t="s">
        <v>7477</v>
      </c>
      <c r="G33" s="5" t="e">
        <v>#N/A</v>
      </c>
      <c r="H33" s="5" t="s">
        <v>7480</v>
      </c>
      <c r="I33" s="11" t="s">
        <v>7480</v>
      </c>
      <c r="J33" s="5">
        <v>10</v>
      </c>
    </row>
    <row r="34" spans="1:10" x14ac:dyDescent="0.25">
      <c r="A34" s="3">
        <v>312214973</v>
      </c>
      <c r="B34" s="4" t="s">
        <v>344</v>
      </c>
      <c r="C34" s="4" t="s">
        <v>6026</v>
      </c>
      <c r="D34" s="4" t="s">
        <v>6027</v>
      </c>
      <c r="E34" s="4" t="s">
        <v>266</v>
      </c>
      <c r="F34" s="5">
        <v>17</v>
      </c>
      <c r="G34" s="5" t="e">
        <v>#N/A</v>
      </c>
      <c r="H34" s="5" t="s">
        <v>7480</v>
      </c>
      <c r="I34" s="11" t="s">
        <v>7480</v>
      </c>
      <c r="J34" s="5">
        <v>9</v>
      </c>
    </row>
    <row r="35" spans="1:10" x14ac:dyDescent="0.25">
      <c r="A35" s="3">
        <v>311324080</v>
      </c>
      <c r="B35" s="4" t="s">
        <v>344</v>
      </c>
      <c r="C35" s="4" t="s">
        <v>6034</v>
      </c>
      <c r="D35" s="4" t="s">
        <v>6035</v>
      </c>
      <c r="E35" s="4" t="s">
        <v>266</v>
      </c>
      <c r="F35" s="5" t="s">
        <v>7477</v>
      </c>
      <c r="G35" s="5" t="e">
        <v>#N/A</v>
      </c>
      <c r="H35" s="5" t="s">
        <v>7480</v>
      </c>
      <c r="I35" s="11" t="s">
        <v>7480</v>
      </c>
      <c r="J35" s="5">
        <v>8</v>
      </c>
    </row>
    <row r="36" spans="1:10" x14ac:dyDescent="0.25">
      <c r="A36" s="3">
        <v>109000543</v>
      </c>
      <c r="B36" s="4" t="s">
        <v>344</v>
      </c>
      <c r="C36" s="4" t="s">
        <v>7013</v>
      </c>
      <c r="D36" s="4" t="s">
        <v>6780</v>
      </c>
      <c r="E36" s="4" t="s">
        <v>266</v>
      </c>
      <c r="F36" s="5">
        <v>2</v>
      </c>
      <c r="G36" s="5" t="e">
        <v>#N/A</v>
      </c>
      <c r="H36" s="5" t="e">
        <v>#N/A</v>
      </c>
      <c r="I36" s="11" t="e">
        <v>#N/A</v>
      </c>
      <c r="J36" s="5">
        <v>10</v>
      </c>
    </row>
    <row r="37" spans="1:10" x14ac:dyDescent="0.25">
      <c r="A37" s="3">
        <v>312307727</v>
      </c>
      <c r="B37" s="4" t="s">
        <v>344</v>
      </c>
      <c r="C37" s="4" t="s">
        <v>7064</v>
      </c>
      <c r="D37" s="4" t="s">
        <v>5943</v>
      </c>
      <c r="E37" s="4" t="s">
        <v>266</v>
      </c>
      <c r="F37" s="5">
        <v>4</v>
      </c>
      <c r="G37" s="5" t="e">
        <v>#N/A</v>
      </c>
      <c r="H37" s="5" t="e">
        <v>#N/A</v>
      </c>
      <c r="I37" s="11" t="e">
        <v>#N/A</v>
      </c>
      <c r="J37" s="5" t="s">
        <v>7483</v>
      </c>
    </row>
    <row r="38" spans="1:10" x14ac:dyDescent="0.25">
      <c r="A38" s="3">
        <v>312043830</v>
      </c>
      <c r="B38" s="4" t="s">
        <v>344</v>
      </c>
      <c r="C38" s="4" t="s">
        <v>7240</v>
      </c>
      <c r="D38" s="4" t="s">
        <v>7241</v>
      </c>
      <c r="E38" s="4" t="s">
        <v>266</v>
      </c>
      <c r="F38" s="5">
        <v>8</v>
      </c>
      <c r="G38" s="5" t="e">
        <v>#N/A</v>
      </c>
      <c r="H38" s="5" t="e">
        <v>#N/A</v>
      </c>
      <c r="I38" s="11" t="s">
        <v>7480</v>
      </c>
      <c r="J38" s="5">
        <v>9</v>
      </c>
    </row>
    <row r="40" spans="1:10" x14ac:dyDescent="0.25">
      <c r="A40" s="3">
        <v>314210414</v>
      </c>
      <c r="B40" s="4" t="s">
        <v>1055</v>
      </c>
      <c r="C40" s="4" t="s">
        <v>1225</v>
      </c>
      <c r="D40" s="4" t="s">
        <v>913</v>
      </c>
      <c r="E40" s="4" t="s">
        <v>266</v>
      </c>
      <c r="F40" s="5">
        <v>0</v>
      </c>
      <c r="G40" s="5">
        <v>23</v>
      </c>
      <c r="H40" s="5" t="s">
        <v>7480</v>
      </c>
      <c r="I40" s="11" t="e">
        <v>#N/A</v>
      </c>
      <c r="J40" s="5">
        <v>9</v>
      </c>
    </row>
    <row r="41" spans="1:10" x14ac:dyDescent="0.25">
      <c r="A41" s="3">
        <v>314218609</v>
      </c>
      <c r="B41" s="4" t="s">
        <v>1055</v>
      </c>
      <c r="C41" s="4" t="s">
        <v>1245</v>
      </c>
      <c r="D41" s="4" t="s">
        <v>265</v>
      </c>
      <c r="E41" s="4" t="s">
        <v>266</v>
      </c>
      <c r="F41" s="5">
        <v>0</v>
      </c>
      <c r="G41" s="5">
        <v>40</v>
      </c>
      <c r="H41" s="5" t="s">
        <v>7480</v>
      </c>
      <c r="I41" s="11" t="s">
        <v>7481</v>
      </c>
      <c r="J41" s="5">
        <v>9</v>
      </c>
    </row>
    <row r="42" spans="1:10" x14ac:dyDescent="0.25">
      <c r="A42" s="3">
        <v>314049539</v>
      </c>
      <c r="B42" s="4" t="s">
        <v>1055</v>
      </c>
      <c r="C42" s="4" t="s">
        <v>1253</v>
      </c>
      <c r="D42" s="4" t="s">
        <v>1038</v>
      </c>
      <c r="E42" s="4" t="s">
        <v>266</v>
      </c>
      <c r="F42" s="5">
        <v>0</v>
      </c>
      <c r="G42" s="5">
        <v>38</v>
      </c>
      <c r="H42" s="5" t="s">
        <v>7480</v>
      </c>
      <c r="I42" s="11" t="e">
        <v>#N/A</v>
      </c>
      <c r="J42" s="5">
        <v>10</v>
      </c>
    </row>
    <row r="43" spans="1:10" x14ac:dyDescent="0.25">
      <c r="A43" s="3">
        <v>314201937</v>
      </c>
      <c r="B43" s="4" t="s">
        <v>1055</v>
      </c>
      <c r="C43" s="4" t="s">
        <v>1259</v>
      </c>
      <c r="D43" s="4" t="s">
        <v>1038</v>
      </c>
      <c r="E43" s="4" t="s">
        <v>266</v>
      </c>
      <c r="F43" s="5">
        <v>0</v>
      </c>
      <c r="G43" s="5">
        <v>39</v>
      </c>
      <c r="H43" s="5" t="s">
        <v>7480</v>
      </c>
      <c r="I43" s="11" t="e">
        <v>#N/A</v>
      </c>
      <c r="J43" s="5">
        <v>9</v>
      </c>
    </row>
    <row r="44" spans="1:10" x14ac:dyDescent="0.25">
      <c r="A44" s="3">
        <v>314161646</v>
      </c>
      <c r="B44" s="4" t="s">
        <v>1055</v>
      </c>
      <c r="C44" s="4" t="s">
        <v>1265</v>
      </c>
      <c r="D44" s="4" t="s">
        <v>1042</v>
      </c>
      <c r="E44" s="4" t="s">
        <v>266</v>
      </c>
      <c r="F44" s="5">
        <v>10</v>
      </c>
      <c r="G44" s="5">
        <v>17</v>
      </c>
      <c r="H44" s="5" t="s">
        <v>7481</v>
      </c>
      <c r="I44" s="11" t="e">
        <v>#N/A</v>
      </c>
      <c r="J44" s="5">
        <v>5</v>
      </c>
    </row>
    <row r="45" spans="1:10" x14ac:dyDescent="0.25">
      <c r="A45" s="3">
        <v>314237921</v>
      </c>
      <c r="B45" s="4" t="s">
        <v>1055</v>
      </c>
      <c r="C45" s="4" t="s">
        <v>1276</v>
      </c>
      <c r="D45" s="4" t="s">
        <v>1271</v>
      </c>
      <c r="E45" s="4" t="s">
        <v>266</v>
      </c>
      <c r="F45" s="5">
        <v>9</v>
      </c>
      <c r="G45" s="5">
        <v>17</v>
      </c>
      <c r="H45" s="5" t="s">
        <v>7480</v>
      </c>
      <c r="I45" s="11" t="s">
        <v>7481</v>
      </c>
      <c r="J45" s="5">
        <v>8</v>
      </c>
    </row>
    <row r="46" spans="1:10" x14ac:dyDescent="0.25">
      <c r="A46" s="3">
        <v>314050508</v>
      </c>
      <c r="B46" s="4" t="s">
        <v>1055</v>
      </c>
      <c r="C46" s="4" t="s">
        <v>1231</v>
      </c>
      <c r="D46" s="4" t="s">
        <v>991</v>
      </c>
      <c r="E46" s="4" t="s">
        <v>266</v>
      </c>
      <c r="F46" s="5">
        <v>0</v>
      </c>
      <c r="G46" s="5">
        <v>44</v>
      </c>
      <c r="H46" s="5" t="s">
        <v>7480</v>
      </c>
      <c r="I46" s="11" t="s">
        <v>7480</v>
      </c>
      <c r="J46" s="5">
        <v>9</v>
      </c>
    </row>
    <row r="47" spans="1:10" x14ac:dyDescent="0.25">
      <c r="A47" s="3">
        <v>314237017</v>
      </c>
      <c r="B47" s="4" t="s">
        <v>1055</v>
      </c>
      <c r="C47" s="4" t="s">
        <v>1239</v>
      </c>
      <c r="D47" s="4" t="s">
        <v>565</v>
      </c>
      <c r="E47" s="4" t="s">
        <v>266</v>
      </c>
      <c r="F47" s="5">
        <v>1</v>
      </c>
      <c r="G47" s="5">
        <v>43</v>
      </c>
      <c r="H47" s="5" t="s">
        <v>7480</v>
      </c>
      <c r="I47" s="11" t="s">
        <v>7480</v>
      </c>
      <c r="J47" s="5">
        <v>9</v>
      </c>
    </row>
    <row r="48" spans="1:10" x14ac:dyDescent="0.25">
      <c r="A48" s="3">
        <v>314082422</v>
      </c>
      <c r="B48" s="4" t="s">
        <v>1055</v>
      </c>
      <c r="C48" s="4" t="s">
        <v>1283</v>
      </c>
      <c r="D48" s="4" t="s">
        <v>614</v>
      </c>
      <c r="E48" s="4" t="s">
        <v>266</v>
      </c>
      <c r="F48" s="5">
        <v>0</v>
      </c>
      <c r="G48" s="5">
        <v>8</v>
      </c>
      <c r="H48" s="5" t="s">
        <v>7480</v>
      </c>
      <c r="I48" s="11" t="s">
        <v>7480</v>
      </c>
      <c r="J48" s="5">
        <v>9</v>
      </c>
    </row>
    <row r="50" spans="1:10" x14ac:dyDescent="0.25">
      <c r="A50" s="3">
        <v>313073131</v>
      </c>
      <c r="B50" s="4" t="s">
        <v>1055</v>
      </c>
      <c r="C50" s="4" t="s">
        <v>3835</v>
      </c>
      <c r="D50" s="4" t="s">
        <v>3836</v>
      </c>
      <c r="E50" s="4" t="s">
        <v>266</v>
      </c>
      <c r="F50" s="5">
        <v>12</v>
      </c>
      <c r="G50" s="5" t="e">
        <v>#N/A</v>
      </c>
      <c r="H50" s="5" t="s">
        <v>7481</v>
      </c>
      <c r="I50" s="11" t="s">
        <v>7481</v>
      </c>
      <c r="J50" s="5">
        <v>10</v>
      </c>
    </row>
    <row r="51" spans="1:10" x14ac:dyDescent="0.25">
      <c r="A51" s="3">
        <v>313313110</v>
      </c>
      <c r="B51" s="4" t="s">
        <v>1055</v>
      </c>
      <c r="C51" s="4" t="s">
        <v>3842</v>
      </c>
      <c r="D51" s="4" t="s">
        <v>3836</v>
      </c>
      <c r="E51" s="4" t="s">
        <v>266</v>
      </c>
      <c r="F51" s="5">
        <v>6</v>
      </c>
      <c r="G51" s="5" t="e">
        <v>#N/A</v>
      </c>
      <c r="H51" s="5" t="s">
        <v>7480</v>
      </c>
      <c r="I51" s="11" t="s">
        <v>7481</v>
      </c>
      <c r="J51" s="5">
        <v>10</v>
      </c>
    </row>
    <row r="52" spans="1:10" x14ac:dyDescent="0.25">
      <c r="A52" s="3">
        <v>312106104</v>
      </c>
      <c r="B52" s="4" t="s">
        <v>1055</v>
      </c>
      <c r="C52" s="4" t="s">
        <v>3847</v>
      </c>
      <c r="D52" s="4" t="s">
        <v>3848</v>
      </c>
      <c r="E52" s="4" t="s">
        <v>266</v>
      </c>
      <c r="F52" s="5">
        <v>0</v>
      </c>
      <c r="G52" s="5" t="e">
        <v>#N/A</v>
      </c>
      <c r="H52" s="5" t="s">
        <v>7481</v>
      </c>
      <c r="I52" s="11" t="s">
        <v>7481</v>
      </c>
      <c r="J52" s="5">
        <v>10</v>
      </c>
    </row>
    <row r="53" spans="1:10" x14ac:dyDescent="0.25">
      <c r="A53" s="3">
        <v>312106386</v>
      </c>
      <c r="B53" s="4" t="s">
        <v>1055</v>
      </c>
      <c r="C53" s="4" t="s">
        <v>3856</v>
      </c>
      <c r="D53" s="4" t="s">
        <v>3848</v>
      </c>
      <c r="E53" s="4" t="s">
        <v>266</v>
      </c>
      <c r="F53" s="5">
        <v>0</v>
      </c>
      <c r="G53" s="5" t="e">
        <v>#N/A</v>
      </c>
      <c r="H53" s="5" t="s">
        <v>7481</v>
      </c>
      <c r="I53" s="11" t="s">
        <v>7481</v>
      </c>
      <c r="J53" s="5">
        <v>10</v>
      </c>
    </row>
    <row r="54" spans="1:10" x14ac:dyDescent="0.25">
      <c r="A54" s="3">
        <v>312090841</v>
      </c>
      <c r="B54" s="4" t="s">
        <v>1055</v>
      </c>
      <c r="C54" s="4" t="s">
        <v>4037</v>
      </c>
      <c r="D54" s="4" t="s">
        <v>4038</v>
      </c>
      <c r="E54" s="4" t="s">
        <v>266</v>
      </c>
      <c r="F54" s="5">
        <v>0</v>
      </c>
      <c r="G54" s="5" t="e">
        <v>#N/A</v>
      </c>
      <c r="H54" s="5" t="s">
        <v>7480</v>
      </c>
      <c r="I54" s="11" t="s">
        <v>7480</v>
      </c>
      <c r="J54" s="5">
        <v>9</v>
      </c>
    </row>
    <row r="55" spans="1:10" x14ac:dyDescent="0.25">
      <c r="A55" s="3">
        <v>313006409</v>
      </c>
      <c r="B55" s="4" t="s">
        <v>1055</v>
      </c>
      <c r="C55" s="4" t="s">
        <v>4054</v>
      </c>
      <c r="D55" s="4" t="s">
        <v>3442</v>
      </c>
      <c r="E55" s="4" t="s">
        <v>266</v>
      </c>
      <c r="F55" s="5">
        <v>0</v>
      </c>
      <c r="G55" s="5" t="e">
        <v>#N/A</v>
      </c>
      <c r="H55" s="5" t="s">
        <v>7480</v>
      </c>
      <c r="I55" s="11" t="s">
        <v>7480</v>
      </c>
      <c r="J55" s="5">
        <v>8</v>
      </c>
    </row>
    <row r="56" spans="1:10" x14ac:dyDescent="0.25">
      <c r="A56" s="3">
        <v>313108716</v>
      </c>
      <c r="B56" s="4" t="s">
        <v>1055</v>
      </c>
      <c r="C56" s="4" t="s">
        <v>7158</v>
      </c>
      <c r="D56" s="4" t="s">
        <v>7159</v>
      </c>
      <c r="E56" s="4" t="s">
        <v>266</v>
      </c>
      <c r="F56" s="5">
        <v>17</v>
      </c>
      <c r="G56" s="5" t="e">
        <v>#N/A</v>
      </c>
      <c r="H56" s="5" t="e">
        <v>#N/A</v>
      </c>
      <c r="I56" s="11" t="s">
        <v>7481</v>
      </c>
      <c r="J56" s="5">
        <v>10</v>
      </c>
    </row>
    <row r="57" spans="1:10" x14ac:dyDescent="0.25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7476</v>
      </c>
      <c r="G57" s="2" t="s">
        <v>7484</v>
      </c>
      <c r="H57" s="2" t="s">
        <v>7482</v>
      </c>
      <c r="I57" s="10" t="s">
        <v>7479</v>
      </c>
      <c r="J57" s="12" t="s">
        <v>7488</v>
      </c>
    </row>
    <row r="58" spans="1:10" x14ac:dyDescent="0.25">
      <c r="A58" s="3">
        <v>313185104</v>
      </c>
      <c r="B58" s="4" t="s">
        <v>2562</v>
      </c>
      <c r="C58" s="4" t="s">
        <v>5056</v>
      </c>
      <c r="D58" s="4" t="s">
        <v>5057</v>
      </c>
      <c r="E58" s="4" t="s">
        <v>266</v>
      </c>
      <c r="F58" s="5">
        <v>3</v>
      </c>
      <c r="G58" s="5" t="e">
        <v>#N/A</v>
      </c>
      <c r="H58" s="5" t="s">
        <v>7481</v>
      </c>
      <c r="I58" s="11" t="s">
        <v>7481</v>
      </c>
      <c r="J58" s="5">
        <v>9</v>
      </c>
    </row>
    <row r="59" spans="1:10" x14ac:dyDescent="0.25">
      <c r="A59" s="3">
        <v>313187225</v>
      </c>
      <c r="B59" s="4" t="s">
        <v>2562</v>
      </c>
      <c r="C59" s="4" t="s">
        <v>5064</v>
      </c>
      <c r="D59" s="4" t="s">
        <v>5057</v>
      </c>
      <c r="E59" s="4" t="s">
        <v>266</v>
      </c>
      <c r="F59" s="5">
        <v>4</v>
      </c>
      <c r="G59" s="5" t="e">
        <v>#N/A</v>
      </c>
      <c r="H59" s="5" t="s">
        <v>7481</v>
      </c>
      <c r="I59" s="11" t="s">
        <v>7481</v>
      </c>
      <c r="J59" s="5">
        <v>10</v>
      </c>
    </row>
    <row r="60" spans="1:10" x14ac:dyDescent="0.25">
      <c r="A60" s="3">
        <v>313280223</v>
      </c>
      <c r="B60" s="4" t="s">
        <v>2562</v>
      </c>
      <c r="C60" s="4" t="s">
        <v>5078</v>
      </c>
      <c r="D60" s="4" t="s">
        <v>5057</v>
      </c>
      <c r="E60" s="4" t="s">
        <v>266</v>
      </c>
      <c r="F60" s="5">
        <v>4</v>
      </c>
      <c r="G60" s="5" t="e">
        <v>#N/A</v>
      </c>
      <c r="H60" s="5" t="s">
        <v>7481</v>
      </c>
      <c r="I60" s="11" t="s">
        <v>7481</v>
      </c>
      <c r="J60" s="5">
        <v>10</v>
      </c>
    </row>
    <row r="61" spans="1:10" x14ac:dyDescent="0.25">
      <c r="A61" s="3">
        <v>313343274</v>
      </c>
      <c r="B61" s="4" t="s">
        <v>2562</v>
      </c>
      <c r="C61" s="4" t="s">
        <v>5085</v>
      </c>
      <c r="D61" s="4" t="s">
        <v>5057</v>
      </c>
      <c r="E61" s="4" t="s">
        <v>266</v>
      </c>
      <c r="F61" s="5">
        <v>1</v>
      </c>
      <c r="G61" s="5" t="e">
        <v>#N/A</v>
      </c>
      <c r="H61" s="5" t="s">
        <v>7480</v>
      </c>
      <c r="I61" s="11" t="s">
        <v>7481</v>
      </c>
      <c r="J61" s="5">
        <v>8</v>
      </c>
    </row>
    <row r="62" spans="1:10" x14ac:dyDescent="0.25">
      <c r="A62" s="3">
        <v>313347100</v>
      </c>
      <c r="B62" s="4" t="s">
        <v>2562</v>
      </c>
      <c r="C62" s="4" t="s">
        <v>5092</v>
      </c>
      <c r="D62" s="4" t="s">
        <v>5057</v>
      </c>
      <c r="E62" s="4" t="s">
        <v>266</v>
      </c>
      <c r="F62" s="5">
        <v>3</v>
      </c>
      <c r="G62" s="5" t="e">
        <v>#N/A</v>
      </c>
      <c r="H62" s="5" t="s">
        <v>7481</v>
      </c>
      <c r="I62" s="11" t="s">
        <v>7481</v>
      </c>
      <c r="J62" s="5">
        <v>8</v>
      </c>
    </row>
    <row r="63" spans="1:10" x14ac:dyDescent="0.25">
      <c r="A63" s="3">
        <v>312006396</v>
      </c>
      <c r="B63" s="4" t="s">
        <v>2562</v>
      </c>
      <c r="C63" s="4" t="s">
        <v>5104</v>
      </c>
      <c r="D63" s="4" t="s">
        <v>5105</v>
      </c>
      <c r="E63" s="4" t="s">
        <v>266</v>
      </c>
      <c r="F63" s="5">
        <v>4</v>
      </c>
      <c r="G63" s="5" t="e">
        <v>#N/A</v>
      </c>
      <c r="H63" s="5" t="s">
        <v>7480</v>
      </c>
      <c r="I63" s="11" t="s">
        <v>7481</v>
      </c>
      <c r="J63" s="5">
        <v>5</v>
      </c>
    </row>
    <row r="64" spans="1:10" x14ac:dyDescent="0.25">
      <c r="A64" s="3">
        <v>312105602</v>
      </c>
      <c r="B64" s="4" t="s">
        <v>2562</v>
      </c>
      <c r="C64" s="4" t="s">
        <v>5112</v>
      </c>
      <c r="D64" s="4" t="s">
        <v>5105</v>
      </c>
      <c r="E64" s="4" t="s">
        <v>266</v>
      </c>
      <c r="F64" s="5">
        <v>1</v>
      </c>
      <c r="G64" s="5" t="e">
        <v>#N/A</v>
      </c>
      <c r="H64" s="5" t="s">
        <v>7480</v>
      </c>
      <c r="I64" s="11" t="s">
        <v>7481</v>
      </c>
      <c r="J64" s="5">
        <v>9</v>
      </c>
    </row>
    <row r="65" spans="1:10" x14ac:dyDescent="0.25">
      <c r="A65" s="3">
        <v>312144078</v>
      </c>
      <c r="B65" s="4" t="s">
        <v>2562</v>
      </c>
      <c r="C65" s="4" t="s">
        <v>5119</v>
      </c>
      <c r="D65" s="4" t="s">
        <v>5105</v>
      </c>
      <c r="E65" s="4" t="s">
        <v>266</v>
      </c>
      <c r="F65" s="5">
        <v>1</v>
      </c>
      <c r="G65" s="5" t="e">
        <v>#N/A</v>
      </c>
      <c r="H65" s="5" t="s">
        <v>7481</v>
      </c>
      <c r="I65" s="11" t="s">
        <v>7481</v>
      </c>
      <c r="J65" s="5">
        <v>7</v>
      </c>
    </row>
    <row r="66" spans="1:10" x14ac:dyDescent="0.25">
      <c r="A66" s="3">
        <v>312162812</v>
      </c>
      <c r="B66" s="4" t="s">
        <v>2562</v>
      </c>
      <c r="C66" s="4" t="s">
        <v>5125</v>
      </c>
      <c r="D66" s="4" t="s">
        <v>5105</v>
      </c>
      <c r="E66" s="4" t="s">
        <v>266</v>
      </c>
      <c r="F66" s="5">
        <v>0</v>
      </c>
      <c r="G66" s="5" t="e">
        <v>#N/A</v>
      </c>
      <c r="H66" s="5" t="s">
        <v>7481</v>
      </c>
      <c r="I66" s="11" t="s">
        <v>7481</v>
      </c>
      <c r="J66" s="5">
        <v>5</v>
      </c>
    </row>
    <row r="67" spans="1:10" x14ac:dyDescent="0.25">
      <c r="A67" s="3">
        <v>312274122</v>
      </c>
      <c r="B67" s="4" t="s">
        <v>2562</v>
      </c>
      <c r="C67" s="4" t="s">
        <v>5131</v>
      </c>
      <c r="D67" s="4" t="s">
        <v>5105</v>
      </c>
      <c r="E67" s="4" t="s">
        <v>266</v>
      </c>
      <c r="F67" s="5">
        <v>1</v>
      </c>
      <c r="G67" s="5" t="e">
        <v>#N/A</v>
      </c>
      <c r="H67" s="5" t="s">
        <v>7480</v>
      </c>
      <c r="I67" s="11" t="s">
        <v>7481</v>
      </c>
      <c r="J67" s="5">
        <v>9</v>
      </c>
    </row>
    <row r="68" spans="1:10" x14ac:dyDescent="0.25">
      <c r="A68" s="3">
        <v>312344395</v>
      </c>
      <c r="B68" s="4" t="s">
        <v>2562</v>
      </c>
      <c r="C68" s="4" t="s">
        <v>5137</v>
      </c>
      <c r="D68" s="4" t="s">
        <v>5105</v>
      </c>
      <c r="E68" s="4" t="s">
        <v>266</v>
      </c>
      <c r="F68" s="5">
        <v>1</v>
      </c>
      <c r="G68" s="5" t="e">
        <v>#N/A</v>
      </c>
      <c r="H68" s="5" t="s">
        <v>7481</v>
      </c>
      <c r="I68" s="11" t="s">
        <v>7481</v>
      </c>
      <c r="J68" s="5">
        <v>5</v>
      </c>
    </row>
    <row r="69" spans="1:10" x14ac:dyDescent="0.25">
      <c r="A69" s="3">
        <v>313173396</v>
      </c>
      <c r="B69" s="4" t="s">
        <v>2562</v>
      </c>
      <c r="C69" s="4" t="s">
        <v>5156</v>
      </c>
      <c r="D69" s="4" t="s">
        <v>5105</v>
      </c>
      <c r="E69" s="4" t="s">
        <v>266</v>
      </c>
      <c r="F69" s="5">
        <v>2</v>
      </c>
      <c r="G69" s="5" t="e">
        <v>#N/A</v>
      </c>
      <c r="H69" s="5" t="s">
        <v>7480</v>
      </c>
      <c r="I69" s="11" t="s">
        <v>7481</v>
      </c>
      <c r="J69" s="5">
        <v>9</v>
      </c>
    </row>
    <row r="70" spans="1:10" x14ac:dyDescent="0.25">
      <c r="A70" s="3">
        <v>313224766</v>
      </c>
      <c r="B70" s="4" t="s">
        <v>2562</v>
      </c>
      <c r="C70" s="4" t="s">
        <v>5168</v>
      </c>
      <c r="D70" s="4" t="s">
        <v>5105</v>
      </c>
      <c r="E70" s="4" t="s">
        <v>266</v>
      </c>
      <c r="F70" s="5">
        <v>0</v>
      </c>
      <c r="G70" s="5" t="e">
        <v>#N/A</v>
      </c>
      <c r="H70" s="5" t="s">
        <v>7480</v>
      </c>
      <c r="I70" s="11" t="s">
        <v>7481</v>
      </c>
      <c r="J70" s="5">
        <v>10</v>
      </c>
    </row>
    <row r="71" spans="1:10" x14ac:dyDescent="0.25">
      <c r="A71" s="3">
        <v>312073743</v>
      </c>
      <c r="B71" s="4" t="s">
        <v>2562</v>
      </c>
      <c r="C71" s="4" t="s">
        <v>5371</v>
      </c>
      <c r="D71" s="4" t="s">
        <v>5372</v>
      </c>
      <c r="E71" s="4" t="s">
        <v>266</v>
      </c>
      <c r="F71" s="5">
        <v>2</v>
      </c>
      <c r="G71" s="5" t="e">
        <v>#N/A</v>
      </c>
      <c r="H71" s="5" t="s">
        <v>7481</v>
      </c>
      <c r="I71" s="11" t="s">
        <v>7481</v>
      </c>
      <c r="J71" s="5">
        <v>6</v>
      </c>
    </row>
    <row r="72" spans="1:10" x14ac:dyDescent="0.25">
      <c r="A72" s="3">
        <v>313099775</v>
      </c>
      <c r="B72" s="4" t="s">
        <v>2562</v>
      </c>
      <c r="C72" s="4" t="s">
        <v>5384</v>
      </c>
      <c r="D72" s="4" t="s">
        <v>5372</v>
      </c>
      <c r="E72" s="4" t="s">
        <v>266</v>
      </c>
      <c r="F72" s="5">
        <v>2</v>
      </c>
      <c r="G72" s="5" t="e">
        <v>#N/A</v>
      </c>
      <c r="H72" s="5" t="s">
        <v>7480</v>
      </c>
      <c r="I72" s="11" t="s">
        <v>7481</v>
      </c>
      <c r="J72" s="5">
        <v>5</v>
      </c>
    </row>
    <row r="73" spans="1:10" x14ac:dyDescent="0.25">
      <c r="A73" s="3">
        <v>313298947</v>
      </c>
      <c r="B73" s="4" t="s">
        <v>2562</v>
      </c>
      <c r="C73" s="4" t="s">
        <v>5390</v>
      </c>
      <c r="D73" s="4" t="s">
        <v>5372</v>
      </c>
      <c r="E73" s="4" t="s">
        <v>266</v>
      </c>
      <c r="F73" s="5">
        <v>5</v>
      </c>
      <c r="G73" s="5" t="e">
        <v>#N/A</v>
      </c>
      <c r="H73" s="5" t="s">
        <v>7481</v>
      </c>
      <c r="I73" s="11" t="s">
        <v>7481</v>
      </c>
      <c r="J73" s="5">
        <v>8</v>
      </c>
    </row>
    <row r="74" spans="1:10" x14ac:dyDescent="0.25">
      <c r="A74" s="3">
        <v>313302598</v>
      </c>
      <c r="B74" s="4" t="s">
        <v>2562</v>
      </c>
      <c r="C74" s="4" t="s">
        <v>5396</v>
      </c>
      <c r="D74" s="4" t="s">
        <v>5372</v>
      </c>
      <c r="E74" s="4" t="s">
        <v>266</v>
      </c>
      <c r="F74" s="5">
        <v>4</v>
      </c>
      <c r="G74" s="5" t="e">
        <v>#N/A</v>
      </c>
      <c r="H74" s="5" t="s">
        <v>7480</v>
      </c>
      <c r="I74" s="11" t="s">
        <v>7481</v>
      </c>
      <c r="J74" s="5">
        <v>10</v>
      </c>
    </row>
    <row r="75" spans="1:10" x14ac:dyDescent="0.25">
      <c r="A75" s="3">
        <v>313196843</v>
      </c>
      <c r="B75" s="4" t="s">
        <v>2562</v>
      </c>
      <c r="C75" s="4" t="s">
        <v>5071</v>
      </c>
      <c r="D75" s="4" t="s">
        <v>5057</v>
      </c>
      <c r="E75" s="4" t="s">
        <v>266</v>
      </c>
      <c r="F75" s="5">
        <v>1</v>
      </c>
      <c r="G75" s="5" t="e">
        <v>#N/A</v>
      </c>
      <c r="H75" s="5" t="s">
        <v>7480</v>
      </c>
      <c r="I75" s="11" t="s">
        <v>7480</v>
      </c>
      <c r="J75" s="5">
        <v>9</v>
      </c>
    </row>
    <row r="76" spans="1:10" x14ac:dyDescent="0.25">
      <c r="A76" s="3">
        <v>313021321</v>
      </c>
      <c r="B76" s="4" t="s">
        <v>2562</v>
      </c>
      <c r="C76" s="4" t="s">
        <v>5098</v>
      </c>
      <c r="D76" s="4" t="s">
        <v>3655</v>
      </c>
      <c r="E76" s="4" t="s">
        <v>266</v>
      </c>
      <c r="F76" s="5">
        <v>3</v>
      </c>
      <c r="G76" s="5" t="e">
        <v>#N/A</v>
      </c>
      <c r="H76" s="5" t="s">
        <v>7481</v>
      </c>
      <c r="I76" s="11" t="s">
        <v>7480</v>
      </c>
      <c r="J76" s="5">
        <v>9</v>
      </c>
    </row>
    <row r="77" spans="1:10" x14ac:dyDescent="0.25">
      <c r="A77" s="3">
        <v>313003257</v>
      </c>
      <c r="B77" s="4" t="s">
        <v>2562</v>
      </c>
      <c r="C77" s="4" t="s">
        <v>5144</v>
      </c>
      <c r="D77" s="4" t="s">
        <v>5105</v>
      </c>
      <c r="E77" s="4" t="s">
        <v>266</v>
      </c>
      <c r="F77" s="5">
        <v>0</v>
      </c>
      <c r="G77" s="5" t="e">
        <v>#N/A</v>
      </c>
      <c r="H77" s="5" t="s">
        <v>7480</v>
      </c>
      <c r="I77" s="11" t="s">
        <v>7480</v>
      </c>
      <c r="J77" s="5">
        <v>7</v>
      </c>
    </row>
    <row r="78" spans="1:10" x14ac:dyDescent="0.25">
      <c r="A78" s="3">
        <v>313148684</v>
      </c>
      <c r="B78" s="4" t="s">
        <v>2562</v>
      </c>
      <c r="C78" s="4" t="s">
        <v>5150</v>
      </c>
      <c r="D78" s="4" t="s">
        <v>5105</v>
      </c>
      <c r="E78" s="4" t="s">
        <v>266</v>
      </c>
      <c r="F78" s="5">
        <v>1</v>
      </c>
      <c r="G78" s="5" t="e">
        <v>#N/A</v>
      </c>
      <c r="H78" s="5" t="s">
        <v>7480</v>
      </c>
      <c r="I78" s="11" t="s">
        <v>7480</v>
      </c>
      <c r="J78" s="5">
        <v>10</v>
      </c>
    </row>
    <row r="79" spans="1:10" x14ac:dyDescent="0.25">
      <c r="A79" s="3">
        <v>313197314</v>
      </c>
      <c r="B79" s="4" t="s">
        <v>2562</v>
      </c>
      <c r="C79" s="4" t="s">
        <v>5163</v>
      </c>
      <c r="D79" s="4" t="s">
        <v>5105</v>
      </c>
      <c r="E79" s="4" t="s">
        <v>266</v>
      </c>
      <c r="F79" s="5">
        <v>1</v>
      </c>
      <c r="G79" s="5" t="e">
        <v>#N/A</v>
      </c>
      <c r="H79" s="5" t="s">
        <v>7480</v>
      </c>
      <c r="I79" s="11" t="s">
        <v>7480</v>
      </c>
      <c r="J79" s="5">
        <v>7</v>
      </c>
    </row>
    <row r="80" spans="1:10" x14ac:dyDescent="0.25">
      <c r="A80" s="3">
        <v>313225471</v>
      </c>
      <c r="B80" s="4" t="s">
        <v>2562</v>
      </c>
      <c r="C80" s="4" t="s">
        <v>5357</v>
      </c>
      <c r="D80" s="4" t="s">
        <v>5358</v>
      </c>
      <c r="E80" s="4" t="s">
        <v>266</v>
      </c>
      <c r="F80" s="5">
        <v>2</v>
      </c>
      <c r="G80" s="5" t="e">
        <v>#N/A</v>
      </c>
      <c r="H80" s="5" t="s">
        <v>7480</v>
      </c>
      <c r="I80" s="11" t="s">
        <v>7480</v>
      </c>
      <c r="J80" s="5">
        <v>9</v>
      </c>
    </row>
    <row r="81" spans="1:10" x14ac:dyDescent="0.25">
      <c r="A81" s="3">
        <v>313280467</v>
      </c>
      <c r="B81" s="4" t="s">
        <v>2562</v>
      </c>
      <c r="C81" s="4" t="s">
        <v>5364</v>
      </c>
      <c r="D81" s="4" t="s">
        <v>5358</v>
      </c>
      <c r="E81" s="4" t="s">
        <v>266</v>
      </c>
      <c r="F81" s="5">
        <v>0</v>
      </c>
      <c r="G81" s="5" t="e">
        <v>#N/A</v>
      </c>
      <c r="H81" s="5" t="s">
        <v>7480</v>
      </c>
      <c r="I81" s="11" t="s">
        <v>7480</v>
      </c>
      <c r="J81" s="5">
        <v>10</v>
      </c>
    </row>
    <row r="82" spans="1:10" x14ac:dyDescent="0.25">
      <c r="A82" s="3">
        <v>313034325</v>
      </c>
      <c r="B82" s="4" t="s">
        <v>2562</v>
      </c>
      <c r="C82" s="4" t="s">
        <v>5377</v>
      </c>
      <c r="D82" s="4" t="s">
        <v>5372</v>
      </c>
      <c r="E82" s="4" t="s">
        <v>266</v>
      </c>
      <c r="F82" s="5">
        <v>7</v>
      </c>
      <c r="G82" s="5" t="e">
        <v>#N/A</v>
      </c>
      <c r="H82" s="5" t="s">
        <v>7480</v>
      </c>
      <c r="I82" s="11" t="s">
        <v>7480</v>
      </c>
      <c r="J82" s="5">
        <v>9</v>
      </c>
    </row>
    <row r="84" spans="1:10" x14ac:dyDescent="0.25">
      <c r="A84" s="3">
        <v>311344622</v>
      </c>
      <c r="B84" s="4" t="s">
        <v>2562</v>
      </c>
      <c r="C84" s="4" t="s">
        <v>6738</v>
      </c>
      <c r="D84" s="4" t="s">
        <v>6063</v>
      </c>
      <c r="E84" s="4" t="s">
        <v>266</v>
      </c>
      <c r="F84" s="5">
        <v>0</v>
      </c>
      <c r="G84" s="5" t="e">
        <v>#N/A</v>
      </c>
      <c r="H84" s="5" t="s">
        <v>7481</v>
      </c>
      <c r="I84" s="11" t="s">
        <v>7481</v>
      </c>
      <c r="J84" s="5">
        <v>6</v>
      </c>
    </row>
    <row r="85" spans="1:10" x14ac:dyDescent="0.25">
      <c r="A85" s="3">
        <v>311134948</v>
      </c>
      <c r="B85" s="4" t="s">
        <v>2562</v>
      </c>
      <c r="C85" s="4" t="s">
        <v>6787</v>
      </c>
      <c r="D85" s="4" t="s">
        <v>5985</v>
      </c>
      <c r="E85" s="4" t="s">
        <v>266</v>
      </c>
      <c r="F85" s="5">
        <v>4</v>
      </c>
      <c r="G85" s="5" t="e">
        <v>#N/A</v>
      </c>
      <c r="H85" s="5" t="s">
        <v>7480</v>
      </c>
      <c r="I85" s="11" t="s">
        <v>7481</v>
      </c>
      <c r="J85" s="5">
        <v>9</v>
      </c>
    </row>
    <row r="86" spans="1:10" x14ac:dyDescent="0.25">
      <c r="A86" s="3">
        <v>311234079</v>
      </c>
      <c r="B86" s="4" t="s">
        <v>2562</v>
      </c>
      <c r="C86" s="4" t="s">
        <v>6745</v>
      </c>
      <c r="D86" s="4" t="s">
        <v>5965</v>
      </c>
      <c r="E86" s="4" t="s">
        <v>266</v>
      </c>
      <c r="F86" s="5">
        <v>0</v>
      </c>
      <c r="G86" s="5" t="e">
        <v>#N/A</v>
      </c>
      <c r="H86" s="5" t="s">
        <v>7480</v>
      </c>
      <c r="I86" s="11" t="s">
        <v>7480</v>
      </c>
      <c r="J86" s="5">
        <v>10</v>
      </c>
    </row>
    <row r="87" spans="1:10" x14ac:dyDescent="0.25">
      <c r="A87" s="3">
        <v>312071031</v>
      </c>
      <c r="B87" s="4" t="s">
        <v>2562</v>
      </c>
      <c r="C87" s="4" t="s">
        <v>6779</v>
      </c>
      <c r="D87" s="4" t="s">
        <v>6780</v>
      </c>
      <c r="E87" s="4" t="s">
        <v>266</v>
      </c>
      <c r="F87" s="5">
        <v>1</v>
      </c>
      <c r="G87" s="5" t="e">
        <v>#N/A</v>
      </c>
      <c r="H87" s="5" t="s">
        <v>7480</v>
      </c>
      <c r="I87" s="11" t="s">
        <v>7480</v>
      </c>
      <c r="J87" s="5">
        <v>10</v>
      </c>
    </row>
    <row r="88" spans="1:10" x14ac:dyDescent="0.25">
      <c r="A88" s="3">
        <v>312104076</v>
      </c>
      <c r="B88" s="4" t="s">
        <v>2562</v>
      </c>
      <c r="C88" s="4" t="s">
        <v>6794</v>
      </c>
      <c r="D88" s="4" t="s">
        <v>6795</v>
      </c>
      <c r="E88" s="4" t="s">
        <v>266</v>
      </c>
      <c r="F88" s="5">
        <v>15</v>
      </c>
      <c r="G88" s="5" t="e">
        <v>#N/A</v>
      </c>
      <c r="H88" s="5" t="s">
        <v>7480</v>
      </c>
      <c r="I88" s="11" t="s">
        <v>7480</v>
      </c>
      <c r="J88" s="5">
        <v>8</v>
      </c>
    </row>
  </sheetData>
  <pageMargins left="0" right="0" top="0" bottom="0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146"/>
  <sheetViews>
    <sheetView showGridLines="0" topLeftCell="A1011" workbookViewId="0">
      <selection activeCell="B253" sqref="B253:B1113"/>
    </sheetView>
  </sheetViews>
  <sheetFormatPr baseColWidth="10" defaultRowHeight="15" x14ac:dyDescent="0.25"/>
  <cols>
    <col min="1" max="1" width="10" bestFit="1" customWidth="1"/>
    <col min="2" max="2" width="6.42578125" bestFit="1" customWidth="1"/>
    <col min="3" max="3" width="40" bestFit="1" customWidth="1"/>
    <col min="4" max="4" width="5.85546875" bestFit="1" customWidth="1"/>
    <col min="5" max="5" width="9.42578125" bestFit="1" customWidth="1"/>
    <col min="6" max="6" width="10.42578125" customWidth="1"/>
    <col min="7" max="7" width="6.7109375" customWidth="1"/>
    <col min="8" max="8" width="45.7109375" customWidth="1"/>
    <col min="9" max="9" width="35.7109375" customWidth="1"/>
    <col min="10" max="11" width="17.42578125" customWidth="1"/>
    <col min="12" max="12" width="45.7109375" customWidth="1"/>
    <col min="13" max="13" width="4.85546875" customWidth="1"/>
    <col min="14" max="14" width="17.5703125" customWidth="1"/>
    <col min="15" max="15" width="4.7109375" customWidth="1"/>
    <col min="16" max="16" width="14" customWidth="1"/>
    <col min="17" max="17" width="5.5703125" customWidth="1"/>
    <col min="18" max="19" width="18.28515625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7476</v>
      </c>
      <c r="Q1" s="2" t="s">
        <v>7484</v>
      </c>
      <c r="R1" s="2" t="s">
        <v>7482</v>
      </c>
      <c r="S1" s="2" t="s">
        <v>7479</v>
      </c>
      <c r="T1" s="9" t="s">
        <v>7488</v>
      </c>
    </row>
    <row r="2" spans="1:20" hidden="1" x14ac:dyDescent="0.25">
      <c r="A2" s="3">
        <v>314217451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4" t="s">
        <v>27</v>
      </c>
      <c r="O2" s="4" t="s">
        <v>28</v>
      </c>
      <c r="P2" s="5">
        <v>15</v>
      </c>
      <c r="Q2" s="5">
        <v>23</v>
      </c>
      <c r="R2" s="5" t="s">
        <v>7480</v>
      </c>
      <c r="S2" s="5" t="e">
        <v>#N/A</v>
      </c>
      <c r="T2">
        <v>10</v>
      </c>
    </row>
    <row r="3" spans="1:20" hidden="1" x14ac:dyDescent="0.25">
      <c r="A3" s="3">
        <v>314000565</v>
      </c>
      <c r="B3" s="4" t="s">
        <v>15</v>
      </c>
      <c r="C3" s="4" t="s">
        <v>29</v>
      </c>
      <c r="D3" s="4" t="s">
        <v>30</v>
      </c>
      <c r="E3" s="4" t="s">
        <v>18</v>
      </c>
      <c r="F3" s="4" t="s">
        <v>31</v>
      </c>
      <c r="G3" s="4" t="s">
        <v>20</v>
      </c>
      <c r="H3" s="4" t="s">
        <v>32</v>
      </c>
      <c r="I3" s="4" t="s">
        <v>33</v>
      </c>
      <c r="J3" s="4" t="s">
        <v>34</v>
      </c>
      <c r="K3" s="4" t="s">
        <v>35</v>
      </c>
      <c r="L3" s="4" t="s">
        <v>36</v>
      </c>
      <c r="M3" s="4" t="s">
        <v>26</v>
      </c>
      <c r="N3" s="4" t="s">
        <v>27</v>
      </c>
      <c r="O3" s="4" t="s">
        <v>28</v>
      </c>
      <c r="P3" s="5">
        <v>12</v>
      </c>
      <c r="Q3" s="5">
        <v>45</v>
      </c>
      <c r="R3" s="5" t="s">
        <v>7480</v>
      </c>
      <c r="S3" s="5" t="s">
        <v>7480</v>
      </c>
      <c r="T3">
        <v>9</v>
      </c>
    </row>
    <row r="4" spans="1:20" hidden="1" x14ac:dyDescent="0.25">
      <c r="A4" s="3">
        <v>314124944</v>
      </c>
      <c r="B4" s="4" t="s">
        <v>15</v>
      </c>
      <c r="C4" s="4" t="s">
        <v>37</v>
      </c>
      <c r="D4" s="4" t="s">
        <v>30</v>
      </c>
      <c r="E4" s="4" t="s">
        <v>18</v>
      </c>
      <c r="F4" s="4" t="s">
        <v>38</v>
      </c>
      <c r="G4" s="4" t="s">
        <v>20</v>
      </c>
      <c r="H4" s="4" t="s">
        <v>39</v>
      </c>
      <c r="I4" s="5"/>
      <c r="J4" s="4" t="s">
        <v>40</v>
      </c>
      <c r="K4" s="5"/>
      <c r="L4" s="4" t="s">
        <v>41</v>
      </c>
      <c r="M4" s="4" t="s">
        <v>26</v>
      </c>
      <c r="N4" s="4" t="s">
        <v>42</v>
      </c>
      <c r="O4" s="4" t="s">
        <v>28</v>
      </c>
      <c r="P4" s="5">
        <v>45</v>
      </c>
      <c r="Q4" s="5">
        <v>45</v>
      </c>
      <c r="R4" s="5" t="s">
        <v>7480</v>
      </c>
      <c r="S4" s="5" t="s">
        <v>7480</v>
      </c>
      <c r="T4">
        <v>10</v>
      </c>
    </row>
    <row r="5" spans="1:20" hidden="1" x14ac:dyDescent="0.25">
      <c r="A5" s="3">
        <v>314129671</v>
      </c>
      <c r="B5" s="4" t="s">
        <v>15</v>
      </c>
      <c r="C5" s="4" t="s">
        <v>43</v>
      </c>
      <c r="D5" s="4" t="s">
        <v>30</v>
      </c>
      <c r="E5" s="4" t="s">
        <v>18</v>
      </c>
      <c r="F5" s="4" t="s">
        <v>44</v>
      </c>
      <c r="G5" s="4" t="s">
        <v>20</v>
      </c>
      <c r="H5" s="4" t="s">
        <v>45</v>
      </c>
      <c r="I5" s="4" t="s">
        <v>46</v>
      </c>
      <c r="J5" s="4" t="s">
        <v>47</v>
      </c>
      <c r="K5" s="4" t="s">
        <v>48</v>
      </c>
      <c r="L5" s="4" t="s">
        <v>49</v>
      </c>
      <c r="M5" s="4" t="s">
        <v>26</v>
      </c>
      <c r="N5" s="4" t="s">
        <v>27</v>
      </c>
      <c r="O5" s="4" t="s">
        <v>28</v>
      </c>
      <c r="P5" s="5">
        <v>7</v>
      </c>
      <c r="Q5" s="5">
        <v>45</v>
      </c>
      <c r="R5" s="5" t="s">
        <v>7480</v>
      </c>
      <c r="S5" s="5" t="s">
        <v>7480</v>
      </c>
      <c r="T5">
        <v>10</v>
      </c>
    </row>
    <row r="6" spans="1:20" hidden="1" x14ac:dyDescent="0.25">
      <c r="A6" s="3">
        <v>314351427</v>
      </c>
      <c r="B6" s="4" t="s">
        <v>15</v>
      </c>
      <c r="C6" s="4" t="s">
        <v>50</v>
      </c>
      <c r="D6" s="4" t="s">
        <v>30</v>
      </c>
      <c r="E6" s="4" t="s">
        <v>18</v>
      </c>
      <c r="F6" s="4" t="s">
        <v>51</v>
      </c>
      <c r="G6" s="4" t="s">
        <v>20</v>
      </c>
      <c r="H6" s="4" t="s">
        <v>52</v>
      </c>
      <c r="I6" s="4" t="s">
        <v>53</v>
      </c>
      <c r="J6" s="4" t="s">
        <v>54</v>
      </c>
      <c r="K6" s="5"/>
      <c r="L6" s="4" t="s">
        <v>55</v>
      </c>
      <c r="M6" s="4" t="s">
        <v>26</v>
      </c>
      <c r="N6" s="4" t="s">
        <v>27</v>
      </c>
      <c r="O6" s="4" t="s">
        <v>28</v>
      </c>
      <c r="P6" s="5">
        <v>2</v>
      </c>
      <c r="Q6" s="5">
        <v>45</v>
      </c>
      <c r="R6" s="5" t="s">
        <v>7480</v>
      </c>
      <c r="S6" s="5" t="e">
        <v>#N/A</v>
      </c>
      <c r="T6">
        <v>7</v>
      </c>
    </row>
    <row r="7" spans="1:20" hidden="1" x14ac:dyDescent="0.25">
      <c r="A7" s="3">
        <v>314206396</v>
      </c>
      <c r="B7" s="4" t="s">
        <v>15</v>
      </c>
      <c r="C7" s="4" t="s">
        <v>56</v>
      </c>
      <c r="D7" s="4" t="s">
        <v>57</v>
      </c>
      <c r="E7" s="4" t="s">
        <v>18</v>
      </c>
      <c r="F7" s="4" t="s">
        <v>58</v>
      </c>
      <c r="G7" s="4" t="s">
        <v>20</v>
      </c>
      <c r="H7" s="4" t="s">
        <v>59</v>
      </c>
      <c r="I7" s="4" t="s">
        <v>60</v>
      </c>
      <c r="J7" s="4" t="s">
        <v>61</v>
      </c>
      <c r="K7" s="4" t="s">
        <v>62</v>
      </c>
      <c r="L7" s="4" t="s">
        <v>63</v>
      </c>
      <c r="M7" s="4" t="s">
        <v>26</v>
      </c>
      <c r="N7" s="4" t="s">
        <v>42</v>
      </c>
      <c r="O7" s="4" t="s">
        <v>28</v>
      </c>
      <c r="P7" s="5">
        <v>10</v>
      </c>
      <c r="Q7" s="5">
        <v>45</v>
      </c>
      <c r="R7" s="5" t="s">
        <v>7480</v>
      </c>
      <c r="S7" s="5" t="s">
        <v>7480</v>
      </c>
      <c r="T7">
        <v>9</v>
      </c>
    </row>
    <row r="8" spans="1:20" hidden="1" x14ac:dyDescent="0.25">
      <c r="A8" s="3">
        <v>314223463</v>
      </c>
      <c r="B8" s="4" t="s">
        <v>15</v>
      </c>
      <c r="C8" s="4" t="s">
        <v>64</v>
      </c>
      <c r="D8" s="4" t="s">
        <v>57</v>
      </c>
      <c r="E8" s="4" t="s">
        <v>18</v>
      </c>
      <c r="F8" s="4" t="s">
        <v>65</v>
      </c>
      <c r="G8" s="4" t="s">
        <v>20</v>
      </c>
      <c r="H8" s="4" t="s">
        <v>66</v>
      </c>
      <c r="I8" s="4" t="s">
        <v>66</v>
      </c>
      <c r="J8" s="4" t="s">
        <v>67</v>
      </c>
      <c r="K8" s="4" t="s">
        <v>68</v>
      </c>
      <c r="L8" s="4" t="s">
        <v>69</v>
      </c>
      <c r="M8" s="4" t="s">
        <v>26</v>
      </c>
      <c r="N8" s="4" t="s">
        <v>42</v>
      </c>
      <c r="O8" s="4" t="s">
        <v>28</v>
      </c>
      <c r="P8" s="5">
        <v>37</v>
      </c>
      <c r="Q8" s="5">
        <v>45</v>
      </c>
      <c r="R8" s="5" t="s">
        <v>7480</v>
      </c>
      <c r="S8" s="5" t="s">
        <v>7480</v>
      </c>
      <c r="T8">
        <v>9</v>
      </c>
    </row>
    <row r="9" spans="1:20" hidden="1" x14ac:dyDescent="0.25">
      <c r="A9" s="3">
        <v>314033974</v>
      </c>
      <c r="B9" s="4" t="s">
        <v>15</v>
      </c>
      <c r="C9" s="4" t="s">
        <v>70</v>
      </c>
      <c r="D9" s="4" t="s">
        <v>71</v>
      </c>
      <c r="E9" s="4" t="s">
        <v>18</v>
      </c>
      <c r="F9" s="4" t="s">
        <v>72</v>
      </c>
      <c r="G9" s="4" t="s">
        <v>20</v>
      </c>
      <c r="H9" s="4" t="s">
        <v>73</v>
      </c>
      <c r="I9" s="4" t="s">
        <v>73</v>
      </c>
      <c r="J9" s="4" t="s">
        <v>74</v>
      </c>
      <c r="K9" s="4" t="s">
        <v>75</v>
      </c>
      <c r="L9" s="4" t="s">
        <v>76</v>
      </c>
      <c r="M9" s="4" t="s">
        <v>28</v>
      </c>
      <c r="N9" s="4" t="s">
        <v>77</v>
      </c>
      <c r="O9" s="4" t="s">
        <v>28</v>
      </c>
      <c r="P9" s="5">
        <v>24</v>
      </c>
      <c r="Q9" s="5">
        <v>42</v>
      </c>
      <c r="R9" s="5" t="s">
        <v>7480</v>
      </c>
      <c r="S9" s="5" t="s">
        <v>7480</v>
      </c>
      <c r="T9">
        <v>9</v>
      </c>
    </row>
    <row r="10" spans="1:20" hidden="1" x14ac:dyDescent="0.25">
      <c r="A10" s="3">
        <v>314126993</v>
      </c>
      <c r="B10" s="4" t="s">
        <v>15</v>
      </c>
      <c r="C10" s="4" t="s">
        <v>78</v>
      </c>
      <c r="D10" s="4" t="s">
        <v>71</v>
      </c>
      <c r="E10" s="4" t="s">
        <v>18</v>
      </c>
      <c r="F10" s="4" t="s">
        <v>79</v>
      </c>
      <c r="G10" s="4" t="s">
        <v>20</v>
      </c>
      <c r="H10" s="4" t="s">
        <v>80</v>
      </c>
      <c r="I10" s="4" t="s">
        <v>81</v>
      </c>
      <c r="J10" s="4" t="s">
        <v>82</v>
      </c>
      <c r="K10" s="4" t="s">
        <v>83</v>
      </c>
      <c r="L10" s="4" t="s">
        <v>84</v>
      </c>
      <c r="M10" s="4" t="s">
        <v>28</v>
      </c>
      <c r="N10" s="4" t="s">
        <v>85</v>
      </c>
      <c r="O10" s="4" t="s">
        <v>28</v>
      </c>
      <c r="P10" s="5">
        <v>26</v>
      </c>
      <c r="Q10" s="5">
        <v>24</v>
      </c>
      <c r="R10" s="5" t="s">
        <v>7480</v>
      </c>
      <c r="S10" s="5" t="s">
        <v>7480</v>
      </c>
      <c r="T10">
        <v>9</v>
      </c>
    </row>
    <row r="11" spans="1:20" hidden="1" x14ac:dyDescent="0.25">
      <c r="A11" s="3">
        <v>314129169</v>
      </c>
      <c r="B11" s="4" t="s">
        <v>15</v>
      </c>
      <c r="C11" s="4" t="s">
        <v>86</v>
      </c>
      <c r="D11" s="4" t="s">
        <v>87</v>
      </c>
      <c r="E11" s="4" t="s">
        <v>18</v>
      </c>
      <c r="F11" s="4" t="s">
        <v>88</v>
      </c>
      <c r="G11" s="4" t="s">
        <v>20</v>
      </c>
      <c r="H11" s="4" t="s">
        <v>89</v>
      </c>
      <c r="I11" s="4" t="s">
        <v>90</v>
      </c>
      <c r="J11" s="4" t="s">
        <v>91</v>
      </c>
      <c r="K11" s="5"/>
      <c r="L11" s="5"/>
      <c r="M11" s="4" t="s">
        <v>26</v>
      </c>
      <c r="N11" s="4" t="s">
        <v>42</v>
      </c>
      <c r="O11" s="4" t="s">
        <v>28</v>
      </c>
      <c r="P11" s="5">
        <v>19</v>
      </c>
      <c r="Q11" s="5">
        <v>41</v>
      </c>
      <c r="R11" s="5" t="s">
        <v>7480</v>
      </c>
      <c r="S11" s="5" t="s">
        <v>7480</v>
      </c>
      <c r="T11">
        <v>10</v>
      </c>
    </row>
    <row r="12" spans="1:20" hidden="1" x14ac:dyDescent="0.25">
      <c r="A12" s="3">
        <v>314128186</v>
      </c>
      <c r="B12" s="4" t="s">
        <v>15</v>
      </c>
      <c r="C12" s="4" t="s">
        <v>92</v>
      </c>
      <c r="D12" s="4" t="s">
        <v>93</v>
      </c>
      <c r="E12" s="4" t="s">
        <v>18</v>
      </c>
      <c r="F12" s="4" t="s">
        <v>94</v>
      </c>
      <c r="G12" s="4" t="s">
        <v>20</v>
      </c>
      <c r="H12" s="4" t="s">
        <v>95</v>
      </c>
      <c r="I12" s="4" t="s">
        <v>96</v>
      </c>
      <c r="J12" s="4" t="s">
        <v>97</v>
      </c>
      <c r="K12" s="4" t="s">
        <v>98</v>
      </c>
      <c r="L12" s="4" t="s">
        <v>99</v>
      </c>
      <c r="M12" s="4" t="s">
        <v>28</v>
      </c>
      <c r="N12" s="4" t="s">
        <v>100</v>
      </c>
      <c r="O12" s="4" t="s">
        <v>28</v>
      </c>
      <c r="P12" s="5">
        <v>10</v>
      </c>
      <c r="Q12" s="5">
        <v>45</v>
      </c>
      <c r="R12" s="5" t="s">
        <v>7480</v>
      </c>
      <c r="S12" s="5" t="e">
        <v>#N/A</v>
      </c>
      <c r="T12">
        <v>10</v>
      </c>
    </row>
    <row r="13" spans="1:20" hidden="1" x14ac:dyDescent="0.25">
      <c r="A13" s="3">
        <v>314164180</v>
      </c>
      <c r="B13" s="4" t="s">
        <v>15</v>
      </c>
      <c r="C13" s="4" t="s">
        <v>101</v>
      </c>
      <c r="D13" s="4" t="s">
        <v>93</v>
      </c>
      <c r="E13" s="4" t="s">
        <v>18</v>
      </c>
      <c r="F13" s="4" t="s">
        <v>102</v>
      </c>
      <c r="G13" s="4" t="s">
        <v>20</v>
      </c>
      <c r="H13" s="4" t="s">
        <v>103</v>
      </c>
      <c r="I13" s="4" t="s">
        <v>104</v>
      </c>
      <c r="J13" s="4" t="s">
        <v>105</v>
      </c>
      <c r="K13" s="4" t="s">
        <v>106</v>
      </c>
      <c r="L13" s="4" t="s">
        <v>107</v>
      </c>
      <c r="M13" s="4" t="s">
        <v>26</v>
      </c>
      <c r="N13" s="4" t="s">
        <v>42</v>
      </c>
      <c r="O13" s="4" t="s">
        <v>28</v>
      </c>
      <c r="P13" s="5">
        <v>38</v>
      </c>
      <c r="Q13" s="5">
        <v>45</v>
      </c>
      <c r="R13" s="5" t="s">
        <v>7480</v>
      </c>
      <c r="S13" s="5" t="s">
        <v>7480</v>
      </c>
      <c r="T13">
        <v>10</v>
      </c>
    </row>
    <row r="14" spans="1:20" hidden="1" x14ac:dyDescent="0.25">
      <c r="A14" s="3">
        <v>314112143</v>
      </c>
      <c r="B14" s="4" t="s">
        <v>15</v>
      </c>
      <c r="C14" s="4" t="s">
        <v>108</v>
      </c>
      <c r="D14" s="4" t="s">
        <v>109</v>
      </c>
      <c r="E14" s="4" t="s">
        <v>18</v>
      </c>
      <c r="F14" s="4" t="s">
        <v>110</v>
      </c>
      <c r="G14" s="4" t="s">
        <v>20</v>
      </c>
      <c r="H14" s="4" t="s">
        <v>111</v>
      </c>
      <c r="I14" s="4" t="s">
        <v>112</v>
      </c>
      <c r="J14" s="4" t="s">
        <v>113</v>
      </c>
      <c r="K14" s="4" t="s">
        <v>114</v>
      </c>
      <c r="L14" s="4" t="s">
        <v>115</v>
      </c>
      <c r="M14" s="4" t="s">
        <v>26</v>
      </c>
      <c r="N14" s="4" t="s">
        <v>27</v>
      </c>
      <c r="O14" s="4" t="s">
        <v>28</v>
      </c>
      <c r="P14" s="5">
        <v>20</v>
      </c>
      <c r="Q14" s="5" t="e">
        <v>#N/A</v>
      </c>
      <c r="R14" s="5" t="s">
        <v>7480</v>
      </c>
      <c r="S14" s="5" t="s">
        <v>7480</v>
      </c>
      <c r="T14">
        <v>9</v>
      </c>
    </row>
    <row r="15" spans="1:20" hidden="1" x14ac:dyDescent="0.25">
      <c r="A15" s="3">
        <v>314166524</v>
      </c>
      <c r="B15" s="4" t="s">
        <v>15</v>
      </c>
      <c r="C15" s="4" t="s">
        <v>116</v>
      </c>
      <c r="D15" s="4" t="s">
        <v>109</v>
      </c>
      <c r="E15" s="4" t="s">
        <v>18</v>
      </c>
      <c r="F15" s="4" t="s">
        <v>117</v>
      </c>
      <c r="G15" s="4" t="s">
        <v>20</v>
      </c>
      <c r="H15" s="4" t="s">
        <v>118</v>
      </c>
      <c r="I15" s="4" t="s">
        <v>119</v>
      </c>
      <c r="J15" s="4" t="s">
        <v>120</v>
      </c>
      <c r="K15" s="4" t="s">
        <v>121</v>
      </c>
      <c r="L15" s="4" t="s">
        <v>122</v>
      </c>
      <c r="M15" s="4" t="s">
        <v>26</v>
      </c>
      <c r="N15" s="4" t="s">
        <v>27</v>
      </c>
      <c r="O15" s="4" t="s">
        <v>28</v>
      </c>
      <c r="P15" s="5">
        <v>20</v>
      </c>
      <c r="Q15" s="5">
        <v>6</v>
      </c>
      <c r="R15" s="5" t="s">
        <v>7480</v>
      </c>
      <c r="S15" s="5" t="s">
        <v>7480</v>
      </c>
      <c r="T15">
        <v>10</v>
      </c>
    </row>
    <row r="16" spans="1:20" hidden="1" x14ac:dyDescent="0.25">
      <c r="A16" s="3">
        <v>314131197</v>
      </c>
      <c r="B16" s="4" t="s">
        <v>15</v>
      </c>
      <c r="C16" s="4" t="s">
        <v>123</v>
      </c>
      <c r="D16" s="4" t="s">
        <v>124</v>
      </c>
      <c r="E16" s="4" t="s">
        <v>18</v>
      </c>
      <c r="F16" s="4" t="s">
        <v>125</v>
      </c>
      <c r="G16" s="4" t="s">
        <v>20</v>
      </c>
      <c r="H16" s="4" t="s">
        <v>126</v>
      </c>
      <c r="I16" s="4" t="s">
        <v>127</v>
      </c>
      <c r="J16" s="4" t="s">
        <v>128</v>
      </c>
      <c r="K16" s="4" t="s">
        <v>129</v>
      </c>
      <c r="L16" s="4" t="s">
        <v>130</v>
      </c>
      <c r="M16" s="4" t="s">
        <v>26</v>
      </c>
      <c r="N16" s="4" t="s">
        <v>27</v>
      </c>
      <c r="O16" s="4" t="s">
        <v>28</v>
      </c>
      <c r="P16" s="5">
        <v>16</v>
      </c>
      <c r="Q16" s="5">
        <v>40</v>
      </c>
      <c r="R16" s="5" t="s">
        <v>7480</v>
      </c>
      <c r="S16" s="5" t="s">
        <v>7480</v>
      </c>
      <c r="T16">
        <v>9</v>
      </c>
    </row>
    <row r="17" spans="1:20" hidden="1" x14ac:dyDescent="0.25">
      <c r="A17" s="3">
        <v>314081298</v>
      </c>
      <c r="B17" s="4" t="s">
        <v>15</v>
      </c>
      <c r="C17" s="4" t="s">
        <v>131</v>
      </c>
      <c r="D17" s="4" t="s">
        <v>132</v>
      </c>
      <c r="E17" s="4" t="s">
        <v>18</v>
      </c>
      <c r="F17" s="4" t="s">
        <v>133</v>
      </c>
      <c r="G17" s="4" t="s">
        <v>20</v>
      </c>
      <c r="H17" s="4" t="s">
        <v>134</v>
      </c>
      <c r="I17" s="4" t="s">
        <v>135</v>
      </c>
      <c r="J17" s="4" t="s">
        <v>136</v>
      </c>
      <c r="K17" s="4" t="s">
        <v>137</v>
      </c>
      <c r="L17" s="4" t="s">
        <v>138</v>
      </c>
      <c r="M17" s="4" t="s">
        <v>26</v>
      </c>
      <c r="N17" s="4" t="s">
        <v>42</v>
      </c>
      <c r="O17" s="4" t="s">
        <v>28</v>
      </c>
      <c r="P17" s="5">
        <v>17</v>
      </c>
      <c r="Q17" s="5">
        <v>18</v>
      </c>
      <c r="R17" s="5" t="s">
        <v>7480</v>
      </c>
      <c r="S17" s="5" t="s">
        <v>7480</v>
      </c>
      <c r="T17">
        <v>10</v>
      </c>
    </row>
    <row r="18" spans="1:20" hidden="1" x14ac:dyDescent="0.25">
      <c r="A18" s="3">
        <v>314307132</v>
      </c>
      <c r="B18" s="4" t="s">
        <v>15</v>
      </c>
      <c r="C18" s="4" t="s">
        <v>139</v>
      </c>
      <c r="D18" s="4" t="s">
        <v>132</v>
      </c>
      <c r="E18" s="4" t="s">
        <v>18</v>
      </c>
      <c r="F18" s="4" t="s">
        <v>140</v>
      </c>
      <c r="G18" s="4" t="s">
        <v>20</v>
      </c>
      <c r="H18" s="4" t="s">
        <v>141</v>
      </c>
      <c r="I18" s="5"/>
      <c r="J18" s="4" t="s">
        <v>142</v>
      </c>
      <c r="K18" s="4" t="s">
        <v>143</v>
      </c>
      <c r="L18" s="4" t="s">
        <v>144</v>
      </c>
      <c r="M18" s="4" t="s">
        <v>28</v>
      </c>
      <c r="N18" s="4" t="s">
        <v>145</v>
      </c>
      <c r="O18" s="4" t="s">
        <v>28</v>
      </c>
      <c r="P18" s="5">
        <v>50</v>
      </c>
      <c r="Q18" s="5">
        <v>24</v>
      </c>
      <c r="R18" s="5" t="s">
        <v>7480</v>
      </c>
      <c r="S18" s="5" t="s">
        <v>7480</v>
      </c>
      <c r="T18">
        <v>9</v>
      </c>
    </row>
    <row r="19" spans="1:20" hidden="1" x14ac:dyDescent="0.25">
      <c r="A19" s="3">
        <v>314307156</v>
      </c>
      <c r="B19" s="4" t="s">
        <v>15</v>
      </c>
      <c r="C19" s="4" t="s">
        <v>146</v>
      </c>
      <c r="D19" s="4" t="s">
        <v>132</v>
      </c>
      <c r="E19" s="4" t="s">
        <v>18</v>
      </c>
      <c r="F19" s="4" t="s">
        <v>79</v>
      </c>
      <c r="G19" s="4" t="s">
        <v>20</v>
      </c>
      <c r="H19" s="4" t="s">
        <v>147</v>
      </c>
      <c r="I19" s="4" t="s">
        <v>148</v>
      </c>
      <c r="J19" s="4" t="s">
        <v>149</v>
      </c>
      <c r="K19" s="4" t="s">
        <v>150</v>
      </c>
      <c r="L19" s="4" t="s">
        <v>151</v>
      </c>
      <c r="M19" s="4" t="s">
        <v>26</v>
      </c>
      <c r="N19" s="4" t="s">
        <v>42</v>
      </c>
      <c r="O19" s="4" t="s">
        <v>28</v>
      </c>
      <c r="P19" s="5">
        <v>78</v>
      </c>
      <c r="Q19" s="5">
        <v>22</v>
      </c>
      <c r="R19" s="5" t="s">
        <v>7480</v>
      </c>
      <c r="S19" s="5" t="s">
        <v>7480</v>
      </c>
      <c r="T19">
        <v>10</v>
      </c>
    </row>
    <row r="20" spans="1:20" hidden="1" x14ac:dyDescent="0.25">
      <c r="A20" s="3">
        <v>314308160</v>
      </c>
      <c r="B20" s="4" t="s">
        <v>15</v>
      </c>
      <c r="C20" s="4" t="s">
        <v>152</v>
      </c>
      <c r="D20" s="4" t="s">
        <v>132</v>
      </c>
      <c r="E20" s="4" t="s">
        <v>18</v>
      </c>
      <c r="F20" s="4" t="s">
        <v>153</v>
      </c>
      <c r="G20" s="4" t="s">
        <v>20</v>
      </c>
      <c r="H20" s="4" t="s">
        <v>154</v>
      </c>
      <c r="I20" s="4" t="s">
        <v>155</v>
      </c>
      <c r="J20" s="4" t="s">
        <v>156</v>
      </c>
      <c r="K20" s="4" t="s">
        <v>157</v>
      </c>
      <c r="L20" s="4" t="s">
        <v>158</v>
      </c>
      <c r="M20" s="4" t="s">
        <v>26</v>
      </c>
      <c r="N20" s="4" t="s">
        <v>42</v>
      </c>
      <c r="O20" s="4" t="s">
        <v>28</v>
      </c>
      <c r="P20" s="5">
        <v>40</v>
      </c>
      <c r="Q20" s="5">
        <v>23</v>
      </c>
      <c r="R20" s="5" t="s">
        <v>7480</v>
      </c>
      <c r="S20" s="5" t="s">
        <v>7480</v>
      </c>
      <c r="T20">
        <v>9</v>
      </c>
    </row>
    <row r="21" spans="1:20" hidden="1" x14ac:dyDescent="0.25">
      <c r="A21" s="3">
        <v>314308177</v>
      </c>
      <c r="B21" s="4" t="s">
        <v>15</v>
      </c>
      <c r="C21" s="4" t="s">
        <v>159</v>
      </c>
      <c r="D21" s="4" t="s">
        <v>132</v>
      </c>
      <c r="E21" s="4" t="s">
        <v>18</v>
      </c>
      <c r="F21" s="4" t="s">
        <v>160</v>
      </c>
      <c r="G21" s="4" t="s">
        <v>20</v>
      </c>
      <c r="H21" s="4" t="s">
        <v>161</v>
      </c>
      <c r="I21" s="4" t="s">
        <v>162</v>
      </c>
      <c r="J21" s="4" t="s">
        <v>163</v>
      </c>
      <c r="K21" s="4" t="s">
        <v>164</v>
      </c>
      <c r="L21" s="4" t="s">
        <v>165</v>
      </c>
      <c r="M21" s="4" t="s">
        <v>26</v>
      </c>
      <c r="N21" s="4" t="s">
        <v>42</v>
      </c>
      <c r="O21" s="4" t="s">
        <v>28</v>
      </c>
      <c r="P21" s="5">
        <v>21</v>
      </c>
      <c r="Q21" s="5">
        <v>24</v>
      </c>
      <c r="R21" s="5" t="s">
        <v>7480</v>
      </c>
      <c r="S21" s="5" t="s">
        <v>7481</v>
      </c>
      <c r="T21">
        <v>9</v>
      </c>
    </row>
    <row r="22" spans="1:20" hidden="1" x14ac:dyDescent="0.25">
      <c r="A22" s="3">
        <v>314325897</v>
      </c>
      <c r="B22" s="4" t="s">
        <v>15</v>
      </c>
      <c r="C22" s="4" t="s">
        <v>166</v>
      </c>
      <c r="D22" s="4" t="s">
        <v>132</v>
      </c>
      <c r="E22" s="4" t="s">
        <v>18</v>
      </c>
      <c r="F22" s="4" t="s">
        <v>167</v>
      </c>
      <c r="G22" s="4" t="s">
        <v>20</v>
      </c>
      <c r="H22" s="4" t="s">
        <v>168</v>
      </c>
      <c r="I22" s="4" t="s">
        <v>168</v>
      </c>
      <c r="J22" s="4" t="s">
        <v>169</v>
      </c>
      <c r="K22" s="4" t="s">
        <v>170</v>
      </c>
      <c r="L22" s="4" t="s">
        <v>171</v>
      </c>
      <c r="M22" s="4" t="s">
        <v>26</v>
      </c>
      <c r="N22" s="4" t="s">
        <v>42</v>
      </c>
      <c r="O22" s="4" t="s">
        <v>28</v>
      </c>
      <c r="P22" s="5">
        <v>20</v>
      </c>
      <c r="Q22" s="5">
        <v>22</v>
      </c>
      <c r="R22" s="5" t="s">
        <v>7480</v>
      </c>
      <c r="S22" s="5" t="s">
        <v>7480</v>
      </c>
      <c r="T22">
        <v>8</v>
      </c>
    </row>
    <row r="23" spans="1:20" hidden="1" x14ac:dyDescent="0.25">
      <c r="A23" s="3">
        <v>314328283</v>
      </c>
      <c r="B23" s="4" t="s">
        <v>15</v>
      </c>
      <c r="C23" s="4" t="s">
        <v>172</v>
      </c>
      <c r="D23" s="4" t="s">
        <v>132</v>
      </c>
      <c r="E23" s="4" t="s">
        <v>18</v>
      </c>
      <c r="F23" s="4" t="s">
        <v>173</v>
      </c>
      <c r="G23" s="4" t="s">
        <v>20</v>
      </c>
      <c r="H23" s="4" t="s">
        <v>174</v>
      </c>
      <c r="I23" s="4" t="s">
        <v>175</v>
      </c>
      <c r="J23" s="4" t="s">
        <v>176</v>
      </c>
      <c r="K23" s="4" t="s">
        <v>177</v>
      </c>
      <c r="L23" s="4" t="s">
        <v>178</v>
      </c>
      <c r="M23" s="4" t="s">
        <v>26</v>
      </c>
      <c r="N23" s="4" t="s">
        <v>42</v>
      </c>
      <c r="O23" s="4" t="s">
        <v>28</v>
      </c>
      <c r="P23" s="5">
        <v>19</v>
      </c>
      <c r="Q23" s="5" t="e">
        <v>#N/A</v>
      </c>
      <c r="R23" s="5" t="s">
        <v>7480</v>
      </c>
      <c r="S23" s="5" t="e">
        <v>#N/A</v>
      </c>
      <c r="T23">
        <v>10</v>
      </c>
    </row>
    <row r="24" spans="1:20" hidden="1" x14ac:dyDescent="0.25">
      <c r="A24" s="3">
        <v>314330204</v>
      </c>
      <c r="B24" s="4" t="s">
        <v>15</v>
      </c>
      <c r="C24" s="4" t="s">
        <v>179</v>
      </c>
      <c r="D24" s="4" t="s">
        <v>132</v>
      </c>
      <c r="E24" s="4" t="s">
        <v>18</v>
      </c>
      <c r="F24" s="4" t="s">
        <v>180</v>
      </c>
      <c r="G24" s="4" t="s">
        <v>20</v>
      </c>
      <c r="H24" s="4" t="s">
        <v>181</v>
      </c>
      <c r="I24" s="4" t="s">
        <v>182</v>
      </c>
      <c r="J24" s="4" t="s">
        <v>183</v>
      </c>
      <c r="K24" s="4" t="s">
        <v>184</v>
      </c>
      <c r="L24" s="4" t="s">
        <v>185</v>
      </c>
      <c r="M24" s="4" t="s">
        <v>28</v>
      </c>
      <c r="N24" s="4" t="s">
        <v>186</v>
      </c>
      <c r="O24" s="4" t="s">
        <v>28</v>
      </c>
      <c r="P24" s="5">
        <v>20</v>
      </c>
      <c r="Q24" s="5" t="e">
        <v>#N/A</v>
      </c>
      <c r="R24" s="5" t="s">
        <v>7480</v>
      </c>
      <c r="S24" s="5" t="s">
        <v>7480</v>
      </c>
      <c r="T24">
        <v>10</v>
      </c>
    </row>
    <row r="25" spans="1:20" hidden="1" x14ac:dyDescent="0.25">
      <c r="A25" s="3">
        <v>314034256</v>
      </c>
      <c r="B25" s="4" t="s">
        <v>15</v>
      </c>
      <c r="C25" s="4" t="s">
        <v>187</v>
      </c>
      <c r="D25" s="4" t="s">
        <v>188</v>
      </c>
      <c r="E25" s="4" t="s">
        <v>18</v>
      </c>
      <c r="F25" s="4" t="s">
        <v>189</v>
      </c>
      <c r="G25" s="4" t="s">
        <v>20</v>
      </c>
      <c r="H25" s="4" t="s">
        <v>190</v>
      </c>
      <c r="I25" s="5"/>
      <c r="J25" s="4" t="s">
        <v>191</v>
      </c>
      <c r="K25" s="4" t="s">
        <v>192</v>
      </c>
      <c r="L25" s="4" t="s">
        <v>193</v>
      </c>
      <c r="M25" s="4" t="s">
        <v>26</v>
      </c>
      <c r="N25" s="4" t="s">
        <v>42</v>
      </c>
      <c r="O25" s="4" t="s">
        <v>28</v>
      </c>
      <c r="P25" s="5">
        <v>12</v>
      </c>
      <c r="Q25" s="5">
        <v>25</v>
      </c>
      <c r="R25" s="5" t="s">
        <v>7480</v>
      </c>
      <c r="S25" s="5" t="s">
        <v>7480</v>
      </c>
      <c r="T25">
        <v>9</v>
      </c>
    </row>
    <row r="26" spans="1:20" hidden="1" x14ac:dyDescent="0.25">
      <c r="A26" s="3">
        <v>314051660</v>
      </c>
      <c r="B26" s="4" t="s">
        <v>15</v>
      </c>
      <c r="C26" s="4" t="s">
        <v>194</v>
      </c>
      <c r="D26" s="4" t="s">
        <v>188</v>
      </c>
      <c r="E26" s="4" t="s">
        <v>18</v>
      </c>
      <c r="F26" s="4" t="s">
        <v>195</v>
      </c>
      <c r="G26" s="4" t="s">
        <v>20</v>
      </c>
      <c r="H26" s="4" t="s">
        <v>196</v>
      </c>
      <c r="I26" s="4" t="s">
        <v>197</v>
      </c>
      <c r="J26" s="4" t="s">
        <v>198</v>
      </c>
      <c r="K26" s="4" t="s">
        <v>199</v>
      </c>
      <c r="L26" s="4" t="s">
        <v>200</v>
      </c>
      <c r="M26" s="4" t="s">
        <v>26</v>
      </c>
      <c r="N26" s="4" t="s">
        <v>42</v>
      </c>
      <c r="O26" s="4" t="s">
        <v>28</v>
      </c>
      <c r="P26" s="5">
        <v>30</v>
      </c>
      <c r="Q26" s="5">
        <v>26</v>
      </c>
      <c r="R26" s="5" t="s">
        <v>7480</v>
      </c>
      <c r="S26" s="5" t="s">
        <v>7480</v>
      </c>
      <c r="T26">
        <v>10</v>
      </c>
    </row>
    <row r="27" spans="1:20" hidden="1" x14ac:dyDescent="0.25">
      <c r="A27" s="3">
        <v>314080394</v>
      </c>
      <c r="B27" s="4" t="s">
        <v>15</v>
      </c>
      <c r="C27" s="4" t="s">
        <v>201</v>
      </c>
      <c r="D27" s="4" t="s">
        <v>188</v>
      </c>
      <c r="E27" s="4" t="s">
        <v>18</v>
      </c>
      <c r="F27" s="4" t="s">
        <v>202</v>
      </c>
      <c r="G27" s="4" t="s">
        <v>20</v>
      </c>
      <c r="H27" s="4" t="s">
        <v>203</v>
      </c>
      <c r="I27" s="4" t="s">
        <v>204</v>
      </c>
      <c r="J27" s="4" t="s">
        <v>205</v>
      </c>
      <c r="K27" s="4" t="s">
        <v>206</v>
      </c>
      <c r="L27" s="4" t="s">
        <v>207</v>
      </c>
      <c r="M27" s="4" t="s">
        <v>26</v>
      </c>
      <c r="N27" s="4" t="s">
        <v>42</v>
      </c>
      <c r="O27" s="4" t="s">
        <v>28</v>
      </c>
      <c r="P27" s="5">
        <v>17</v>
      </c>
      <c r="Q27" s="5">
        <v>26</v>
      </c>
      <c r="R27" s="5" t="s">
        <v>7480</v>
      </c>
      <c r="S27" s="5" t="s">
        <v>7480</v>
      </c>
      <c r="T27">
        <v>8</v>
      </c>
    </row>
    <row r="28" spans="1:20" hidden="1" x14ac:dyDescent="0.25">
      <c r="A28" s="3">
        <v>314165620</v>
      </c>
      <c r="B28" s="4" t="s">
        <v>15</v>
      </c>
      <c r="C28" s="4" t="s">
        <v>208</v>
      </c>
      <c r="D28" s="4" t="s">
        <v>188</v>
      </c>
      <c r="E28" s="4" t="s">
        <v>18</v>
      </c>
      <c r="F28" s="4" t="s">
        <v>209</v>
      </c>
      <c r="G28" s="4" t="s">
        <v>20</v>
      </c>
      <c r="H28" s="4" t="s">
        <v>210</v>
      </c>
      <c r="I28" s="4" t="s">
        <v>211</v>
      </c>
      <c r="J28" s="4" t="s">
        <v>212</v>
      </c>
      <c r="K28" s="4" t="s">
        <v>213</v>
      </c>
      <c r="L28" s="4" t="s">
        <v>214</v>
      </c>
      <c r="M28" s="4" t="s">
        <v>26</v>
      </c>
      <c r="N28" s="4" t="s">
        <v>42</v>
      </c>
      <c r="O28" s="4" t="s">
        <v>28</v>
      </c>
      <c r="P28" s="5">
        <v>14</v>
      </c>
      <c r="Q28" s="5">
        <v>26</v>
      </c>
      <c r="R28" s="5" t="s">
        <v>7480</v>
      </c>
      <c r="S28" s="5" t="s">
        <v>7480</v>
      </c>
      <c r="T28">
        <v>9</v>
      </c>
    </row>
    <row r="29" spans="1:20" hidden="1" x14ac:dyDescent="0.25">
      <c r="A29" s="3">
        <v>314222552</v>
      </c>
      <c r="B29" s="4" t="s">
        <v>15</v>
      </c>
      <c r="C29" s="4" t="s">
        <v>215</v>
      </c>
      <c r="D29" s="4" t="s">
        <v>188</v>
      </c>
      <c r="E29" s="4" t="s">
        <v>18</v>
      </c>
      <c r="F29" s="4" t="s">
        <v>216</v>
      </c>
      <c r="G29" s="4" t="s">
        <v>20</v>
      </c>
      <c r="H29" s="4" t="s">
        <v>211</v>
      </c>
      <c r="I29" s="4" t="s">
        <v>210</v>
      </c>
      <c r="J29" s="4" t="s">
        <v>217</v>
      </c>
      <c r="K29" s="4" t="s">
        <v>218</v>
      </c>
      <c r="L29" s="4" t="s">
        <v>219</v>
      </c>
      <c r="M29" s="4" t="s">
        <v>26</v>
      </c>
      <c r="N29" s="4" t="s">
        <v>42</v>
      </c>
      <c r="O29" s="4" t="s">
        <v>28</v>
      </c>
      <c r="P29" s="5">
        <v>17</v>
      </c>
      <c r="Q29" s="5">
        <v>26</v>
      </c>
      <c r="R29" s="5" t="s">
        <v>7480</v>
      </c>
      <c r="S29" s="5" t="s">
        <v>7480</v>
      </c>
      <c r="T29">
        <v>9</v>
      </c>
    </row>
    <row r="30" spans="1:20" hidden="1" x14ac:dyDescent="0.25">
      <c r="A30" s="3">
        <v>314243191</v>
      </c>
      <c r="B30" s="4" t="s">
        <v>15</v>
      </c>
      <c r="C30" s="4" t="s">
        <v>220</v>
      </c>
      <c r="D30" s="4" t="s">
        <v>188</v>
      </c>
      <c r="E30" s="4" t="s">
        <v>18</v>
      </c>
      <c r="F30" s="4" t="s">
        <v>221</v>
      </c>
      <c r="G30" s="4" t="s">
        <v>20</v>
      </c>
      <c r="H30" s="4" t="s">
        <v>222</v>
      </c>
      <c r="I30" s="4" t="s">
        <v>223</v>
      </c>
      <c r="J30" s="4" t="s">
        <v>224</v>
      </c>
      <c r="K30" s="4" t="s">
        <v>225</v>
      </c>
      <c r="L30" s="4" t="s">
        <v>226</v>
      </c>
      <c r="M30" s="4" t="s">
        <v>26</v>
      </c>
      <c r="N30" s="4" t="s">
        <v>42</v>
      </c>
      <c r="O30" s="4" t="s">
        <v>28</v>
      </c>
      <c r="P30" s="5">
        <v>9</v>
      </c>
      <c r="Q30" s="5">
        <v>26</v>
      </c>
      <c r="R30" s="5" t="s">
        <v>7480</v>
      </c>
      <c r="S30" s="5" t="s">
        <v>7480</v>
      </c>
      <c r="T30">
        <v>8</v>
      </c>
    </row>
    <row r="31" spans="1:20" hidden="1" x14ac:dyDescent="0.25">
      <c r="A31" s="3">
        <v>314343648</v>
      </c>
      <c r="B31" s="4" t="s">
        <v>15</v>
      </c>
      <c r="C31" s="4" t="s">
        <v>227</v>
      </c>
      <c r="D31" s="4" t="s">
        <v>188</v>
      </c>
      <c r="E31" s="4" t="s">
        <v>18</v>
      </c>
      <c r="F31" s="4" t="s">
        <v>228</v>
      </c>
      <c r="G31" s="4" t="s">
        <v>20</v>
      </c>
      <c r="H31" s="4" t="s">
        <v>229</v>
      </c>
      <c r="I31" s="4" t="s">
        <v>230</v>
      </c>
      <c r="J31" s="4" t="s">
        <v>231</v>
      </c>
      <c r="K31" s="4" t="s">
        <v>232</v>
      </c>
      <c r="L31" s="4" t="s">
        <v>233</v>
      </c>
      <c r="M31" s="4" t="s">
        <v>28</v>
      </c>
      <c r="N31" s="4" t="s">
        <v>234</v>
      </c>
      <c r="O31" s="4" t="s">
        <v>28</v>
      </c>
      <c r="P31" s="5">
        <v>11</v>
      </c>
      <c r="Q31" s="5">
        <v>26</v>
      </c>
      <c r="R31" s="5" t="s">
        <v>7480</v>
      </c>
      <c r="S31" s="5" t="s">
        <v>7480</v>
      </c>
      <c r="T31">
        <v>8</v>
      </c>
    </row>
    <row r="32" spans="1:20" hidden="1" x14ac:dyDescent="0.25">
      <c r="A32" s="3">
        <v>314185815</v>
      </c>
      <c r="B32" s="4" t="s">
        <v>15</v>
      </c>
      <c r="C32" s="4" t="s">
        <v>235</v>
      </c>
      <c r="D32" s="4" t="s">
        <v>236</v>
      </c>
      <c r="E32" s="4" t="s">
        <v>18</v>
      </c>
      <c r="F32" s="4" t="s">
        <v>237</v>
      </c>
      <c r="G32" s="4" t="s">
        <v>20</v>
      </c>
      <c r="H32" s="4" t="s">
        <v>238</v>
      </c>
      <c r="I32" s="4" t="s">
        <v>239</v>
      </c>
      <c r="J32" s="4" t="s">
        <v>240</v>
      </c>
      <c r="K32" s="4" t="s">
        <v>241</v>
      </c>
      <c r="L32" s="4" t="s">
        <v>242</v>
      </c>
      <c r="M32" s="4" t="s">
        <v>26</v>
      </c>
      <c r="N32" s="4" t="s">
        <v>42</v>
      </c>
      <c r="O32" s="4" t="s">
        <v>28</v>
      </c>
      <c r="P32" s="5">
        <v>15</v>
      </c>
      <c r="Q32" s="5">
        <v>22</v>
      </c>
      <c r="R32" s="5" t="s">
        <v>7480</v>
      </c>
      <c r="S32" s="5" t="s">
        <v>7480</v>
      </c>
      <c r="T32">
        <v>10</v>
      </c>
    </row>
    <row r="33" spans="1:20" hidden="1" x14ac:dyDescent="0.25">
      <c r="A33" s="3">
        <v>314076692</v>
      </c>
      <c r="B33" s="4" t="s">
        <v>15</v>
      </c>
      <c r="C33" s="4" t="s">
        <v>243</v>
      </c>
      <c r="D33" s="4" t="s">
        <v>244</v>
      </c>
      <c r="E33" s="4" t="s">
        <v>18</v>
      </c>
      <c r="F33" s="4" t="s">
        <v>245</v>
      </c>
      <c r="G33" s="4" t="s">
        <v>20</v>
      </c>
      <c r="H33" s="4" t="s">
        <v>246</v>
      </c>
      <c r="I33" s="4" t="s">
        <v>247</v>
      </c>
      <c r="J33" s="4" t="s">
        <v>248</v>
      </c>
      <c r="K33" s="4" t="s">
        <v>249</v>
      </c>
      <c r="L33" s="4" t="s">
        <v>250</v>
      </c>
      <c r="M33" s="4" t="s">
        <v>26</v>
      </c>
      <c r="N33" s="4" t="s">
        <v>42</v>
      </c>
      <c r="O33" s="4" t="s">
        <v>28</v>
      </c>
      <c r="P33" s="5">
        <v>32</v>
      </c>
      <c r="Q33" s="5">
        <v>25</v>
      </c>
      <c r="R33" s="5" t="s">
        <v>7480</v>
      </c>
      <c r="S33" s="5" t="s">
        <v>7481</v>
      </c>
      <c r="T33">
        <v>10</v>
      </c>
    </row>
    <row r="34" spans="1:20" hidden="1" x14ac:dyDescent="0.25">
      <c r="A34" s="3">
        <v>314092573</v>
      </c>
      <c r="B34" s="4" t="s">
        <v>15</v>
      </c>
      <c r="C34" s="4" t="s">
        <v>251</v>
      </c>
      <c r="D34" s="4" t="s">
        <v>244</v>
      </c>
      <c r="E34" s="4" t="s">
        <v>18</v>
      </c>
      <c r="F34" s="4" t="s">
        <v>252</v>
      </c>
      <c r="G34" s="4" t="s">
        <v>20</v>
      </c>
      <c r="H34" s="4" t="s">
        <v>253</v>
      </c>
      <c r="I34" s="4" t="s">
        <v>254</v>
      </c>
      <c r="J34" s="4" t="s">
        <v>255</v>
      </c>
      <c r="K34" s="4" t="s">
        <v>256</v>
      </c>
      <c r="L34" s="4" t="s">
        <v>257</v>
      </c>
      <c r="M34" s="4" t="s">
        <v>26</v>
      </c>
      <c r="N34" s="4" t="s">
        <v>42</v>
      </c>
      <c r="O34" s="4" t="s">
        <v>28</v>
      </c>
      <c r="P34" s="5">
        <v>10</v>
      </c>
      <c r="Q34" s="5">
        <v>20</v>
      </c>
      <c r="R34" s="5" t="s">
        <v>7480</v>
      </c>
      <c r="S34" s="5" t="s">
        <v>7480</v>
      </c>
      <c r="T34">
        <v>10</v>
      </c>
    </row>
    <row r="35" spans="1:20" hidden="1" x14ac:dyDescent="0.25">
      <c r="A35" s="3">
        <v>314213855</v>
      </c>
      <c r="B35" s="4" t="s">
        <v>15</v>
      </c>
      <c r="C35" s="4" t="s">
        <v>258</v>
      </c>
      <c r="D35" s="4" t="s">
        <v>244</v>
      </c>
      <c r="E35" s="4" t="s">
        <v>18</v>
      </c>
      <c r="F35" s="4" t="s">
        <v>259</v>
      </c>
      <c r="G35" s="4" t="s">
        <v>20</v>
      </c>
      <c r="H35" s="4" t="s">
        <v>260</v>
      </c>
      <c r="I35" s="4" t="s">
        <v>261</v>
      </c>
      <c r="J35" s="4" t="s">
        <v>262</v>
      </c>
      <c r="K35" s="5"/>
      <c r="L35" s="4" t="s">
        <v>263</v>
      </c>
      <c r="M35" s="4" t="s">
        <v>26</v>
      </c>
      <c r="N35" s="4" t="s">
        <v>27</v>
      </c>
      <c r="O35" s="4" t="s">
        <v>28</v>
      </c>
      <c r="P35" s="5">
        <v>8</v>
      </c>
      <c r="Q35" s="5" t="e">
        <v>#N/A</v>
      </c>
      <c r="R35" s="5" t="s">
        <v>7480</v>
      </c>
      <c r="S35" s="5" t="e">
        <v>#N/A</v>
      </c>
      <c r="T35">
        <v>10</v>
      </c>
    </row>
    <row r="36" spans="1:20" hidden="1" x14ac:dyDescent="0.25">
      <c r="A36" s="3">
        <v>314327705</v>
      </c>
      <c r="B36" s="4" t="s">
        <v>344</v>
      </c>
      <c r="C36" s="4" t="s">
        <v>345</v>
      </c>
      <c r="D36" s="4" t="s">
        <v>17</v>
      </c>
      <c r="E36" s="4" t="s">
        <v>18</v>
      </c>
      <c r="F36" s="4" t="s">
        <v>346</v>
      </c>
      <c r="G36" s="4" t="s">
        <v>20</v>
      </c>
      <c r="H36" s="4" t="s">
        <v>347</v>
      </c>
      <c r="I36" s="4" t="s">
        <v>348</v>
      </c>
      <c r="J36" s="4" t="s">
        <v>349</v>
      </c>
      <c r="K36" s="4" t="s">
        <v>350</v>
      </c>
      <c r="L36" s="4" t="s">
        <v>351</v>
      </c>
      <c r="M36" s="4" t="s">
        <v>28</v>
      </c>
      <c r="N36" s="4" t="s">
        <v>352</v>
      </c>
      <c r="O36" s="4" t="s">
        <v>28</v>
      </c>
      <c r="P36" s="5">
        <v>9</v>
      </c>
      <c r="Q36" s="5">
        <v>43</v>
      </c>
      <c r="R36" s="5" t="s">
        <v>7480</v>
      </c>
      <c r="S36" s="5" t="s">
        <v>7480</v>
      </c>
      <c r="T36">
        <v>9</v>
      </c>
    </row>
    <row r="37" spans="1:20" hidden="1" x14ac:dyDescent="0.25">
      <c r="A37" s="3">
        <v>314044778</v>
      </c>
      <c r="B37" s="4" t="s">
        <v>344</v>
      </c>
      <c r="C37" s="4" t="s">
        <v>353</v>
      </c>
      <c r="D37" s="4" t="s">
        <v>354</v>
      </c>
      <c r="E37" s="4" t="s">
        <v>18</v>
      </c>
      <c r="F37" s="4" t="s">
        <v>355</v>
      </c>
      <c r="G37" s="4" t="s">
        <v>20</v>
      </c>
      <c r="H37" s="4" t="s">
        <v>356</v>
      </c>
      <c r="I37" s="5"/>
      <c r="J37" s="4" t="s">
        <v>357</v>
      </c>
      <c r="K37" s="5"/>
      <c r="L37" s="4" t="s">
        <v>358</v>
      </c>
      <c r="M37" s="4" t="s">
        <v>26</v>
      </c>
      <c r="N37" s="4" t="s">
        <v>27</v>
      </c>
      <c r="O37" s="4" t="s">
        <v>28</v>
      </c>
      <c r="P37" s="5">
        <v>33</v>
      </c>
      <c r="Q37" s="5">
        <v>41</v>
      </c>
      <c r="R37" s="5" t="s">
        <v>7480</v>
      </c>
      <c r="S37" s="5" t="s">
        <v>7480</v>
      </c>
      <c r="T37">
        <v>9</v>
      </c>
    </row>
    <row r="38" spans="1:20" hidden="1" x14ac:dyDescent="0.25">
      <c r="A38" s="3">
        <v>314088857</v>
      </c>
      <c r="B38" s="4" t="s">
        <v>344</v>
      </c>
      <c r="C38" s="4" t="s">
        <v>369</v>
      </c>
      <c r="D38" s="4" t="s">
        <v>354</v>
      </c>
      <c r="E38" s="4" t="s">
        <v>18</v>
      </c>
      <c r="F38" s="4" t="s">
        <v>370</v>
      </c>
      <c r="G38" s="4" t="s">
        <v>20</v>
      </c>
      <c r="H38" s="4" t="s">
        <v>371</v>
      </c>
      <c r="I38" s="5"/>
      <c r="J38" s="4" t="s">
        <v>372</v>
      </c>
      <c r="K38" s="5"/>
      <c r="L38" s="4" t="s">
        <v>373</v>
      </c>
      <c r="M38" s="4" t="s">
        <v>26</v>
      </c>
      <c r="N38" s="4" t="s">
        <v>42</v>
      </c>
      <c r="O38" s="4" t="s">
        <v>28</v>
      </c>
      <c r="P38" s="5">
        <v>28</v>
      </c>
      <c r="Q38" s="5" t="e">
        <v>#N/A</v>
      </c>
      <c r="R38" s="5" t="s">
        <v>7480</v>
      </c>
      <c r="S38" s="5" t="s">
        <v>7480</v>
      </c>
      <c r="T38">
        <v>9</v>
      </c>
    </row>
    <row r="39" spans="1:20" hidden="1" x14ac:dyDescent="0.25">
      <c r="A39" s="3">
        <v>314214618</v>
      </c>
      <c r="B39" s="4" t="s">
        <v>344</v>
      </c>
      <c r="C39" s="4" t="s">
        <v>379</v>
      </c>
      <c r="D39" s="4" t="s">
        <v>354</v>
      </c>
      <c r="E39" s="4" t="s">
        <v>18</v>
      </c>
      <c r="F39" s="4" t="s">
        <v>380</v>
      </c>
      <c r="G39" s="4" t="s">
        <v>20</v>
      </c>
      <c r="H39" s="4" t="s">
        <v>381</v>
      </c>
      <c r="I39" s="5"/>
      <c r="J39" s="4" t="s">
        <v>382</v>
      </c>
      <c r="K39" s="5"/>
      <c r="L39" s="4" t="s">
        <v>383</v>
      </c>
      <c r="M39" s="4" t="s">
        <v>26</v>
      </c>
      <c r="N39" s="4" t="s">
        <v>27</v>
      </c>
      <c r="O39" s="4" t="s">
        <v>28</v>
      </c>
      <c r="P39" s="5">
        <v>34</v>
      </c>
      <c r="Q39" s="5">
        <v>24</v>
      </c>
      <c r="R39" s="5" t="s">
        <v>7480</v>
      </c>
      <c r="S39" s="5" t="s">
        <v>7480</v>
      </c>
      <c r="T39">
        <v>8</v>
      </c>
    </row>
    <row r="40" spans="1:20" hidden="1" x14ac:dyDescent="0.25">
      <c r="A40" s="3">
        <v>314227605</v>
      </c>
      <c r="B40" s="4" t="s">
        <v>344</v>
      </c>
      <c r="C40" s="4" t="s">
        <v>384</v>
      </c>
      <c r="D40" s="4" t="s">
        <v>354</v>
      </c>
      <c r="E40" s="4" t="s">
        <v>18</v>
      </c>
      <c r="F40" s="4" t="s">
        <v>365</v>
      </c>
      <c r="G40" s="4" t="s">
        <v>20</v>
      </c>
      <c r="H40" s="4" t="s">
        <v>385</v>
      </c>
      <c r="I40" s="5"/>
      <c r="J40" s="4" t="s">
        <v>386</v>
      </c>
      <c r="K40" s="5"/>
      <c r="L40" s="4" t="s">
        <v>387</v>
      </c>
      <c r="M40" s="4" t="s">
        <v>26</v>
      </c>
      <c r="N40" s="4" t="s">
        <v>42</v>
      </c>
      <c r="O40" s="4" t="s">
        <v>28</v>
      </c>
      <c r="P40" s="5">
        <v>27</v>
      </c>
      <c r="Q40" s="5">
        <v>25</v>
      </c>
      <c r="R40" s="5" t="s">
        <v>7480</v>
      </c>
      <c r="S40" s="5" t="s">
        <v>7480</v>
      </c>
      <c r="T40">
        <v>9</v>
      </c>
    </row>
    <row r="41" spans="1:20" hidden="1" x14ac:dyDescent="0.25">
      <c r="A41" s="3">
        <v>314228626</v>
      </c>
      <c r="B41" s="4" t="s">
        <v>344</v>
      </c>
      <c r="C41" s="4" t="s">
        <v>388</v>
      </c>
      <c r="D41" s="4" t="s">
        <v>124</v>
      </c>
      <c r="E41" s="4" t="s">
        <v>18</v>
      </c>
      <c r="F41" s="4" t="s">
        <v>389</v>
      </c>
      <c r="G41" s="4" t="s">
        <v>20</v>
      </c>
      <c r="H41" s="4" t="s">
        <v>390</v>
      </c>
      <c r="I41" s="4" t="s">
        <v>391</v>
      </c>
      <c r="J41" s="4" t="s">
        <v>392</v>
      </c>
      <c r="K41" s="4" t="s">
        <v>393</v>
      </c>
      <c r="L41" s="4" t="s">
        <v>394</v>
      </c>
      <c r="M41" s="4" t="s">
        <v>26</v>
      </c>
      <c r="N41" s="4" t="s">
        <v>42</v>
      </c>
      <c r="O41" s="4" t="s">
        <v>28</v>
      </c>
      <c r="P41" s="5">
        <v>28</v>
      </c>
      <c r="Q41" s="5">
        <v>19</v>
      </c>
      <c r="R41" s="5" t="s">
        <v>7480</v>
      </c>
      <c r="S41" s="5" t="s">
        <v>7480</v>
      </c>
      <c r="T41">
        <v>10</v>
      </c>
    </row>
    <row r="42" spans="1:20" hidden="1" x14ac:dyDescent="0.25">
      <c r="A42" s="3">
        <v>314311810</v>
      </c>
      <c r="B42" s="4" t="s">
        <v>344</v>
      </c>
      <c r="C42" s="4" t="s">
        <v>395</v>
      </c>
      <c r="D42" s="4" t="s">
        <v>124</v>
      </c>
      <c r="E42" s="4" t="s">
        <v>18</v>
      </c>
      <c r="F42" s="4" t="s">
        <v>396</v>
      </c>
      <c r="G42" s="4" t="s">
        <v>20</v>
      </c>
      <c r="H42" s="4" t="s">
        <v>397</v>
      </c>
      <c r="I42" s="4" t="s">
        <v>398</v>
      </c>
      <c r="J42" s="4" t="s">
        <v>399</v>
      </c>
      <c r="K42" s="4" t="s">
        <v>400</v>
      </c>
      <c r="L42" s="4" t="s">
        <v>401</v>
      </c>
      <c r="M42" s="4" t="s">
        <v>26</v>
      </c>
      <c r="N42" s="4" t="s">
        <v>42</v>
      </c>
      <c r="O42" s="4" t="s">
        <v>28</v>
      </c>
      <c r="P42" s="5">
        <v>26</v>
      </c>
      <c r="Q42" s="5">
        <v>45</v>
      </c>
      <c r="R42" s="5" t="s">
        <v>7480</v>
      </c>
      <c r="S42" s="5" t="s">
        <v>7480</v>
      </c>
      <c r="T42">
        <v>10</v>
      </c>
    </row>
    <row r="43" spans="1:20" hidden="1" x14ac:dyDescent="0.25">
      <c r="A43" s="3">
        <v>314333470</v>
      </c>
      <c r="B43" s="4" t="s">
        <v>344</v>
      </c>
      <c r="C43" s="4" t="s">
        <v>402</v>
      </c>
      <c r="D43" s="4" t="s">
        <v>124</v>
      </c>
      <c r="E43" s="4" t="s">
        <v>18</v>
      </c>
      <c r="F43" s="4" t="s">
        <v>403</v>
      </c>
      <c r="G43" s="4" t="s">
        <v>20</v>
      </c>
      <c r="H43" s="4" t="s">
        <v>404</v>
      </c>
      <c r="I43" s="4" t="s">
        <v>405</v>
      </c>
      <c r="J43" s="4" t="s">
        <v>406</v>
      </c>
      <c r="K43" s="4" t="s">
        <v>407</v>
      </c>
      <c r="L43" s="4" t="s">
        <v>408</v>
      </c>
      <c r="M43" s="4" t="s">
        <v>26</v>
      </c>
      <c r="N43" s="4" t="s">
        <v>42</v>
      </c>
      <c r="O43" s="4" t="s">
        <v>28</v>
      </c>
      <c r="P43" s="5">
        <v>20</v>
      </c>
      <c r="Q43" s="5">
        <v>45</v>
      </c>
      <c r="R43" s="5" t="s">
        <v>7480</v>
      </c>
      <c r="S43" s="5" t="s">
        <v>7480</v>
      </c>
      <c r="T43">
        <v>10</v>
      </c>
    </row>
    <row r="44" spans="1:20" hidden="1" x14ac:dyDescent="0.25">
      <c r="A44" s="3">
        <v>314222143</v>
      </c>
      <c r="B44" s="4" t="s">
        <v>15</v>
      </c>
      <c r="C44" s="4" t="s">
        <v>323</v>
      </c>
      <c r="D44" s="4" t="s">
        <v>310</v>
      </c>
      <c r="E44" s="4" t="s">
        <v>266</v>
      </c>
      <c r="F44" s="4" t="s">
        <v>324</v>
      </c>
      <c r="G44" s="4" t="s">
        <v>20</v>
      </c>
      <c r="H44" s="4" t="s">
        <v>325</v>
      </c>
      <c r="I44" s="4" t="s">
        <v>326</v>
      </c>
      <c r="J44" s="4" t="s">
        <v>327</v>
      </c>
      <c r="K44" s="4" t="s">
        <v>314</v>
      </c>
      <c r="L44" s="4" t="s">
        <v>328</v>
      </c>
      <c r="M44" s="4" t="s">
        <v>26</v>
      </c>
      <c r="N44" s="4" t="s">
        <v>27</v>
      </c>
      <c r="O44" s="4" t="s">
        <v>28</v>
      </c>
      <c r="P44" s="5">
        <v>8.4499999999999993</v>
      </c>
      <c r="Q44" s="5">
        <v>16</v>
      </c>
      <c r="R44" s="5" t="s">
        <v>7480</v>
      </c>
      <c r="S44" s="5" t="s">
        <v>7481</v>
      </c>
      <c r="T44">
        <v>6</v>
      </c>
    </row>
    <row r="45" spans="1:20" hidden="1" x14ac:dyDescent="0.25">
      <c r="A45" s="3">
        <v>314333676</v>
      </c>
      <c r="B45" s="4" t="s">
        <v>344</v>
      </c>
      <c r="C45" s="4" t="s">
        <v>409</v>
      </c>
      <c r="D45" s="4" t="s">
        <v>124</v>
      </c>
      <c r="E45" s="4" t="s">
        <v>18</v>
      </c>
      <c r="F45" s="4" t="s">
        <v>410</v>
      </c>
      <c r="G45" s="4" t="s">
        <v>20</v>
      </c>
      <c r="H45" s="4" t="s">
        <v>411</v>
      </c>
      <c r="I45" s="4" t="s">
        <v>412</v>
      </c>
      <c r="J45" s="4" t="s">
        <v>413</v>
      </c>
      <c r="K45" s="4" t="s">
        <v>414</v>
      </c>
      <c r="L45" s="4" t="s">
        <v>415</v>
      </c>
      <c r="M45" s="4" t="s">
        <v>26</v>
      </c>
      <c r="N45" s="4" t="s">
        <v>42</v>
      </c>
      <c r="O45" s="4" t="s">
        <v>28</v>
      </c>
      <c r="P45" s="5">
        <v>21</v>
      </c>
      <c r="Q45" s="5">
        <v>45</v>
      </c>
      <c r="R45" s="5" t="s">
        <v>7480</v>
      </c>
      <c r="S45" s="5" t="s">
        <v>7480</v>
      </c>
      <c r="T45">
        <v>10</v>
      </c>
    </row>
    <row r="46" spans="1:20" hidden="1" x14ac:dyDescent="0.25">
      <c r="A46" s="3">
        <v>314353098</v>
      </c>
      <c r="B46" s="4" t="s">
        <v>344</v>
      </c>
      <c r="C46" s="4" t="s">
        <v>416</v>
      </c>
      <c r="D46" s="4" t="s">
        <v>124</v>
      </c>
      <c r="E46" s="4" t="s">
        <v>18</v>
      </c>
      <c r="F46" s="4" t="s">
        <v>417</v>
      </c>
      <c r="G46" s="4" t="s">
        <v>20</v>
      </c>
      <c r="H46" s="4" t="s">
        <v>418</v>
      </c>
      <c r="I46" s="4" t="s">
        <v>419</v>
      </c>
      <c r="J46" s="4" t="s">
        <v>420</v>
      </c>
      <c r="K46" s="4" t="s">
        <v>421</v>
      </c>
      <c r="L46" s="4" t="s">
        <v>422</v>
      </c>
      <c r="M46" s="4" t="s">
        <v>26</v>
      </c>
      <c r="N46" s="4" t="s">
        <v>42</v>
      </c>
      <c r="O46" s="4" t="s">
        <v>28</v>
      </c>
      <c r="P46" s="5">
        <v>24</v>
      </c>
      <c r="Q46" s="5">
        <v>44</v>
      </c>
      <c r="R46" s="5" t="s">
        <v>7480</v>
      </c>
      <c r="S46" s="5" t="s">
        <v>7480</v>
      </c>
      <c r="T46">
        <v>10</v>
      </c>
    </row>
    <row r="47" spans="1:20" hidden="1" x14ac:dyDescent="0.25">
      <c r="A47" s="3">
        <v>314046019</v>
      </c>
      <c r="B47" s="4" t="s">
        <v>344</v>
      </c>
      <c r="C47" s="4" t="s">
        <v>423</v>
      </c>
      <c r="D47" s="4" t="s">
        <v>424</v>
      </c>
      <c r="E47" s="4" t="s">
        <v>18</v>
      </c>
      <c r="F47" s="4" t="s">
        <v>425</v>
      </c>
      <c r="G47" s="4" t="s">
        <v>20</v>
      </c>
      <c r="H47" s="4" t="s">
        <v>426</v>
      </c>
      <c r="I47" s="4" t="s">
        <v>427</v>
      </c>
      <c r="J47" s="4" t="s">
        <v>428</v>
      </c>
      <c r="K47" s="4" t="s">
        <v>429</v>
      </c>
      <c r="L47" s="4" t="s">
        <v>430</v>
      </c>
      <c r="M47" s="4" t="s">
        <v>26</v>
      </c>
      <c r="N47" s="4" t="s">
        <v>27</v>
      </c>
      <c r="O47" s="4" t="s">
        <v>28</v>
      </c>
      <c r="P47" s="5">
        <v>32</v>
      </c>
      <c r="Q47" s="5">
        <v>44</v>
      </c>
      <c r="R47" s="5" t="s">
        <v>7480</v>
      </c>
      <c r="S47" s="5" t="s">
        <v>7480</v>
      </c>
      <c r="T47">
        <v>10</v>
      </c>
    </row>
    <row r="48" spans="1:20" hidden="1" x14ac:dyDescent="0.25">
      <c r="A48" s="3">
        <v>314183103</v>
      </c>
      <c r="B48" s="4" t="s">
        <v>344</v>
      </c>
      <c r="C48" s="4" t="s">
        <v>431</v>
      </c>
      <c r="D48" s="4" t="s">
        <v>424</v>
      </c>
      <c r="E48" s="4" t="s">
        <v>18</v>
      </c>
      <c r="F48" s="4" t="s">
        <v>432</v>
      </c>
      <c r="G48" s="4" t="s">
        <v>20</v>
      </c>
      <c r="H48" s="4" t="s">
        <v>433</v>
      </c>
      <c r="I48" s="4" t="s">
        <v>434</v>
      </c>
      <c r="J48" s="4" t="s">
        <v>435</v>
      </c>
      <c r="K48" s="4" t="s">
        <v>436</v>
      </c>
      <c r="L48" s="4" t="s">
        <v>437</v>
      </c>
      <c r="M48" s="4" t="s">
        <v>28</v>
      </c>
      <c r="N48" s="4" t="s">
        <v>438</v>
      </c>
      <c r="O48" s="4" t="s">
        <v>28</v>
      </c>
      <c r="P48" s="5">
        <v>29</v>
      </c>
      <c r="Q48" s="5">
        <v>44</v>
      </c>
      <c r="R48" s="5" t="s">
        <v>7480</v>
      </c>
      <c r="S48" s="5" t="s">
        <v>7480</v>
      </c>
      <c r="T48">
        <v>10</v>
      </c>
    </row>
    <row r="49" spans="1:20" hidden="1" x14ac:dyDescent="0.25">
      <c r="A49" s="3">
        <v>314045751</v>
      </c>
      <c r="B49" s="4" t="s">
        <v>344</v>
      </c>
      <c r="C49" s="4" t="s">
        <v>359</v>
      </c>
      <c r="D49" s="4" t="s">
        <v>354</v>
      </c>
      <c r="E49" s="4" t="s">
        <v>18</v>
      </c>
      <c r="F49" s="4" t="s">
        <v>360</v>
      </c>
      <c r="G49" s="4" t="s">
        <v>20</v>
      </c>
      <c r="H49" s="4" t="s">
        <v>361</v>
      </c>
      <c r="I49" s="5"/>
      <c r="J49" s="4" t="s">
        <v>362</v>
      </c>
      <c r="K49" s="5"/>
      <c r="L49" s="4" t="s">
        <v>363</v>
      </c>
      <c r="M49" s="4" t="s">
        <v>26</v>
      </c>
      <c r="N49" s="4" t="s">
        <v>42</v>
      </c>
      <c r="O49" s="4" t="s">
        <v>28</v>
      </c>
      <c r="P49" s="5">
        <v>28</v>
      </c>
      <c r="Q49" s="5" t="e">
        <v>#N/A</v>
      </c>
      <c r="R49" s="5" t="s">
        <v>7480</v>
      </c>
      <c r="S49" s="5" t="s">
        <v>7481</v>
      </c>
      <c r="T49">
        <v>10</v>
      </c>
    </row>
    <row r="50" spans="1:20" hidden="1" x14ac:dyDescent="0.25">
      <c r="A50" s="3">
        <v>314071460</v>
      </c>
      <c r="B50" s="4" t="s">
        <v>344</v>
      </c>
      <c r="C50" s="4" t="s">
        <v>364</v>
      </c>
      <c r="D50" s="4" t="s">
        <v>354</v>
      </c>
      <c r="E50" s="4" t="s">
        <v>18</v>
      </c>
      <c r="F50" s="4" t="s">
        <v>365</v>
      </c>
      <c r="G50" s="4" t="s">
        <v>20</v>
      </c>
      <c r="H50" s="4" t="s">
        <v>366</v>
      </c>
      <c r="I50" s="5"/>
      <c r="J50" s="4" t="s">
        <v>367</v>
      </c>
      <c r="K50" s="5"/>
      <c r="L50" s="4" t="s">
        <v>368</v>
      </c>
      <c r="M50" s="4" t="s">
        <v>26</v>
      </c>
      <c r="N50" s="4" t="s">
        <v>27</v>
      </c>
      <c r="O50" s="4" t="s">
        <v>28</v>
      </c>
      <c r="P50" s="5">
        <v>21</v>
      </c>
      <c r="Q50" s="5" t="e">
        <v>#N/A</v>
      </c>
      <c r="R50" s="5" t="s">
        <v>7480</v>
      </c>
      <c r="S50" s="5" t="s">
        <v>7481</v>
      </c>
      <c r="T50">
        <v>9</v>
      </c>
    </row>
    <row r="51" spans="1:20" hidden="1" x14ac:dyDescent="0.25">
      <c r="A51" s="3">
        <v>314278944</v>
      </c>
      <c r="B51" s="4" t="s">
        <v>344</v>
      </c>
      <c r="C51" s="4" t="s">
        <v>439</v>
      </c>
      <c r="D51" s="4" t="s">
        <v>424</v>
      </c>
      <c r="E51" s="4" t="s">
        <v>18</v>
      </c>
      <c r="F51" s="4" t="s">
        <v>440</v>
      </c>
      <c r="G51" s="4" t="s">
        <v>20</v>
      </c>
      <c r="H51" s="4" t="s">
        <v>441</v>
      </c>
      <c r="I51" s="4" t="s">
        <v>442</v>
      </c>
      <c r="J51" s="4" t="s">
        <v>443</v>
      </c>
      <c r="K51" s="4" t="s">
        <v>444</v>
      </c>
      <c r="L51" s="4" t="s">
        <v>445</v>
      </c>
      <c r="M51" s="4" t="s">
        <v>26</v>
      </c>
      <c r="N51" s="4" t="s">
        <v>27</v>
      </c>
      <c r="O51" s="4" t="s">
        <v>28</v>
      </c>
      <c r="P51" s="5">
        <v>32</v>
      </c>
      <c r="Q51" s="5">
        <v>45</v>
      </c>
      <c r="R51" s="5" t="s">
        <v>7480</v>
      </c>
      <c r="S51" s="5" t="s">
        <v>7480</v>
      </c>
      <c r="T51">
        <v>10</v>
      </c>
    </row>
    <row r="52" spans="1:20" hidden="1" x14ac:dyDescent="0.25">
      <c r="A52" s="3">
        <v>314142001</v>
      </c>
      <c r="B52" s="4" t="s">
        <v>344</v>
      </c>
      <c r="C52" s="4" t="s">
        <v>374</v>
      </c>
      <c r="D52" s="4" t="s">
        <v>354</v>
      </c>
      <c r="E52" s="4" t="s">
        <v>18</v>
      </c>
      <c r="F52" s="4" t="s">
        <v>375</v>
      </c>
      <c r="G52" s="4" t="s">
        <v>20</v>
      </c>
      <c r="H52" s="4" t="s">
        <v>376</v>
      </c>
      <c r="I52" s="5"/>
      <c r="J52" s="4" t="s">
        <v>377</v>
      </c>
      <c r="K52" s="5"/>
      <c r="L52" s="4" t="s">
        <v>378</v>
      </c>
      <c r="M52" s="4" t="s">
        <v>26</v>
      </c>
      <c r="N52" s="4" t="s">
        <v>27</v>
      </c>
      <c r="O52" s="4" t="s">
        <v>28</v>
      </c>
      <c r="P52" s="5">
        <v>6</v>
      </c>
      <c r="Q52" s="5">
        <v>15</v>
      </c>
      <c r="R52" s="5" t="s">
        <v>7480</v>
      </c>
      <c r="S52" s="5" t="s">
        <v>7481</v>
      </c>
      <c r="T52">
        <v>6</v>
      </c>
    </row>
    <row r="53" spans="1:20" hidden="1" x14ac:dyDescent="0.25">
      <c r="A53" s="3">
        <v>111001660</v>
      </c>
      <c r="B53" s="4" t="s">
        <v>344</v>
      </c>
      <c r="C53" s="4" t="s">
        <v>454</v>
      </c>
      <c r="D53" s="4" t="s">
        <v>236</v>
      </c>
      <c r="E53" s="4" t="s">
        <v>18</v>
      </c>
      <c r="F53" s="4" t="s">
        <v>455</v>
      </c>
      <c r="G53" s="4" t="s">
        <v>20</v>
      </c>
      <c r="H53" s="4" t="s">
        <v>456</v>
      </c>
      <c r="I53" s="4" t="s">
        <v>457</v>
      </c>
      <c r="J53" s="4" t="s">
        <v>458</v>
      </c>
      <c r="K53" s="4" t="s">
        <v>459</v>
      </c>
      <c r="L53" s="4" t="s">
        <v>460</v>
      </c>
      <c r="M53" s="4" t="s">
        <v>26</v>
      </c>
      <c r="N53" s="4" t="s">
        <v>27</v>
      </c>
      <c r="O53" s="4" t="s">
        <v>28</v>
      </c>
      <c r="P53" s="5">
        <v>14</v>
      </c>
      <c r="Q53" s="5" t="e">
        <v>#N/A</v>
      </c>
      <c r="R53" s="5" t="s">
        <v>7480</v>
      </c>
      <c r="S53" s="5" t="s">
        <v>7480</v>
      </c>
      <c r="T53">
        <v>10</v>
      </c>
    </row>
    <row r="54" spans="1:20" hidden="1" x14ac:dyDescent="0.25">
      <c r="A54" s="3">
        <v>314131111</v>
      </c>
      <c r="B54" s="4" t="s">
        <v>344</v>
      </c>
      <c r="C54" s="4" t="s">
        <v>469</v>
      </c>
      <c r="D54" s="4" t="s">
        <v>470</v>
      </c>
      <c r="E54" s="4" t="s">
        <v>18</v>
      </c>
      <c r="F54" s="4" t="s">
        <v>471</v>
      </c>
      <c r="G54" s="4" t="s">
        <v>20</v>
      </c>
      <c r="H54" s="4" t="s">
        <v>472</v>
      </c>
      <c r="I54" s="4" t="s">
        <v>473</v>
      </c>
      <c r="J54" s="4" t="s">
        <v>474</v>
      </c>
      <c r="K54" s="4" t="s">
        <v>475</v>
      </c>
      <c r="L54" s="4" t="s">
        <v>476</v>
      </c>
      <c r="M54" s="4" t="s">
        <v>26</v>
      </c>
      <c r="N54" s="4" t="s">
        <v>27</v>
      </c>
      <c r="O54" s="4" t="s">
        <v>28</v>
      </c>
      <c r="P54" s="5">
        <v>42</v>
      </c>
      <c r="Q54" s="5">
        <v>44</v>
      </c>
      <c r="R54" s="5" t="s">
        <v>7480</v>
      </c>
      <c r="S54" s="5" t="s">
        <v>7480</v>
      </c>
      <c r="T54">
        <v>10</v>
      </c>
    </row>
    <row r="55" spans="1:20" hidden="1" x14ac:dyDescent="0.25">
      <c r="A55" s="3">
        <v>314167291</v>
      </c>
      <c r="B55" s="4" t="s">
        <v>344</v>
      </c>
      <c r="C55" s="4" t="s">
        <v>477</v>
      </c>
      <c r="D55" s="4" t="s">
        <v>478</v>
      </c>
      <c r="E55" s="4" t="s">
        <v>18</v>
      </c>
      <c r="F55" s="4" t="s">
        <v>479</v>
      </c>
      <c r="G55" s="4" t="s">
        <v>20</v>
      </c>
      <c r="H55" s="4" t="s">
        <v>480</v>
      </c>
      <c r="I55" s="5"/>
      <c r="J55" s="4" t="s">
        <v>481</v>
      </c>
      <c r="K55" s="5"/>
      <c r="L55" s="4" t="s">
        <v>482</v>
      </c>
      <c r="M55" s="4" t="s">
        <v>26</v>
      </c>
      <c r="N55" s="4" t="s">
        <v>27</v>
      </c>
      <c r="O55" s="4" t="s">
        <v>28</v>
      </c>
      <c r="P55" s="5">
        <v>6</v>
      </c>
      <c r="Q55" s="5">
        <v>38</v>
      </c>
      <c r="R55" s="5" t="s">
        <v>7480</v>
      </c>
      <c r="S55" s="5" t="s">
        <v>7480</v>
      </c>
      <c r="T55">
        <v>8</v>
      </c>
    </row>
    <row r="56" spans="1:20" hidden="1" x14ac:dyDescent="0.25">
      <c r="A56" s="3">
        <v>314212786</v>
      </c>
      <c r="B56" s="4" t="s">
        <v>344</v>
      </c>
      <c r="C56" s="4" t="s">
        <v>483</v>
      </c>
      <c r="D56" s="4" t="s">
        <v>484</v>
      </c>
      <c r="E56" s="4" t="s">
        <v>18</v>
      </c>
      <c r="F56" s="4" t="s">
        <v>485</v>
      </c>
      <c r="G56" s="4" t="s">
        <v>20</v>
      </c>
      <c r="H56" s="4" t="s">
        <v>486</v>
      </c>
      <c r="I56" s="4" t="s">
        <v>487</v>
      </c>
      <c r="J56" s="4" t="s">
        <v>488</v>
      </c>
      <c r="K56" s="4" t="s">
        <v>489</v>
      </c>
      <c r="L56" s="4" t="s">
        <v>490</v>
      </c>
      <c r="M56" s="4" t="s">
        <v>26</v>
      </c>
      <c r="N56" s="4" t="s">
        <v>42</v>
      </c>
      <c r="O56" s="4" t="s">
        <v>28</v>
      </c>
      <c r="P56" s="5">
        <v>21</v>
      </c>
      <c r="Q56" s="5">
        <v>21</v>
      </c>
      <c r="R56" s="5" t="s">
        <v>7480</v>
      </c>
      <c r="S56" s="5" t="s">
        <v>7480</v>
      </c>
      <c r="T56">
        <v>10</v>
      </c>
    </row>
    <row r="57" spans="1:20" hidden="1" x14ac:dyDescent="0.25">
      <c r="A57" s="3">
        <v>314250162</v>
      </c>
      <c r="B57" s="4" t="s">
        <v>344</v>
      </c>
      <c r="C57" s="4" t="s">
        <v>491</v>
      </c>
      <c r="D57" s="4" t="s">
        <v>492</v>
      </c>
      <c r="E57" s="4" t="s">
        <v>18</v>
      </c>
      <c r="F57" s="4" t="s">
        <v>493</v>
      </c>
      <c r="G57" s="4" t="s">
        <v>20</v>
      </c>
      <c r="H57" s="4" t="s">
        <v>494</v>
      </c>
      <c r="I57" s="4" t="s">
        <v>495</v>
      </c>
      <c r="J57" s="4" t="s">
        <v>496</v>
      </c>
      <c r="K57" s="4" t="s">
        <v>497</v>
      </c>
      <c r="L57" s="4" t="s">
        <v>498</v>
      </c>
      <c r="M57" s="4" t="s">
        <v>26</v>
      </c>
      <c r="N57" s="4" t="s">
        <v>42</v>
      </c>
      <c r="O57" s="4" t="s">
        <v>28</v>
      </c>
      <c r="P57" s="5">
        <v>11</v>
      </c>
      <c r="Q57" s="5">
        <v>22</v>
      </c>
      <c r="R57" s="5" t="s">
        <v>7480</v>
      </c>
      <c r="S57" s="5" t="s">
        <v>7480</v>
      </c>
      <c r="T57">
        <v>8</v>
      </c>
    </row>
    <row r="58" spans="1:20" hidden="1" x14ac:dyDescent="0.25">
      <c r="A58" s="3">
        <v>314312192</v>
      </c>
      <c r="B58" s="4" t="s">
        <v>344</v>
      </c>
      <c r="C58" s="4" t="s">
        <v>499</v>
      </c>
      <c r="D58" s="4" t="s">
        <v>500</v>
      </c>
      <c r="E58" s="4" t="s">
        <v>18</v>
      </c>
      <c r="F58" s="4" t="s">
        <v>501</v>
      </c>
      <c r="G58" s="4" t="s">
        <v>20</v>
      </c>
      <c r="H58" s="4" t="s">
        <v>502</v>
      </c>
      <c r="I58" s="4" t="s">
        <v>503</v>
      </c>
      <c r="J58" s="4" t="s">
        <v>504</v>
      </c>
      <c r="K58" s="4" t="s">
        <v>505</v>
      </c>
      <c r="L58" s="4" t="s">
        <v>506</v>
      </c>
      <c r="M58" s="4" t="s">
        <v>26</v>
      </c>
      <c r="N58" s="4" t="s">
        <v>42</v>
      </c>
      <c r="O58" s="4" t="s">
        <v>28</v>
      </c>
      <c r="P58" s="5">
        <v>20</v>
      </c>
      <c r="Q58" s="5">
        <v>40</v>
      </c>
      <c r="R58" s="5" t="s">
        <v>7480</v>
      </c>
      <c r="S58" s="5" t="s">
        <v>7480</v>
      </c>
      <c r="T58">
        <v>10</v>
      </c>
    </row>
    <row r="59" spans="1:20" hidden="1" x14ac:dyDescent="0.25">
      <c r="A59" s="3">
        <v>314345659</v>
      </c>
      <c r="B59" s="4" t="s">
        <v>344</v>
      </c>
      <c r="C59" s="4" t="s">
        <v>507</v>
      </c>
      <c r="D59" s="4" t="s">
        <v>500</v>
      </c>
      <c r="E59" s="4" t="s">
        <v>18</v>
      </c>
      <c r="F59" s="4" t="s">
        <v>508</v>
      </c>
      <c r="G59" s="4" t="s">
        <v>20</v>
      </c>
      <c r="H59" s="4" t="s">
        <v>509</v>
      </c>
      <c r="I59" s="4" t="s">
        <v>510</v>
      </c>
      <c r="J59" s="4" t="s">
        <v>511</v>
      </c>
      <c r="K59" s="4" t="s">
        <v>512</v>
      </c>
      <c r="L59" s="4" t="s">
        <v>513</v>
      </c>
      <c r="M59" s="4" t="s">
        <v>26</v>
      </c>
      <c r="N59" s="4" t="s">
        <v>27</v>
      </c>
      <c r="O59" s="4" t="s">
        <v>28</v>
      </c>
      <c r="P59" s="5">
        <v>23</v>
      </c>
      <c r="Q59" s="5">
        <v>40</v>
      </c>
      <c r="R59" s="5" t="s">
        <v>7480</v>
      </c>
      <c r="S59" s="5" t="s">
        <v>7480</v>
      </c>
      <c r="T59">
        <v>10</v>
      </c>
    </row>
    <row r="60" spans="1:20" hidden="1" x14ac:dyDescent="0.25">
      <c r="A60" s="3">
        <v>111004087</v>
      </c>
      <c r="B60" s="4" t="s">
        <v>344</v>
      </c>
      <c r="C60" s="4" t="s">
        <v>514</v>
      </c>
      <c r="D60" s="4" t="s">
        <v>515</v>
      </c>
      <c r="E60" s="4" t="s">
        <v>18</v>
      </c>
      <c r="F60" s="4" t="s">
        <v>516</v>
      </c>
      <c r="G60" s="4" t="s">
        <v>20</v>
      </c>
      <c r="H60" s="4" t="s">
        <v>517</v>
      </c>
      <c r="I60" s="4" t="s">
        <v>518</v>
      </c>
      <c r="J60" s="4" t="s">
        <v>519</v>
      </c>
      <c r="K60" s="4" t="s">
        <v>520</v>
      </c>
      <c r="L60" s="4" t="s">
        <v>521</v>
      </c>
      <c r="M60" s="4" t="s">
        <v>28</v>
      </c>
      <c r="N60" s="4" t="s">
        <v>522</v>
      </c>
      <c r="O60" s="4" t="s">
        <v>28</v>
      </c>
      <c r="P60" s="5">
        <v>23</v>
      </c>
      <c r="Q60" s="5" t="e">
        <v>#N/A</v>
      </c>
      <c r="R60" s="5" t="s">
        <v>7480</v>
      </c>
      <c r="S60" s="5" t="s">
        <v>7480</v>
      </c>
      <c r="T60">
        <v>10</v>
      </c>
    </row>
    <row r="61" spans="1:20" hidden="1" x14ac:dyDescent="0.25">
      <c r="A61" s="3">
        <v>314052612</v>
      </c>
      <c r="B61" s="4" t="s">
        <v>344</v>
      </c>
      <c r="C61" s="4" t="s">
        <v>523</v>
      </c>
      <c r="D61" s="4" t="s">
        <v>524</v>
      </c>
      <c r="E61" s="4" t="s">
        <v>18</v>
      </c>
      <c r="F61" s="4" t="s">
        <v>525</v>
      </c>
      <c r="G61" s="4" t="s">
        <v>20</v>
      </c>
      <c r="H61" s="4" t="s">
        <v>526</v>
      </c>
      <c r="I61" s="4" t="s">
        <v>527</v>
      </c>
      <c r="J61" s="4" t="s">
        <v>528</v>
      </c>
      <c r="K61" s="4" t="s">
        <v>529</v>
      </c>
      <c r="L61" s="4" t="s">
        <v>530</v>
      </c>
      <c r="M61" s="4" t="s">
        <v>26</v>
      </c>
      <c r="N61" s="4" t="s">
        <v>42</v>
      </c>
      <c r="O61" s="4" t="s">
        <v>28</v>
      </c>
      <c r="P61" s="5">
        <v>17</v>
      </c>
      <c r="Q61" s="5">
        <v>39</v>
      </c>
      <c r="R61" s="5" t="s">
        <v>7480</v>
      </c>
      <c r="S61" s="5" t="s">
        <v>7480</v>
      </c>
      <c r="T61">
        <v>9</v>
      </c>
    </row>
    <row r="62" spans="1:20" hidden="1" x14ac:dyDescent="0.25">
      <c r="A62" s="3">
        <v>314097602</v>
      </c>
      <c r="B62" s="4" t="s">
        <v>695</v>
      </c>
      <c r="C62" s="4" t="s">
        <v>710</v>
      </c>
      <c r="D62" s="4" t="s">
        <v>17</v>
      </c>
      <c r="E62" s="4" t="s">
        <v>18</v>
      </c>
      <c r="F62" s="4" t="s">
        <v>711</v>
      </c>
      <c r="G62" s="4" t="s">
        <v>20</v>
      </c>
      <c r="H62" s="4" t="s">
        <v>712</v>
      </c>
      <c r="I62" s="5"/>
      <c r="J62" s="4" t="s">
        <v>713</v>
      </c>
      <c r="K62" s="4" t="s">
        <v>714</v>
      </c>
      <c r="L62" s="5"/>
      <c r="M62" s="4" t="s">
        <v>26</v>
      </c>
      <c r="N62" s="4" t="s">
        <v>27</v>
      </c>
      <c r="O62" s="4" t="s">
        <v>28</v>
      </c>
      <c r="P62" s="5">
        <v>20</v>
      </c>
      <c r="Q62" s="5">
        <v>25</v>
      </c>
      <c r="R62" s="5" t="s">
        <v>7480</v>
      </c>
      <c r="S62" s="5" t="s">
        <v>7480</v>
      </c>
      <c r="T62">
        <v>9</v>
      </c>
    </row>
    <row r="63" spans="1:20" hidden="1" x14ac:dyDescent="0.25">
      <c r="A63" s="3">
        <v>111005785</v>
      </c>
      <c r="B63" s="4" t="s">
        <v>344</v>
      </c>
      <c r="C63" s="4" t="s">
        <v>446</v>
      </c>
      <c r="D63" s="4" t="s">
        <v>447</v>
      </c>
      <c r="E63" s="4" t="s">
        <v>18</v>
      </c>
      <c r="F63" s="4" t="s">
        <v>448</v>
      </c>
      <c r="G63" s="4" t="s">
        <v>20</v>
      </c>
      <c r="H63" s="4" t="s">
        <v>449</v>
      </c>
      <c r="I63" s="4" t="s">
        <v>450</v>
      </c>
      <c r="J63" s="4" t="s">
        <v>451</v>
      </c>
      <c r="K63" s="4" t="s">
        <v>452</v>
      </c>
      <c r="L63" s="4" t="s">
        <v>453</v>
      </c>
      <c r="M63" s="4" t="s">
        <v>26</v>
      </c>
      <c r="N63" s="4" t="s">
        <v>42</v>
      </c>
      <c r="O63" s="4" t="s">
        <v>28</v>
      </c>
      <c r="P63" s="5">
        <v>13</v>
      </c>
      <c r="Q63" s="5" t="e">
        <v>#N/A</v>
      </c>
      <c r="R63" s="5" t="s">
        <v>7483</v>
      </c>
      <c r="S63" s="5" t="e">
        <v>#N/A</v>
      </c>
      <c r="T63">
        <v>7</v>
      </c>
    </row>
    <row r="64" spans="1:20" hidden="1" x14ac:dyDescent="0.25">
      <c r="A64" s="3">
        <v>314107956</v>
      </c>
      <c r="B64" s="4" t="s">
        <v>695</v>
      </c>
      <c r="C64" s="4" t="s">
        <v>715</v>
      </c>
      <c r="D64" s="4" t="s">
        <v>17</v>
      </c>
      <c r="E64" s="4" t="s">
        <v>18</v>
      </c>
      <c r="F64" s="4" t="s">
        <v>716</v>
      </c>
      <c r="G64" s="4" t="s">
        <v>20</v>
      </c>
      <c r="H64" s="4" t="s">
        <v>717</v>
      </c>
      <c r="I64" s="4" t="s">
        <v>718</v>
      </c>
      <c r="J64" s="4" t="s">
        <v>719</v>
      </c>
      <c r="K64" s="4" t="s">
        <v>720</v>
      </c>
      <c r="L64" s="5"/>
      <c r="M64" s="4" t="s">
        <v>26</v>
      </c>
      <c r="N64" s="4" t="s">
        <v>27</v>
      </c>
      <c r="O64" s="4" t="s">
        <v>28</v>
      </c>
      <c r="P64" s="5">
        <v>26</v>
      </c>
      <c r="Q64" s="5" t="e">
        <v>#N/A</v>
      </c>
      <c r="R64" s="5" t="s">
        <v>7480</v>
      </c>
      <c r="S64" s="5" t="s">
        <v>7480</v>
      </c>
      <c r="T64">
        <v>8</v>
      </c>
    </row>
    <row r="65" spans="1:20" hidden="1" x14ac:dyDescent="0.25">
      <c r="A65" s="3">
        <v>314249980</v>
      </c>
      <c r="B65" s="4" t="s">
        <v>344</v>
      </c>
      <c r="C65" s="4" t="s">
        <v>461</v>
      </c>
      <c r="D65" s="4" t="s">
        <v>462</v>
      </c>
      <c r="E65" s="4" t="s">
        <v>18</v>
      </c>
      <c r="F65" s="4" t="s">
        <v>463</v>
      </c>
      <c r="G65" s="4" t="s">
        <v>20</v>
      </c>
      <c r="H65" s="4" t="s">
        <v>464</v>
      </c>
      <c r="I65" s="4" t="s">
        <v>465</v>
      </c>
      <c r="J65" s="4" t="s">
        <v>466</v>
      </c>
      <c r="K65" s="4" t="s">
        <v>467</v>
      </c>
      <c r="L65" s="4" t="s">
        <v>468</v>
      </c>
      <c r="M65" s="4" t="s">
        <v>26</v>
      </c>
      <c r="N65" s="4" t="s">
        <v>27</v>
      </c>
      <c r="O65" s="4" t="s">
        <v>28</v>
      </c>
      <c r="P65" s="5" t="s">
        <v>7477</v>
      </c>
      <c r="Q65" s="5">
        <v>42</v>
      </c>
      <c r="R65" s="5" t="s">
        <v>7480</v>
      </c>
      <c r="S65" s="5" t="e">
        <v>#N/A</v>
      </c>
      <c r="T65">
        <v>9</v>
      </c>
    </row>
    <row r="66" spans="1:20" hidden="1" x14ac:dyDescent="0.25">
      <c r="A66" s="3">
        <v>314170556</v>
      </c>
      <c r="B66" s="4" t="s">
        <v>695</v>
      </c>
      <c r="C66" s="4" t="s">
        <v>740</v>
      </c>
      <c r="D66" s="4" t="s">
        <v>741</v>
      </c>
      <c r="E66" s="4" t="s">
        <v>18</v>
      </c>
      <c r="F66" s="4" t="s">
        <v>742</v>
      </c>
      <c r="G66" s="4" t="s">
        <v>20</v>
      </c>
      <c r="H66" s="4" t="s">
        <v>743</v>
      </c>
      <c r="I66" s="4" t="s">
        <v>744</v>
      </c>
      <c r="J66" s="4" t="s">
        <v>745</v>
      </c>
      <c r="K66" s="4" t="s">
        <v>746</v>
      </c>
      <c r="L66" s="4" t="s">
        <v>747</v>
      </c>
      <c r="M66" s="4" t="s">
        <v>26</v>
      </c>
      <c r="N66" s="4" t="s">
        <v>42</v>
      </c>
      <c r="O66" s="4" t="s">
        <v>28</v>
      </c>
      <c r="P66" s="5">
        <v>0</v>
      </c>
      <c r="Q66" s="5">
        <v>46</v>
      </c>
      <c r="R66" s="5" t="s">
        <v>7480</v>
      </c>
      <c r="S66" s="5" t="s">
        <v>7480</v>
      </c>
      <c r="T66">
        <v>9</v>
      </c>
    </row>
    <row r="67" spans="1:20" hidden="1" x14ac:dyDescent="0.25">
      <c r="A67" s="3">
        <v>314171539</v>
      </c>
      <c r="B67" s="4" t="s">
        <v>695</v>
      </c>
      <c r="C67" s="4" t="s">
        <v>748</v>
      </c>
      <c r="D67" s="4" t="s">
        <v>741</v>
      </c>
      <c r="E67" s="4" t="s">
        <v>18</v>
      </c>
      <c r="F67" s="4" t="s">
        <v>228</v>
      </c>
      <c r="G67" s="4" t="s">
        <v>20</v>
      </c>
      <c r="H67" s="4" t="s">
        <v>749</v>
      </c>
      <c r="I67" s="4" t="s">
        <v>750</v>
      </c>
      <c r="J67" s="4" t="s">
        <v>751</v>
      </c>
      <c r="K67" s="4" t="s">
        <v>752</v>
      </c>
      <c r="L67" s="4" t="s">
        <v>753</v>
      </c>
      <c r="M67" s="4" t="s">
        <v>28</v>
      </c>
      <c r="N67" s="4" t="s">
        <v>754</v>
      </c>
      <c r="O67" s="4" t="s">
        <v>28</v>
      </c>
      <c r="P67" s="5">
        <v>2</v>
      </c>
      <c r="Q67" s="5">
        <v>46</v>
      </c>
      <c r="R67" s="5" t="s">
        <v>7480</v>
      </c>
      <c r="S67" s="5" t="s">
        <v>7480</v>
      </c>
      <c r="T67">
        <v>9</v>
      </c>
    </row>
    <row r="68" spans="1:20" hidden="1" x14ac:dyDescent="0.25">
      <c r="A68" s="3">
        <v>314234504</v>
      </c>
      <c r="B68" s="4" t="s">
        <v>695</v>
      </c>
      <c r="C68" s="4" t="s">
        <v>755</v>
      </c>
      <c r="D68" s="4" t="s">
        <v>741</v>
      </c>
      <c r="E68" s="4" t="s">
        <v>18</v>
      </c>
      <c r="F68" s="4" t="s">
        <v>756</v>
      </c>
      <c r="G68" s="4" t="s">
        <v>20</v>
      </c>
      <c r="H68" s="4" t="s">
        <v>757</v>
      </c>
      <c r="I68" s="4" t="s">
        <v>758</v>
      </c>
      <c r="J68" s="4" t="s">
        <v>759</v>
      </c>
      <c r="K68" s="4" t="s">
        <v>760</v>
      </c>
      <c r="L68" s="4" t="s">
        <v>761</v>
      </c>
      <c r="M68" s="4" t="s">
        <v>26</v>
      </c>
      <c r="N68" s="4" t="s">
        <v>42</v>
      </c>
      <c r="O68" s="4" t="s">
        <v>28</v>
      </c>
      <c r="P68" s="5">
        <v>2</v>
      </c>
      <c r="Q68" s="5">
        <v>46</v>
      </c>
      <c r="R68" s="5" t="s">
        <v>7480</v>
      </c>
      <c r="S68" s="5" t="s">
        <v>7480</v>
      </c>
      <c r="T68">
        <v>9</v>
      </c>
    </row>
    <row r="69" spans="1:20" hidden="1" x14ac:dyDescent="0.25">
      <c r="A69" s="3">
        <v>314354143</v>
      </c>
      <c r="B69" s="4" t="s">
        <v>695</v>
      </c>
      <c r="C69" s="4" t="s">
        <v>762</v>
      </c>
      <c r="D69" s="4" t="s">
        <v>741</v>
      </c>
      <c r="E69" s="4" t="s">
        <v>18</v>
      </c>
      <c r="F69" s="4" t="s">
        <v>763</v>
      </c>
      <c r="G69" s="4" t="s">
        <v>20</v>
      </c>
      <c r="H69" s="4" t="s">
        <v>764</v>
      </c>
      <c r="I69" s="4" t="s">
        <v>765</v>
      </c>
      <c r="J69" s="4" t="s">
        <v>766</v>
      </c>
      <c r="K69" s="5"/>
      <c r="L69" s="5"/>
      <c r="M69" s="4" t="s">
        <v>26</v>
      </c>
      <c r="N69" s="4" t="s">
        <v>42</v>
      </c>
      <c r="O69" s="4" t="s">
        <v>28</v>
      </c>
      <c r="P69" s="5">
        <v>0.39</v>
      </c>
      <c r="Q69" s="5">
        <v>46</v>
      </c>
      <c r="R69" s="5" t="s">
        <v>7480</v>
      </c>
      <c r="S69" s="5" t="s">
        <v>7480</v>
      </c>
      <c r="T69">
        <v>8</v>
      </c>
    </row>
    <row r="70" spans="1:20" hidden="1" x14ac:dyDescent="0.25">
      <c r="A70" s="3">
        <v>314075413</v>
      </c>
      <c r="B70" s="4" t="s">
        <v>695</v>
      </c>
      <c r="C70" s="4" t="s">
        <v>767</v>
      </c>
      <c r="D70" s="4" t="s">
        <v>57</v>
      </c>
      <c r="E70" s="4" t="s">
        <v>18</v>
      </c>
      <c r="F70" s="4" t="s">
        <v>768</v>
      </c>
      <c r="G70" s="4" t="s">
        <v>20</v>
      </c>
      <c r="H70" s="4" t="s">
        <v>769</v>
      </c>
      <c r="I70" s="5"/>
      <c r="J70" s="4" t="s">
        <v>770</v>
      </c>
      <c r="K70" s="5"/>
      <c r="L70" s="4" t="s">
        <v>771</v>
      </c>
      <c r="M70" s="4" t="s">
        <v>26</v>
      </c>
      <c r="N70" s="4" t="s">
        <v>27</v>
      </c>
      <c r="O70" s="4" t="s">
        <v>28</v>
      </c>
      <c r="P70" s="5">
        <v>33</v>
      </c>
      <c r="Q70" s="5">
        <v>45</v>
      </c>
      <c r="R70" s="5" t="s">
        <v>7480</v>
      </c>
      <c r="S70" s="5" t="s">
        <v>7480</v>
      </c>
      <c r="T70">
        <v>9</v>
      </c>
    </row>
    <row r="71" spans="1:20" hidden="1" x14ac:dyDescent="0.25">
      <c r="A71" s="3">
        <v>314133225</v>
      </c>
      <c r="B71" s="4" t="s">
        <v>695</v>
      </c>
      <c r="C71" s="4" t="s">
        <v>772</v>
      </c>
      <c r="D71" s="4" t="s">
        <v>57</v>
      </c>
      <c r="E71" s="4" t="s">
        <v>18</v>
      </c>
      <c r="F71" s="4" t="s">
        <v>773</v>
      </c>
      <c r="G71" s="4" t="s">
        <v>20</v>
      </c>
      <c r="H71" s="4" t="s">
        <v>774</v>
      </c>
      <c r="I71" s="4" t="s">
        <v>775</v>
      </c>
      <c r="J71" s="4" t="s">
        <v>776</v>
      </c>
      <c r="K71" s="4" t="s">
        <v>777</v>
      </c>
      <c r="L71" s="4" t="s">
        <v>778</v>
      </c>
      <c r="M71" s="4" t="s">
        <v>26</v>
      </c>
      <c r="N71" s="4" t="s">
        <v>42</v>
      </c>
      <c r="O71" s="4" t="s">
        <v>28</v>
      </c>
      <c r="P71" s="5">
        <v>3</v>
      </c>
      <c r="Q71" s="5">
        <v>45</v>
      </c>
      <c r="R71" s="5" t="s">
        <v>7480</v>
      </c>
      <c r="S71" s="5" t="s">
        <v>7480</v>
      </c>
      <c r="T71">
        <v>8</v>
      </c>
    </row>
    <row r="72" spans="1:20" hidden="1" x14ac:dyDescent="0.25">
      <c r="A72" s="3">
        <v>314146487</v>
      </c>
      <c r="B72" s="4" t="s">
        <v>695</v>
      </c>
      <c r="C72" s="4" t="s">
        <v>779</v>
      </c>
      <c r="D72" s="4" t="s">
        <v>57</v>
      </c>
      <c r="E72" s="4" t="s">
        <v>18</v>
      </c>
      <c r="F72" s="4" t="s">
        <v>780</v>
      </c>
      <c r="G72" s="4" t="s">
        <v>20</v>
      </c>
      <c r="H72" s="4" t="s">
        <v>781</v>
      </c>
      <c r="I72" s="4" t="s">
        <v>782</v>
      </c>
      <c r="J72" s="4" t="s">
        <v>783</v>
      </c>
      <c r="K72" s="4" t="s">
        <v>784</v>
      </c>
      <c r="L72" s="4" t="s">
        <v>785</v>
      </c>
      <c r="M72" s="4" t="s">
        <v>26</v>
      </c>
      <c r="N72" s="4" t="s">
        <v>27</v>
      </c>
      <c r="O72" s="4" t="s">
        <v>28</v>
      </c>
      <c r="P72" s="5">
        <v>29</v>
      </c>
      <c r="Q72" s="5">
        <v>45</v>
      </c>
      <c r="R72" s="5" t="s">
        <v>7480</v>
      </c>
      <c r="S72" s="5" t="s">
        <v>7480</v>
      </c>
      <c r="T72">
        <v>9</v>
      </c>
    </row>
    <row r="73" spans="1:20" hidden="1" x14ac:dyDescent="0.25">
      <c r="A73" s="3">
        <v>314120269</v>
      </c>
      <c r="B73" s="4" t="s">
        <v>695</v>
      </c>
      <c r="C73" s="4" t="s">
        <v>786</v>
      </c>
      <c r="D73" s="4" t="s">
        <v>787</v>
      </c>
      <c r="E73" s="4" t="s">
        <v>18</v>
      </c>
      <c r="F73" s="4" t="s">
        <v>463</v>
      </c>
      <c r="G73" s="4" t="s">
        <v>20</v>
      </c>
      <c r="H73" s="4" t="s">
        <v>788</v>
      </c>
      <c r="I73" s="4" t="s">
        <v>789</v>
      </c>
      <c r="J73" s="4" t="s">
        <v>790</v>
      </c>
      <c r="K73" s="5"/>
      <c r="L73" s="4" t="s">
        <v>791</v>
      </c>
      <c r="M73" s="4" t="s">
        <v>28</v>
      </c>
      <c r="N73" s="4" t="s">
        <v>792</v>
      </c>
      <c r="O73" s="4" t="s">
        <v>28</v>
      </c>
      <c r="P73" s="5">
        <v>29</v>
      </c>
      <c r="Q73" s="5">
        <v>44</v>
      </c>
      <c r="R73" s="5" t="s">
        <v>7480</v>
      </c>
      <c r="S73" s="5" t="s">
        <v>7480</v>
      </c>
      <c r="T73">
        <v>10</v>
      </c>
    </row>
    <row r="74" spans="1:20" hidden="1" x14ac:dyDescent="0.25">
      <c r="A74" s="3">
        <v>314177359</v>
      </c>
      <c r="B74" s="4" t="s">
        <v>695</v>
      </c>
      <c r="C74" s="4" t="s">
        <v>793</v>
      </c>
      <c r="D74" s="4" t="s">
        <v>787</v>
      </c>
      <c r="E74" s="4" t="s">
        <v>18</v>
      </c>
      <c r="F74" s="4" t="s">
        <v>794</v>
      </c>
      <c r="G74" s="4" t="s">
        <v>20</v>
      </c>
      <c r="H74" s="4" t="s">
        <v>795</v>
      </c>
      <c r="I74" s="4" t="s">
        <v>796</v>
      </c>
      <c r="J74" s="4" t="s">
        <v>797</v>
      </c>
      <c r="K74" s="4" t="s">
        <v>798</v>
      </c>
      <c r="L74" s="4" t="s">
        <v>799</v>
      </c>
      <c r="M74" s="4" t="s">
        <v>26</v>
      </c>
      <c r="N74" s="4" t="s">
        <v>42</v>
      </c>
      <c r="O74" s="4" t="s">
        <v>28</v>
      </c>
      <c r="P74" s="5">
        <v>21</v>
      </c>
      <c r="Q74" s="5">
        <v>43</v>
      </c>
      <c r="R74" s="5" t="s">
        <v>7480</v>
      </c>
      <c r="S74" s="5" t="s">
        <v>7480</v>
      </c>
      <c r="T74">
        <v>10</v>
      </c>
    </row>
    <row r="75" spans="1:20" hidden="1" x14ac:dyDescent="0.25">
      <c r="A75" s="3">
        <v>314321222</v>
      </c>
      <c r="B75" s="4" t="s">
        <v>695</v>
      </c>
      <c r="C75" s="4" t="s">
        <v>800</v>
      </c>
      <c r="D75" s="4" t="s">
        <v>787</v>
      </c>
      <c r="E75" s="4" t="s">
        <v>18</v>
      </c>
      <c r="F75" s="4" t="s">
        <v>801</v>
      </c>
      <c r="G75" s="4" t="s">
        <v>20</v>
      </c>
      <c r="H75" s="4" t="s">
        <v>802</v>
      </c>
      <c r="I75" s="4" t="s">
        <v>803</v>
      </c>
      <c r="J75" s="4" t="s">
        <v>804</v>
      </c>
      <c r="K75" s="4" t="s">
        <v>805</v>
      </c>
      <c r="L75" s="4" t="s">
        <v>806</v>
      </c>
      <c r="M75" s="4" t="s">
        <v>28</v>
      </c>
      <c r="N75" s="4" t="s">
        <v>807</v>
      </c>
      <c r="O75" s="4" t="s">
        <v>28</v>
      </c>
      <c r="P75" s="5">
        <v>22</v>
      </c>
      <c r="Q75" s="5">
        <v>45</v>
      </c>
      <c r="R75" s="5" t="s">
        <v>7480</v>
      </c>
      <c r="S75" s="5" t="s">
        <v>7480</v>
      </c>
      <c r="T75">
        <v>10</v>
      </c>
    </row>
    <row r="76" spans="1:20" hidden="1" x14ac:dyDescent="0.25">
      <c r="A76" s="3">
        <v>314331562</v>
      </c>
      <c r="B76" s="4" t="s">
        <v>695</v>
      </c>
      <c r="C76" s="4" t="s">
        <v>808</v>
      </c>
      <c r="D76" s="4" t="s">
        <v>787</v>
      </c>
      <c r="E76" s="4" t="s">
        <v>18</v>
      </c>
      <c r="F76" s="4" t="s">
        <v>646</v>
      </c>
      <c r="G76" s="4" t="s">
        <v>20</v>
      </c>
      <c r="H76" s="4" t="s">
        <v>809</v>
      </c>
      <c r="I76" s="4" t="s">
        <v>810</v>
      </c>
      <c r="J76" s="4" t="s">
        <v>811</v>
      </c>
      <c r="K76" s="4" t="s">
        <v>812</v>
      </c>
      <c r="L76" s="4" t="s">
        <v>813</v>
      </c>
      <c r="M76" s="4" t="s">
        <v>26</v>
      </c>
      <c r="N76" s="4" t="s">
        <v>27</v>
      </c>
      <c r="O76" s="4" t="s">
        <v>28</v>
      </c>
      <c r="P76" s="5">
        <v>29.05</v>
      </c>
      <c r="Q76" s="5">
        <v>45</v>
      </c>
      <c r="R76" s="5" t="s">
        <v>7480</v>
      </c>
      <c r="S76" s="5" t="s">
        <v>7480</v>
      </c>
      <c r="T76">
        <v>10</v>
      </c>
    </row>
    <row r="77" spans="1:20" hidden="1" x14ac:dyDescent="0.25">
      <c r="A77" s="3">
        <v>314234511</v>
      </c>
      <c r="B77" s="4" t="s">
        <v>695</v>
      </c>
      <c r="C77" s="4" t="s">
        <v>820</v>
      </c>
      <c r="D77" s="4" t="s">
        <v>821</v>
      </c>
      <c r="E77" s="4" t="s">
        <v>18</v>
      </c>
      <c r="F77" s="4" t="s">
        <v>822</v>
      </c>
      <c r="G77" s="4" t="s">
        <v>20</v>
      </c>
      <c r="H77" s="4" t="s">
        <v>823</v>
      </c>
      <c r="I77" s="5"/>
      <c r="J77" s="4" t="s">
        <v>824</v>
      </c>
      <c r="K77" s="4" t="s">
        <v>825</v>
      </c>
      <c r="L77" s="4" t="s">
        <v>826</v>
      </c>
      <c r="M77" s="4" t="s">
        <v>28</v>
      </c>
      <c r="N77" s="4" t="s">
        <v>827</v>
      </c>
      <c r="O77" s="4" t="s">
        <v>28</v>
      </c>
      <c r="P77" s="5">
        <v>0</v>
      </c>
      <c r="Q77" s="5" t="e">
        <v>#N/A</v>
      </c>
      <c r="R77" s="5" t="s">
        <v>7480</v>
      </c>
      <c r="S77" s="5" t="s">
        <v>7480</v>
      </c>
      <c r="T77">
        <v>9</v>
      </c>
    </row>
    <row r="78" spans="1:20" hidden="1" x14ac:dyDescent="0.25">
      <c r="A78" s="3">
        <v>314235288</v>
      </c>
      <c r="B78" s="4" t="s">
        <v>695</v>
      </c>
      <c r="C78" s="4" t="s">
        <v>828</v>
      </c>
      <c r="D78" s="4" t="s">
        <v>93</v>
      </c>
      <c r="E78" s="4" t="s">
        <v>18</v>
      </c>
      <c r="F78" s="4" t="s">
        <v>829</v>
      </c>
      <c r="G78" s="4" t="s">
        <v>20</v>
      </c>
      <c r="H78" s="4" t="s">
        <v>830</v>
      </c>
      <c r="I78" s="4" t="s">
        <v>831</v>
      </c>
      <c r="J78" s="4" t="s">
        <v>832</v>
      </c>
      <c r="K78" s="5"/>
      <c r="L78" s="4" t="s">
        <v>833</v>
      </c>
      <c r="M78" s="4" t="s">
        <v>26</v>
      </c>
      <c r="N78" s="4" t="s">
        <v>42</v>
      </c>
      <c r="O78" s="4" t="s">
        <v>28</v>
      </c>
      <c r="P78" s="5">
        <v>29.1</v>
      </c>
      <c r="Q78" s="5">
        <v>42</v>
      </c>
      <c r="R78" s="5" t="s">
        <v>7480</v>
      </c>
      <c r="S78" s="5" t="s">
        <v>7480</v>
      </c>
      <c r="T78">
        <v>9</v>
      </c>
    </row>
    <row r="79" spans="1:20" hidden="1" x14ac:dyDescent="0.25">
      <c r="A79" s="3">
        <v>314048910</v>
      </c>
      <c r="B79" s="4" t="s">
        <v>695</v>
      </c>
      <c r="C79" s="4" t="s">
        <v>840</v>
      </c>
      <c r="D79" s="4" t="s">
        <v>124</v>
      </c>
      <c r="E79" s="4" t="s">
        <v>18</v>
      </c>
      <c r="F79" s="4" t="s">
        <v>167</v>
      </c>
      <c r="G79" s="4" t="s">
        <v>20</v>
      </c>
      <c r="H79" s="4" t="s">
        <v>841</v>
      </c>
      <c r="I79" s="5"/>
      <c r="J79" s="4" t="s">
        <v>842</v>
      </c>
      <c r="K79" s="4" t="s">
        <v>843</v>
      </c>
      <c r="L79" s="4" t="s">
        <v>844</v>
      </c>
      <c r="M79" s="4" t="s">
        <v>26</v>
      </c>
      <c r="N79" s="4" t="s">
        <v>27</v>
      </c>
      <c r="O79" s="4" t="s">
        <v>28</v>
      </c>
      <c r="P79" s="5">
        <v>41</v>
      </c>
      <c r="Q79" s="5">
        <v>40</v>
      </c>
      <c r="R79" s="5" t="s">
        <v>7480</v>
      </c>
      <c r="S79" s="5" t="s">
        <v>7480</v>
      </c>
      <c r="T79">
        <v>10</v>
      </c>
    </row>
    <row r="80" spans="1:20" hidden="1" x14ac:dyDescent="0.25">
      <c r="A80" s="3">
        <v>314191339</v>
      </c>
      <c r="B80" s="4" t="s">
        <v>695</v>
      </c>
      <c r="C80" s="4" t="s">
        <v>845</v>
      </c>
      <c r="D80" s="4" t="s">
        <v>124</v>
      </c>
      <c r="E80" s="4" t="s">
        <v>18</v>
      </c>
      <c r="F80" s="4" t="s">
        <v>698</v>
      </c>
      <c r="G80" s="4" t="s">
        <v>20</v>
      </c>
      <c r="H80" s="4" t="s">
        <v>846</v>
      </c>
      <c r="I80" s="4" t="s">
        <v>847</v>
      </c>
      <c r="J80" s="4" t="s">
        <v>848</v>
      </c>
      <c r="K80" s="4" t="s">
        <v>849</v>
      </c>
      <c r="L80" s="4" t="s">
        <v>850</v>
      </c>
      <c r="M80" s="4" t="s">
        <v>26</v>
      </c>
      <c r="N80" s="4" t="s">
        <v>27</v>
      </c>
      <c r="O80" s="4" t="s">
        <v>28</v>
      </c>
      <c r="P80" s="5">
        <v>29</v>
      </c>
      <c r="Q80" s="5">
        <v>41</v>
      </c>
      <c r="R80" s="5" t="s">
        <v>7480</v>
      </c>
      <c r="S80" s="5" t="s">
        <v>7480</v>
      </c>
      <c r="T80">
        <v>10</v>
      </c>
    </row>
    <row r="81" spans="1:20" hidden="1" x14ac:dyDescent="0.25">
      <c r="A81" s="3">
        <v>110005586</v>
      </c>
      <c r="B81" s="4" t="s">
        <v>344</v>
      </c>
      <c r="C81" s="4" t="s">
        <v>579</v>
      </c>
      <c r="D81" s="4" t="s">
        <v>580</v>
      </c>
      <c r="E81" s="4" t="s">
        <v>266</v>
      </c>
      <c r="F81" s="4" t="s">
        <v>581</v>
      </c>
      <c r="G81" s="4" t="s">
        <v>20</v>
      </c>
      <c r="H81" s="4" t="s">
        <v>582</v>
      </c>
      <c r="I81" s="4" t="s">
        <v>582</v>
      </c>
      <c r="J81" s="4" t="s">
        <v>583</v>
      </c>
      <c r="K81" s="5"/>
      <c r="L81" s="4" t="s">
        <v>584</v>
      </c>
      <c r="M81" s="4" t="s">
        <v>26</v>
      </c>
      <c r="N81" s="4" t="s">
        <v>42</v>
      </c>
      <c r="O81" s="4" t="s">
        <v>28</v>
      </c>
      <c r="P81" s="5">
        <v>23</v>
      </c>
      <c r="Q81" s="5" t="e">
        <v>#N/A</v>
      </c>
      <c r="R81" s="5" t="s">
        <v>7480</v>
      </c>
      <c r="S81" s="5" t="e">
        <v>#N/A</v>
      </c>
      <c r="T81">
        <v>10</v>
      </c>
    </row>
    <row r="82" spans="1:20" hidden="1" x14ac:dyDescent="0.25">
      <c r="A82" s="3">
        <v>314239781</v>
      </c>
      <c r="B82" s="4" t="s">
        <v>695</v>
      </c>
      <c r="C82" s="4" t="s">
        <v>851</v>
      </c>
      <c r="D82" s="4" t="s">
        <v>124</v>
      </c>
      <c r="E82" s="4" t="s">
        <v>18</v>
      </c>
      <c r="F82" s="4" t="s">
        <v>852</v>
      </c>
      <c r="G82" s="4" t="s">
        <v>20</v>
      </c>
      <c r="H82" s="4" t="s">
        <v>853</v>
      </c>
      <c r="I82" s="5"/>
      <c r="J82" s="4" t="s">
        <v>854</v>
      </c>
      <c r="K82" s="4" t="s">
        <v>855</v>
      </c>
      <c r="L82" s="4" t="s">
        <v>856</v>
      </c>
      <c r="M82" s="4" t="s">
        <v>26</v>
      </c>
      <c r="N82" s="4" t="s">
        <v>42</v>
      </c>
      <c r="O82" s="4" t="s">
        <v>28</v>
      </c>
      <c r="P82" s="5">
        <v>24</v>
      </c>
      <c r="Q82" s="5">
        <v>44</v>
      </c>
      <c r="R82" s="5" t="s">
        <v>7480</v>
      </c>
      <c r="S82" s="5" t="s">
        <v>7480</v>
      </c>
      <c r="T82">
        <v>10</v>
      </c>
    </row>
    <row r="83" spans="1:20" hidden="1" x14ac:dyDescent="0.25">
      <c r="A83" s="3">
        <v>314309703</v>
      </c>
      <c r="B83" s="4" t="s">
        <v>695</v>
      </c>
      <c r="C83" s="4" t="s">
        <v>857</v>
      </c>
      <c r="D83" s="4" t="s">
        <v>124</v>
      </c>
      <c r="E83" s="4" t="s">
        <v>18</v>
      </c>
      <c r="F83" s="4" t="s">
        <v>858</v>
      </c>
      <c r="G83" s="4" t="s">
        <v>20</v>
      </c>
      <c r="H83" s="4" t="s">
        <v>859</v>
      </c>
      <c r="I83" s="4" t="s">
        <v>860</v>
      </c>
      <c r="J83" s="4" t="s">
        <v>861</v>
      </c>
      <c r="K83" s="4" t="s">
        <v>862</v>
      </c>
      <c r="L83" s="4" t="s">
        <v>863</v>
      </c>
      <c r="M83" s="4" t="s">
        <v>26</v>
      </c>
      <c r="N83" s="4" t="s">
        <v>42</v>
      </c>
      <c r="O83" s="4" t="s">
        <v>28</v>
      </c>
      <c r="P83" s="5">
        <v>24</v>
      </c>
      <c r="Q83" s="5">
        <v>42</v>
      </c>
      <c r="R83" s="5" t="s">
        <v>7480</v>
      </c>
      <c r="S83" s="5" t="s">
        <v>7480</v>
      </c>
      <c r="T83">
        <v>10</v>
      </c>
    </row>
    <row r="84" spans="1:20" hidden="1" x14ac:dyDescent="0.25">
      <c r="A84" s="3">
        <v>314320115</v>
      </c>
      <c r="B84" s="4" t="s">
        <v>695</v>
      </c>
      <c r="C84" s="4" t="s">
        <v>864</v>
      </c>
      <c r="D84" s="4" t="s">
        <v>124</v>
      </c>
      <c r="E84" s="4" t="s">
        <v>18</v>
      </c>
      <c r="F84" s="4" t="s">
        <v>865</v>
      </c>
      <c r="G84" s="4" t="s">
        <v>20</v>
      </c>
      <c r="H84" s="4" t="s">
        <v>866</v>
      </c>
      <c r="I84" s="5"/>
      <c r="J84" s="4" t="s">
        <v>867</v>
      </c>
      <c r="K84" s="5"/>
      <c r="L84" s="4" t="s">
        <v>868</v>
      </c>
      <c r="M84" s="4" t="s">
        <v>26</v>
      </c>
      <c r="N84" s="4" t="s">
        <v>42</v>
      </c>
      <c r="O84" s="4" t="s">
        <v>28</v>
      </c>
      <c r="P84" s="5">
        <v>26</v>
      </c>
      <c r="Q84" s="5">
        <v>41</v>
      </c>
      <c r="R84" s="5" t="s">
        <v>7480</v>
      </c>
      <c r="S84" s="5" t="s">
        <v>7480</v>
      </c>
      <c r="T84">
        <v>10</v>
      </c>
    </row>
    <row r="85" spans="1:20" hidden="1" x14ac:dyDescent="0.25">
      <c r="A85" s="3">
        <v>314225876</v>
      </c>
      <c r="B85" s="4" t="s">
        <v>695</v>
      </c>
      <c r="C85" s="4" t="s">
        <v>876</v>
      </c>
      <c r="D85" s="4" t="s">
        <v>447</v>
      </c>
      <c r="E85" s="4" t="s">
        <v>18</v>
      </c>
      <c r="F85" s="4" t="s">
        <v>877</v>
      </c>
      <c r="G85" s="4" t="s">
        <v>20</v>
      </c>
      <c r="H85" s="4" t="s">
        <v>878</v>
      </c>
      <c r="I85" s="4" t="s">
        <v>879</v>
      </c>
      <c r="J85" s="4" t="s">
        <v>880</v>
      </c>
      <c r="K85" s="4" t="s">
        <v>881</v>
      </c>
      <c r="L85" s="4" t="s">
        <v>882</v>
      </c>
      <c r="M85" s="4" t="s">
        <v>28</v>
      </c>
      <c r="N85" s="4" t="s">
        <v>883</v>
      </c>
      <c r="O85" s="4" t="s">
        <v>28</v>
      </c>
      <c r="P85" s="5">
        <v>20</v>
      </c>
      <c r="Q85" s="5">
        <v>25</v>
      </c>
      <c r="R85" s="5" t="s">
        <v>7480</v>
      </c>
      <c r="S85" s="5" t="s">
        <v>7480</v>
      </c>
      <c r="T85">
        <v>9</v>
      </c>
    </row>
    <row r="86" spans="1:20" hidden="1" x14ac:dyDescent="0.25">
      <c r="A86" s="3">
        <v>314054214</v>
      </c>
      <c r="B86" s="4" t="s">
        <v>695</v>
      </c>
      <c r="C86" s="4" t="s">
        <v>884</v>
      </c>
      <c r="D86" s="4" t="s">
        <v>885</v>
      </c>
      <c r="E86" s="4" t="s">
        <v>18</v>
      </c>
      <c r="F86" s="4" t="s">
        <v>886</v>
      </c>
      <c r="G86" s="4" t="s">
        <v>20</v>
      </c>
      <c r="H86" s="4" t="s">
        <v>887</v>
      </c>
      <c r="I86" s="5"/>
      <c r="J86" s="4" t="s">
        <v>888</v>
      </c>
      <c r="K86" s="4" t="s">
        <v>889</v>
      </c>
      <c r="L86" s="4" t="s">
        <v>890</v>
      </c>
      <c r="M86" s="4" t="s">
        <v>26</v>
      </c>
      <c r="N86" s="4" t="s">
        <v>27</v>
      </c>
      <c r="O86" s="4" t="s">
        <v>28</v>
      </c>
      <c r="P86" s="5">
        <v>22</v>
      </c>
      <c r="Q86" s="5">
        <v>38</v>
      </c>
      <c r="R86" s="5" t="s">
        <v>7480</v>
      </c>
      <c r="S86" s="5" t="s">
        <v>7480</v>
      </c>
      <c r="T86">
        <v>8</v>
      </c>
    </row>
    <row r="87" spans="1:20" hidden="1" x14ac:dyDescent="0.25">
      <c r="A87" s="3">
        <v>314053822</v>
      </c>
      <c r="B87" s="4" t="s">
        <v>695</v>
      </c>
      <c r="C87" s="4" t="s">
        <v>891</v>
      </c>
      <c r="D87" s="4" t="s">
        <v>188</v>
      </c>
      <c r="E87" s="4" t="s">
        <v>18</v>
      </c>
      <c r="F87" s="4" t="s">
        <v>566</v>
      </c>
      <c r="G87" s="4" t="s">
        <v>20</v>
      </c>
      <c r="H87" s="4" t="s">
        <v>892</v>
      </c>
      <c r="I87" s="4" t="s">
        <v>893</v>
      </c>
      <c r="J87" s="4" t="s">
        <v>894</v>
      </c>
      <c r="K87" s="4" t="s">
        <v>895</v>
      </c>
      <c r="L87" s="4" t="s">
        <v>896</v>
      </c>
      <c r="M87" s="4" t="s">
        <v>26</v>
      </c>
      <c r="N87" s="4" t="s">
        <v>27</v>
      </c>
      <c r="O87" s="4" t="s">
        <v>28</v>
      </c>
      <c r="P87" s="5">
        <v>23</v>
      </c>
      <c r="Q87" s="5">
        <v>28</v>
      </c>
      <c r="R87" s="5" t="s">
        <v>7480</v>
      </c>
      <c r="S87" s="5" t="s">
        <v>7480</v>
      </c>
      <c r="T87">
        <v>8</v>
      </c>
    </row>
    <row r="88" spans="1:20" hidden="1" x14ac:dyDescent="0.25">
      <c r="A88" s="3">
        <v>314233356</v>
      </c>
      <c r="B88" s="4" t="s">
        <v>695</v>
      </c>
      <c r="C88" s="4" t="s">
        <v>905</v>
      </c>
      <c r="D88" s="4" t="s">
        <v>188</v>
      </c>
      <c r="E88" s="4" t="s">
        <v>18</v>
      </c>
      <c r="F88" s="4" t="s">
        <v>906</v>
      </c>
      <c r="G88" s="4" t="s">
        <v>20</v>
      </c>
      <c r="H88" s="4" t="s">
        <v>907</v>
      </c>
      <c r="I88" s="4" t="s">
        <v>908</v>
      </c>
      <c r="J88" s="4" t="s">
        <v>909</v>
      </c>
      <c r="K88" s="4" t="s">
        <v>910</v>
      </c>
      <c r="L88" s="4" t="s">
        <v>911</v>
      </c>
      <c r="M88" s="4" t="s">
        <v>26</v>
      </c>
      <c r="N88" s="4" t="s">
        <v>27</v>
      </c>
      <c r="O88" s="4" t="s">
        <v>28</v>
      </c>
      <c r="P88" s="5">
        <v>10</v>
      </c>
      <c r="Q88" s="5">
        <v>41</v>
      </c>
      <c r="R88" s="5" t="s">
        <v>7480</v>
      </c>
      <c r="S88" s="5" t="s">
        <v>7480</v>
      </c>
      <c r="T88">
        <v>8</v>
      </c>
    </row>
    <row r="89" spans="1:20" hidden="1" x14ac:dyDescent="0.25">
      <c r="A89" s="3">
        <v>314153881</v>
      </c>
      <c r="B89" s="4" t="s">
        <v>1055</v>
      </c>
      <c r="C89" s="4" t="s">
        <v>1056</v>
      </c>
      <c r="D89" s="4" t="s">
        <v>17</v>
      </c>
      <c r="E89" s="4" t="s">
        <v>18</v>
      </c>
      <c r="F89" s="4" t="s">
        <v>1057</v>
      </c>
      <c r="G89" s="4" t="s">
        <v>20</v>
      </c>
      <c r="H89" s="4" t="s">
        <v>1058</v>
      </c>
      <c r="I89" s="4" t="s">
        <v>1059</v>
      </c>
      <c r="J89" s="4" t="s">
        <v>1060</v>
      </c>
      <c r="K89" s="4" t="s">
        <v>1061</v>
      </c>
      <c r="L89" s="4" t="s">
        <v>1062</v>
      </c>
      <c r="M89" s="4" t="s">
        <v>26</v>
      </c>
      <c r="N89" s="4" t="s">
        <v>42</v>
      </c>
      <c r="O89" s="4" t="s">
        <v>28</v>
      </c>
      <c r="P89" s="5">
        <v>14</v>
      </c>
      <c r="Q89" s="5">
        <v>23</v>
      </c>
      <c r="R89" s="5" t="s">
        <v>7480</v>
      </c>
      <c r="S89" s="5" t="s">
        <v>7480</v>
      </c>
      <c r="T89">
        <v>10</v>
      </c>
    </row>
    <row r="90" spans="1:20" hidden="1" x14ac:dyDescent="0.25">
      <c r="A90" s="3">
        <v>314076056</v>
      </c>
      <c r="B90" s="4" t="s">
        <v>1055</v>
      </c>
      <c r="C90" s="4" t="s">
        <v>1063</v>
      </c>
      <c r="D90" s="4" t="s">
        <v>741</v>
      </c>
      <c r="E90" s="4" t="s">
        <v>18</v>
      </c>
      <c r="F90" s="4" t="s">
        <v>763</v>
      </c>
      <c r="G90" s="4" t="s">
        <v>20</v>
      </c>
      <c r="H90" s="4" t="s">
        <v>1064</v>
      </c>
      <c r="I90" s="5"/>
      <c r="J90" s="4" t="s">
        <v>1065</v>
      </c>
      <c r="K90" s="5"/>
      <c r="L90" s="4" t="s">
        <v>1066</v>
      </c>
      <c r="M90" s="4" t="s">
        <v>28</v>
      </c>
      <c r="N90" s="4" t="s">
        <v>1067</v>
      </c>
      <c r="O90" s="4" t="s">
        <v>28</v>
      </c>
      <c r="P90" s="5">
        <v>9</v>
      </c>
      <c r="Q90" s="5">
        <v>41</v>
      </c>
      <c r="R90" s="5" t="s">
        <v>7480</v>
      </c>
      <c r="S90" s="5" t="s">
        <v>7480</v>
      </c>
      <c r="T90">
        <v>10</v>
      </c>
    </row>
    <row r="91" spans="1:20" hidden="1" x14ac:dyDescent="0.25">
      <c r="A91" s="3">
        <v>314114518</v>
      </c>
      <c r="B91" s="4" t="s">
        <v>1055</v>
      </c>
      <c r="C91" s="4" t="s">
        <v>1068</v>
      </c>
      <c r="D91" s="4" t="s">
        <v>741</v>
      </c>
      <c r="E91" s="4" t="s">
        <v>18</v>
      </c>
      <c r="F91" s="4" t="s">
        <v>865</v>
      </c>
      <c r="G91" s="4" t="s">
        <v>20</v>
      </c>
      <c r="H91" s="4" t="s">
        <v>1069</v>
      </c>
      <c r="I91" s="5"/>
      <c r="J91" s="4" t="s">
        <v>1070</v>
      </c>
      <c r="K91" s="4" t="s">
        <v>1071</v>
      </c>
      <c r="L91" s="5"/>
      <c r="M91" s="4" t="s">
        <v>26</v>
      </c>
      <c r="N91" s="4" t="s">
        <v>42</v>
      </c>
      <c r="O91" s="4" t="s">
        <v>28</v>
      </c>
      <c r="P91" s="5">
        <v>7</v>
      </c>
      <c r="Q91" s="5">
        <v>46</v>
      </c>
      <c r="R91" s="5" t="s">
        <v>7480</v>
      </c>
      <c r="S91" s="5" t="s">
        <v>7480</v>
      </c>
      <c r="T91">
        <v>10</v>
      </c>
    </row>
    <row r="92" spans="1:20" hidden="1" x14ac:dyDescent="0.25">
      <c r="A92" s="3">
        <v>314123143</v>
      </c>
      <c r="B92" s="4" t="s">
        <v>1055</v>
      </c>
      <c r="C92" s="4" t="s">
        <v>1086</v>
      </c>
      <c r="D92" s="4" t="s">
        <v>1087</v>
      </c>
      <c r="E92" s="4" t="s">
        <v>18</v>
      </c>
      <c r="F92" s="4" t="s">
        <v>237</v>
      </c>
      <c r="G92" s="4" t="s">
        <v>20</v>
      </c>
      <c r="H92" s="4" t="s">
        <v>1088</v>
      </c>
      <c r="I92" s="4" t="s">
        <v>1089</v>
      </c>
      <c r="J92" s="4" t="s">
        <v>1090</v>
      </c>
      <c r="K92" s="4" t="s">
        <v>1091</v>
      </c>
      <c r="L92" s="4" t="s">
        <v>1092</v>
      </c>
      <c r="M92" s="4" t="s">
        <v>26</v>
      </c>
      <c r="N92" s="4" t="s">
        <v>27</v>
      </c>
      <c r="O92" s="4" t="s">
        <v>28</v>
      </c>
      <c r="P92" s="5">
        <v>6</v>
      </c>
      <c r="Q92" s="5">
        <v>43</v>
      </c>
      <c r="R92" s="5" t="s">
        <v>7480</v>
      </c>
      <c r="S92" s="5" t="s">
        <v>7480</v>
      </c>
      <c r="T92">
        <v>9</v>
      </c>
    </row>
    <row r="93" spans="1:20" hidden="1" x14ac:dyDescent="0.25">
      <c r="A93" s="3">
        <v>314139162</v>
      </c>
      <c r="B93" s="4" t="s">
        <v>1055</v>
      </c>
      <c r="C93" s="4" t="s">
        <v>1093</v>
      </c>
      <c r="D93" s="4" t="s">
        <v>1087</v>
      </c>
      <c r="E93" s="4" t="s">
        <v>18</v>
      </c>
      <c r="F93" s="4" t="s">
        <v>1094</v>
      </c>
      <c r="G93" s="4" t="s">
        <v>20</v>
      </c>
      <c r="H93" s="4" t="s">
        <v>1095</v>
      </c>
      <c r="I93" s="4" t="s">
        <v>1096</v>
      </c>
      <c r="J93" s="4" t="s">
        <v>1097</v>
      </c>
      <c r="K93" s="5"/>
      <c r="L93" s="4" t="s">
        <v>1098</v>
      </c>
      <c r="M93" s="4" t="s">
        <v>26</v>
      </c>
      <c r="N93" s="4" t="s">
        <v>27</v>
      </c>
      <c r="O93" s="4" t="s">
        <v>28</v>
      </c>
      <c r="P93" s="5">
        <v>8</v>
      </c>
      <c r="Q93" s="5">
        <v>44</v>
      </c>
      <c r="R93" s="5" t="s">
        <v>7480</v>
      </c>
      <c r="S93" s="5" t="s">
        <v>7480</v>
      </c>
      <c r="T93">
        <v>8</v>
      </c>
    </row>
    <row r="94" spans="1:20" hidden="1" x14ac:dyDescent="0.25">
      <c r="A94" s="3">
        <v>314215608</v>
      </c>
      <c r="B94" s="4" t="s">
        <v>1055</v>
      </c>
      <c r="C94" s="4" t="s">
        <v>1099</v>
      </c>
      <c r="D94" s="4" t="s">
        <v>1087</v>
      </c>
      <c r="E94" s="4" t="s">
        <v>18</v>
      </c>
      <c r="F94" s="4" t="s">
        <v>1100</v>
      </c>
      <c r="G94" s="4" t="s">
        <v>20</v>
      </c>
      <c r="H94" s="4" t="s">
        <v>1101</v>
      </c>
      <c r="I94" s="4" t="s">
        <v>1102</v>
      </c>
      <c r="J94" s="4" t="s">
        <v>1103</v>
      </c>
      <c r="K94" s="4" t="s">
        <v>1104</v>
      </c>
      <c r="L94" s="4" t="s">
        <v>1105</v>
      </c>
      <c r="M94" s="4" t="s">
        <v>26</v>
      </c>
      <c r="N94" s="4" t="s">
        <v>42</v>
      </c>
      <c r="O94" s="4" t="s">
        <v>28</v>
      </c>
      <c r="P94" s="5">
        <v>19</v>
      </c>
      <c r="Q94" s="5">
        <v>44</v>
      </c>
      <c r="R94" s="5" t="s">
        <v>7480</v>
      </c>
      <c r="S94" s="5" t="s">
        <v>7480</v>
      </c>
      <c r="T94">
        <v>9</v>
      </c>
    </row>
    <row r="95" spans="1:20" hidden="1" x14ac:dyDescent="0.25">
      <c r="A95" s="3">
        <v>314322281</v>
      </c>
      <c r="B95" s="4" t="s">
        <v>1055</v>
      </c>
      <c r="C95" s="4" t="s">
        <v>1106</v>
      </c>
      <c r="D95" s="4" t="s">
        <v>1087</v>
      </c>
      <c r="E95" s="4" t="s">
        <v>18</v>
      </c>
      <c r="F95" s="4" t="s">
        <v>1107</v>
      </c>
      <c r="G95" s="4" t="s">
        <v>20</v>
      </c>
      <c r="H95" s="4" t="s">
        <v>1108</v>
      </c>
      <c r="I95" s="4" t="s">
        <v>1109</v>
      </c>
      <c r="J95" s="4" t="s">
        <v>1110</v>
      </c>
      <c r="K95" s="4" t="s">
        <v>1111</v>
      </c>
      <c r="L95" s="4" t="s">
        <v>1112</v>
      </c>
      <c r="M95" s="4" t="s">
        <v>26</v>
      </c>
      <c r="N95" s="4" t="s">
        <v>42</v>
      </c>
      <c r="O95" s="4" t="s">
        <v>28</v>
      </c>
      <c r="P95" s="5">
        <v>13</v>
      </c>
      <c r="Q95" s="5">
        <v>44</v>
      </c>
      <c r="R95" s="5" t="s">
        <v>7480</v>
      </c>
      <c r="S95" s="5" t="s">
        <v>7480</v>
      </c>
      <c r="T95">
        <v>9</v>
      </c>
    </row>
    <row r="96" spans="1:20" hidden="1" x14ac:dyDescent="0.25">
      <c r="A96" s="3">
        <v>314065496</v>
      </c>
      <c r="B96" s="4" t="s">
        <v>1055</v>
      </c>
      <c r="C96" s="4" t="s">
        <v>1113</v>
      </c>
      <c r="D96" s="4" t="s">
        <v>71</v>
      </c>
      <c r="E96" s="4" t="s">
        <v>18</v>
      </c>
      <c r="F96" s="4" t="s">
        <v>140</v>
      </c>
      <c r="G96" s="4" t="s">
        <v>20</v>
      </c>
      <c r="H96" s="4" t="s">
        <v>1114</v>
      </c>
      <c r="I96" s="4" t="s">
        <v>1115</v>
      </c>
      <c r="J96" s="4" t="s">
        <v>1116</v>
      </c>
      <c r="K96" s="4" t="s">
        <v>1117</v>
      </c>
      <c r="L96" s="4" t="s">
        <v>1118</v>
      </c>
      <c r="M96" s="4" t="s">
        <v>28</v>
      </c>
      <c r="N96" s="4" t="s">
        <v>1119</v>
      </c>
      <c r="O96" s="4" t="s">
        <v>28</v>
      </c>
      <c r="P96" s="5">
        <v>7</v>
      </c>
      <c r="Q96" s="5">
        <v>43</v>
      </c>
      <c r="R96" s="5" t="s">
        <v>7480</v>
      </c>
      <c r="S96" s="5" t="s">
        <v>7480</v>
      </c>
      <c r="T96">
        <v>10</v>
      </c>
    </row>
    <row r="97" spans="1:20" hidden="1" x14ac:dyDescent="0.25">
      <c r="A97" s="3">
        <v>314236254</v>
      </c>
      <c r="B97" s="4" t="s">
        <v>695</v>
      </c>
      <c r="C97" s="4" t="s">
        <v>696</v>
      </c>
      <c r="D97" s="4" t="s">
        <v>697</v>
      </c>
      <c r="E97" s="4" t="s">
        <v>266</v>
      </c>
      <c r="F97" s="4" t="s">
        <v>698</v>
      </c>
      <c r="G97" s="4" t="s">
        <v>20</v>
      </c>
      <c r="H97" s="4" t="s">
        <v>699</v>
      </c>
      <c r="I97" s="4" t="s">
        <v>700</v>
      </c>
      <c r="J97" s="4" t="s">
        <v>701</v>
      </c>
      <c r="K97" s="4" t="s">
        <v>702</v>
      </c>
      <c r="L97" s="4" t="s">
        <v>703</v>
      </c>
      <c r="M97" s="4" t="s">
        <v>26</v>
      </c>
      <c r="N97" s="4" t="s">
        <v>42</v>
      </c>
      <c r="O97" s="4" t="s">
        <v>28</v>
      </c>
      <c r="P97" s="5">
        <v>14</v>
      </c>
      <c r="Q97" s="5">
        <v>27</v>
      </c>
      <c r="R97" s="5" t="s">
        <v>7480</v>
      </c>
      <c r="S97" s="5" t="e">
        <v>#N/A</v>
      </c>
      <c r="T97">
        <v>10</v>
      </c>
    </row>
    <row r="98" spans="1:20" hidden="1" x14ac:dyDescent="0.25">
      <c r="A98" s="3">
        <v>314104247</v>
      </c>
      <c r="B98" s="4" t="s">
        <v>1055</v>
      </c>
      <c r="C98" s="4" t="s">
        <v>1120</v>
      </c>
      <c r="D98" s="4" t="s">
        <v>71</v>
      </c>
      <c r="E98" s="4" t="s">
        <v>18</v>
      </c>
      <c r="F98" s="4" t="s">
        <v>1121</v>
      </c>
      <c r="G98" s="4" t="s">
        <v>20</v>
      </c>
      <c r="H98" s="4" t="s">
        <v>1122</v>
      </c>
      <c r="I98" s="4" t="s">
        <v>1123</v>
      </c>
      <c r="J98" s="4" t="s">
        <v>1124</v>
      </c>
      <c r="K98" s="4" t="s">
        <v>1125</v>
      </c>
      <c r="L98" s="4" t="s">
        <v>1126</v>
      </c>
      <c r="M98" s="4" t="s">
        <v>26</v>
      </c>
      <c r="N98" s="4" t="s">
        <v>27</v>
      </c>
      <c r="O98" s="4" t="s">
        <v>28</v>
      </c>
      <c r="P98" s="5">
        <v>5</v>
      </c>
      <c r="Q98" s="5">
        <v>43</v>
      </c>
      <c r="R98" s="5" t="s">
        <v>7480</v>
      </c>
      <c r="S98" s="5" t="s">
        <v>7480</v>
      </c>
      <c r="T98">
        <v>9</v>
      </c>
    </row>
    <row r="99" spans="1:20" hidden="1" x14ac:dyDescent="0.25">
      <c r="A99" s="3">
        <v>314141279</v>
      </c>
      <c r="B99" s="4" t="s">
        <v>1055</v>
      </c>
      <c r="C99" s="4" t="s">
        <v>1127</v>
      </c>
      <c r="D99" s="4" t="s">
        <v>71</v>
      </c>
      <c r="E99" s="4" t="s">
        <v>18</v>
      </c>
      <c r="F99" s="4" t="s">
        <v>858</v>
      </c>
      <c r="G99" s="4" t="s">
        <v>20</v>
      </c>
      <c r="H99" s="4" t="s">
        <v>1128</v>
      </c>
      <c r="I99" s="4" t="s">
        <v>1129</v>
      </c>
      <c r="J99" s="4" t="s">
        <v>1130</v>
      </c>
      <c r="K99" s="4" t="s">
        <v>1131</v>
      </c>
      <c r="L99" s="4" t="s">
        <v>1132</v>
      </c>
      <c r="M99" s="4" t="s">
        <v>26</v>
      </c>
      <c r="N99" s="4" t="s">
        <v>27</v>
      </c>
      <c r="O99" s="4" t="s">
        <v>28</v>
      </c>
      <c r="P99" s="5">
        <v>5</v>
      </c>
      <c r="Q99" s="5">
        <v>43</v>
      </c>
      <c r="R99" s="5" t="s">
        <v>7480</v>
      </c>
      <c r="S99" s="5" t="s">
        <v>7480</v>
      </c>
      <c r="T99">
        <v>8</v>
      </c>
    </row>
    <row r="100" spans="1:20" hidden="1" x14ac:dyDescent="0.25">
      <c r="A100" s="3">
        <v>314155524</v>
      </c>
      <c r="B100" s="4" t="s">
        <v>1055</v>
      </c>
      <c r="C100" s="4" t="s">
        <v>1133</v>
      </c>
      <c r="D100" s="4" t="s">
        <v>71</v>
      </c>
      <c r="E100" s="4" t="s">
        <v>18</v>
      </c>
      <c r="F100" s="4" t="s">
        <v>1134</v>
      </c>
      <c r="G100" s="4" t="s">
        <v>20</v>
      </c>
      <c r="H100" s="4" t="s">
        <v>1135</v>
      </c>
      <c r="I100" s="4" t="s">
        <v>1136</v>
      </c>
      <c r="J100" s="4" t="s">
        <v>1137</v>
      </c>
      <c r="K100" s="4" t="s">
        <v>1138</v>
      </c>
      <c r="L100" s="4" t="s">
        <v>1139</v>
      </c>
      <c r="M100" s="4" t="s">
        <v>26</v>
      </c>
      <c r="N100" s="4" t="s">
        <v>27</v>
      </c>
      <c r="O100" s="4" t="s">
        <v>28</v>
      </c>
      <c r="P100" s="5">
        <v>10</v>
      </c>
      <c r="Q100" s="5">
        <v>44</v>
      </c>
      <c r="R100" s="5" t="s">
        <v>7480</v>
      </c>
      <c r="S100" s="5" t="s">
        <v>7480</v>
      </c>
      <c r="T100">
        <v>8</v>
      </c>
    </row>
    <row r="101" spans="1:20" hidden="1" x14ac:dyDescent="0.25">
      <c r="A101" s="3">
        <v>314219840</v>
      </c>
      <c r="B101" s="4" t="s">
        <v>695</v>
      </c>
      <c r="C101" s="4" t="s">
        <v>721</v>
      </c>
      <c r="D101" s="4" t="s">
        <v>17</v>
      </c>
      <c r="E101" s="4" t="s">
        <v>18</v>
      </c>
      <c r="F101" s="4" t="s">
        <v>722</v>
      </c>
      <c r="G101" s="4" t="s">
        <v>20</v>
      </c>
      <c r="H101" s="4" t="s">
        <v>723</v>
      </c>
      <c r="I101" s="4" t="s">
        <v>724</v>
      </c>
      <c r="J101" s="4" t="s">
        <v>725</v>
      </c>
      <c r="K101" s="4" t="s">
        <v>726</v>
      </c>
      <c r="L101" s="4" t="s">
        <v>727</v>
      </c>
      <c r="M101" s="4" t="s">
        <v>26</v>
      </c>
      <c r="N101" s="4" t="s">
        <v>27</v>
      </c>
      <c r="O101" s="4" t="s">
        <v>28</v>
      </c>
      <c r="P101" s="5">
        <v>23</v>
      </c>
      <c r="Q101" s="5">
        <v>23</v>
      </c>
      <c r="R101" s="5" t="s">
        <v>7480</v>
      </c>
      <c r="S101" s="5" t="e">
        <v>#N/A</v>
      </c>
      <c r="T101">
        <v>8</v>
      </c>
    </row>
    <row r="102" spans="1:20" hidden="1" x14ac:dyDescent="0.25">
      <c r="A102" s="3">
        <v>314313357</v>
      </c>
      <c r="B102" s="4" t="s">
        <v>695</v>
      </c>
      <c r="C102" s="4" t="s">
        <v>728</v>
      </c>
      <c r="D102" s="4" t="s">
        <v>17</v>
      </c>
      <c r="E102" s="4" t="s">
        <v>18</v>
      </c>
      <c r="F102" s="4" t="s">
        <v>729</v>
      </c>
      <c r="G102" s="4" t="s">
        <v>20</v>
      </c>
      <c r="H102" s="4" t="s">
        <v>730</v>
      </c>
      <c r="I102" s="5"/>
      <c r="J102" s="4" t="s">
        <v>731</v>
      </c>
      <c r="K102" s="4" t="s">
        <v>732</v>
      </c>
      <c r="L102" s="5"/>
      <c r="M102" s="4" t="s">
        <v>26</v>
      </c>
      <c r="N102" s="4" t="s">
        <v>27</v>
      </c>
      <c r="O102" s="4" t="s">
        <v>28</v>
      </c>
      <c r="P102" s="5">
        <v>47</v>
      </c>
      <c r="Q102" s="5">
        <v>22</v>
      </c>
      <c r="R102" s="5" t="s">
        <v>7480</v>
      </c>
      <c r="S102" s="5" t="s">
        <v>7481</v>
      </c>
      <c r="T102">
        <v>8</v>
      </c>
    </row>
    <row r="103" spans="1:20" hidden="1" x14ac:dyDescent="0.25">
      <c r="A103" s="3">
        <v>314320524</v>
      </c>
      <c r="B103" s="4" t="s">
        <v>695</v>
      </c>
      <c r="C103" s="4" t="s">
        <v>733</v>
      </c>
      <c r="D103" s="4" t="s">
        <v>17</v>
      </c>
      <c r="E103" s="4" t="s">
        <v>18</v>
      </c>
      <c r="F103" s="4" t="s">
        <v>734</v>
      </c>
      <c r="G103" s="4" t="s">
        <v>20</v>
      </c>
      <c r="H103" s="4" t="s">
        <v>735</v>
      </c>
      <c r="I103" s="4" t="s">
        <v>736</v>
      </c>
      <c r="J103" s="4" t="s">
        <v>737</v>
      </c>
      <c r="K103" s="4" t="s">
        <v>738</v>
      </c>
      <c r="L103" s="4" t="s">
        <v>739</v>
      </c>
      <c r="M103" s="4" t="s">
        <v>26</v>
      </c>
      <c r="N103" s="4" t="s">
        <v>42</v>
      </c>
      <c r="O103" s="4" t="s">
        <v>28</v>
      </c>
      <c r="P103" s="5">
        <v>64</v>
      </c>
      <c r="Q103" s="5">
        <v>22</v>
      </c>
      <c r="R103" s="5" t="s">
        <v>7480</v>
      </c>
      <c r="S103" s="5" t="s">
        <v>7481</v>
      </c>
      <c r="T103">
        <v>9</v>
      </c>
    </row>
    <row r="104" spans="1:20" hidden="1" x14ac:dyDescent="0.25">
      <c r="A104" s="3">
        <v>314102418</v>
      </c>
      <c r="B104" s="4" t="s">
        <v>1055</v>
      </c>
      <c r="C104" s="4" t="s">
        <v>1140</v>
      </c>
      <c r="D104" s="4" t="s">
        <v>87</v>
      </c>
      <c r="E104" s="4" t="s">
        <v>18</v>
      </c>
      <c r="F104" s="4" t="s">
        <v>1141</v>
      </c>
      <c r="G104" s="4" t="s">
        <v>20</v>
      </c>
      <c r="H104" s="4" t="s">
        <v>1142</v>
      </c>
      <c r="I104" s="4" t="s">
        <v>1143</v>
      </c>
      <c r="J104" s="4" t="s">
        <v>1144</v>
      </c>
      <c r="K104" s="4" t="s">
        <v>1145</v>
      </c>
      <c r="L104" s="4" t="s">
        <v>1146</v>
      </c>
      <c r="M104" s="4" t="s">
        <v>26</v>
      </c>
      <c r="N104" s="4" t="s">
        <v>42</v>
      </c>
      <c r="O104" s="4" t="s">
        <v>28</v>
      </c>
      <c r="P104" s="5">
        <v>7</v>
      </c>
      <c r="Q104" s="5">
        <v>42</v>
      </c>
      <c r="R104" s="5" t="s">
        <v>7480</v>
      </c>
      <c r="S104" s="5" t="s">
        <v>7480</v>
      </c>
      <c r="T104">
        <v>9</v>
      </c>
    </row>
    <row r="105" spans="1:20" hidden="1" x14ac:dyDescent="0.25">
      <c r="A105" s="3">
        <v>314077606</v>
      </c>
      <c r="B105" s="4" t="s">
        <v>1055</v>
      </c>
      <c r="C105" s="4" t="s">
        <v>1192</v>
      </c>
      <c r="D105" s="4" t="s">
        <v>124</v>
      </c>
      <c r="E105" s="4" t="s">
        <v>18</v>
      </c>
      <c r="F105" s="4" t="s">
        <v>1193</v>
      </c>
      <c r="G105" s="4" t="s">
        <v>20</v>
      </c>
      <c r="H105" s="4" t="s">
        <v>1194</v>
      </c>
      <c r="I105" s="4" t="s">
        <v>1195</v>
      </c>
      <c r="J105" s="4" t="s">
        <v>1196</v>
      </c>
      <c r="K105" s="5"/>
      <c r="L105" s="4" t="s">
        <v>1197</v>
      </c>
      <c r="M105" s="4" t="s">
        <v>26</v>
      </c>
      <c r="N105" s="4" t="s">
        <v>27</v>
      </c>
      <c r="O105" s="4" t="s">
        <v>28</v>
      </c>
      <c r="P105" s="5">
        <v>9</v>
      </c>
      <c r="Q105" s="5">
        <v>41</v>
      </c>
      <c r="R105" s="5" t="s">
        <v>7480</v>
      </c>
      <c r="S105" s="5" t="s">
        <v>7480</v>
      </c>
      <c r="T105">
        <v>10</v>
      </c>
    </row>
    <row r="106" spans="1:20" hidden="1" x14ac:dyDescent="0.25">
      <c r="A106" s="3">
        <v>314009795</v>
      </c>
      <c r="B106" s="4" t="s">
        <v>1055</v>
      </c>
      <c r="C106" s="4" t="s">
        <v>1206</v>
      </c>
      <c r="D106" s="4" t="s">
        <v>424</v>
      </c>
      <c r="E106" s="4" t="s">
        <v>18</v>
      </c>
      <c r="F106" s="4" t="s">
        <v>1207</v>
      </c>
      <c r="G106" s="4" t="s">
        <v>20</v>
      </c>
      <c r="H106" s="4" t="s">
        <v>1208</v>
      </c>
      <c r="I106" s="4" t="s">
        <v>1209</v>
      </c>
      <c r="J106" s="4" t="s">
        <v>1210</v>
      </c>
      <c r="K106" s="4" t="s">
        <v>1211</v>
      </c>
      <c r="L106" s="4" t="s">
        <v>1212</v>
      </c>
      <c r="M106" s="4" t="s">
        <v>26</v>
      </c>
      <c r="N106" s="4" t="s">
        <v>27</v>
      </c>
      <c r="O106" s="4" t="s">
        <v>28</v>
      </c>
      <c r="P106" s="5">
        <v>7</v>
      </c>
      <c r="Q106" s="5">
        <v>40</v>
      </c>
      <c r="R106" s="5" t="s">
        <v>7480</v>
      </c>
      <c r="S106" s="5" t="s">
        <v>7480</v>
      </c>
      <c r="T106">
        <v>9</v>
      </c>
    </row>
    <row r="107" spans="1:20" hidden="1" x14ac:dyDescent="0.25">
      <c r="A107" s="3">
        <v>314040897</v>
      </c>
      <c r="B107" s="4" t="s">
        <v>1055</v>
      </c>
      <c r="C107" s="4" t="s">
        <v>1213</v>
      </c>
      <c r="D107" s="4" t="s">
        <v>1214</v>
      </c>
      <c r="E107" s="4" t="s">
        <v>18</v>
      </c>
      <c r="F107" s="4" t="s">
        <v>1215</v>
      </c>
      <c r="G107" s="4" t="s">
        <v>20</v>
      </c>
      <c r="H107" s="4" t="s">
        <v>1216</v>
      </c>
      <c r="I107" s="4" t="s">
        <v>1217</v>
      </c>
      <c r="J107" s="4" t="s">
        <v>1218</v>
      </c>
      <c r="K107" s="4" t="s">
        <v>1219</v>
      </c>
      <c r="L107" s="4" t="s">
        <v>1220</v>
      </c>
      <c r="M107" s="4" t="s">
        <v>26</v>
      </c>
      <c r="N107" s="4" t="s">
        <v>27</v>
      </c>
      <c r="O107" s="4" t="s">
        <v>28</v>
      </c>
      <c r="P107" s="5">
        <v>7</v>
      </c>
      <c r="Q107" s="5">
        <v>20</v>
      </c>
      <c r="R107" s="5" t="s">
        <v>7480</v>
      </c>
      <c r="S107" s="5" t="s">
        <v>7480</v>
      </c>
      <c r="T107">
        <v>9</v>
      </c>
    </row>
    <row r="108" spans="1:20" hidden="1" x14ac:dyDescent="0.25">
      <c r="A108" s="3">
        <v>314033644</v>
      </c>
      <c r="B108" s="4" t="s">
        <v>1055</v>
      </c>
      <c r="C108" s="4" t="s">
        <v>1221</v>
      </c>
      <c r="D108" s="4" t="s">
        <v>478</v>
      </c>
      <c r="E108" s="4" t="s">
        <v>18</v>
      </c>
      <c r="F108" s="4" t="s">
        <v>360</v>
      </c>
      <c r="G108" s="4" t="s">
        <v>20</v>
      </c>
      <c r="H108" s="4" t="s">
        <v>1222</v>
      </c>
      <c r="I108" s="5"/>
      <c r="J108" s="4" t="s">
        <v>1223</v>
      </c>
      <c r="K108" s="5"/>
      <c r="L108" s="4" t="s">
        <v>1224</v>
      </c>
      <c r="M108" s="4" t="s">
        <v>26</v>
      </c>
      <c r="N108" s="4" t="s">
        <v>27</v>
      </c>
      <c r="O108" s="4" t="s">
        <v>28</v>
      </c>
      <c r="P108" s="5">
        <v>6</v>
      </c>
      <c r="Q108" s="5">
        <v>45</v>
      </c>
      <c r="R108" s="5" t="s">
        <v>7480</v>
      </c>
      <c r="S108" s="5" t="s">
        <v>7480</v>
      </c>
      <c r="T108">
        <v>10</v>
      </c>
    </row>
    <row r="109" spans="1:20" hidden="1" x14ac:dyDescent="0.25">
      <c r="A109" s="3">
        <v>313352964</v>
      </c>
      <c r="B109" s="4" t="s">
        <v>1055</v>
      </c>
      <c r="C109" s="4" t="s">
        <v>1270</v>
      </c>
      <c r="D109" s="4" t="s">
        <v>1271</v>
      </c>
      <c r="E109" s="4" t="s">
        <v>18</v>
      </c>
      <c r="F109" s="4" t="s">
        <v>1272</v>
      </c>
      <c r="G109" s="4" t="s">
        <v>20</v>
      </c>
      <c r="H109" s="4" t="s">
        <v>1273</v>
      </c>
      <c r="I109" s="4" t="s">
        <v>1273</v>
      </c>
      <c r="J109" s="4" t="s">
        <v>1274</v>
      </c>
      <c r="K109" s="4" t="s">
        <v>1274</v>
      </c>
      <c r="L109" s="4" t="s">
        <v>1275</v>
      </c>
      <c r="M109" s="4" t="s">
        <v>26</v>
      </c>
      <c r="N109" s="4" t="s">
        <v>27</v>
      </c>
      <c r="O109" s="4" t="s">
        <v>28</v>
      </c>
      <c r="P109" s="5">
        <v>3</v>
      </c>
      <c r="Q109" s="5" t="e">
        <v>#N/A</v>
      </c>
      <c r="R109" s="5" t="s">
        <v>7480</v>
      </c>
      <c r="S109" s="5" t="s">
        <v>7480</v>
      </c>
      <c r="T109">
        <v>9</v>
      </c>
    </row>
    <row r="110" spans="1:20" hidden="1" x14ac:dyDescent="0.25">
      <c r="A110" s="3">
        <v>314063090</v>
      </c>
      <c r="B110" s="4" t="s">
        <v>1290</v>
      </c>
      <c r="C110" s="4" t="s">
        <v>1324</v>
      </c>
      <c r="D110" s="4" t="s">
        <v>87</v>
      </c>
      <c r="E110" s="4" t="s">
        <v>18</v>
      </c>
      <c r="F110" s="4" t="s">
        <v>403</v>
      </c>
      <c r="G110" s="4" t="s">
        <v>20</v>
      </c>
      <c r="H110" s="4" t="s">
        <v>1325</v>
      </c>
      <c r="I110" s="4" t="s">
        <v>1326</v>
      </c>
      <c r="J110" s="4" t="s">
        <v>1327</v>
      </c>
      <c r="K110" s="4" t="s">
        <v>1328</v>
      </c>
      <c r="L110" s="4" t="s">
        <v>1329</v>
      </c>
      <c r="M110" s="4" t="s">
        <v>26</v>
      </c>
      <c r="N110" s="4" t="s">
        <v>42</v>
      </c>
      <c r="O110" s="4" t="s">
        <v>28</v>
      </c>
      <c r="P110" s="5">
        <v>7</v>
      </c>
      <c r="Q110" s="5">
        <v>45</v>
      </c>
      <c r="R110" s="5" t="s">
        <v>7480</v>
      </c>
      <c r="S110" s="5" t="s">
        <v>7480</v>
      </c>
      <c r="T110">
        <v>10</v>
      </c>
    </row>
    <row r="111" spans="1:20" hidden="1" x14ac:dyDescent="0.25">
      <c r="A111" s="3">
        <v>314093484</v>
      </c>
      <c r="B111" s="4" t="s">
        <v>1290</v>
      </c>
      <c r="C111" s="4" t="s">
        <v>1330</v>
      </c>
      <c r="D111" s="4" t="s">
        <v>93</v>
      </c>
      <c r="E111" s="4" t="s">
        <v>18</v>
      </c>
      <c r="F111" s="4" t="s">
        <v>396</v>
      </c>
      <c r="G111" s="4" t="s">
        <v>20</v>
      </c>
      <c r="H111" s="4" t="s">
        <v>1331</v>
      </c>
      <c r="I111" s="4" t="s">
        <v>1332</v>
      </c>
      <c r="J111" s="4" t="s">
        <v>1333</v>
      </c>
      <c r="K111" s="4" t="s">
        <v>1334</v>
      </c>
      <c r="L111" s="4" t="s">
        <v>1335</v>
      </c>
      <c r="M111" s="4" t="s">
        <v>28</v>
      </c>
      <c r="N111" s="4" t="s">
        <v>1336</v>
      </c>
      <c r="O111" s="4" t="s">
        <v>28</v>
      </c>
      <c r="P111" s="5">
        <v>10</v>
      </c>
      <c r="Q111" s="5">
        <v>45</v>
      </c>
      <c r="R111" s="5" t="s">
        <v>7480</v>
      </c>
      <c r="S111" s="5" t="s">
        <v>7480</v>
      </c>
      <c r="T111">
        <v>10</v>
      </c>
    </row>
    <row r="112" spans="1:20" hidden="1" x14ac:dyDescent="0.25">
      <c r="A112" s="3">
        <v>314130822</v>
      </c>
      <c r="B112" s="4" t="s">
        <v>1290</v>
      </c>
      <c r="C112" s="4" t="s">
        <v>1337</v>
      </c>
      <c r="D112" s="4" t="s">
        <v>124</v>
      </c>
      <c r="E112" s="4" t="s">
        <v>18</v>
      </c>
      <c r="F112" s="4" t="s">
        <v>1338</v>
      </c>
      <c r="G112" s="4" t="s">
        <v>20</v>
      </c>
      <c r="H112" s="4" t="s">
        <v>1339</v>
      </c>
      <c r="I112" s="4" t="s">
        <v>1340</v>
      </c>
      <c r="J112" s="4" t="s">
        <v>1341</v>
      </c>
      <c r="K112" s="4" t="s">
        <v>1342</v>
      </c>
      <c r="L112" s="4" t="s">
        <v>1343</v>
      </c>
      <c r="M112" s="4" t="s">
        <v>28</v>
      </c>
      <c r="N112" s="4" t="s">
        <v>1344</v>
      </c>
      <c r="O112" s="4" t="s">
        <v>28</v>
      </c>
      <c r="P112" s="5">
        <v>10</v>
      </c>
      <c r="Q112" s="5">
        <v>45</v>
      </c>
      <c r="R112" s="5" t="s">
        <v>7480</v>
      </c>
      <c r="S112" s="5" t="s">
        <v>7480</v>
      </c>
      <c r="T112">
        <v>10</v>
      </c>
    </row>
    <row r="113" spans="1:20" hidden="1" x14ac:dyDescent="0.25">
      <c r="A113" s="3">
        <v>314213336</v>
      </c>
      <c r="B113" s="4" t="s">
        <v>1290</v>
      </c>
      <c r="C113" s="4" t="s">
        <v>1351</v>
      </c>
      <c r="D113" s="4" t="s">
        <v>524</v>
      </c>
      <c r="E113" s="4" t="s">
        <v>18</v>
      </c>
      <c r="F113" s="4" t="s">
        <v>1352</v>
      </c>
      <c r="G113" s="4" t="s">
        <v>20</v>
      </c>
      <c r="H113" s="4" t="s">
        <v>1353</v>
      </c>
      <c r="I113" s="4" t="s">
        <v>1354</v>
      </c>
      <c r="J113" s="4" t="s">
        <v>1355</v>
      </c>
      <c r="K113" s="4" t="s">
        <v>1356</v>
      </c>
      <c r="L113" s="4" t="s">
        <v>1357</v>
      </c>
      <c r="M113" s="4" t="s">
        <v>26</v>
      </c>
      <c r="N113" s="4" t="s">
        <v>27</v>
      </c>
      <c r="O113" s="4" t="s">
        <v>28</v>
      </c>
      <c r="P113" s="5">
        <v>15</v>
      </c>
      <c r="Q113" s="5">
        <v>44</v>
      </c>
      <c r="R113" s="5" t="s">
        <v>7480</v>
      </c>
      <c r="S113" s="5" t="s">
        <v>7480</v>
      </c>
      <c r="T113">
        <v>10</v>
      </c>
    </row>
    <row r="114" spans="1:20" hidden="1" x14ac:dyDescent="0.25">
      <c r="A114" s="3">
        <v>314242943</v>
      </c>
      <c r="B114" s="4" t="s">
        <v>1290</v>
      </c>
      <c r="C114" s="4" t="s">
        <v>1358</v>
      </c>
      <c r="D114" s="4" t="s">
        <v>524</v>
      </c>
      <c r="E114" s="4" t="s">
        <v>18</v>
      </c>
      <c r="F114" s="4" t="s">
        <v>1359</v>
      </c>
      <c r="G114" s="4" t="s">
        <v>20</v>
      </c>
      <c r="H114" s="4" t="s">
        <v>1360</v>
      </c>
      <c r="I114" s="4" t="s">
        <v>1361</v>
      </c>
      <c r="J114" s="4" t="s">
        <v>1362</v>
      </c>
      <c r="K114" s="4" t="s">
        <v>1363</v>
      </c>
      <c r="L114" s="4" t="s">
        <v>1364</v>
      </c>
      <c r="M114" s="4" t="s">
        <v>26</v>
      </c>
      <c r="N114" s="4" t="s">
        <v>27</v>
      </c>
      <c r="O114" s="4" t="s">
        <v>28</v>
      </c>
      <c r="P114" s="5">
        <v>11</v>
      </c>
      <c r="Q114" s="5">
        <v>44</v>
      </c>
      <c r="R114" s="5" t="s">
        <v>7480</v>
      </c>
      <c r="S114" s="5" t="s">
        <v>7480</v>
      </c>
      <c r="T114">
        <v>10</v>
      </c>
    </row>
    <row r="115" spans="1:20" hidden="1" x14ac:dyDescent="0.25">
      <c r="A115" s="3">
        <v>314316004</v>
      </c>
      <c r="B115" s="4" t="s">
        <v>695</v>
      </c>
      <c r="C115" s="4" t="s">
        <v>814</v>
      </c>
      <c r="D115" s="4" t="s">
        <v>71</v>
      </c>
      <c r="E115" s="4" t="s">
        <v>18</v>
      </c>
      <c r="F115" s="4" t="s">
        <v>722</v>
      </c>
      <c r="G115" s="4" t="s">
        <v>20</v>
      </c>
      <c r="H115" s="4" t="s">
        <v>815</v>
      </c>
      <c r="I115" s="4" t="s">
        <v>816</v>
      </c>
      <c r="J115" s="4" t="s">
        <v>817</v>
      </c>
      <c r="K115" s="4" t="s">
        <v>818</v>
      </c>
      <c r="L115" s="4" t="s">
        <v>819</v>
      </c>
      <c r="M115" s="4" t="s">
        <v>26</v>
      </c>
      <c r="N115" s="4" t="s">
        <v>27</v>
      </c>
      <c r="O115" s="4" t="s">
        <v>28</v>
      </c>
      <c r="P115" s="5">
        <v>20</v>
      </c>
      <c r="Q115" s="5">
        <v>24</v>
      </c>
      <c r="R115" s="5" t="s">
        <v>7480</v>
      </c>
      <c r="S115" s="5" t="s">
        <v>7481</v>
      </c>
      <c r="T115">
        <v>9</v>
      </c>
    </row>
    <row r="116" spans="1:20" hidden="1" x14ac:dyDescent="0.25">
      <c r="A116" s="3">
        <v>314212652</v>
      </c>
      <c r="B116" s="4" t="s">
        <v>1290</v>
      </c>
      <c r="C116" s="4" t="s">
        <v>1365</v>
      </c>
      <c r="D116" s="4" t="s">
        <v>1366</v>
      </c>
      <c r="E116" s="4" t="s">
        <v>18</v>
      </c>
      <c r="F116" s="4" t="s">
        <v>1367</v>
      </c>
      <c r="G116" s="4" t="s">
        <v>20</v>
      </c>
      <c r="H116" s="4" t="s">
        <v>1368</v>
      </c>
      <c r="I116" s="4" t="s">
        <v>1369</v>
      </c>
      <c r="J116" s="4" t="s">
        <v>1370</v>
      </c>
      <c r="K116" s="4" t="s">
        <v>1371</v>
      </c>
      <c r="L116" s="4" t="s">
        <v>1372</v>
      </c>
      <c r="M116" s="4" t="s">
        <v>26</v>
      </c>
      <c r="N116" s="4" t="s">
        <v>27</v>
      </c>
      <c r="O116" s="4" t="s">
        <v>28</v>
      </c>
      <c r="P116" s="5">
        <v>15</v>
      </c>
      <c r="Q116" s="5" t="e">
        <v>#N/A</v>
      </c>
      <c r="R116" s="5" t="s">
        <v>7480</v>
      </c>
      <c r="S116" s="5" t="s">
        <v>7480</v>
      </c>
      <c r="T116">
        <v>8</v>
      </c>
    </row>
    <row r="117" spans="1:20" hidden="1" x14ac:dyDescent="0.25">
      <c r="A117" s="3">
        <v>314214278</v>
      </c>
      <c r="B117" s="4" t="s">
        <v>1290</v>
      </c>
      <c r="C117" s="4" t="s">
        <v>1373</v>
      </c>
      <c r="D117" s="4" t="s">
        <v>1366</v>
      </c>
      <c r="E117" s="4" t="s">
        <v>18</v>
      </c>
      <c r="F117" s="4" t="s">
        <v>1374</v>
      </c>
      <c r="G117" s="4" t="s">
        <v>20</v>
      </c>
      <c r="H117" s="4" t="s">
        <v>1375</v>
      </c>
      <c r="I117" s="4" t="s">
        <v>1376</v>
      </c>
      <c r="J117" s="4" t="s">
        <v>1377</v>
      </c>
      <c r="K117" s="4" t="s">
        <v>1378</v>
      </c>
      <c r="L117" s="4" t="s">
        <v>1379</v>
      </c>
      <c r="M117" s="4" t="s">
        <v>28</v>
      </c>
      <c r="N117" s="4" t="s">
        <v>1380</v>
      </c>
      <c r="O117" s="4" t="s">
        <v>28</v>
      </c>
      <c r="P117" s="5">
        <v>15</v>
      </c>
      <c r="Q117" s="5">
        <v>18</v>
      </c>
      <c r="R117" s="5" t="s">
        <v>7480</v>
      </c>
      <c r="S117" s="5" t="s">
        <v>7480</v>
      </c>
      <c r="T117">
        <v>8</v>
      </c>
    </row>
    <row r="118" spans="1:20" hidden="1" x14ac:dyDescent="0.25">
      <c r="A118" s="3">
        <v>314219400</v>
      </c>
      <c r="B118" s="4" t="s">
        <v>695</v>
      </c>
      <c r="C118" s="4" t="s">
        <v>834</v>
      </c>
      <c r="D118" s="4" t="s">
        <v>109</v>
      </c>
      <c r="E118" s="4" t="s">
        <v>18</v>
      </c>
      <c r="F118" s="4" t="s">
        <v>835</v>
      </c>
      <c r="G118" s="4" t="s">
        <v>20</v>
      </c>
      <c r="H118" s="4" t="s">
        <v>836</v>
      </c>
      <c r="I118" s="5"/>
      <c r="J118" s="4" t="s">
        <v>837</v>
      </c>
      <c r="K118" s="4" t="s">
        <v>838</v>
      </c>
      <c r="L118" s="4" t="s">
        <v>839</v>
      </c>
      <c r="M118" s="4" t="s">
        <v>26</v>
      </c>
      <c r="N118" s="4" t="s">
        <v>42</v>
      </c>
      <c r="O118" s="4" t="s">
        <v>28</v>
      </c>
      <c r="P118" s="5">
        <v>20.2</v>
      </c>
      <c r="Q118" s="5">
        <v>23</v>
      </c>
      <c r="R118" s="5" t="s">
        <v>7480</v>
      </c>
      <c r="S118" s="5" t="s">
        <v>7481</v>
      </c>
      <c r="T118">
        <v>8</v>
      </c>
    </row>
    <row r="119" spans="1:20" hidden="1" x14ac:dyDescent="0.25">
      <c r="A119" s="3">
        <v>314260794</v>
      </c>
      <c r="B119" s="4" t="s">
        <v>1290</v>
      </c>
      <c r="C119" s="4" t="s">
        <v>1381</v>
      </c>
      <c r="D119" s="4" t="s">
        <v>1366</v>
      </c>
      <c r="E119" s="4" t="s">
        <v>18</v>
      </c>
      <c r="F119" s="4" t="s">
        <v>1018</v>
      </c>
      <c r="G119" s="4" t="s">
        <v>20</v>
      </c>
      <c r="H119" s="4" t="s">
        <v>1382</v>
      </c>
      <c r="I119" s="4" t="s">
        <v>1383</v>
      </c>
      <c r="J119" s="4" t="s">
        <v>1384</v>
      </c>
      <c r="K119" s="4" t="s">
        <v>1385</v>
      </c>
      <c r="L119" s="4" t="s">
        <v>1386</v>
      </c>
      <c r="M119" s="4" t="s">
        <v>26</v>
      </c>
      <c r="N119" s="4" t="s">
        <v>27</v>
      </c>
      <c r="O119" s="4" t="s">
        <v>28</v>
      </c>
      <c r="P119" s="5">
        <v>22</v>
      </c>
      <c r="Q119" s="5" t="e">
        <v>#N/A</v>
      </c>
      <c r="R119" s="5" t="s">
        <v>7480</v>
      </c>
      <c r="S119" s="5" t="s">
        <v>7480</v>
      </c>
      <c r="T119">
        <v>9</v>
      </c>
    </row>
    <row r="120" spans="1:20" hidden="1" x14ac:dyDescent="0.25">
      <c r="A120" s="3">
        <v>314126209</v>
      </c>
      <c r="B120" s="4" t="s">
        <v>1290</v>
      </c>
      <c r="C120" s="4" t="s">
        <v>1387</v>
      </c>
      <c r="D120" s="4" t="s">
        <v>1388</v>
      </c>
      <c r="E120" s="4" t="s">
        <v>18</v>
      </c>
      <c r="F120" s="4" t="s">
        <v>1389</v>
      </c>
      <c r="G120" s="4" t="s">
        <v>20</v>
      </c>
      <c r="H120" s="4" t="s">
        <v>1390</v>
      </c>
      <c r="I120" s="4" t="s">
        <v>1391</v>
      </c>
      <c r="J120" s="4" t="s">
        <v>1392</v>
      </c>
      <c r="K120" s="4" t="s">
        <v>1393</v>
      </c>
      <c r="L120" s="4" t="s">
        <v>1394</v>
      </c>
      <c r="M120" s="4" t="s">
        <v>26</v>
      </c>
      <c r="N120" s="4" t="s">
        <v>42</v>
      </c>
      <c r="O120" s="4" t="s">
        <v>28</v>
      </c>
      <c r="P120" s="5">
        <v>54</v>
      </c>
      <c r="Q120" s="5">
        <v>42</v>
      </c>
      <c r="R120" s="5" t="s">
        <v>7480</v>
      </c>
      <c r="S120" s="5" t="s">
        <v>7480</v>
      </c>
      <c r="T120">
        <v>10</v>
      </c>
    </row>
    <row r="121" spans="1:20" hidden="1" x14ac:dyDescent="0.25">
      <c r="A121" s="3">
        <v>314151124</v>
      </c>
      <c r="B121" s="4" t="s">
        <v>1290</v>
      </c>
      <c r="C121" s="4" t="s">
        <v>1418</v>
      </c>
      <c r="D121" s="4" t="s">
        <v>1419</v>
      </c>
      <c r="E121" s="4" t="s">
        <v>18</v>
      </c>
      <c r="F121" s="4" t="s">
        <v>1420</v>
      </c>
      <c r="G121" s="4" t="s">
        <v>20</v>
      </c>
      <c r="H121" s="4" t="s">
        <v>1421</v>
      </c>
      <c r="I121" s="4" t="s">
        <v>1422</v>
      </c>
      <c r="J121" s="4" t="s">
        <v>1423</v>
      </c>
      <c r="K121" s="5"/>
      <c r="L121" s="5"/>
      <c r="M121" s="4" t="s">
        <v>28</v>
      </c>
      <c r="N121" s="4" t="s">
        <v>1424</v>
      </c>
      <c r="O121" s="4" t="s">
        <v>28</v>
      </c>
      <c r="P121" s="5">
        <v>71</v>
      </c>
      <c r="Q121" s="5">
        <v>39</v>
      </c>
      <c r="R121" s="5" t="s">
        <v>7480</v>
      </c>
      <c r="S121" s="5" t="s">
        <v>7480</v>
      </c>
      <c r="T121">
        <v>9</v>
      </c>
    </row>
    <row r="122" spans="1:20" hidden="1" x14ac:dyDescent="0.25">
      <c r="A122" s="3">
        <v>314325770</v>
      </c>
      <c r="B122" s="4" t="s">
        <v>1290</v>
      </c>
      <c r="C122" s="4" t="s">
        <v>1425</v>
      </c>
      <c r="D122" s="4" t="s">
        <v>1426</v>
      </c>
      <c r="E122" s="4" t="s">
        <v>18</v>
      </c>
      <c r="F122" s="4" t="s">
        <v>221</v>
      </c>
      <c r="G122" s="4" t="s">
        <v>20</v>
      </c>
      <c r="H122" s="4" t="s">
        <v>1427</v>
      </c>
      <c r="I122" s="5"/>
      <c r="J122" s="4" t="s">
        <v>1428</v>
      </c>
      <c r="K122" s="4" t="s">
        <v>1429</v>
      </c>
      <c r="L122" s="4" t="s">
        <v>1430</v>
      </c>
      <c r="M122" s="4" t="s">
        <v>26</v>
      </c>
      <c r="N122" s="4" t="s">
        <v>42</v>
      </c>
      <c r="O122" s="4" t="s">
        <v>28</v>
      </c>
      <c r="P122" s="5">
        <v>13</v>
      </c>
      <c r="Q122" s="5">
        <v>42</v>
      </c>
      <c r="R122" s="5" t="s">
        <v>7480</v>
      </c>
      <c r="S122" s="5" t="s">
        <v>7480</v>
      </c>
      <c r="T122">
        <v>9</v>
      </c>
    </row>
    <row r="123" spans="1:20" hidden="1" x14ac:dyDescent="0.25">
      <c r="A123" s="3">
        <v>314060831</v>
      </c>
      <c r="B123" s="4" t="s">
        <v>1290</v>
      </c>
      <c r="C123" s="4" t="s">
        <v>1439</v>
      </c>
      <c r="D123" s="4" t="s">
        <v>1440</v>
      </c>
      <c r="E123" s="4" t="s">
        <v>18</v>
      </c>
      <c r="F123" s="4" t="s">
        <v>773</v>
      </c>
      <c r="G123" s="4" t="s">
        <v>20</v>
      </c>
      <c r="H123" s="4" t="s">
        <v>1441</v>
      </c>
      <c r="I123" s="4" t="s">
        <v>1442</v>
      </c>
      <c r="J123" s="4" t="s">
        <v>1443</v>
      </c>
      <c r="K123" s="4" t="s">
        <v>1444</v>
      </c>
      <c r="L123" s="4" t="s">
        <v>1445</v>
      </c>
      <c r="M123" s="4" t="s">
        <v>26</v>
      </c>
      <c r="N123" s="4" t="s">
        <v>27</v>
      </c>
      <c r="O123" s="4" t="s">
        <v>28</v>
      </c>
      <c r="P123" s="5">
        <v>27</v>
      </c>
      <c r="Q123" s="5">
        <v>41</v>
      </c>
      <c r="R123" s="5" t="s">
        <v>7480</v>
      </c>
      <c r="S123" s="5" t="s">
        <v>7480</v>
      </c>
      <c r="T123">
        <v>10</v>
      </c>
    </row>
    <row r="124" spans="1:20" hidden="1" x14ac:dyDescent="0.25">
      <c r="A124" s="3">
        <v>314073880</v>
      </c>
      <c r="B124" s="4" t="s">
        <v>695</v>
      </c>
      <c r="C124" s="4" t="s">
        <v>869</v>
      </c>
      <c r="D124" s="4" t="s">
        <v>870</v>
      </c>
      <c r="E124" s="4" t="s">
        <v>18</v>
      </c>
      <c r="F124" s="4" t="s">
        <v>871</v>
      </c>
      <c r="G124" s="4" t="s">
        <v>20</v>
      </c>
      <c r="H124" s="4" t="s">
        <v>872</v>
      </c>
      <c r="I124" s="5"/>
      <c r="J124" s="4" t="s">
        <v>873</v>
      </c>
      <c r="K124" s="4" t="s">
        <v>874</v>
      </c>
      <c r="L124" s="4" t="s">
        <v>875</v>
      </c>
      <c r="M124" s="4" t="s">
        <v>26</v>
      </c>
      <c r="N124" s="4" t="s">
        <v>42</v>
      </c>
      <c r="O124" s="4" t="s">
        <v>28</v>
      </c>
      <c r="P124" s="5">
        <v>10</v>
      </c>
      <c r="Q124" s="5">
        <v>24</v>
      </c>
      <c r="R124" s="5" t="s">
        <v>7480</v>
      </c>
      <c r="S124" s="5" t="s">
        <v>7481</v>
      </c>
      <c r="T124">
        <v>10</v>
      </c>
    </row>
    <row r="125" spans="1:20" hidden="1" x14ac:dyDescent="0.25">
      <c r="A125" s="3">
        <v>314246800</v>
      </c>
      <c r="B125" s="4" t="s">
        <v>1290</v>
      </c>
      <c r="C125" s="4" t="s">
        <v>1459</v>
      </c>
      <c r="D125" s="4" t="s">
        <v>1460</v>
      </c>
      <c r="E125" s="4" t="s">
        <v>18</v>
      </c>
      <c r="F125" s="4" t="s">
        <v>1073</v>
      </c>
      <c r="G125" s="4" t="s">
        <v>20</v>
      </c>
      <c r="H125" s="4" t="s">
        <v>1461</v>
      </c>
      <c r="I125" s="4" t="s">
        <v>1462</v>
      </c>
      <c r="J125" s="4" t="s">
        <v>1463</v>
      </c>
      <c r="K125" s="4" t="s">
        <v>1464</v>
      </c>
      <c r="L125" s="4" t="s">
        <v>1465</v>
      </c>
      <c r="M125" s="4" t="s">
        <v>26</v>
      </c>
      <c r="N125" s="4" t="s">
        <v>42</v>
      </c>
      <c r="O125" s="4" t="s">
        <v>28</v>
      </c>
      <c r="P125" s="5">
        <v>12</v>
      </c>
      <c r="Q125" s="5">
        <v>25</v>
      </c>
      <c r="R125" s="5" t="s">
        <v>7480</v>
      </c>
      <c r="S125" s="5" t="s">
        <v>7480</v>
      </c>
      <c r="T125">
        <v>10</v>
      </c>
    </row>
    <row r="126" spans="1:20" hidden="1" x14ac:dyDescent="0.25">
      <c r="A126" s="3">
        <v>314259543</v>
      </c>
      <c r="B126" s="4" t="s">
        <v>1290</v>
      </c>
      <c r="C126" s="4" t="s">
        <v>1472</v>
      </c>
      <c r="D126" s="4" t="s">
        <v>1460</v>
      </c>
      <c r="E126" s="4" t="s">
        <v>18</v>
      </c>
      <c r="F126" s="4" t="s">
        <v>1473</v>
      </c>
      <c r="G126" s="4" t="s">
        <v>20</v>
      </c>
      <c r="H126" s="4" t="s">
        <v>1474</v>
      </c>
      <c r="I126" s="4" t="s">
        <v>1475</v>
      </c>
      <c r="J126" s="4" t="s">
        <v>1476</v>
      </c>
      <c r="K126" s="4" t="s">
        <v>1477</v>
      </c>
      <c r="L126" s="4" t="s">
        <v>1478</v>
      </c>
      <c r="M126" s="4" t="s">
        <v>26</v>
      </c>
      <c r="N126" s="4" t="s">
        <v>42</v>
      </c>
      <c r="O126" s="4" t="s">
        <v>28</v>
      </c>
      <c r="P126" s="5">
        <v>7</v>
      </c>
      <c r="Q126" s="5">
        <v>24</v>
      </c>
      <c r="R126" s="5" t="s">
        <v>7480</v>
      </c>
      <c r="S126" s="5" t="s">
        <v>7480</v>
      </c>
      <c r="T126">
        <v>9</v>
      </c>
    </row>
    <row r="127" spans="1:20" hidden="1" x14ac:dyDescent="0.25">
      <c r="A127" s="3">
        <v>314270010</v>
      </c>
      <c r="B127" s="4" t="s">
        <v>1290</v>
      </c>
      <c r="C127" s="4" t="s">
        <v>1479</v>
      </c>
      <c r="D127" s="4" t="s">
        <v>1460</v>
      </c>
      <c r="E127" s="4" t="s">
        <v>18</v>
      </c>
      <c r="F127" s="4" t="s">
        <v>1480</v>
      </c>
      <c r="G127" s="4" t="s">
        <v>20</v>
      </c>
      <c r="H127" s="4" t="s">
        <v>1481</v>
      </c>
      <c r="I127" s="4" t="s">
        <v>1482</v>
      </c>
      <c r="J127" s="4" t="s">
        <v>1483</v>
      </c>
      <c r="K127" s="4" t="s">
        <v>1484</v>
      </c>
      <c r="L127" s="4" t="s">
        <v>1485</v>
      </c>
      <c r="M127" s="4" t="s">
        <v>26</v>
      </c>
      <c r="N127" s="4" t="s">
        <v>42</v>
      </c>
      <c r="O127" s="4" t="s">
        <v>28</v>
      </c>
      <c r="P127" s="5">
        <v>9</v>
      </c>
      <c r="Q127" s="5">
        <v>28</v>
      </c>
      <c r="R127" s="5" t="s">
        <v>7480</v>
      </c>
      <c r="S127" s="5" t="s">
        <v>7480</v>
      </c>
      <c r="T127">
        <v>8</v>
      </c>
    </row>
    <row r="128" spans="1:20" hidden="1" x14ac:dyDescent="0.25">
      <c r="A128" s="3">
        <v>314231345</v>
      </c>
      <c r="B128" s="4" t="s">
        <v>695</v>
      </c>
      <c r="C128" s="4" t="s">
        <v>897</v>
      </c>
      <c r="D128" s="4" t="s">
        <v>188</v>
      </c>
      <c r="E128" s="4" t="s">
        <v>18</v>
      </c>
      <c r="F128" s="4" t="s">
        <v>898</v>
      </c>
      <c r="G128" s="4" t="s">
        <v>20</v>
      </c>
      <c r="H128" s="4" t="s">
        <v>899</v>
      </c>
      <c r="I128" s="4" t="s">
        <v>900</v>
      </c>
      <c r="J128" s="4" t="s">
        <v>901</v>
      </c>
      <c r="K128" s="4" t="s">
        <v>902</v>
      </c>
      <c r="L128" s="4" t="s">
        <v>903</v>
      </c>
      <c r="M128" s="4" t="s">
        <v>28</v>
      </c>
      <c r="N128" s="4" t="s">
        <v>904</v>
      </c>
      <c r="O128" s="4" t="s">
        <v>28</v>
      </c>
      <c r="P128" s="5">
        <v>23</v>
      </c>
      <c r="Q128" s="5">
        <v>37</v>
      </c>
      <c r="R128" s="5" t="s">
        <v>7480</v>
      </c>
      <c r="S128" s="5" t="s">
        <v>7481</v>
      </c>
      <c r="T128">
        <v>9</v>
      </c>
    </row>
    <row r="129" spans="1:20" hidden="1" x14ac:dyDescent="0.25">
      <c r="A129" s="3">
        <v>314093549</v>
      </c>
      <c r="B129" s="4" t="s">
        <v>1290</v>
      </c>
      <c r="C129" s="4" t="s">
        <v>1492</v>
      </c>
      <c r="D129" s="4" t="s">
        <v>1493</v>
      </c>
      <c r="E129" s="4" t="s">
        <v>18</v>
      </c>
      <c r="F129" s="4" t="s">
        <v>1494</v>
      </c>
      <c r="G129" s="4" t="s">
        <v>20</v>
      </c>
      <c r="H129" s="4" t="s">
        <v>1495</v>
      </c>
      <c r="I129" s="4" t="s">
        <v>1496</v>
      </c>
      <c r="J129" s="4" t="s">
        <v>1497</v>
      </c>
      <c r="K129" s="5"/>
      <c r="L129" s="4" t="s">
        <v>1498</v>
      </c>
      <c r="M129" s="4" t="s">
        <v>26</v>
      </c>
      <c r="N129" s="4" t="s">
        <v>27</v>
      </c>
      <c r="O129" s="4" t="s">
        <v>28</v>
      </c>
      <c r="P129" s="5">
        <v>17</v>
      </c>
      <c r="Q129" s="5">
        <v>39</v>
      </c>
      <c r="R129" s="5" t="s">
        <v>7480</v>
      </c>
      <c r="S129" s="5" t="s">
        <v>7480</v>
      </c>
      <c r="T129">
        <v>10</v>
      </c>
    </row>
    <row r="130" spans="1:20" hidden="1" x14ac:dyDescent="0.25">
      <c r="A130" s="3">
        <v>314056555</v>
      </c>
      <c r="B130" s="4" t="s">
        <v>1561</v>
      </c>
      <c r="C130" s="4" t="s">
        <v>1562</v>
      </c>
      <c r="D130" s="4" t="s">
        <v>741</v>
      </c>
      <c r="E130" s="4" t="s">
        <v>18</v>
      </c>
      <c r="F130" s="4" t="s">
        <v>1563</v>
      </c>
      <c r="G130" s="4" t="s">
        <v>20</v>
      </c>
      <c r="H130" s="4" t="s">
        <v>1564</v>
      </c>
      <c r="I130" s="4" t="s">
        <v>1565</v>
      </c>
      <c r="J130" s="4" t="s">
        <v>1566</v>
      </c>
      <c r="K130" s="4" t="s">
        <v>1567</v>
      </c>
      <c r="L130" s="4" t="s">
        <v>1568</v>
      </c>
      <c r="M130" s="4" t="s">
        <v>26</v>
      </c>
      <c r="N130" s="4" t="s">
        <v>27</v>
      </c>
      <c r="O130" s="4" t="s">
        <v>28</v>
      </c>
      <c r="P130" s="5">
        <v>19</v>
      </c>
      <c r="Q130" s="5">
        <v>46</v>
      </c>
      <c r="R130" s="5" t="s">
        <v>7480</v>
      </c>
      <c r="S130" s="5" t="s">
        <v>7480</v>
      </c>
      <c r="T130">
        <v>10</v>
      </c>
    </row>
    <row r="131" spans="1:20" hidden="1" x14ac:dyDescent="0.25">
      <c r="A131" s="3">
        <v>314035349</v>
      </c>
      <c r="B131" s="4" t="s">
        <v>1561</v>
      </c>
      <c r="C131" s="4" t="s">
        <v>1569</v>
      </c>
      <c r="D131" s="4" t="s">
        <v>1570</v>
      </c>
      <c r="E131" s="4" t="s">
        <v>18</v>
      </c>
      <c r="F131" s="4" t="s">
        <v>1571</v>
      </c>
      <c r="G131" s="4" t="s">
        <v>20</v>
      </c>
      <c r="H131" s="4" t="s">
        <v>1572</v>
      </c>
      <c r="I131" s="5"/>
      <c r="J131" s="4" t="s">
        <v>1573</v>
      </c>
      <c r="K131" s="5"/>
      <c r="L131" s="4" t="s">
        <v>1574</v>
      </c>
      <c r="M131" s="4" t="s">
        <v>26</v>
      </c>
      <c r="N131" s="4" t="s">
        <v>42</v>
      </c>
      <c r="O131" s="4" t="s">
        <v>28</v>
      </c>
      <c r="P131" s="5">
        <v>23</v>
      </c>
      <c r="Q131" s="5">
        <v>9</v>
      </c>
      <c r="R131" s="5" t="s">
        <v>7480</v>
      </c>
      <c r="S131" s="5" t="s">
        <v>7480</v>
      </c>
      <c r="T131">
        <v>10</v>
      </c>
    </row>
    <row r="132" spans="1:20" hidden="1" x14ac:dyDescent="0.25">
      <c r="A132" s="3">
        <v>314060556</v>
      </c>
      <c r="B132" s="4" t="s">
        <v>1561</v>
      </c>
      <c r="C132" s="4" t="s">
        <v>1575</v>
      </c>
      <c r="D132" s="4" t="s">
        <v>1570</v>
      </c>
      <c r="E132" s="4" t="s">
        <v>18</v>
      </c>
      <c r="F132" s="4" t="s">
        <v>1576</v>
      </c>
      <c r="G132" s="4" t="s">
        <v>20</v>
      </c>
      <c r="H132" s="4" t="s">
        <v>1577</v>
      </c>
      <c r="I132" s="4" t="s">
        <v>1578</v>
      </c>
      <c r="J132" s="4" t="s">
        <v>1579</v>
      </c>
      <c r="K132" s="4" t="s">
        <v>1580</v>
      </c>
      <c r="L132" s="5"/>
      <c r="M132" s="4" t="s">
        <v>26</v>
      </c>
      <c r="N132" s="4" t="s">
        <v>42</v>
      </c>
      <c r="O132" s="4" t="s">
        <v>28</v>
      </c>
      <c r="P132" s="5">
        <v>37</v>
      </c>
      <c r="Q132" s="5">
        <v>19</v>
      </c>
      <c r="R132" s="5" t="s">
        <v>7480</v>
      </c>
      <c r="S132" s="5" t="s">
        <v>7480</v>
      </c>
      <c r="T132">
        <v>10</v>
      </c>
    </row>
    <row r="133" spans="1:20" hidden="1" x14ac:dyDescent="0.25">
      <c r="A133" s="3">
        <v>314124607</v>
      </c>
      <c r="B133" s="4" t="s">
        <v>1561</v>
      </c>
      <c r="C133" s="4" t="s">
        <v>1586</v>
      </c>
      <c r="D133" s="4" t="s">
        <v>30</v>
      </c>
      <c r="E133" s="4" t="s">
        <v>18</v>
      </c>
      <c r="F133" s="4" t="s">
        <v>954</v>
      </c>
      <c r="G133" s="4" t="s">
        <v>20</v>
      </c>
      <c r="H133" s="4" t="s">
        <v>1587</v>
      </c>
      <c r="I133" s="4" t="s">
        <v>1588</v>
      </c>
      <c r="J133" s="4" t="s">
        <v>1589</v>
      </c>
      <c r="K133" s="5"/>
      <c r="L133" s="5"/>
      <c r="M133" s="4" t="s">
        <v>26</v>
      </c>
      <c r="N133" s="4" t="s">
        <v>42</v>
      </c>
      <c r="O133" s="4" t="s">
        <v>28</v>
      </c>
      <c r="P133" s="5">
        <v>53</v>
      </c>
      <c r="Q133" s="5">
        <v>46</v>
      </c>
      <c r="R133" s="5" t="s">
        <v>7480</v>
      </c>
      <c r="S133" s="5" t="s">
        <v>7480</v>
      </c>
      <c r="T133">
        <v>10</v>
      </c>
    </row>
    <row r="134" spans="1:20" hidden="1" x14ac:dyDescent="0.25">
      <c r="A134" s="3">
        <v>314150938</v>
      </c>
      <c r="B134" s="4" t="s">
        <v>1561</v>
      </c>
      <c r="C134" s="4" t="s">
        <v>1590</v>
      </c>
      <c r="D134" s="4" t="s">
        <v>1591</v>
      </c>
      <c r="E134" s="4" t="s">
        <v>18</v>
      </c>
      <c r="F134" s="4" t="s">
        <v>1592</v>
      </c>
      <c r="G134" s="4" t="s">
        <v>20</v>
      </c>
      <c r="H134" s="4" t="s">
        <v>1593</v>
      </c>
      <c r="I134" s="4" t="s">
        <v>1594</v>
      </c>
      <c r="J134" s="4" t="s">
        <v>1595</v>
      </c>
      <c r="K134" s="4" t="s">
        <v>1596</v>
      </c>
      <c r="L134" s="4" t="s">
        <v>1597</v>
      </c>
      <c r="M134" s="4" t="s">
        <v>26</v>
      </c>
      <c r="N134" s="4" t="s">
        <v>42</v>
      </c>
      <c r="O134" s="4" t="s">
        <v>28</v>
      </c>
      <c r="P134" s="5">
        <v>11</v>
      </c>
      <c r="Q134" s="5">
        <v>2</v>
      </c>
      <c r="R134" s="5" t="s">
        <v>7480</v>
      </c>
      <c r="S134" s="5" t="s">
        <v>7480</v>
      </c>
      <c r="T134">
        <v>10</v>
      </c>
    </row>
    <row r="135" spans="1:20" hidden="1" x14ac:dyDescent="0.25">
      <c r="A135" s="3">
        <v>314068875</v>
      </c>
      <c r="B135" s="4" t="s">
        <v>695</v>
      </c>
      <c r="C135" s="4" t="s">
        <v>947</v>
      </c>
      <c r="D135" s="4" t="s">
        <v>948</v>
      </c>
      <c r="E135" s="4" t="s">
        <v>266</v>
      </c>
      <c r="F135" s="4" t="s">
        <v>949</v>
      </c>
      <c r="G135" s="4" t="s">
        <v>20</v>
      </c>
      <c r="H135" s="4" t="s">
        <v>950</v>
      </c>
      <c r="I135" s="5"/>
      <c r="J135" s="4" t="s">
        <v>951</v>
      </c>
      <c r="K135" s="5"/>
      <c r="L135" s="5"/>
      <c r="M135" s="4" t="s">
        <v>26</v>
      </c>
      <c r="N135" s="4" t="s">
        <v>27</v>
      </c>
      <c r="O135" s="4" t="s">
        <v>28</v>
      </c>
      <c r="P135" s="5">
        <v>33</v>
      </c>
      <c r="Q135" s="5">
        <v>21</v>
      </c>
      <c r="R135" s="5" t="s">
        <v>7480</v>
      </c>
      <c r="S135" s="5" t="s">
        <v>7481</v>
      </c>
      <c r="T135">
        <v>9</v>
      </c>
    </row>
    <row r="136" spans="1:20" hidden="1" x14ac:dyDescent="0.25">
      <c r="A136" s="3">
        <v>314198431</v>
      </c>
      <c r="B136" s="4" t="s">
        <v>1561</v>
      </c>
      <c r="C136" s="4" t="s">
        <v>1598</v>
      </c>
      <c r="D136" s="4" t="s">
        <v>57</v>
      </c>
      <c r="E136" s="4" t="s">
        <v>18</v>
      </c>
      <c r="F136" s="4" t="s">
        <v>871</v>
      </c>
      <c r="G136" s="4" t="s">
        <v>20</v>
      </c>
      <c r="H136" s="4" t="s">
        <v>1599</v>
      </c>
      <c r="I136" s="4" t="s">
        <v>1600</v>
      </c>
      <c r="J136" s="4" t="s">
        <v>1601</v>
      </c>
      <c r="K136" s="4" t="s">
        <v>1602</v>
      </c>
      <c r="L136" s="4" t="s">
        <v>1603</v>
      </c>
      <c r="M136" s="4" t="s">
        <v>26</v>
      </c>
      <c r="N136" s="4" t="s">
        <v>27</v>
      </c>
      <c r="O136" s="4" t="s">
        <v>28</v>
      </c>
      <c r="P136" s="5">
        <v>28</v>
      </c>
      <c r="Q136" s="5">
        <v>46</v>
      </c>
      <c r="R136" s="5" t="s">
        <v>7480</v>
      </c>
      <c r="S136" s="5" t="s">
        <v>7480</v>
      </c>
      <c r="T136">
        <v>10</v>
      </c>
    </row>
    <row r="137" spans="1:20" hidden="1" x14ac:dyDescent="0.25">
      <c r="A137" s="3">
        <v>314001634</v>
      </c>
      <c r="B137" s="4" t="s">
        <v>1561</v>
      </c>
      <c r="C137" s="4" t="s">
        <v>1604</v>
      </c>
      <c r="D137" s="4" t="s">
        <v>787</v>
      </c>
      <c r="E137" s="4" t="s">
        <v>18</v>
      </c>
      <c r="F137" s="4" t="s">
        <v>729</v>
      </c>
      <c r="G137" s="4" t="s">
        <v>20</v>
      </c>
      <c r="H137" s="4" t="s">
        <v>1605</v>
      </c>
      <c r="I137" s="4" t="s">
        <v>1606</v>
      </c>
      <c r="J137" s="4" t="s">
        <v>1607</v>
      </c>
      <c r="K137" s="4" t="s">
        <v>1608</v>
      </c>
      <c r="L137" s="4" t="s">
        <v>1609</v>
      </c>
      <c r="M137" s="4" t="s">
        <v>26</v>
      </c>
      <c r="N137" s="4" t="s">
        <v>42</v>
      </c>
      <c r="O137" s="4" t="s">
        <v>28</v>
      </c>
      <c r="P137" s="5">
        <v>20</v>
      </c>
      <c r="Q137" s="5">
        <v>45</v>
      </c>
      <c r="R137" s="5" t="s">
        <v>7480</v>
      </c>
      <c r="S137" s="5" t="s">
        <v>7480</v>
      </c>
      <c r="T137">
        <v>8</v>
      </c>
    </row>
    <row r="138" spans="1:20" hidden="1" x14ac:dyDescent="0.25">
      <c r="A138" s="3">
        <v>314006426</v>
      </c>
      <c r="B138" s="4" t="s">
        <v>1561</v>
      </c>
      <c r="C138" s="4" t="s">
        <v>1610</v>
      </c>
      <c r="D138" s="4" t="s">
        <v>787</v>
      </c>
      <c r="E138" s="4" t="s">
        <v>18</v>
      </c>
      <c r="F138" s="4" t="s">
        <v>1611</v>
      </c>
      <c r="G138" s="4" t="s">
        <v>20</v>
      </c>
      <c r="H138" s="4" t="s">
        <v>1612</v>
      </c>
      <c r="I138" s="4" t="s">
        <v>1613</v>
      </c>
      <c r="J138" s="4" t="s">
        <v>1614</v>
      </c>
      <c r="K138" s="4" t="s">
        <v>1615</v>
      </c>
      <c r="L138" s="4" t="s">
        <v>1616</v>
      </c>
      <c r="M138" s="4" t="s">
        <v>26</v>
      </c>
      <c r="N138" s="4" t="s">
        <v>42</v>
      </c>
      <c r="O138" s="4" t="s">
        <v>28</v>
      </c>
      <c r="P138" s="5">
        <v>15</v>
      </c>
      <c r="Q138" s="5">
        <v>45</v>
      </c>
      <c r="R138" s="5" t="s">
        <v>7480</v>
      </c>
      <c r="S138" s="5" t="s">
        <v>7480</v>
      </c>
      <c r="T138">
        <v>9</v>
      </c>
    </row>
    <row r="139" spans="1:20" hidden="1" x14ac:dyDescent="0.25">
      <c r="A139" s="3">
        <v>314101435</v>
      </c>
      <c r="B139" s="4" t="s">
        <v>695</v>
      </c>
      <c r="C139" s="4" t="s">
        <v>966</v>
      </c>
      <c r="D139" s="4" t="s">
        <v>953</v>
      </c>
      <c r="E139" s="4" t="s">
        <v>266</v>
      </c>
      <c r="F139" s="4" t="s">
        <v>410</v>
      </c>
      <c r="G139" s="4" t="s">
        <v>20</v>
      </c>
      <c r="H139" s="4" t="s">
        <v>967</v>
      </c>
      <c r="I139" s="5"/>
      <c r="J139" s="4" t="s">
        <v>968</v>
      </c>
      <c r="K139" s="4" t="s">
        <v>969</v>
      </c>
      <c r="L139" s="5"/>
      <c r="M139" s="4" t="s">
        <v>26</v>
      </c>
      <c r="N139" s="4" t="s">
        <v>27</v>
      </c>
      <c r="O139" s="4" t="s">
        <v>28</v>
      </c>
      <c r="P139" s="5">
        <v>18</v>
      </c>
      <c r="Q139" s="5">
        <v>19</v>
      </c>
      <c r="R139" s="5" t="s">
        <v>7480</v>
      </c>
      <c r="S139" s="5" t="s">
        <v>7481</v>
      </c>
      <c r="T139">
        <v>8</v>
      </c>
    </row>
    <row r="140" spans="1:20" hidden="1" x14ac:dyDescent="0.25">
      <c r="A140" s="3">
        <v>314027560</v>
      </c>
      <c r="B140" s="4" t="s">
        <v>1561</v>
      </c>
      <c r="C140" s="4" t="s">
        <v>1624</v>
      </c>
      <c r="D140" s="4" t="s">
        <v>787</v>
      </c>
      <c r="E140" s="4" t="s">
        <v>18</v>
      </c>
      <c r="F140" s="4" t="s">
        <v>1174</v>
      </c>
      <c r="G140" s="4" t="s">
        <v>20</v>
      </c>
      <c r="H140" s="4" t="s">
        <v>1625</v>
      </c>
      <c r="I140" s="4" t="s">
        <v>1626</v>
      </c>
      <c r="J140" s="4" t="s">
        <v>1627</v>
      </c>
      <c r="K140" s="4" t="s">
        <v>1628</v>
      </c>
      <c r="L140" s="4" t="s">
        <v>1629</v>
      </c>
      <c r="M140" s="4" t="s">
        <v>26</v>
      </c>
      <c r="N140" s="4" t="s">
        <v>42</v>
      </c>
      <c r="O140" s="4" t="s">
        <v>28</v>
      </c>
      <c r="P140" s="5">
        <v>11</v>
      </c>
      <c r="Q140" s="5">
        <v>45</v>
      </c>
      <c r="R140" s="5" t="s">
        <v>7480</v>
      </c>
      <c r="S140" s="5" t="s">
        <v>7480</v>
      </c>
      <c r="T140">
        <v>7</v>
      </c>
    </row>
    <row r="141" spans="1:20" hidden="1" x14ac:dyDescent="0.25">
      <c r="A141" s="3">
        <v>314185145</v>
      </c>
      <c r="B141" s="4" t="s">
        <v>1561</v>
      </c>
      <c r="C141" s="4" t="s">
        <v>1637</v>
      </c>
      <c r="D141" s="4" t="s">
        <v>787</v>
      </c>
      <c r="E141" s="4" t="s">
        <v>18</v>
      </c>
      <c r="F141" s="4" t="s">
        <v>716</v>
      </c>
      <c r="G141" s="4" t="s">
        <v>20</v>
      </c>
      <c r="H141" s="4" t="s">
        <v>1638</v>
      </c>
      <c r="I141" s="4" t="s">
        <v>1638</v>
      </c>
      <c r="J141" s="4" t="s">
        <v>1639</v>
      </c>
      <c r="K141" s="4" t="s">
        <v>1640</v>
      </c>
      <c r="L141" s="4" t="s">
        <v>1641</v>
      </c>
      <c r="M141" s="4" t="s">
        <v>26</v>
      </c>
      <c r="N141" s="4" t="s">
        <v>42</v>
      </c>
      <c r="O141" s="4" t="s">
        <v>28</v>
      </c>
      <c r="P141" s="5">
        <v>24</v>
      </c>
      <c r="Q141" s="5">
        <v>42</v>
      </c>
      <c r="R141" s="5" t="s">
        <v>7480</v>
      </c>
      <c r="S141" s="5" t="s">
        <v>7480</v>
      </c>
      <c r="T141">
        <v>9</v>
      </c>
    </row>
    <row r="142" spans="1:20" hidden="1" x14ac:dyDescent="0.25">
      <c r="A142" s="3">
        <v>314148711</v>
      </c>
      <c r="B142" s="4" t="s">
        <v>695</v>
      </c>
      <c r="C142" s="4" t="s">
        <v>980</v>
      </c>
      <c r="D142" s="4" t="s">
        <v>953</v>
      </c>
      <c r="E142" s="4" t="s">
        <v>266</v>
      </c>
      <c r="F142" s="4" t="s">
        <v>981</v>
      </c>
      <c r="G142" s="4" t="s">
        <v>20</v>
      </c>
      <c r="H142" s="4" t="s">
        <v>982</v>
      </c>
      <c r="I142" s="5"/>
      <c r="J142" s="4" t="s">
        <v>983</v>
      </c>
      <c r="K142" s="4" t="s">
        <v>984</v>
      </c>
      <c r="L142" s="5"/>
      <c r="M142" s="4" t="s">
        <v>26</v>
      </c>
      <c r="N142" s="4" t="s">
        <v>27</v>
      </c>
      <c r="O142" s="4" t="s">
        <v>28</v>
      </c>
      <c r="P142" s="5">
        <v>21</v>
      </c>
      <c r="Q142" s="5">
        <v>20</v>
      </c>
      <c r="R142" s="5" t="s">
        <v>7480</v>
      </c>
      <c r="S142" s="5" t="s">
        <v>7481</v>
      </c>
      <c r="T142">
        <v>9</v>
      </c>
    </row>
    <row r="143" spans="1:20" hidden="1" x14ac:dyDescent="0.25">
      <c r="A143" s="3">
        <v>314188232</v>
      </c>
      <c r="B143" s="4" t="s">
        <v>1561</v>
      </c>
      <c r="C143" s="4" t="s">
        <v>1642</v>
      </c>
      <c r="D143" s="4" t="s">
        <v>787</v>
      </c>
      <c r="E143" s="4" t="s">
        <v>18</v>
      </c>
      <c r="F143" s="4" t="s">
        <v>1500</v>
      </c>
      <c r="G143" s="4" t="s">
        <v>20</v>
      </c>
      <c r="H143" s="4" t="s">
        <v>1643</v>
      </c>
      <c r="I143" s="4" t="s">
        <v>1644</v>
      </c>
      <c r="J143" s="4" t="s">
        <v>1645</v>
      </c>
      <c r="K143" s="4" t="s">
        <v>1646</v>
      </c>
      <c r="L143" s="4" t="s">
        <v>1647</v>
      </c>
      <c r="M143" s="4" t="s">
        <v>26</v>
      </c>
      <c r="N143" s="4" t="s">
        <v>42</v>
      </c>
      <c r="O143" s="4" t="s">
        <v>28</v>
      </c>
      <c r="P143" s="5">
        <v>20</v>
      </c>
      <c r="Q143" s="5">
        <v>44</v>
      </c>
      <c r="R143" s="5" t="s">
        <v>7480</v>
      </c>
      <c r="S143" s="5" t="s">
        <v>7480</v>
      </c>
      <c r="T143">
        <v>8</v>
      </c>
    </row>
    <row r="144" spans="1:20" hidden="1" x14ac:dyDescent="0.25">
      <c r="A144" s="3">
        <v>314241410</v>
      </c>
      <c r="B144" s="4" t="s">
        <v>1561</v>
      </c>
      <c r="C144" s="4" t="s">
        <v>1655</v>
      </c>
      <c r="D144" s="4" t="s">
        <v>787</v>
      </c>
      <c r="E144" s="4" t="s">
        <v>18</v>
      </c>
      <c r="F144" s="4" t="s">
        <v>1656</v>
      </c>
      <c r="G144" s="4" t="s">
        <v>20</v>
      </c>
      <c r="H144" s="4" t="s">
        <v>1657</v>
      </c>
      <c r="I144" s="4" t="s">
        <v>1658</v>
      </c>
      <c r="J144" s="4" t="s">
        <v>1659</v>
      </c>
      <c r="K144" s="4" t="s">
        <v>1660</v>
      </c>
      <c r="L144" s="4" t="s">
        <v>1661</v>
      </c>
      <c r="M144" s="4" t="s">
        <v>26</v>
      </c>
      <c r="N144" s="4" t="s">
        <v>42</v>
      </c>
      <c r="O144" s="4" t="s">
        <v>28</v>
      </c>
      <c r="P144" s="5">
        <v>21</v>
      </c>
      <c r="Q144" s="5">
        <v>46</v>
      </c>
      <c r="R144" s="5" t="s">
        <v>7480</v>
      </c>
      <c r="S144" s="5" t="s">
        <v>7480</v>
      </c>
      <c r="T144">
        <v>10</v>
      </c>
    </row>
    <row r="145" spans="1:20" hidden="1" x14ac:dyDescent="0.25">
      <c r="A145" s="3">
        <v>314237763</v>
      </c>
      <c r="B145" s="4" t="s">
        <v>695</v>
      </c>
      <c r="C145" s="4" t="s">
        <v>995</v>
      </c>
      <c r="D145" s="4" t="s">
        <v>991</v>
      </c>
      <c r="E145" s="4" t="s">
        <v>266</v>
      </c>
      <c r="F145" s="4" t="s">
        <v>996</v>
      </c>
      <c r="G145" s="4" t="s">
        <v>20</v>
      </c>
      <c r="H145" s="4" t="s">
        <v>997</v>
      </c>
      <c r="I145" s="4" t="s">
        <v>998</v>
      </c>
      <c r="J145" s="4" t="s">
        <v>999</v>
      </c>
      <c r="K145" s="5"/>
      <c r="L145" s="4" t="s">
        <v>1000</v>
      </c>
      <c r="M145" s="4" t="s">
        <v>26</v>
      </c>
      <c r="N145" s="4" t="s">
        <v>42</v>
      </c>
      <c r="O145" s="4" t="s">
        <v>28</v>
      </c>
      <c r="P145" s="5">
        <v>27</v>
      </c>
      <c r="Q145" s="5">
        <v>45</v>
      </c>
      <c r="R145" s="5" t="s">
        <v>7480</v>
      </c>
      <c r="S145" s="5" t="e">
        <v>#N/A</v>
      </c>
      <c r="T145">
        <v>9</v>
      </c>
    </row>
    <row r="146" spans="1:20" hidden="1" x14ac:dyDescent="0.25">
      <c r="A146" s="3">
        <v>314202460</v>
      </c>
      <c r="B146" s="4" t="s">
        <v>695</v>
      </c>
      <c r="C146" s="4" t="s">
        <v>1001</v>
      </c>
      <c r="D146" s="4" t="s">
        <v>1002</v>
      </c>
      <c r="E146" s="4" t="s">
        <v>266</v>
      </c>
      <c r="F146" s="4" t="s">
        <v>1003</v>
      </c>
      <c r="G146" s="4" t="s">
        <v>20</v>
      </c>
      <c r="H146" s="4" t="s">
        <v>1004</v>
      </c>
      <c r="I146" s="4" t="s">
        <v>1005</v>
      </c>
      <c r="J146" s="4" t="s">
        <v>1006</v>
      </c>
      <c r="K146" s="4" t="s">
        <v>1007</v>
      </c>
      <c r="L146" s="4" t="s">
        <v>1008</v>
      </c>
      <c r="M146" s="4" t="s">
        <v>26</v>
      </c>
      <c r="N146" s="4" t="s">
        <v>42</v>
      </c>
      <c r="O146" s="4" t="s">
        <v>28</v>
      </c>
      <c r="P146" s="5">
        <v>22</v>
      </c>
      <c r="Q146" s="5">
        <v>18</v>
      </c>
      <c r="R146" s="5" t="s">
        <v>7480</v>
      </c>
      <c r="S146" s="5" t="s">
        <v>7481</v>
      </c>
      <c r="T146">
        <v>8</v>
      </c>
    </row>
    <row r="147" spans="1:20" hidden="1" x14ac:dyDescent="0.25">
      <c r="A147" s="3">
        <v>314241984</v>
      </c>
      <c r="B147" s="4" t="s">
        <v>1561</v>
      </c>
      <c r="C147" s="4" t="s">
        <v>1662</v>
      </c>
      <c r="D147" s="4" t="s">
        <v>787</v>
      </c>
      <c r="E147" s="4" t="s">
        <v>18</v>
      </c>
      <c r="F147" s="4" t="s">
        <v>1663</v>
      </c>
      <c r="G147" s="4" t="s">
        <v>20</v>
      </c>
      <c r="H147" s="4" t="s">
        <v>1664</v>
      </c>
      <c r="I147" s="4" t="s">
        <v>1665</v>
      </c>
      <c r="J147" s="4" t="s">
        <v>1666</v>
      </c>
      <c r="K147" s="4" t="s">
        <v>1666</v>
      </c>
      <c r="L147" s="4" t="s">
        <v>1667</v>
      </c>
      <c r="M147" s="4" t="s">
        <v>26</v>
      </c>
      <c r="N147" s="4" t="s">
        <v>42</v>
      </c>
      <c r="O147" s="4" t="s">
        <v>28</v>
      </c>
      <c r="P147" s="5">
        <v>25</v>
      </c>
      <c r="Q147" s="5">
        <v>46</v>
      </c>
      <c r="R147" s="5" t="s">
        <v>7480</v>
      </c>
      <c r="S147" s="5" t="s">
        <v>7480</v>
      </c>
      <c r="T147">
        <v>9</v>
      </c>
    </row>
    <row r="148" spans="1:20" hidden="1" x14ac:dyDescent="0.25">
      <c r="A148" s="3">
        <v>314288679</v>
      </c>
      <c r="B148" s="4" t="s">
        <v>695</v>
      </c>
      <c r="C148" s="4" t="s">
        <v>1016</v>
      </c>
      <c r="D148" s="4" t="s">
        <v>1017</v>
      </c>
      <c r="E148" s="4" t="s">
        <v>266</v>
      </c>
      <c r="F148" s="4" t="s">
        <v>1018</v>
      </c>
      <c r="G148" s="4" t="s">
        <v>20</v>
      </c>
      <c r="H148" s="4" t="s">
        <v>1019</v>
      </c>
      <c r="I148" s="4" t="s">
        <v>1020</v>
      </c>
      <c r="J148" s="4" t="s">
        <v>1021</v>
      </c>
      <c r="K148" s="4" t="s">
        <v>1022</v>
      </c>
      <c r="L148" s="4" t="s">
        <v>1023</v>
      </c>
      <c r="M148" s="4" t="s">
        <v>26</v>
      </c>
      <c r="N148" s="4" t="s">
        <v>42</v>
      </c>
      <c r="O148" s="4" t="s">
        <v>28</v>
      </c>
      <c r="P148" s="5">
        <v>31</v>
      </c>
      <c r="Q148" s="5">
        <v>16</v>
      </c>
      <c r="R148" s="5" t="s">
        <v>7480</v>
      </c>
      <c r="S148" s="5" t="s">
        <v>7481</v>
      </c>
      <c r="T148">
        <v>10</v>
      </c>
    </row>
    <row r="149" spans="1:20" hidden="1" x14ac:dyDescent="0.25">
      <c r="A149" s="3">
        <v>314238193</v>
      </c>
      <c r="B149" s="4" t="s">
        <v>695</v>
      </c>
      <c r="C149" s="4" t="s">
        <v>1024</v>
      </c>
      <c r="D149" s="4" t="s">
        <v>572</v>
      </c>
      <c r="E149" s="4" t="s">
        <v>266</v>
      </c>
      <c r="F149" s="4" t="s">
        <v>463</v>
      </c>
      <c r="G149" s="4" t="s">
        <v>20</v>
      </c>
      <c r="H149" s="4" t="s">
        <v>1025</v>
      </c>
      <c r="I149" s="4" t="s">
        <v>1026</v>
      </c>
      <c r="J149" s="4" t="s">
        <v>1027</v>
      </c>
      <c r="K149" s="4" t="s">
        <v>1028</v>
      </c>
      <c r="L149" s="4" t="s">
        <v>1029</v>
      </c>
      <c r="M149" s="4" t="s">
        <v>26</v>
      </c>
      <c r="N149" s="4" t="s">
        <v>27</v>
      </c>
      <c r="O149" s="4" t="s">
        <v>28</v>
      </c>
      <c r="P149" s="5">
        <v>23</v>
      </c>
      <c r="Q149" s="5">
        <v>41</v>
      </c>
      <c r="R149" s="5" t="s">
        <v>7480</v>
      </c>
      <c r="S149" s="5" t="e">
        <v>#N/A</v>
      </c>
      <c r="T149">
        <v>9</v>
      </c>
    </row>
    <row r="150" spans="1:20" hidden="1" x14ac:dyDescent="0.25">
      <c r="A150" s="3">
        <v>314260347</v>
      </c>
      <c r="B150" s="4" t="s">
        <v>1561</v>
      </c>
      <c r="C150" s="4" t="s">
        <v>1668</v>
      </c>
      <c r="D150" s="4" t="s">
        <v>787</v>
      </c>
      <c r="E150" s="4" t="s">
        <v>18</v>
      </c>
      <c r="F150" s="4" t="s">
        <v>1669</v>
      </c>
      <c r="G150" s="4" t="s">
        <v>20</v>
      </c>
      <c r="H150" s="4" t="s">
        <v>1670</v>
      </c>
      <c r="I150" s="5"/>
      <c r="J150" s="4" t="s">
        <v>1671</v>
      </c>
      <c r="K150" s="5"/>
      <c r="L150" s="4" t="s">
        <v>1672</v>
      </c>
      <c r="M150" s="4" t="s">
        <v>26</v>
      </c>
      <c r="N150" s="4" t="s">
        <v>42</v>
      </c>
      <c r="O150" s="4" t="s">
        <v>28</v>
      </c>
      <c r="P150" s="5">
        <v>13</v>
      </c>
      <c r="Q150" s="5">
        <v>46</v>
      </c>
      <c r="R150" s="5" t="s">
        <v>7480</v>
      </c>
      <c r="S150" s="5" t="s">
        <v>7480</v>
      </c>
      <c r="T150">
        <v>7</v>
      </c>
    </row>
    <row r="151" spans="1:20" hidden="1" x14ac:dyDescent="0.25">
      <c r="A151" s="3">
        <v>314279305</v>
      </c>
      <c r="B151" s="4" t="s">
        <v>1561</v>
      </c>
      <c r="C151" s="4" t="s">
        <v>1673</v>
      </c>
      <c r="D151" s="4" t="s">
        <v>787</v>
      </c>
      <c r="E151" s="4" t="s">
        <v>18</v>
      </c>
      <c r="F151" s="4" t="s">
        <v>1674</v>
      </c>
      <c r="G151" s="4" t="s">
        <v>20</v>
      </c>
      <c r="H151" s="4" t="s">
        <v>1675</v>
      </c>
      <c r="I151" s="4" t="s">
        <v>1676</v>
      </c>
      <c r="J151" s="4" t="s">
        <v>1677</v>
      </c>
      <c r="K151" s="4" t="s">
        <v>1678</v>
      </c>
      <c r="L151" s="4" t="s">
        <v>1679</v>
      </c>
      <c r="M151" s="4" t="s">
        <v>26</v>
      </c>
      <c r="N151" s="4" t="s">
        <v>42</v>
      </c>
      <c r="O151" s="4" t="s">
        <v>28</v>
      </c>
      <c r="P151" s="5">
        <v>20</v>
      </c>
      <c r="Q151" s="5">
        <v>46</v>
      </c>
      <c r="R151" s="5" t="s">
        <v>7480</v>
      </c>
      <c r="S151" s="5" t="s">
        <v>7480</v>
      </c>
      <c r="T151">
        <v>9</v>
      </c>
    </row>
    <row r="152" spans="1:20" hidden="1" x14ac:dyDescent="0.25">
      <c r="A152" s="3">
        <v>314007234</v>
      </c>
      <c r="B152" s="4" t="s">
        <v>695</v>
      </c>
      <c r="C152" s="4" t="s">
        <v>1041</v>
      </c>
      <c r="D152" s="4" t="s">
        <v>1042</v>
      </c>
      <c r="E152" s="4" t="s">
        <v>266</v>
      </c>
      <c r="F152" s="4" t="s">
        <v>1043</v>
      </c>
      <c r="G152" s="4" t="s">
        <v>20</v>
      </c>
      <c r="H152" s="4" t="s">
        <v>1044</v>
      </c>
      <c r="I152" s="5"/>
      <c r="J152" s="4" t="s">
        <v>1045</v>
      </c>
      <c r="K152" s="4" t="s">
        <v>1046</v>
      </c>
      <c r="L152" s="4" t="s">
        <v>1047</v>
      </c>
      <c r="M152" s="4" t="s">
        <v>26</v>
      </c>
      <c r="N152" s="4" t="s">
        <v>27</v>
      </c>
      <c r="O152" s="4" t="s">
        <v>28</v>
      </c>
      <c r="P152" s="5">
        <v>9</v>
      </c>
      <c r="Q152" s="5" t="e">
        <v>#N/A</v>
      </c>
      <c r="R152" s="5" t="s">
        <v>7480</v>
      </c>
      <c r="S152" s="5" t="s">
        <v>7481</v>
      </c>
      <c r="T152">
        <v>9</v>
      </c>
    </row>
    <row r="153" spans="1:20" hidden="1" x14ac:dyDescent="0.25">
      <c r="A153" s="3">
        <v>314062464</v>
      </c>
      <c r="B153" s="4" t="s">
        <v>695</v>
      </c>
      <c r="C153" s="4" t="s">
        <v>1048</v>
      </c>
      <c r="D153" s="4" t="s">
        <v>274</v>
      </c>
      <c r="E153" s="4" t="s">
        <v>266</v>
      </c>
      <c r="F153" s="4" t="s">
        <v>1049</v>
      </c>
      <c r="G153" s="4" t="s">
        <v>20</v>
      </c>
      <c r="H153" s="4" t="s">
        <v>1050</v>
      </c>
      <c r="I153" s="4" t="s">
        <v>1051</v>
      </c>
      <c r="J153" s="4" t="s">
        <v>1052</v>
      </c>
      <c r="K153" s="4" t="s">
        <v>1053</v>
      </c>
      <c r="L153" s="4" t="s">
        <v>1054</v>
      </c>
      <c r="M153" s="4" t="s">
        <v>26</v>
      </c>
      <c r="N153" s="4" t="s">
        <v>27</v>
      </c>
      <c r="O153" s="4" t="s">
        <v>28</v>
      </c>
      <c r="P153" s="5">
        <v>20</v>
      </c>
      <c r="Q153" s="5">
        <v>26</v>
      </c>
      <c r="R153" s="5" t="s">
        <v>7480</v>
      </c>
      <c r="S153" s="5" t="e">
        <v>#N/A</v>
      </c>
      <c r="T153">
        <v>8</v>
      </c>
    </row>
    <row r="154" spans="1:20" hidden="1" x14ac:dyDescent="0.25">
      <c r="A154" s="3">
        <v>314279549</v>
      </c>
      <c r="B154" s="4" t="s">
        <v>1561</v>
      </c>
      <c r="C154" s="4" t="s">
        <v>1680</v>
      </c>
      <c r="D154" s="4" t="s">
        <v>787</v>
      </c>
      <c r="E154" s="4" t="s">
        <v>18</v>
      </c>
      <c r="F154" s="4" t="s">
        <v>1681</v>
      </c>
      <c r="G154" s="4" t="s">
        <v>20</v>
      </c>
      <c r="H154" s="4" t="s">
        <v>1682</v>
      </c>
      <c r="I154" s="4" t="s">
        <v>1683</v>
      </c>
      <c r="J154" s="4" t="s">
        <v>1684</v>
      </c>
      <c r="K154" s="4" t="s">
        <v>1685</v>
      </c>
      <c r="L154" s="4" t="s">
        <v>1686</v>
      </c>
      <c r="M154" s="4" t="s">
        <v>26</v>
      </c>
      <c r="N154" s="4" t="s">
        <v>42</v>
      </c>
      <c r="O154" s="4" t="s">
        <v>28</v>
      </c>
      <c r="P154" s="5">
        <v>26</v>
      </c>
      <c r="Q154" s="5">
        <v>46</v>
      </c>
      <c r="R154" s="5" t="s">
        <v>7480</v>
      </c>
      <c r="S154" s="5" t="s">
        <v>7480</v>
      </c>
      <c r="T154">
        <v>9</v>
      </c>
    </row>
    <row r="155" spans="1:20" hidden="1" x14ac:dyDescent="0.25">
      <c r="A155" s="3">
        <v>314279848</v>
      </c>
      <c r="B155" s="4" t="s">
        <v>1561</v>
      </c>
      <c r="C155" s="4" t="s">
        <v>1687</v>
      </c>
      <c r="D155" s="4" t="s">
        <v>787</v>
      </c>
      <c r="E155" s="4" t="s">
        <v>18</v>
      </c>
      <c r="F155" s="4" t="s">
        <v>1688</v>
      </c>
      <c r="G155" s="4" t="s">
        <v>20</v>
      </c>
      <c r="H155" s="4" t="s">
        <v>1689</v>
      </c>
      <c r="I155" s="4" t="s">
        <v>1690</v>
      </c>
      <c r="J155" s="4" t="s">
        <v>1691</v>
      </c>
      <c r="K155" s="4" t="s">
        <v>1692</v>
      </c>
      <c r="L155" s="4" t="s">
        <v>1693</v>
      </c>
      <c r="M155" s="4" t="s">
        <v>26</v>
      </c>
      <c r="N155" s="4" t="s">
        <v>42</v>
      </c>
      <c r="O155" s="4" t="s">
        <v>28</v>
      </c>
      <c r="P155" s="5">
        <v>21</v>
      </c>
      <c r="Q155" s="5">
        <v>46</v>
      </c>
      <c r="R155" s="5" t="s">
        <v>7480</v>
      </c>
      <c r="S155" s="5" t="s">
        <v>7480</v>
      </c>
      <c r="T155">
        <v>10</v>
      </c>
    </row>
    <row r="156" spans="1:20" hidden="1" x14ac:dyDescent="0.25">
      <c r="A156" s="3">
        <v>314280532</v>
      </c>
      <c r="B156" s="4" t="s">
        <v>1561</v>
      </c>
      <c r="C156" s="4" t="s">
        <v>1694</v>
      </c>
      <c r="D156" s="4" t="s">
        <v>787</v>
      </c>
      <c r="E156" s="4" t="s">
        <v>18</v>
      </c>
      <c r="F156" s="4" t="s">
        <v>1688</v>
      </c>
      <c r="G156" s="4" t="s">
        <v>20</v>
      </c>
      <c r="H156" s="4" t="s">
        <v>1695</v>
      </c>
      <c r="I156" s="4" t="s">
        <v>1696</v>
      </c>
      <c r="J156" s="4" t="s">
        <v>1697</v>
      </c>
      <c r="K156" s="5"/>
      <c r="L156" s="4" t="s">
        <v>1698</v>
      </c>
      <c r="M156" s="4" t="s">
        <v>26</v>
      </c>
      <c r="N156" s="4" t="s">
        <v>42</v>
      </c>
      <c r="O156" s="4" t="s">
        <v>28</v>
      </c>
      <c r="P156" s="5">
        <v>10</v>
      </c>
      <c r="Q156" s="5">
        <v>46</v>
      </c>
      <c r="R156" s="5" t="s">
        <v>7480</v>
      </c>
      <c r="S156" s="5" t="s">
        <v>7480</v>
      </c>
      <c r="T156">
        <v>9</v>
      </c>
    </row>
    <row r="157" spans="1:20" hidden="1" x14ac:dyDescent="0.25">
      <c r="A157" s="3">
        <v>314029959</v>
      </c>
      <c r="B157" s="4" t="s">
        <v>1055</v>
      </c>
      <c r="C157" s="4" t="s">
        <v>1072</v>
      </c>
      <c r="D157" s="4" t="s">
        <v>57</v>
      </c>
      <c r="E157" s="4" t="s">
        <v>18</v>
      </c>
      <c r="F157" s="4" t="s">
        <v>1073</v>
      </c>
      <c r="G157" s="4" t="s">
        <v>20</v>
      </c>
      <c r="H157" s="4" t="s">
        <v>1074</v>
      </c>
      <c r="I157" s="4" t="s">
        <v>1075</v>
      </c>
      <c r="J157" s="4" t="s">
        <v>1076</v>
      </c>
      <c r="K157" s="4" t="s">
        <v>1077</v>
      </c>
      <c r="L157" s="4" t="s">
        <v>1078</v>
      </c>
      <c r="M157" s="4" t="s">
        <v>28</v>
      </c>
      <c r="N157" s="4" t="s">
        <v>1079</v>
      </c>
      <c r="O157" s="4" t="s">
        <v>28</v>
      </c>
      <c r="P157" s="5">
        <v>11</v>
      </c>
      <c r="Q157" s="5">
        <v>44</v>
      </c>
      <c r="R157" s="5" t="s">
        <v>7480</v>
      </c>
      <c r="S157" s="5" t="e">
        <v>#N/A</v>
      </c>
      <c r="T157">
        <v>10</v>
      </c>
    </row>
    <row r="158" spans="1:20" hidden="1" x14ac:dyDescent="0.25">
      <c r="A158" s="3">
        <v>314159254</v>
      </c>
      <c r="B158" s="4" t="s">
        <v>1055</v>
      </c>
      <c r="C158" s="4" t="s">
        <v>1080</v>
      </c>
      <c r="D158" s="4" t="s">
        <v>57</v>
      </c>
      <c r="E158" s="4" t="s">
        <v>18</v>
      </c>
      <c r="F158" s="4" t="s">
        <v>471</v>
      </c>
      <c r="G158" s="4" t="s">
        <v>20</v>
      </c>
      <c r="H158" s="4" t="s">
        <v>1081</v>
      </c>
      <c r="I158" s="4" t="s">
        <v>1082</v>
      </c>
      <c r="J158" s="4" t="s">
        <v>1083</v>
      </c>
      <c r="K158" s="4" t="s">
        <v>1084</v>
      </c>
      <c r="L158" s="4" t="s">
        <v>1085</v>
      </c>
      <c r="M158" s="4" t="s">
        <v>26</v>
      </c>
      <c r="N158" s="4" t="s">
        <v>42</v>
      </c>
      <c r="O158" s="4" t="s">
        <v>28</v>
      </c>
      <c r="P158" s="5">
        <v>10</v>
      </c>
      <c r="Q158" s="5">
        <v>45</v>
      </c>
      <c r="R158" s="5" t="s">
        <v>7480</v>
      </c>
      <c r="S158" s="5" t="e">
        <v>#N/A</v>
      </c>
      <c r="T158">
        <v>10</v>
      </c>
    </row>
    <row r="159" spans="1:20" hidden="1" x14ac:dyDescent="0.25">
      <c r="A159" s="3">
        <v>314282000</v>
      </c>
      <c r="B159" s="4" t="s">
        <v>1561</v>
      </c>
      <c r="C159" s="4" t="s">
        <v>1699</v>
      </c>
      <c r="D159" s="4" t="s">
        <v>787</v>
      </c>
      <c r="E159" s="4" t="s">
        <v>18</v>
      </c>
      <c r="F159" s="4" t="s">
        <v>1700</v>
      </c>
      <c r="G159" s="4" t="s">
        <v>20</v>
      </c>
      <c r="H159" s="4" t="s">
        <v>1701</v>
      </c>
      <c r="I159" s="4" t="s">
        <v>1702</v>
      </c>
      <c r="J159" s="4" t="s">
        <v>1703</v>
      </c>
      <c r="K159" s="4" t="s">
        <v>1704</v>
      </c>
      <c r="L159" s="4" t="s">
        <v>1705</v>
      </c>
      <c r="M159" s="4" t="s">
        <v>26</v>
      </c>
      <c r="N159" s="4" t="s">
        <v>42</v>
      </c>
      <c r="O159" s="4" t="s">
        <v>28</v>
      </c>
      <c r="P159" s="5">
        <v>18</v>
      </c>
      <c r="Q159" s="5">
        <v>46</v>
      </c>
      <c r="R159" s="5" t="s">
        <v>7480</v>
      </c>
      <c r="S159" s="5" t="s">
        <v>7480</v>
      </c>
      <c r="T159">
        <v>10</v>
      </c>
    </row>
    <row r="160" spans="1:20" hidden="1" x14ac:dyDescent="0.25">
      <c r="A160" s="3">
        <v>314282787</v>
      </c>
      <c r="B160" s="4" t="s">
        <v>1561</v>
      </c>
      <c r="C160" s="4" t="s">
        <v>1706</v>
      </c>
      <c r="D160" s="4" t="s">
        <v>787</v>
      </c>
      <c r="E160" s="4" t="s">
        <v>18</v>
      </c>
      <c r="F160" s="4" t="s">
        <v>1707</v>
      </c>
      <c r="G160" s="4" t="s">
        <v>20</v>
      </c>
      <c r="H160" s="4" t="s">
        <v>1708</v>
      </c>
      <c r="I160" s="4" t="s">
        <v>1709</v>
      </c>
      <c r="J160" s="4" t="s">
        <v>1710</v>
      </c>
      <c r="K160" s="4" t="s">
        <v>1711</v>
      </c>
      <c r="L160" s="4" t="s">
        <v>1712</v>
      </c>
      <c r="M160" s="4" t="s">
        <v>26</v>
      </c>
      <c r="N160" s="4" t="s">
        <v>42</v>
      </c>
      <c r="O160" s="4" t="s">
        <v>28</v>
      </c>
      <c r="P160" s="5">
        <v>31</v>
      </c>
      <c r="Q160" s="5">
        <v>46</v>
      </c>
      <c r="R160" s="5" t="s">
        <v>7480</v>
      </c>
      <c r="S160" s="5" t="s">
        <v>7480</v>
      </c>
      <c r="T160">
        <v>10</v>
      </c>
    </row>
    <row r="161" spans="1:20" hidden="1" x14ac:dyDescent="0.25">
      <c r="A161" s="3">
        <v>314284217</v>
      </c>
      <c r="B161" s="4" t="s">
        <v>1561</v>
      </c>
      <c r="C161" s="4" t="s">
        <v>1713</v>
      </c>
      <c r="D161" s="4" t="s">
        <v>787</v>
      </c>
      <c r="E161" s="4" t="s">
        <v>18</v>
      </c>
      <c r="F161" s="4" t="s">
        <v>1714</v>
      </c>
      <c r="G161" s="4" t="s">
        <v>20</v>
      </c>
      <c r="H161" s="4" t="s">
        <v>1715</v>
      </c>
      <c r="I161" s="4" t="s">
        <v>1716</v>
      </c>
      <c r="J161" s="4" t="s">
        <v>1717</v>
      </c>
      <c r="K161" s="4" t="s">
        <v>1718</v>
      </c>
      <c r="L161" s="4" t="s">
        <v>1719</v>
      </c>
      <c r="M161" s="4" t="s">
        <v>26</v>
      </c>
      <c r="N161" s="4" t="s">
        <v>42</v>
      </c>
      <c r="O161" s="4" t="s">
        <v>28</v>
      </c>
      <c r="P161" s="5">
        <v>16</v>
      </c>
      <c r="Q161" s="5">
        <v>46</v>
      </c>
      <c r="R161" s="5" t="s">
        <v>7480</v>
      </c>
      <c r="S161" s="5" t="s">
        <v>7480</v>
      </c>
      <c r="T161">
        <v>9</v>
      </c>
    </row>
    <row r="162" spans="1:20" hidden="1" x14ac:dyDescent="0.25">
      <c r="A162" s="3">
        <v>314311803</v>
      </c>
      <c r="B162" s="4" t="s">
        <v>1561</v>
      </c>
      <c r="C162" s="4" t="s">
        <v>1726</v>
      </c>
      <c r="D162" s="4" t="s">
        <v>787</v>
      </c>
      <c r="E162" s="4" t="s">
        <v>18</v>
      </c>
      <c r="F162" s="4" t="s">
        <v>360</v>
      </c>
      <c r="G162" s="4" t="s">
        <v>20</v>
      </c>
      <c r="H162" s="4" t="s">
        <v>1727</v>
      </c>
      <c r="I162" s="4" t="s">
        <v>1728</v>
      </c>
      <c r="J162" s="4" t="s">
        <v>1729</v>
      </c>
      <c r="K162" s="4" t="s">
        <v>1730</v>
      </c>
      <c r="L162" s="4" t="s">
        <v>1731</v>
      </c>
      <c r="M162" s="4" t="s">
        <v>26</v>
      </c>
      <c r="N162" s="4" t="s">
        <v>42</v>
      </c>
      <c r="O162" s="4" t="s">
        <v>28</v>
      </c>
      <c r="P162" s="5">
        <v>17</v>
      </c>
      <c r="Q162" s="5">
        <v>46</v>
      </c>
      <c r="R162" s="5" t="s">
        <v>7480</v>
      </c>
      <c r="S162" s="5" t="s">
        <v>7480</v>
      </c>
      <c r="T162">
        <v>10</v>
      </c>
    </row>
    <row r="163" spans="1:20" hidden="1" x14ac:dyDescent="0.25">
      <c r="A163" s="3">
        <v>314312635</v>
      </c>
      <c r="B163" s="4" t="s">
        <v>1561</v>
      </c>
      <c r="C163" s="4" t="s">
        <v>1732</v>
      </c>
      <c r="D163" s="4" t="s">
        <v>787</v>
      </c>
      <c r="E163" s="4" t="s">
        <v>18</v>
      </c>
      <c r="F163" s="4" t="s">
        <v>1733</v>
      </c>
      <c r="G163" s="4" t="s">
        <v>20</v>
      </c>
      <c r="H163" s="4" t="s">
        <v>1734</v>
      </c>
      <c r="I163" s="5"/>
      <c r="J163" s="4" t="s">
        <v>1735</v>
      </c>
      <c r="K163" s="4" t="s">
        <v>1736</v>
      </c>
      <c r="L163" s="4" t="s">
        <v>1737</v>
      </c>
      <c r="M163" s="4" t="s">
        <v>26</v>
      </c>
      <c r="N163" s="4" t="s">
        <v>42</v>
      </c>
      <c r="O163" s="4" t="s">
        <v>28</v>
      </c>
      <c r="P163" s="5">
        <v>24</v>
      </c>
      <c r="Q163" s="5">
        <v>46</v>
      </c>
      <c r="R163" s="5" t="s">
        <v>7480</v>
      </c>
      <c r="S163" s="5" t="s">
        <v>7480</v>
      </c>
      <c r="T163">
        <v>9</v>
      </c>
    </row>
    <row r="164" spans="1:20" hidden="1" x14ac:dyDescent="0.25">
      <c r="A164" s="3">
        <v>314334288</v>
      </c>
      <c r="B164" s="4" t="s">
        <v>1561</v>
      </c>
      <c r="C164" s="4" t="s">
        <v>1738</v>
      </c>
      <c r="D164" s="4" t="s">
        <v>787</v>
      </c>
      <c r="E164" s="4" t="s">
        <v>18</v>
      </c>
      <c r="F164" s="4" t="s">
        <v>623</v>
      </c>
      <c r="G164" s="4" t="s">
        <v>20</v>
      </c>
      <c r="H164" s="4" t="s">
        <v>1739</v>
      </c>
      <c r="I164" s="4" t="s">
        <v>1740</v>
      </c>
      <c r="J164" s="4" t="s">
        <v>1741</v>
      </c>
      <c r="K164" s="4" t="s">
        <v>1742</v>
      </c>
      <c r="L164" s="4" t="s">
        <v>1743</v>
      </c>
      <c r="M164" s="4" t="s">
        <v>26</v>
      </c>
      <c r="N164" s="4" t="s">
        <v>42</v>
      </c>
      <c r="O164" s="4" t="s">
        <v>28</v>
      </c>
      <c r="P164" s="5">
        <v>14</v>
      </c>
      <c r="Q164" s="5">
        <v>46</v>
      </c>
      <c r="R164" s="5" t="s">
        <v>7480</v>
      </c>
      <c r="S164" s="5" t="s">
        <v>7480</v>
      </c>
      <c r="T164">
        <v>5</v>
      </c>
    </row>
    <row r="165" spans="1:20" hidden="1" x14ac:dyDescent="0.25">
      <c r="A165" s="3">
        <v>314284547</v>
      </c>
      <c r="B165" s="4" t="s">
        <v>1561</v>
      </c>
      <c r="C165" s="4" t="s">
        <v>1751</v>
      </c>
      <c r="D165" s="4" t="s">
        <v>1087</v>
      </c>
      <c r="E165" s="4" t="s">
        <v>18</v>
      </c>
      <c r="F165" s="4" t="s">
        <v>396</v>
      </c>
      <c r="G165" s="4" t="s">
        <v>20</v>
      </c>
      <c r="H165" s="4" t="s">
        <v>1752</v>
      </c>
      <c r="I165" s="4" t="s">
        <v>1753</v>
      </c>
      <c r="J165" s="4" t="s">
        <v>1754</v>
      </c>
      <c r="K165" s="4" t="s">
        <v>1755</v>
      </c>
      <c r="L165" s="4" t="s">
        <v>1756</v>
      </c>
      <c r="M165" s="4" t="s">
        <v>26</v>
      </c>
      <c r="N165" s="4" t="s">
        <v>27</v>
      </c>
      <c r="O165" s="4" t="s">
        <v>28</v>
      </c>
      <c r="P165" s="5">
        <v>22</v>
      </c>
      <c r="Q165" s="5">
        <v>46</v>
      </c>
      <c r="R165" s="5" t="s">
        <v>7480</v>
      </c>
      <c r="S165" s="5" t="s">
        <v>7480</v>
      </c>
      <c r="T165">
        <v>10</v>
      </c>
    </row>
    <row r="166" spans="1:20" hidden="1" x14ac:dyDescent="0.25">
      <c r="A166" s="3">
        <v>314336471</v>
      </c>
      <c r="B166" s="4" t="s">
        <v>1561</v>
      </c>
      <c r="C166" s="4" t="s">
        <v>1757</v>
      </c>
      <c r="D166" s="4" t="s">
        <v>1087</v>
      </c>
      <c r="E166" s="4" t="s">
        <v>18</v>
      </c>
      <c r="F166" s="4" t="s">
        <v>117</v>
      </c>
      <c r="G166" s="4" t="s">
        <v>20</v>
      </c>
      <c r="H166" s="4" t="s">
        <v>1758</v>
      </c>
      <c r="I166" s="5"/>
      <c r="J166" s="4" t="s">
        <v>1759</v>
      </c>
      <c r="K166" s="5"/>
      <c r="L166" s="4" t="s">
        <v>1760</v>
      </c>
      <c r="M166" s="4" t="s">
        <v>26</v>
      </c>
      <c r="N166" s="4" t="s">
        <v>42</v>
      </c>
      <c r="O166" s="4" t="s">
        <v>28</v>
      </c>
      <c r="P166" s="5">
        <v>22</v>
      </c>
      <c r="Q166" s="5">
        <v>46</v>
      </c>
      <c r="R166" s="5" t="s">
        <v>7480</v>
      </c>
      <c r="S166" s="5" t="s">
        <v>7480</v>
      </c>
      <c r="T166">
        <v>10</v>
      </c>
    </row>
    <row r="167" spans="1:20" hidden="1" x14ac:dyDescent="0.25">
      <c r="A167" s="3">
        <v>314126618</v>
      </c>
      <c r="B167" s="4" t="s">
        <v>1561</v>
      </c>
      <c r="C167" s="4" t="s">
        <v>1761</v>
      </c>
      <c r="D167" s="4" t="s">
        <v>354</v>
      </c>
      <c r="E167" s="4" t="s">
        <v>18</v>
      </c>
      <c r="F167" s="4" t="s">
        <v>971</v>
      </c>
      <c r="G167" s="4" t="s">
        <v>20</v>
      </c>
      <c r="H167" s="4" t="s">
        <v>1762</v>
      </c>
      <c r="I167" s="4" t="s">
        <v>1763</v>
      </c>
      <c r="J167" s="4" t="s">
        <v>1764</v>
      </c>
      <c r="K167" s="4" t="s">
        <v>1765</v>
      </c>
      <c r="L167" s="4" t="s">
        <v>1766</v>
      </c>
      <c r="M167" s="4" t="s">
        <v>26</v>
      </c>
      <c r="N167" s="4" t="s">
        <v>42</v>
      </c>
      <c r="O167" s="4" t="s">
        <v>28</v>
      </c>
      <c r="P167" s="5">
        <v>15</v>
      </c>
      <c r="Q167" s="5">
        <v>43</v>
      </c>
      <c r="R167" s="5" t="s">
        <v>7480</v>
      </c>
      <c r="S167" s="5" t="s">
        <v>7480</v>
      </c>
      <c r="T167">
        <v>10</v>
      </c>
    </row>
    <row r="168" spans="1:20" hidden="1" x14ac:dyDescent="0.25">
      <c r="A168" s="3">
        <v>314049900</v>
      </c>
      <c r="B168" s="4" t="s">
        <v>1055</v>
      </c>
      <c r="C168" s="4" t="s">
        <v>1147</v>
      </c>
      <c r="D168" s="4" t="s">
        <v>93</v>
      </c>
      <c r="E168" s="4" t="s">
        <v>18</v>
      </c>
      <c r="F168" s="4" t="s">
        <v>1073</v>
      </c>
      <c r="G168" s="4" t="s">
        <v>20</v>
      </c>
      <c r="H168" s="4" t="s">
        <v>1148</v>
      </c>
      <c r="I168" s="4" t="s">
        <v>1149</v>
      </c>
      <c r="J168" s="4" t="s">
        <v>1150</v>
      </c>
      <c r="K168" s="4" t="s">
        <v>1151</v>
      </c>
      <c r="L168" s="4" t="s">
        <v>1152</v>
      </c>
      <c r="M168" s="4" t="s">
        <v>26</v>
      </c>
      <c r="N168" s="4" t="s">
        <v>42</v>
      </c>
      <c r="O168" s="4" t="s">
        <v>28</v>
      </c>
      <c r="P168" s="5">
        <v>2</v>
      </c>
      <c r="Q168" s="5">
        <v>41</v>
      </c>
      <c r="R168" s="5" t="s">
        <v>7480</v>
      </c>
      <c r="S168" s="5" t="e">
        <v>#N/A</v>
      </c>
      <c r="T168">
        <v>9</v>
      </c>
    </row>
    <row r="169" spans="1:20" hidden="1" x14ac:dyDescent="0.25">
      <c r="A169" s="3">
        <v>314104814</v>
      </c>
      <c r="B169" s="4" t="s">
        <v>1055</v>
      </c>
      <c r="C169" s="4" t="s">
        <v>1153</v>
      </c>
      <c r="D169" s="4" t="s">
        <v>93</v>
      </c>
      <c r="E169" s="4" t="s">
        <v>18</v>
      </c>
      <c r="F169" s="4" t="s">
        <v>1154</v>
      </c>
      <c r="G169" s="4" t="s">
        <v>20</v>
      </c>
      <c r="H169" s="4" t="s">
        <v>1155</v>
      </c>
      <c r="I169" s="4" t="s">
        <v>1156</v>
      </c>
      <c r="J169" s="4" t="s">
        <v>1157</v>
      </c>
      <c r="K169" s="4" t="s">
        <v>1158</v>
      </c>
      <c r="L169" s="4" t="s">
        <v>1159</v>
      </c>
      <c r="M169" s="4" t="s">
        <v>26</v>
      </c>
      <c r="N169" s="4" t="s">
        <v>42</v>
      </c>
      <c r="O169" s="4" t="s">
        <v>28</v>
      </c>
      <c r="P169" s="5">
        <v>2</v>
      </c>
      <c r="Q169" s="5">
        <v>41</v>
      </c>
      <c r="R169" s="5" t="s">
        <v>7480</v>
      </c>
      <c r="S169" s="5" t="e">
        <v>#N/A</v>
      </c>
      <c r="T169">
        <v>7</v>
      </c>
    </row>
    <row r="170" spans="1:20" hidden="1" x14ac:dyDescent="0.25">
      <c r="A170" s="3">
        <v>314239365</v>
      </c>
      <c r="B170" s="4" t="s">
        <v>1055</v>
      </c>
      <c r="C170" s="4" t="s">
        <v>1160</v>
      </c>
      <c r="D170" s="4" t="s">
        <v>93</v>
      </c>
      <c r="E170" s="4" t="s">
        <v>18</v>
      </c>
      <c r="F170" s="4" t="s">
        <v>935</v>
      </c>
      <c r="G170" s="4" t="s">
        <v>20</v>
      </c>
      <c r="H170" s="4" t="s">
        <v>1161</v>
      </c>
      <c r="I170" s="4" t="s">
        <v>1162</v>
      </c>
      <c r="J170" s="4" t="s">
        <v>1163</v>
      </c>
      <c r="K170" s="4" t="s">
        <v>1164</v>
      </c>
      <c r="L170" s="4" t="s">
        <v>1165</v>
      </c>
      <c r="M170" s="4" t="s">
        <v>26</v>
      </c>
      <c r="N170" s="4" t="s">
        <v>27</v>
      </c>
      <c r="O170" s="4" t="s">
        <v>28</v>
      </c>
      <c r="P170" s="5">
        <v>2</v>
      </c>
      <c r="Q170" s="5">
        <v>42</v>
      </c>
      <c r="R170" s="5" t="s">
        <v>7480</v>
      </c>
      <c r="S170" s="5" t="e">
        <v>#N/A</v>
      </c>
      <c r="T170">
        <v>9</v>
      </c>
    </row>
    <row r="171" spans="1:20" hidden="1" x14ac:dyDescent="0.25">
      <c r="A171" s="3">
        <v>314243964</v>
      </c>
      <c r="B171" s="4" t="s">
        <v>1055</v>
      </c>
      <c r="C171" s="4" t="s">
        <v>1166</v>
      </c>
      <c r="D171" s="4" t="s">
        <v>93</v>
      </c>
      <c r="E171" s="4" t="s">
        <v>18</v>
      </c>
      <c r="F171" s="4" t="s">
        <v>1167</v>
      </c>
      <c r="G171" s="4" t="s">
        <v>20</v>
      </c>
      <c r="H171" s="4" t="s">
        <v>1168</v>
      </c>
      <c r="I171" s="4" t="s">
        <v>1169</v>
      </c>
      <c r="J171" s="4" t="s">
        <v>1170</v>
      </c>
      <c r="K171" s="4" t="s">
        <v>1171</v>
      </c>
      <c r="L171" s="4" t="s">
        <v>1172</v>
      </c>
      <c r="M171" s="4" t="s">
        <v>26</v>
      </c>
      <c r="N171" s="4" t="s">
        <v>42</v>
      </c>
      <c r="O171" s="4" t="s">
        <v>28</v>
      </c>
      <c r="P171" s="5">
        <v>2</v>
      </c>
      <c r="Q171" s="5">
        <v>43</v>
      </c>
      <c r="R171" s="5" t="s">
        <v>7480</v>
      </c>
      <c r="S171" s="5" t="e">
        <v>#N/A</v>
      </c>
      <c r="T171">
        <v>8</v>
      </c>
    </row>
    <row r="172" spans="1:20" hidden="1" x14ac:dyDescent="0.25">
      <c r="A172" s="3">
        <v>314245580</v>
      </c>
      <c r="B172" s="4" t="s">
        <v>1055</v>
      </c>
      <c r="C172" s="4" t="s">
        <v>1173</v>
      </c>
      <c r="D172" s="4" t="s">
        <v>93</v>
      </c>
      <c r="E172" s="4" t="s">
        <v>18</v>
      </c>
      <c r="F172" s="4" t="s">
        <v>1174</v>
      </c>
      <c r="G172" s="4" t="s">
        <v>20</v>
      </c>
      <c r="H172" s="4" t="s">
        <v>1175</v>
      </c>
      <c r="I172" s="4" t="s">
        <v>1176</v>
      </c>
      <c r="J172" s="4" t="s">
        <v>1177</v>
      </c>
      <c r="K172" s="5"/>
      <c r="L172" s="5"/>
      <c r="M172" s="4" t="s">
        <v>26</v>
      </c>
      <c r="N172" s="4" t="s">
        <v>27</v>
      </c>
      <c r="O172" s="4" t="s">
        <v>28</v>
      </c>
      <c r="P172" s="5">
        <v>0</v>
      </c>
      <c r="Q172" s="5">
        <v>41</v>
      </c>
      <c r="R172" s="5" t="s">
        <v>7480</v>
      </c>
      <c r="S172" s="5" t="e">
        <v>#N/A</v>
      </c>
      <c r="T172">
        <v>9</v>
      </c>
    </row>
    <row r="173" spans="1:20" hidden="1" x14ac:dyDescent="0.25">
      <c r="A173" s="3">
        <v>314325969</v>
      </c>
      <c r="B173" s="4" t="s">
        <v>1055</v>
      </c>
      <c r="C173" s="4" t="s">
        <v>1178</v>
      </c>
      <c r="D173" s="4" t="s">
        <v>93</v>
      </c>
      <c r="E173" s="4" t="s">
        <v>18</v>
      </c>
      <c r="F173" s="4" t="s">
        <v>221</v>
      </c>
      <c r="G173" s="4" t="s">
        <v>20</v>
      </c>
      <c r="H173" s="4" t="s">
        <v>1179</v>
      </c>
      <c r="I173" s="4" t="s">
        <v>1180</v>
      </c>
      <c r="J173" s="4" t="s">
        <v>1181</v>
      </c>
      <c r="K173" s="4" t="s">
        <v>1182</v>
      </c>
      <c r="L173" s="4" t="s">
        <v>1183</v>
      </c>
      <c r="M173" s="4" t="s">
        <v>26</v>
      </c>
      <c r="N173" s="4" t="s">
        <v>27</v>
      </c>
      <c r="O173" s="4" t="s">
        <v>28</v>
      </c>
      <c r="P173" s="5">
        <v>2</v>
      </c>
      <c r="Q173" s="5">
        <v>42</v>
      </c>
      <c r="R173" s="5" t="s">
        <v>7480</v>
      </c>
      <c r="S173" s="5" t="e">
        <v>#N/A</v>
      </c>
      <c r="T173">
        <v>9</v>
      </c>
    </row>
    <row r="174" spans="1:20" hidden="1" x14ac:dyDescent="0.25">
      <c r="A174" s="3">
        <v>314345927</v>
      </c>
      <c r="B174" s="4" t="s">
        <v>1055</v>
      </c>
      <c r="C174" s="4" t="s">
        <v>1184</v>
      </c>
      <c r="D174" s="4" t="s">
        <v>93</v>
      </c>
      <c r="E174" s="4" t="s">
        <v>18</v>
      </c>
      <c r="F174" s="4" t="s">
        <v>1185</v>
      </c>
      <c r="G174" s="4" t="s">
        <v>20</v>
      </c>
      <c r="H174" s="4" t="s">
        <v>1186</v>
      </c>
      <c r="I174" s="4" t="s">
        <v>1187</v>
      </c>
      <c r="J174" s="4" t="s">
        <v>1188</v>
      </c>
      <c r="K174" s="4" t="s">
        <v>1189</v>
      </c>
      <c r="L174" s="4" t="s">
        <v>1190</v>
      </c>
      <c r="M174" s="4" t="s">
        <v>28</v>
      </c>
      <c r="N174" s="4" t="s">
        <v>1191</v>
      </c>
      <c r="O174" s="4" t="s">
        <v>28</v>
      </c>
      <c r="P174" s="5">
        <v>2</v>
      </c>
      <c r="Q174" s="5">
        <v>42</v>
      </c>
      <c r="R174" s="5" t="s">
        <v>7480</v>
      </c>
      <c r="S174" s="5" t="e">
        <v>#N/A</v>
      </c>
      <c r="T174">
        <v>9</v>
      </c>
    </row>
    <row r="175" spans="1:20" hidden="1" x14ac:dyDescent="0.25">
      <c r="A175" s="3">
        <v>314137663</v>
      </c>
      <c r="B175" s="4" t="s">
        <v>1561</v>
      </c>
      <c r="C175" s="4" t="s">
        <v>1767</v>
      </c>
      <c r="D175" s="4" t="s">
        <v>354</v>
      </c>
      <c r="E175" s="4" t="s">
        <v>18</v>
      </c>
      <c r="F175" s="4" t="s">
        <v>1768</v>
      </c>
      <c r="G175" s="4" t="s">
        <v>20</v>
      </c>
      <c r="H175" s="4" t="s">
        <v>1769</v>
      </c>
      <c r="I175" s="4" t="s">
        <v>1770</v>
      </c>
      <c r="J175" s="4" t="s">
        <v>1771</v>
      </c>
      <c r="K175" s="4" t="s">
        <v>1772</v>
      </c>
      <c r="L175" s="4" t="s">
        <v>1773</v>
      </c>
      <c r="M175" s="4" t="s">
        <v>26</v>
      </c>
      <c r="N175" s="4" t="s">
        <v>27</v>
      </c>
      <c r="O175" s="4" t="s">
        <v>28</v>
      </c>
      <c r="P175" s="5">
        <v>12</v>
      </c>
      <c r="Q175" s="5">
        <v>23</v>
      </c>
      <c r="R175" s="5" t="s">
        <v>7480</v>
      </c>
      <c r="S175" s="5" t="s">
        <v>7480</v>
      </c>
      <c r="T175">
        <v>9</v>
      </c>
    </row>
    <row r="176" spans="1:20" hidden="1" x14ac:dyDescent="0.25">
      <c r="A176" s="3">
        <v>314154345</v>
      </c>
      <c r="B176" s="4" t="s">
        <v>1055</v>
      </c>
      <c r="C176" s="4" t="s">
        <v>1198</v>
      </c>
      <c r="D176" s="4" t="s">
        <v>124</v>
      </c>
      <c r="E176" s="4" t="s">
        <v>18</v>
      </c>
      <c r="F176" s="4" t="s">
        <v>1199</v>
      </c>
      <c r="G176" s="4" t="s">
        <v>20</v>
      </c>
      <c r="H176" s="4" t="s">
        <v>1200</v>
      </c>
      <c r="I176" s="4" t="s">
        <v>1201</v>
      </c>
      <c r="J176" s="4" t="s">
        <v>1202</v>
      </c>
      <c r="K176" s="4" t="s">
        <v>1203</v>
      </c>
      <c r="L176" s="4" t="s">
        <v>1204</v>
      </c>
      <c r="M176" s="4" t="s">
        <v>28</v>
      </c>
      <c r="N176" s="4" t="s">
        <v>1205</v>
      </c>
      <c r="O176" s="4" t="s">
        <v>28</v>
      </c>
      <c r="P176" s="5">
        <v>15</v>
      </c>
      <c r="Q176" s="5">
        <v>41</v>
      </c>
      <c r="R176" s="5" t="s">
        <v>7480</v>
      </c>
      <c r="S176" s="5" t="s">
        <v>7481</v>
      </c>
      <c r="T176">
        <v>10</v>
      </c>
    </row>
    <row r="177" spans="1:20" hidden="1" x14ac:dyDescent="0.25">
      <c r="A177" s="3">
        <v>314151423</v>
      </c>
      <c r="B177" s="4" t="s">
        <v>1561</v>
      </c>
      <c r="C177" s="4" t="s">
        <v>1774</v>
      </c>
      <c r="D177" s="4" t="s">
        <v>354</v>
      </c>
      <c r="E177" s="4" t="s">
        <v>18</v>
      </c>
      <c r="F177" s="4" t="s">
        <v>1663</v>
      </c>
      <c r="G177" s="4" t="s">
        <v>20</v>
      </c>
      <c r="H177" s="4" t="s">
        <v>1775</v>
      </c>
      <c r="I177" s="4" t="s">
        <v>1776</v>
      </c>
      <c r="J177" s="4" t="s">
        <v>1777</v>
      </c>
      <c r="K177" s="4" t="s">
        <v>1778</v>
      </c>
      <c r="L177" s="4" t="s">
        <v>1779</v>
      </c>
      <c r="M177" s="4" t="s">
        <v>26</v>
      </c>
      <c r="N177" s="4" t="s">
        <v>27</v>
      </c>
      <c r="O177" s="4" t="s">
        <v>28</v>
      </c>
      <c r="P177" s="5">
        <v>20</v>
      </c>
      <c r="Q177" s="5">
        <v>28</v>
      </c>
      <c r="R177" s="5" t="s">
        <v>7480</v>
      </c>
      <c r="S177" s="5" t="s">
        <v>7480</v>
      </c>
      <c r="T177">
        <v>10</v>
      </c>
    </row>
    <row r="178" spans="1:20" hidden="1" x14ac:dyDescent="0.25">
      <c r="A178" s="3">
        <v>314151430</v>
      </c>
      <c r="B178" s="4" t="s">
        <v>1561</v>
      </c>
      <c r="C178" s="4" t="s">
        <v>1780</v>
      </c>
      <c r="D178" s="4" t="s">
        <v>354</v>
      </c>
      <c r="E178" s="4" t="s">
        <v>18</v>
      </c>
      <c r="F178" s="4" t="s">
        <v>1663</v>
      </c>
      <c r="G178" s="4" t="s">
        <v>20</v>
      </c>
      <c r="H178" s="4" t="s">
        <v>1781</v>
      </c>
      <c r="I178" s="4" t="s">
        <v>1776</v>
      </c>
      <c r="J178" s="4" t="s">
        <v>1777</v>
      </c>
      <c r="K178" s="4" t="s">
        <v>1778</v>
      </c>
      <c r="L178" s="4" t="s">
        <v>1779</v>
      </c>
      <c r="M178" s="4" t="s">
        <v>26</v>
      </c>
      <c r="N178" s="4" t="s">
        <v>27</v>
      </c>
      <c r="O178" s="4" t="s">
        <v>28</v>
      </c>
      <c r="P178" s="5">
        <v>19</v>
      </c>
      <c r="Q178" s="5">
        <v>42</v>
      </c>
      <c r="R178" s="5" t="s">
        <v>7480</v>
      </c>
      <c r="S178" s="5" t="s">
        <v>7480</v>
      </c>
      <c r="T178">
        <v>10</v>
      </c>
    </row>
    <row r="179" spans="1:20" hidden="1" x14ac:dyDescent="0.25">
      <c r="A179" s="3">
        <v>314151447</v>
      </c>
      <c r="B179" s="4" t="s">
        <v>1561</v>
      </c>
      <c r="C179" s="4" t="s">
        <v>1782</v>
      </c>
      <c r="D179" s="4" t="s">
        <v>354</v>
      </c>
      <c r="E179" s="4" t="s">
        <v>18</v>
      </c>
      <c r="F179" s="4" t="s">
        <v>1663</v>
      </c>
      <c r="G179" s="4" t="s">
        <v>20</v>
      </c>
      <c r="H179" s="4" t="s">
        <v>1783</v>
      </c>
      <c r="I179" s="4" t="s">
        <v>1776</v>
      </c>
      <c r="J179" s="4" t="s">
        <v>1777</v>
      </c>
      <c r="K179" s="4" t="s">
        <v>1778</v>
      </c>
      <c r="L179" s="4" t="s">
        <v>1779</v>
      </c>
      <c r="M179" s="4" t="s">
        <v>26</v>
      </c>
      <c r="N179" s="4" t="s">
        <v>27</v>
      </c>
      <c r="O179" s="4" t="s">
        <v>28</v>
      </c>
      <c r="P179" s="5">
        <v>21</v>
      </c>
      <c r="Q179" s="5">
        <v>46</v>
      </c>
      <c r="R179" s="5" t="s">
        <v>7480</v>
      </c>
      <c r="S179" s="5" t="s">
        <v>7480</v>
      </c>
      <c r="T179">
        <v>10</v>
      </c>
    </row>
    <row r="180" spans="1:20" hidden="1" x14ac:dyDescent="0.25">
      <c r="A180" s="3">
        <v>314210414</v>
      </c>
      <c r="B180" s="4" t="s">
        <v>1055</v>
      </c>
      <c r="C180" s="4" t="s">
        <v>1225</v>
      </c>
      <c r="D180" s="4" t="s">
        <v>913</v>
      </c>
      <c r="E180" s="4" t="s">
        <v>266</v>
      </c>
      <c r="F180" s="4" t="s">
        <v>410</v>
      </c>
      <c r="G180" s="4" t="s">
        <v>20</v>
      </c>
      <c r="H180" s="4" t="s">
        <v>1226</v>
      </c>
      <c r="I180" s="4" t="s">
        <v>1227</v>
      </c>
      <c r="J180" s="4" t="s">
        <v>1228</v>
      </c>
      <c r="K180" s="4" t="s">
        <v>1229</v>
      </c>
      <c r="L180" s="4" t="s">
        <v>1230</v>
      </c>
      <c r="M180" s="4" t="s">
        <v>26</v>
      </c>
      <c r="N180" s="4" t="s">
        <v>42</v>
      </c>
      <c r="O180" s="4" t="s">
        <v>28</v>
      </c>
      <c r="P180" s="5">
        <v>0</v>
      </c>
      <c r="Q180" s="5">
        <v>23</v>
      </c>
      <c r="R180" s="5" t="s">
        <v>7480</v>
      </c>
      <c r="S180" s="5" t="e">
        <v>#N/A</v>
      </c>
      <c r="T180">
        <v>9</v>
      </c>
    </row>
    <row r="181" spans="1:20" hidden="1" x14ac:dyDescent="0.25">
      <c r="A181" s="3">
        <v>314094687</v>
      </c>
      <c r="B181" s="4" t="s">
        <v>1561</v>
      </c>
      <c r="C181" s="4" t="s">
        <v>1784</v>
      </c>
      <c r="D181" s="4" t="s">
        <v>87</v>
      </c>
      <c r="E181" s="4" t="s">
        <v>18</v>
      </c>
      <c r="F181" s="4" t="s">
        <v>1352</v>
      </c>
      <c r="G181" s="4" t="s">
        <v>20</v>
      </c>
      <c r="H181" s="4" t="s">
        <v>1785</v>
      </c>
      <c r="I181" s="4" t="s">
        <v>1786</v>
      </c>
      <c r="J181" s="4" t="s">
        <v>1787</v>
      </c>
      <c r="K181" s="4" t="s">
        <v>1788</v>
      </c>
      <c r="L181" s="4" t="s">
        <v>1789</v>
      </c>
      <c r="M181" s="4" t="s">
        <v>26</v>
      </c>
      <c r="N181" s="4" t="s">
        <v>27</v>
      </c>
      <c r="O181" s="4" t="s">
        <v>28</v>
      </c>
      <c r="P181" s="5">
        <v>18</v>
      </c>
      <c r="Q181" s="5">
        <v>45</v>
      </c>
      <c r="R181" s="5" t="s">
        <v>7480</v>
      </c>
      <c r="S181" s="5" t="s">
        <v>7480</v>
      </c>
      <c r="T181">
        <v>9</v>
      </c>
    </row>
    <row r="182" spans="1:20" hidden="1" x14ac:dyDescent="0.25">
      <c r="A182" s="3">
        <v>314140210</v>
      </c>
      <c r="B182" s="4" t="s">
        <v>1561</v>
      </c>
      <c r="C182" s="4" t="s">
        <v>1790</v>
      </c>
      <c r="D182" s="4" t="s">
        <v>87</v>
      </c>
      <c r="E182" s="4" t="s">
        <v>18</v>
      </c>
      <c r="F182" s="4" t="s">
        <v>1791</v>
      </c>
      <c r="G182" s="4" t="s">
        <v>20</v>
      </c>
      <c r="H182" s="4" t="s">
        <v>1792</v>
      </c>
      <c r="I182" s="4" t="s">
        <v>1793</v>
      </c>
      <c r="J182" s="4" t="s">
        <v>1794</v>
      </c>
      <c r="K182" s="4" t="s">
        <v>1795</v>
      </c>
      <c r="L182" s="4" t="s">
        <v>1796</v>
      </c>
      <c r="M182" s="4" t="s">
        <v>28</v>
      </c>
      <c r="N182" s="4" t="s">
        <v>1797</v>
      </c>
      <c r="O182" s="4" t="s">
        <v>28</v>
      </c>
      <c r="P182" s="5">
        <v>19</v>
      </c>
      <c r="Q182" s="5">
        <v>45</v>
      </c>
      <c r="R182" s="5" t="s">
        <v>7480</v>
      </c>
      <c r="S182" s="5" t="s">
        <v>7480</v>
      </c>
      <c r="T182">
        <v>8</v>
      </c>
    </row>
    <row r="183" spans="1:20" hidden="1" x14ac:dyDescent="0.25">
      <c r="A183" s="3">
        <v>314218609</v>
      </c>
      <c r="B183" s="4" t="s">
        <v>1055</v>
      </c>
      <c r="C183" s="4" t="s">
        <v>1245</v>
      </c>
      <c r="D183" s="4" t="s">
        <v>265</v>
      </c>
      <c r="E183" s="4" t="s">
        <v>266</v>
      </c>
      <c r="F183" s="4" t="s">
        <v>1246</v>
      </c>
      <c r="G183" s="4" t="s">
        <v>20</v>
      </c>
      <c r="H183" s="4" t="s">
        <v>1247</v>
      </c>
      <c r="I183" s="4" t="s">
        <v>1248</v>
      </c>
      <c r="J183" s="4" t="s">
        <v>1249</v>
      </c>
      <c r="K183" s="4" t="s">
        <v>1250</v>
      </c>
      <c r="L183" s="4" t="s">
        <v>1251</v>
      </c>
      <c r="M183" s="4" t="s">
        <v>28</v>
      </c>
      <c r="N183" s="4" t="s">
        <v>1252</v>
      </c>
      <c r="O183" s="4" t="s">
        <v>28</v>
      </c>
      <c r="P183" s="5">
        <v>0</v>
      </c>
      <c r="Q183" s="5">
        <v>40</v>
      </c>
      <c r="R183" s="5" t="s">
        <v>7480</v>
      </c>
      <c r="S183" s="5" t="s">
        <v>7481</v>
      </c>
      <c r="T183">
        <v>9</v>
      </c>
    </row>
    <row r="184" spans="1:20" hidden="1" x14ac:dyDescent="0.25">
      <c r="A184" s="3">
        <v>314049539</v>
      </c>
      <c r="B184" s="4" t="s">
        <v>1055</v>
      </c>
      <c r="C184" s="4" t="s">
        <v>1253</v>
      </c>
      <c r="D184" s="4" t="s">
        <v>1038</v>
      </c>
      <c r="E184" s="4" t="s">
        <v>266</v>
      </c>
      <c r="F184" s="4" t="s">
        <v>202</v>
      </c>
      <c r="G184" s="4" t="s">
        <v>20</v>
      </c>
      <c r="H184" s="4" t="s">
        <v>1254</v>
      </c>
      <c r="I184" s="4" t="s">
        <v>1255</v>
      </c>
      <c r="J184" s="4" t="s">
        <v>1256</v>
      </c>
      <c r="K184" s="4" t="s">
        <v>1257</v>
      </c>
      <c r="L184" s="4" t="s">
        <v>1258</v>
      </c>
      <c r="M184" s="4" t="s">
        <v>26</v>
      </c>
      <c r="N184" s="4" t="s">
        <v>42</v>
      </c>
      <c r="O184" s="4" t="s">
        <v>28</v>
      </c>
      <c r="P184" s="5">
        <v>0</v>
      </c>
      <c r="Q184" s="5">
        <v>38</v>
      </c>
      <c r="R184" s="5" t="s">
        <v>7480</v>
      </c>
      <c r="S184" s="5" t="e">
        <v>#N/A</v>
      </c>
      <c r="T184">
        <v>10</v>
      </c>
    </row>
    <row r="185" spans="1:20" hidden="1" x14ac:dyDescent="0.25">
      <c r="A185" s="3">
        <v>314201937</v>
      </c>
      <c r="B185" s="4" t="s">
        <v>1055</v>
      </c>
      <c r="C185" s="4" t="s">
        <v>1259</v>
      </c>
      <c r="D185" s="4" t="s">
        <v>1038</v>
      </c>
      <c r="E185" s="4" t="s">
        <v>266</v>
      </c>
      <c r="F185" s="4" t="s">
        <v>1260</v>
      </c>
      <c r="G185" s="4" t="s">
        <v>20</v>
      </c>
      <c r="H185" s="4" t="s">
        <v>1261</v>
      </c>
      <c r="I185" s="4" t="s">
        <v>1261</v>
      </c>
      <c r="J185" s="4" t="s">
        <v>1262</v>
      </c>
      <c r="K185" s="4" t="s">
        <v>1263</v>
      </c>
      <c r="L185" s="4" t="s">
        <v>1264</v>
      </c>
      <c r="M185" s="4" t="s">
        <v>26</v>
      </c>
      <c r="N185" s="4" t="s">
        <v>27</v>
      </c>
      <c r="O185" s="4" t="s">
        <v>28</v>
      </c>
      <c r="P185" s="5">
        <v>0</v>
      </c>
      <c r="Q185" s="5">
        <v>39</v>
      </c>
      <c r="R185" s="5" t="s">
        <v>7480</v>
      </c>
      <c r="S185" s="5" t="e">
        <v>#N/A</v>
      </c>
      <c r="T185">
        <v>9</v>
      </c>
    </row>
    <row r="186" spans="1:20" hidden="1" x14ac:dyDescent="0.25">
      <c r="A186" s="3">
        <v>314161646</v>
      </c>
      <c r="B186" s="4" t="s">
        <v>1055</v>
      </c>
      <c r="C186" s="4" t="s">
        <v>1265</v>
      </c>
      <c r="D186" s="4" t="s">
        <v>1042</v>
      </c>
      <c r="E186" s="4" t="s">
        <v>266</v>
      </c>
      <c r="F186" s="4" t="s">
        <v>1266</v>
      </c>
      <c r="G186" s="4" t="s">
        <v>20</v>
      </c>
      <c r="H186" s="4" t="s">
        <v>1267</v>
      </c>
      <c r="I186" s="5"/>
      <c r="J186" s="4" t="s">
        <v>1268</v>
      </c>
      <c r="K186" s="5"/>
      <c r="L186" s="4" t="s">
        <v>1269</v>
      </c>
      <c r="M186" s="4" t="s">
        <v>26</v>
      </c>
      <c r="N186" s="4" t="s">
        <v>27</v>
      </c>
      <c r="O186" s="4" t="s">
        <v>28</v>
      </c>
      <c r="P186" s="5">
        <v>10</v>
      </c>
      <c r="Q186" s="5">
        <v>17</v>
      </c>
      <c r="R186" s="5" t="s">
        <v>7481</v>
      </c>
      <c r="S186" s="5" t="e">
        <v>#N/A</v>
      </c>
      <c r="T186">
        <v>5</v>
      </c>
    </row>
    <row r="187" spans="1:20" hidden="1" x14ac:dyDescent="0.25">
      <c r="A187" s="3">
        <v>314001672</v>
      </c>
      <c r="B187" s="4" t="s">
        <v>1561</v>
      </c>
      <c r="C187" s="4" t="s">
        <v>1798</v>
      </c>
      <c r="D187" s="4" t="s">
        <v>1799</v>
      </c>
      <c r="E187" s="4" t="s">
        <v>18</v>
      </c>
      <c r="F187" s="4" t="s">
        <v>1800</v>
      </c>
      <c r="G187" s="4" t="s">
        <v>20</v>
      </c>
      <c r="H187" s="4" t="s">
        <v>1801</v>
      </c>
      <c r="I187" s="4" t="s">
        <v>1802</v>
      </c>
      <c r="J187" s="4" t="s">
        <v>1803</v>
      </c>
      <c r="K187" s="4" t="s">
        <v>1804</v>
      </c>
      <c r="L187" s="4" t="s">
        <v>1805</v>
      </c>
      <c r="M187" s="4" t="s">
        <v>28</v>
      </c>
      <c r="N187" s="4" t="s">
        <v>1806</v>
      </c>
      <c r="O187" s="4" t="s">
        <v>28</v>
      </c>
      <c r="P187" s="5">
        <v>11</v>
      </c>
      <c r="Q187" s="5">
        <v>42</v>
      </c>
      <c r="R187" s="5" t="s">
        <v>7480</v>
      </c>
      <c r="S187" s="5" t="s">
        <v>7480</v>
      </c>
      <c r="T187">
        <v>8</v>
      </c>
    </row>
    <row r="188" spans="1:20" hidden="1" x14ac:dyDescent="0.25">
      <c r="A188" s="3">
        <v>314237921</v>
      </c>
      <c r="B188" s="4" t="s">
        <v>1055</v>
      </c>
      <c r="C188" s="4" t="s">
        <v>1276</v>
      </c>
      <c r="D188" s="4" t="s">
        <v>1271</v>
      </c>
      <c r="E188" s="4" t="s">
        <v>266</v>
      </c>
      <c r="F188" s="4" t="s">
        <v>1277</v>
      </c>
      <c r="G188" s="4" t="s">
        <v>20</v>
      </c>
      <c r="H188" s="4" t="s">
        <v>1278</v>
      </c>
      <c r="I188" s="4" t="s">
        <v>1279</v>
      </c>
      <c r="J188" s="4" t="s">
        <v>1280</v>
      </c>
      <c r="K188" s="4" t="s">
        <v>1281</v>
      </c>
      <c r="L188" s="4" t="s">
        <v>1282</v>
      </c>
      <c r="M188" s="4" t="s">
        <v>26</v>
      </c>
      <c r="N188" s="4" t="s">
        <v>27</v>
      </c>
      <c r="O188" s="4" t="s">
        <v>28</v>
      </c>
      <c r="P188" s="5">
        <v>9</v>
      </c>
      <c r="Q188" s="5">
        <v>17</v>
      </c>
      <c r="R188" s="5" t="s">
        <v>7480</v>
      </c>
      <c r="S188" s="5" t="s">
        <v>7481</v>
      </c>
      <c r="T188">
        <v>8</v>
      </c>
    </row>
    <row r="189" spans="1:20" hidden="1" x14ac:dyDescent="0.25">
      <c r="A189" s="3">
        <v>314326997</v>
      </c>
      <c r="B189" s="4" t="s">
        <v>1561</v>
      </c>
      <c r="C189" s="4" t="s">
        <v>1807</v>
      </c>
      <c r="D189" s="4" t="s">
        <v>1799</v>
      </c>
      <c r="E189" s="4" t="s">
        <v>18</v>
      </c>
      <c r="F189" s="4" t="s">
        <v>1808</v>
      </c>
      <c r="G189" s="4" t="s">
        <v>20</v>
      </c>
      <c r="H189" s="4" t="s">
        <v>1809</v>
      </c>
      <c r="I189" s="4" t="s">
        <v>1810</v>
      </c>
      <c r="J189" s="4" t="s">
        <v>1811</v>
      </c>
      <c r="K189" s="4" t="s">
        <v>1812</v>
      </c>
      <c r="L189" s="4" t="s">
        <v>1813</v>
      </c>
      <c r="M189" s="4" t="s">
        <v>28</v>
      </c>
      <c r="N189" s="4" t="s">
        <v>1814</v>
      </c>
      <c r="O189" s="4" t="s">
        <v>28</v>
      </c>
      <c r="P189" s="5">
        <v>12</v>
      </c>
      <c r="Q189" s="5">
        <v>40</v>
      </c>
      <c r="R189" s="5" t="s">
        <v>7480</v>
      </c>
      <c r="S189" s="5" t="s">
        <v>7480</v>
      </c>
      <c r="T189">
        <v>8</v>
      </c>
    </row>
    <row r="190" spans="1:20" hidden="1" x14ac:dyDescent="0.25">
      <c r="A190" s="3">
        <v>314242644</v>
      </c>
      <c r="B190" s="4" t="s">
        <v>1290</v>
      </c>
      <c r="C190" s="4" t="s">
        <v>1291</v>
      </c>
      <c r="D190" s="4" t="s">
        <v>57</v>
      </c>
      <c r="E190" s="4" t="s">
        <v>18</v>
      </c>
      <c r="F190" s="4" t="s">
        <v>822</v>
      </c>
      <c r="G190" s="4" t="s">
        <v>20</v>
      </c>
      <c r="H190" s="4" t="s">
        <v>1292</v>
      </c>
      <c r="I190" s="4" t="s">
        <v>1293</v>
      </c>
      <c r="J190" s="4" t="s">
        <v>1294</v>
      </c>
      <c r="K190" s="4" t="s">
        <v>1295</v>
      </c>
      <c r="L190" s="4" t="s">
        <v>1296</v>
      </c>
      <c r="M190" s="4" t="s">
        <v>26</v>
      </c>
      <c r="N190" s="4" t="s">
        <v>42</v>
      </c>
      <c r="O190" s="4" t="s">
        <v>28</v>
      </c>
      <c r="P190" s="5" t="s">
        <v>7478</v>
      </c>
      <c r="Q190" s="5">
        <v>46</v>
      </c>
      <c r="R190" s="5" t="s">
        <v>7480</v>
      </c>
      <c r="S190" s="5" t="e">
        <v>#N/A</v>
      </c>
      <c r="T190">
        <v>10</v>
      </c>
    </row>
    <row r="191" spans="1:20" hidden="1" x14ac:dyDescent="0.25">
      <c r="A191" s="3">
        <v>111000814</v>
      </c>
      <c r="B191" s="4" t="s">
        <v>1290</v>
      </c>
      <c r="C191" s="4" t="s">
        <v>1297</v>
      </c>
      <c r="D191" s="4" t="s">
        <v>787</v>
      </c>
      <c r="E191" s="4" t="s">
        <v>18</v>
      </c>
      <c r="F191" s="4" t="s">
        <v>1298</v>
      </c>
      <c r="G191" s="4" t="s">
        <v>20</v>
      </c>
      <c r="H191" s="4" t="s">
        <v>1299</v>
      </c>
      <c r="I191" s="4" t="s">
        <v>1300</v>
      </c>
      <c r="J191" s="4" t="s">
        <v>1301</v>
      </c>
      <c r="K191" s="4" t="s">
        <v>1302</v>
      </c>
      <c r="L191" s="4" t="s">
        <v>1303</v>
      </c>
      <c r="M191" s="4" t="s">
        <v>26</v>
      </c>
      <c r="N191" s="4" t="s">
        <v>27</v>
      </c>
      <c r="O191" s="4" t="s">
        <v>28</v>
      </c>
      <c r="P191" s="5">
        <v>22</v>
      </c>
      <c r="Q191" s="5" t="e">
        <v>#N/A</v>
      </c>
      <c r="R191" s="5" t="s">
        <v>7480</v>
      </c>
      <c r="S191" s="5" t="e">
        <v>#N/A</v>
      </c>
      <c r="T191">
        <v>9</v>
      </c>
    </row>
    <row r="192" spans="1:20" hidden="1" x14ac:dyDescent="0.25">
      <c r="A192" s="3">
        <v>314003360</v>
      </c>
      <c r="B192" s="4" t="s">
        <v>1290</v>
      </c>
      <c r="C192" s="4" t="s">
        <v>1304</v>
      </c>
      <c r="D192" s="4" t="s">
        <v>787</v>
      </c>
      <c r="E192" s="4" t="s">
        <v>18</v>
      </c>
      <c r="F192" s="4" t="s">
        <v>1305</v>
      </c>
      <c r="G192" s="4" t="s">
        <v>20</v>
      </c>
      <c r="H192" s="4" t="s">
        <v>1306</v>
      </c>
      <c r="I192" s="4" t="s">
        <v>1307</v>
      </c>
      <c r="J192" s="4" t="s">
        <v>1308</v>
      </c>
      <c r="K192" s="4" t="s">
        <v>1309</v>
      </c>
      <c r="L192" s="4" t="s">
        <v>1310</v>
      </c>
      <c r="M192" s="4" t="s">
        <v>26</v>
      </c>
      <c r="N192" s="4" t="s">
        <v>27</v>
      </c>
      <c r="O192" s="4" t="s">
        <v>28</v>
      </c>
      <c r="P192" s="5">
        <v>24</v>
      </c>
      <c r="Q192" s="5">
        <v>45</v>
      </c>
      <c r="R192" s="5" t="s">
        <v>7480</v>
      </c>
      <c r="S192" s="5" t="e">
        <v>#N/A</v>
      </c>
      <c r="T192">
        <v>9</v>
      </c>
    </row>
    <row r="193" spans="1:20" hidden="1" x14ac:dyDescent="0.25">
      <c r="A193" s="3">
        <v>314313199</v>
      </c>
      <c r="B193" s="4" t="s">
        <v>1290</v>
      </c>
      <c r="C193" s="4" t="s">
        <v>1311</v>
      </c>
      <c r="D193" s="4" t="s">
        <v>787</v>
      </c>
      <c r="E193" s="4" t="s">
        <v>18</v>
      </c>
      <c r="F193" s="4" t="s">
        <v>1312</v>
      </c>
      <c r="G193" s="4" t="s">
        <v>20</v>
      </c>
      <c r="H193" s="4" t="s">
        <v>1313</v>
      </c>
      <c r="I193" s="4" t="s">
        <v>1314</v>
      </c>
      <c r="J193" s="4" t="s">
        <v>1315</v>
      </c>
      <c r="K193" s="5"/>
      <c r="L193" s="4" t="s">
        <v>1316</v>
      </c>
      <c r="M193" s="4" t="s">
        <v>26</v>
      </c>
      <c r="N193" s="4" t="s">
        <v>42</v>
      </c>
      <c r="O193" s="4" t="s">
        <v>28</v>
      </c>
      <c r="P193" s="5">
        <v>21</v>
      </c>
      <c r="Q193" s="5">
        <v>46</v>
      </c>
      <c r="R193" s="5" t="s">
        <v>7480</v>
      </c>
      <c r="S193" s="5" t="e">
        <v>#N/A</v>
      </c>
      <c r="T193">
        <v>10</v>
      </c>
    </row>
    <row r="194" spans="1:20" hidden="1" x14ac:dyDescent="0.25">
      <c r="A194" s="3">
        <v>314327970</v>
      </c>
      <c r="B194" s="4" t="s">
        <v>1290</v>
      </c>
      <c r="C194" s="4" t="s">
        <v>1317</v>
      </c>
      <c r="D194" s="4" t="s">
        <v>787</v>
      </c>
      <c r="E194" s="4" t="s">
        <v>18</v>
      </c>
      <c r="F194" s="4" t="s">
        <v>1043</v>
      </c>
      <c r="G194" s="4" t="s">
        <v>20</v>
      </c>
      <c r="H194" s="4" t="s">
        <v>1318</v>
      </c>
      <c r="I194" s="4" t="s">
        <v>1319</v>
      </c>
      <c r="J194" s="4" t="s">
        <v>1320</v>
      </c>
      <c r="K194" s="4" t="s">
        <v>1321</v>
      </c>
      <c r="L194" s="4" t="s">
        <v>1322</v>
      </c>
      <c r="M194" s="4" t="s">
        <v>28</v>
      </c>
      <c r="N194" s="4" t="s">
        <v>1323</v>
      </c>
      <c r="O194" s="4" t="s">
        <v>28</v>
      </c>
      <c r="P194" s="5">
        <v>21</v>
      </c>
      <c r="Q194" s="5">
        <v>46</v>
      </c>
      <c r="R194" s="5" t="s">
        <v>7480</v>
      </c>
      <c r="S194" s="5" t="e">
        <v>#N/A</v>
      </c>
      <c r="T194">
        <v>10</v>
      </c>
    </row>
    <row r="195" spans="1:20" hidden="1" x14ac:dyDescent="0.25">
      <c r="A195" s="3">
        <v>314001593</v>
      </c>
      <c r="B195" s="4" t="s">
        <v>1561</v>
      </c>
      <c r="C195" s="4" t="s">
        <v>1815</v>
      </c>
      <c r="D195" s="4" t="s">
        <v>424</v>
      </c>
      <c r="E195" s="4" t="s">
        <v>18</v>
      </c>
      <c r="F195" s="4" t="s">
        <v>1816</v>
      </c>
      <c r="G195" s="4" t="s">
        <v>20</v>
      </c>
      <c r="H195" s="4" t="s">
        <v>1817</v>
      </c>
      <c r="I195" s="4" t="s">
        <v>1818</v>
      </c>
      <c r="J195" s="4" t="s">
        <v>1819</v>
      </c>
      <c r="K195" s="4" t="s">
        <v>1820</v>
      </c>
      <c r="L195" s="4" t="s">
        <v>1821</v>
      </c>
      <c r="M195" s="4" t="s">
        <v>26</v>
      </c>
      <c r="N195" s="4" t="s">
        <v>42</v>
      </c>
      <c r="O195" s="4" t="s">
        <v>28</v>
      </c>
      <c r="P195" s="5">
        <v>21</v>
      </c>
      <c r="Q195" s="5">
        <v>44</v>
      </c>
      <c r="R195" s="5" t="s">
        <v>7480</v>
      </c>
      <c r="S195" s="5" t="s">
        <v>7480</v>
      </c>
      <c r="T195">
        <v>9</v>
      </c>
    </row>
    <row r="196" spans="1:20" hidden="1" x14ac:dyDescent="0.25">
      <c r="A196" s="3">
        <v>314070580</v>
      </c>
      <c r="B196" s="4" t="s">
        <v>1561</v>
      </c>
      <c r="C196" s="4" t="s">
        <v>1822</v>
      </c>
      <c r="D196" s="4" t="s">
        <v>870</v>
      </c>
      <c r="E196" s="4" t="s">
        <v>18</v>
      </c>
      <c r="F196" s="4" t="s">
        <v>463</v>
      </c>
      <c r="G196" s="4" t="s">
        <v>20</v>
      </c>
      <c r="H196" s="4" t="s">
        <v>1823</v>
      </c>
      <c r="I196" s="4" t="s">
        <v>1824</v>
      </c>
      <c r="J196" s="4" t="s">
        <v>1825</v>
      </c>
      <c r="K196" s="4" t="s">
        <v>1826</v>
      </c>
      <c r="L196" s="4" t="s">
        <v>1827</v>
      </c>
      <c r="M196" s="4" t="s">
        <v>28</v>
      </c>
      <c r="N196" s="4" t="s">
        <v>1828</v>
      </c>
      <c r="O196" s="4" t="s">
        <v>28</v>
      </c>
      <c r="P196" s="5">
        <v>18</v>
      </c>
      <c r="Q196" s="5">
        <v>42</v>
      </c>
      <c r="R196" s="5" t="s">
        <v>7480</v>
      </c>
      <c r="S196" s="5" t="s">
        <v>7480</v>
      </c>
      <c r="T196">
        <v>10</v>
      </c>
    </row>
    <row r="197" spans="1:20" hidden="1" x14ac:dyDescent="0.25">
      <c r="A197" s="3">
        <v>314342184</v>
      </c>
      <c r="B197" s="4" t="s">
        <v>1561</v>
      </c>
      <c r="C197" s="4" t="s">
        <v>1829</v>
      </c>
      <c r="D197" s="4" t="s">
        <v>1830</v>
      </c>
      <c r="E197" s="4" t="s">
        <v>18</v>
      </c>
      <c r="F197" s="4" t="s">
        <v>773</v>
      </c>
      <c r="G197" s="4" t="s">
        <v>20</v>
      </c>
      <c r="H197" s="4" t="s">
        <v>1831</v>
      </c>
      <c r="I197" s="4" t="s">
        <v>1832</v>
      </c>
      <c r="J197" s="4" t="s">
        <v>1833</v>
      </c>
      <c r="K197" s="4" t="s">
        <v>1834</v>
      </c>
      <c r="L197" s="4" t="s">
        <v>1835</v>
      </c>
      <c r="M197" s="4" t="s">
        <v>26</v>
      </c>
      <c r="N197" s="4" t="s">
        <v>42</v>
      </c>
      <c r="O197" s="4" t="s">
        <v>28</v>
      </c>
      <c r="P197" s="5">
        <v>14</v>
      </c>
      <c r="Q197" s="5">
        <v>45</v>
      </c>
      <c r="R197" s="5" t="s">
        <v>7480</v>
      </c>
      <c r="S197" s="5" t="s">
        <v>7480</v>
      </c>
      <c r="T197">
        <v>8</v>
      </c>
    </row>
    <row r="198" spans="1:20" hidden="1" x14ac:dyDescent="0.25">
      <c r="A198" s="3">
        <v>314176613</v>
      </c>
      <c r="B198" s="4" t="s">
        <v>1290</v>
      </c>
      <c r="C198" s="4" t="s">
        <v>1345</v>
      </c>
      <c r="D198" s="4" t="s">
        <v>188</v>
      </c>
      <c r="E198" s="4" t="s">
        <v>18</v>
      </c>
      <c r="F198" s="4" t="s">
        <v>1346</v>
      </c>
      <c r="G198" s="4" t="s">
        <v>20</v>
      </c>
      <c r="H198" s="4" t="s">
        <v>1347</v>
      </c>
      <c r="I198" s="5"/>
      <c r="J198" s="4" t="s">
        <v>1348</v>
      </c>
      <c r="K198" s="4" t="s">
        <v>1349</v>
      </c>
      <c r="L198" s="4" t="s">
        <v>1350</v>
      </c>
      <c r="M198" s="4" t="s">
        <v>26</v>
      </c>
      <c r="N198" s="4" t="s">
        <v>42</v>
      </c>
      <c r="O198" s="4" t="s">
        <v>28</v>
      </c>
      <c r="P198" s="5">
        <v>64</v>
      </c>
      <c r="Q198" s="5">
        <v>44</v>
      </c>
      <c r="R198" s="5" t="s">
        <v>7480</v>
      </c>
      <c r="S198" s="5" t="e">
        <v>#N/A</v>
      </c>
      <c r="T198">
        <v>10</v>
      </c>
    </row>
    <row r="199" spans="1:20" hidden="1" x14ac:dyDescent="0.25">
      <c r="A199" s="3">
        <v>314126216</v>
      </c>
      <c r="B199" s="4" t="s">
        <v>1561</v>
      </c>
      <c r="C199" s="4" t="s">
        <v>1836</v>
      </c>
      <c r="D199" s="4" t="s">
        <v>447</v>
      </c>
      <c r="E199" s="4" t="s">
        <v>18</v>
      </c>
      <c r="F199" s="4" t="s">
        <v>1837</v>
      </c>
      <c r="G199" s="4" t="s">
        <v>20</v>
      </c>
      <c r="H199" s="4" t="s">
        <v>1838</v>
      </c>
      <c r="I199" s="4" t="s">
        <v>1839</v>
      </c>
      <c r="J199" s="4" t="s">
        <v>1840</v>
      </c>
      <c r="K199" s="4" t="s">
        <v>1841</v>
      </c>
      <c r="L199" s="4" t="s">
        <v>1842</v>
      </c>
      <c r="M199" s="4" t="s">
        <v>26</v>
      </c>
      <c r="N199" s="4" t="s">
        <v>42</v>
      </c>
      <c r="O199" s="4" t="s">
        <v>28</v>
      </c>
      <c r="P199" s="5">
        <v>13</v>
      </c>
      <c r="Q199" s="5">
        <v>43</v>
      </c>
      <c r="R199" s="5" t="s">
        <v>7480</v>
      </c>
      <c r="S199" s="5" t="s">
        <v>7480</v>
      </c>
      <c r="T199">
        <v>10</v>
      </c>
    </row>
    <row r="200" spans="1:20" hidden="1" x14ac:dyDescent="0.25">
      <c r="A200" s="3">
        <v>314139832</v>
      </c>
      <c r="B200" s="4" t="s">
        <v>1561</v>
      </c>
      <c r="C200" s="4" t="s">
        <v>1843</v>
      </c>
      <c r="D200" s="4" t="s">
        <v>447</v>
      </c>
      <c r="E200" s="4" t="s">
        <v>18</v>
      </c>
      <c r="F200" s="4" t="s">
        <v>44</v>
      </c>
      <c r="G200" s="4" t="s">
        <v>20</v>
      </c>
      <c r="H200" s="4" t="s">
        <v>1844</v>
      </c>
      <c r="I200" s="4" t="s">
        <v>1845</v>
      </c>
      <c r="J200" s="4" t="s">
        <v>1846</v>
      </c>
      <c r="K200" s="4" t="s">
        <v>1847</v>
      </c>
      <c r="L200" s="4" t="s">
        <v>1848</v>
      </c>
      <c r="M200" s="4" t="s">
        <v>26</v>
      </c>
      <c r="N200" s="4" t="s">
        <v>42</v>
      </c>
      <c r="O200" s="4" t="s">
        <v>28</v>
      </c>
      <c r="P200" s="5">
        <v>18</v>
      </c>
      <c r="Q200" s="5">
        <v>39</v>
      </c>
      <c r="R200" s="5" t="s">
        <v>7480</v>
      </c>
      <c r="S200" s="5" t="s">
        <v>7480</v>
      </c>
      <c r="T200">
        <v>10</v>
      </c>
    </row>
    <row r="201" spans="1:20" hidden="1" x14ac:dyDescent="0.25">
      <c r="A201" s="3">
        <v>314185839</v>
      </c>
      <c r="B201" s="4" t="s">
        <v>1561</v>
      </c>
      <c r="C201" s="4" t="s">
        <v>1856</v>
      </c>
      <c r="D201" s="4" t="s">
        <v>132</v>
      </c>
      <c r="E201" s="4" t="s">
        <v>18</v>
      </c>
      <c r="F201" s="4" t="s">
        <v>1857</v>
      </c>
      <c r="G201" s="4" t="s">
        <v>20</v>
      </c>
      <c r="H201" s="4" t="s">
        <v>1858</v>
      </c>
      <c r="I201" s="4" t="s">
        <v>1859</v>
      </c>
      <c r="J201" s="4" t="s">
        <v>1860</v>
      </c>
      <c r="K201" s="4" t="s">
        <v>1861</v>
      </c>
      <c r="L201" s="4" t="s">
        <v>1862</v>
      </c>
      <c r="M201" s="4" t="s">
        <v>26</v>
      </c>
      <c r="N201" s="4" t="s">
        <v>27</v>
      </c>
      <c r="O201" s="4" t="s">
        <v>28</v>
      </c>
      <c r="P201" s="5">
        <v>9</v>
      </c>
      <c r="Q201" s="5">
        <v>43</v>
      </c>
      <c r="R201" s="5" t="s">
        <v>7480</v>
      </c>
      <c r="S201" s="5" t="s">
        <v>7480</v>
      </c>
      <c r="T201">
        <v>10</v>
      </c>
    </row>
    <row r="202" spans="1:20" hidden="1" x14ac:dyDescent="0.25">
      <c r="A202" s="3">
        <v>314047690</v>
      </c>
      <c r="B202" s="4" t="s">
        <v>1561</v>
      </c>
      <c r="C202" s="4" t="s">
        <v>1863</v>
      </c>
      <c r="D202" s="4" t="s">
        <v>188</v>
      </c>
      <c r="E202" s="4" t="s">
        <v>18</v>
      </c>
      <c r="F202" s="4" t="s">
        <v>1864</v>
      </c>
      <c r="G202" s="4" t="s">
        <v>20</v>
      </c>
      <c r="H202" s="4" t="s">
        <v>1865</v>
      </c>
      <c r="I202" s="4" t="s">
        <v>1866</v>
      </c>
      <c r="J202" s="4" t="s">
        <v>1867</v>
      </c>
      <c r="K202" s="4" t="s">
        <v>1868</v>
      </c>
      <c r="L202" s="4" t="s">
        <v>1869</v>
      </c>
      <c r="M202" s="4" t="s">
        <v>26</v>
      </c>
      <c r="N202" s="4" t="s">
        <v>42</v>
      </c>
      <c r="O202" s="4" t="s">
        <v>28</v>
      </c>
      <c r="P202" s="5">
        <v>17</v>
      </c>
      <c r="Q202" s="5">
        <v>44</v>
      </c>
      <c r="R202" s="5" t="s">
        <v>7480</v>
      </c>
      <c r="S202" s="5" t="s">
        <v>7480</v>
      </c>
      <c r="T202">
        <v>8</v>
      </c>
    </row>
    <row r="203" spans="1:20" hidden="1" x14ac:dyDescent="0.25">
      <c r="A203" s="3">
        <v>314056926</v>
      </c>
      <c r="B203" s="4" t="s">
        <v>1561</v>
      </c>
      <c r="C203" s="4" t="s">
        <v>1870</v>
      </c>
      <c r="D203" s="4" t="s">
        <v>188</v>
      </c>
      <c r="E203" s="4" t="s">
        <v>18</v>
      </c>
      <c r="F203" s="4" t="s">
        <v>1397</v>
      </c>
      <c r="G203" s="4" t="s">
        <v>20</v>
      </c>
      <c r="H203" s="4" t="s">
        <v>1871</v>
      </c>
      <c r="I203" s="4" t="s">
        <v>1872</v>
      </c>
      <c r="J203" s="4" t="s">
        <v>1873</v>
      </c>
      <c r="K203" s="4" t="s">
        <v>1874</v>
      </c>
      <c r="L203" s="4" t="s">
        <v>1875</v>
      </c>
      <c r="M203" s="4" t="s">
        <v>26</v>
      </c>
      <c r="N203" s="4" t="s">
        <v>42</v>
      </c>
      <c r="O203" s="4" t="s">
        <v>28</v>
      </c>
      <c r="P203" s="5">
        <v>22</v>
      </c>
      <c r="Q203" s="5">
        <v>41</v>
      </c>
      <c r="R203" s="5" t="s">
        <v>7480</v>
      </c>
      <c r="S203" s="5" t="s">
        <v>7480</v>
      </c>
      <c r="T203">
        <v>7</v>
      </c>
    </row>
    <row r="204" spans="1:20" hidden="1" x14ac:dyDescent="0.25">
      <c r="A204" s="3">
        <v>314073646</v>
      </c>
      <c r="B204" s="4" t="s">
        <v>1561</v>
      </c>
      <c r="C204" s="4" t="s">
        <v>1876</v>
      </c>
      <c r="D204" s="4" t="s">
        <v>188</v>
      </c>
      <c r="E204" s="4" t="s">
        <v>18</v>
      </c>
      <c r="F204" s="4" t="s">
        <v>425</v>
      </c>
      <c r="G204" s="4" t="s">
        <v>20</v>
      </c>
      <c r="H204" s="4" t="s">
        <v>1877</v>
      </c>
      <c r="I204" s="4" t="s">
        <v>1878</v>
      </c>
      <c r="J204" s="4" t="s">
        <v>1879</v>
      </c>
      <c r="K204" s="4" t="s">
        <v>1880</v>
      </c>
      <c r="L204" s="4" t="s">
        <v>1881</v>
      </c>
      <c r="M204" s="4" t="s">
        <v>26</v>
      </c>
      <c r="N204" s="4" t="s">
        <v>42</v>
      </c>
      <c r="O204" s="4" t="s">
        <v>28</v>
      </c>
      <c r="P204" s="5">
        <v>13</v>
      </c>
      <c r="Q204" s="5">
        <v>42</v>
      </c>
      <c r="R204" s="5" t="s">
        <v>7480</v>
      </c>
      <c r="S204" s="5" t="s">
        <v>7480</v>
      </c>
      <c r="T204">
        <v>7</v>
      </c>
    </row>
    <row r="205" spans="1:20" hidden="1" x14ac:dyDescent="0.25">
      <c r="A205" s="3">
        <v>314305918</v>
      </c>
      <c r="B205" s="4" t="s">
        <v>1290</v>
      </c>
      <c r="C205" s="4" t="s">
        <v>1395</v>
      </c>
      <c r="D205" s="4" t="s">
        <v>1396</v>
      </c>
      <c r="E205" s="4" t="s">
        <v>18</v>
      </c>
      <c r="F205" s="4" t="s">
        <v>1397</v>
      </c>
      <c r="G205" s="4" t="s">
        <v>20</v>
      </c>
      <c r="H205" s="4" t="s">
        <v>1398</v>
      </c>
      <c r="I205" s="4" t="s">
        <v>1399</v>
      </c>
      <c r="J205" s="4" t="s">
        <v>1400</v>
      </c>
      <c r="K205" s="4" t="s">
        <v>1401</v>
      </c>
      <c r="L205" s="4" t="s">
        <v>1402</v>
      </c>
      <c r="M205" s="4" t="s">
        <v>26</v>
      </c>
      <c r="N205" s="4" t="s">
        <v>42</v>
      </c>
      <c r="O205" s="4" t="s">
        <v>28</v>
      </c>
      <c r="P205" s="5">
        <v>19</v>
      </c>
      <c r="Q205" s="5">
        <v>20</v>
      </c>
      <c r="R205" s="5" t="s">
        <v>7480</v>
      </c>
      <c r="S205" s="5" t="s">
        <v>7481</v>
      </c>
      <c r="T205">
        <v>9</v>
      </c>
    </row>
    <row r="206" spans="1:20" hidden="1" x14ac:dyDescent="0.25">
      <c r="A206" s="3">
        <v>313057573</v>
      </c>
      <c r="B206" s="4" t="s">
        <v>1290</v>
      </c>
      <c r="C206" s="4" t="s">
        <v>1403</v>
      </c>
      <c r="D206" s="4" t="s">
        <v>1404</v>
      </c>
      <c r="E206" s="4" t="s">
        <v>18</v>
      </c>
      <c r="F206" s="4" t="s">
        <v>1405</v>
      </c>
      <c r="G206" s="4" t="s">
        <v>20</v>
      </c>
      <c r="H206" s="4" t="s">
        <v>1406</v>
      </c>
      <c r="I206" s="4" t="s">
        <v>1407</v>
      </c>
      <c r="J206" s="4" t="s">
        <v>1408</v>
      </c>
      <c r="K206" s="4" t="s">
        <v>1409</v>
      </c>
      <c r="L206" s="4" t="s">
        <v>1410</v>
      </c>
      <c r="M206" s="4" t="s">
        <v>26</v>
      </c>
      <c r="N206" s="4" t="s">
        <v>42</v>
      </c>
      <c r="O206" s="4" t="s">
        <v>28</v>
      </c>
      <c r="P206" s="5">
        <v>5</v>
      </c>
      <c r="Q206" s="5" t="e">
        <v>#N/A</v>
      </c>
      <c r="R206" s="5" t="s">
        <v>7480</v>
      </c>
      <c r="S206" s="5" t="e">
        <v>#N/A</v>
      </c>
      <c r="T206">
        <v>9</v>
      </c>
    </row>
    <row r="207" spans="1:20" hidden="1" x14ac:dyDescent="0.25">
      <c r="A207" s="3">
        <v>314092126</v>
      </c>
      <c r="B207" s="4" t="s">
        <v>1290</v>
      </c>
      <c r="C207" s="4" t="s">
        <v>1411</v>
      </c>
      <c r="D207" s="4" t="s">
        <v>1404</v>
      </c>
      <c r="E207" s="4" t="s">
        <v>18</v>
      </c>
      <c r="F207" s="4" t="s">
        <v>1412</v>
      </c>
      <c r="G207" s="4" t="s">
        <v>20</v>
      </c>
      <c r="H207" s="4" t="s">
        <v>1413</v>
      </c>
      <c r="I207" s="4" t="s">
        <v>1414</v>
      </c>
      <c r="J207" s="4" t="s">
        <v>1415</v>
      </c>
      <c r="K207" s="4" t="s">
        <v>1416</v>
      </c>
      <c r="L207" s="4" t="s">
        <v>1417</v>
      </c>
      <c r="M207" s="4" t="s">
        <v>26</v>
      </c>
      <c r="N207" s="4" t="s">
        <v>42</v>
      </c>
      <c r="O207" s="4" t="s">
        <v>28</v>
      </c>
      <c r="P207" s="5">
        <v>21</v>
      </c>
      <c r="Q207" s="5">
        <v>42</v>
      </c>
      <c r="R207" s="5" t="s">
        <v>7480</v>
      </c>
      <c r="S207" s="5" t="e">
        <v>#N/A</v>
      </c>
      <c r="T207">
        <v>10</v>
      </c>
    </row>
    <row r="208" spans="1:20" hidden="1" x14ac:dyDescent="0.25">
      <c r="A208" s="3">
        <v>314092889</v>
      </c>
      <c r="B208" s="4" t="s">
        <v>1561</v>
      </c>
      <c r="C208" s="4" t="s">
        <v>1887</v>
      </c>
      <c r="D208" s="4" t="s">
        <v>188</v>
      </c>
      <c r="E208" s="4" t="s">
        <v>18</v>
      </c>
      <c r="F208" s="4" t="s">
        <v>403</v>
      </c>
      <c r="G208" s="4" t="s">
        <v>20</v>
      </c>
      <c r="H208" s="4" t="s">
        <v>1888</v>
      </c>
      <c r="I208" s="4" t="s">
        <v>1889</v>
      </c>
      <c r="J208" s="4" t="s">
        <v>1890</v>
      </c>
      <c r="K208" s="4" t="s">
        <v>1891</v>
      </c>
      <c r="L208" s="4" t="s">
        <v>1892</v>
      </c>
      <c r="M208" s="4" t="s">
        <v>26</v>
      </c>
      <c r="N208" s="4" t="s">
        <v>42</v>
      </c>
      <c r="O208" s="4" t="s">
        <v>28</v>
      </c>
      <c r="P208" s="5">
        <v>24</v>
      </c>
      <c r="Q208" s="5">
        <v>44</v>
      </c>
      <c r="R208" s="5" t="s">
        <v>7480</v>
      </c>
      <c r="S208" s="5" t="s">
        <v>7480</v>
      </c>
      <c r="T208">
        <v>10</v>
      </c>
    </row>
    <row r="209" spans="1:20" hidden="1" x14ac:dyDescent="0.25">
      <c r="A209" s="3">
        <v>314093013</v>
      </c>
      <c r="B209" s="4" t="s">
        <v>1561</v>
      </c>
      <c r="C209" s="4" t="s">
        <v>1893</v>
      </c>
      <c r="D209" s="4" t="s">
        <v>188</v>
      </c>
      <c r="E209" s="4" t="s">
        <v>18</v>
      </c>
      <c r="F209" s="4" t="s">
        <v>1894</v>
      </c>
      <c r="G209" s="4" t="s">
        <v>20</v>
      </c>
      <c r="H209" s="4" t="s">
        <v>1895</v>
      </c>
      <c r="I209" s="5"/>
      <c r="J209" s="4" t="s">
        <v>1896</v>
      </c>
      <c r="K209" s="4" t="s">
        <v>1897</v>
      </c>
      <c r="L209" s="4" t="s">
        <v>1898</v>
      </c>
      <c r="M209" s="4" t="s">
        <v>26</v>
      </c>
      <c r="N209" s="4" t="s">
        <v>42</v>
      </c>
      <c r="O209" s="4" t="s">
        <v>28</v>
      </c>
      <c r="P209" s="5">
        <v>14</v>
      </c>
      <c r="Q209" s="5">
        <v>44</v>
      </c>
      <c r="R209" s="5" t="s">
        <v>7480</v>
      </c>
      <c r="S209" s="5" t="s">
        <v>7480</v>
      </c>
      <c r="T209">
        <v>8</v>
      </c>
    </row>
    <row r="210" spans="1:20" hidden="1" x14ac:dyDescent="0.25">
      <c r="A210" s="3">
        <v>314033118</v>
      </c>
      <c r="B210" s="4" t="s">
        <v>1290</v>
      </c>
      <c r="C210" s="4" t="s">
        <v>1431</v>
      </c>
      <c r="D210" s="4" t="s">
        <v>1432</v>
      </c>
      <c r="E210" s="4" t="s">
        <v>18</v>
      </c>
      <c r="F210" s="4" t="s">
        <v>1433</v>
      </c>
      <c r="G210" s="4" t="s">
        <v>20</v>
      </c>
      <c r="H210" s="4" t="s">
        <v>1434</v>
      </c>
      <c r="I210" s="4" t="s">
        <v>1435</v>
      </c>
      <c r="J210" s="4" t="s">
        <v>1436</v>
      </c>
      <c r="K210" s="4" t="s">
        <v>1437</v>
      </c>
      <c r="L210" s="4" t="s">
        <v>1438</v>
      </c>
      <c r="M210" s="4" t="s">
        <v>26</v>
      </c>
      <c r="N210" s="4" t="s">
        <v>42</v>
      </c>
      <c r="O210" s="4" t="s">
        <v>28</v>
      </c>
      <c r="P210" s="5">
        <v>19</v>
      </c>
      <c r="Q210" s="5">
        <v>26</v>
      </c>
      <c r="R210" s="5" t="s">
        <v>7480</v>
      </c>
      <c r="S210" s="5" t="e">
        <v>#N/A</v>
      </c>
      <c r="T210">
        <v>8</v>
      </c>
    </row>
    <row r="211" spans="1:20" hidden="1" x14ac:dyDescent="0.25">
      <c r="A211" s="3">
        <v>314093721</v>
      </c>
      <c r="B211" s="4" t="s">
        <v>1561</v>
      </c>
      <c r="C211" s="4" t="s">
        <v>1899</v>
      </c>
      <c r="D211" s="4" t="s">
        <v>188</v>
      </c>
      <c r="E211" s="4" t="s">
        <v>18</v>
      </c>
      <c r="F211" s="4" t="s">
        <v>202</v>
      </c>
      <c r="G211" s="4" t="s">
        <v>20</v>
      </c>
      <c r="H211" s="4" t="s">
        <v>1900</v>
      </c>
      <c r="I211" s="4" t="s">
        <v>1901</v>
      </c>
      <c r="J211" s="4" t="s">
        <v>1902</v>
      </c>
      <c r="K211" s="4" t="s">
        <v>1903</v>
      </c>
      <c r="L211" s="4" t="s">
        <v>1904</v>
      </c>
      <c r="M211" s="4" t="s">
        <v>26</v>
      </c>
      <c r="N211" s="4" t="s">
        <v>42</v>
      </c>
      <c r="O211" s="4" t="s">
        <v>28</v>
      </c>
      <c r="P211" s="5">
        <v>19</v>
      </c>
      <c r="Q211" s="5">
        <v>44</v>
      </c>
      <c r="R211" s="5" t="s">
        <v>7480</v>
      </c>
      <c r="S211" s="5" t="s">
        <v>7480</v>
      </c>
      <c r="T211">
        <v>8</v>
      </c>
    </row>
    <row r="212" spans="1:20" hidden="1" x14ac:dyDescent="0.25">
      <c r="A212" s="3">
        <v>314213958</v>
      </c>
      <c r="B212" s="4" t="s">
        <v>1290</v>
      </c>
      <c r="C212" s="4" t="s">
        <v>1446</v>
      </c>
      <c r="D212" s="4" t="s">
        <v>1447</v>
      </c>
      <c r="E212" s="4" t="s">
        <v>18</v>
      </c>
      <c r="F212" s="4" t="s">
        <v>440</v>
      </c>
      <c r="G212" s="4" t="s">
        <v>20</v>
      </c>
      <c r="H212" s="4" t="s">
        <v>1448</v>
      </c>
      <c r="I212" s="4" t="s">
        <v>1449</v>
      </c>
      <c r="J212" s="4" t="s">
        <v>1450</v>
      </c>
      <c r="K212" s="4" t="s">
        <v>1451</v>
      </c>
      <c r="L212" s="4" t="s">
        <v>1452</v>
      </c>
      <c r="M212" s="4" t="s">
        <v>26</v>
      </c>
      <c r="N212" s="4" t="s">
        <v>27</v>
      </c>
      <c r="O212" s="4" t="s">
        <v>28</v>
      </c>
      <c r="P212" s="5">
        <v>16</v>
      </c>
      <c r="Q212" s="5">
        <v>25</v>
      </c>
      <c r="R212" s="5" t="s">
        <v>7480</v>
      </c>
      <c r="S212" s="5" t="e">
        <v>#N/A</v>
      </c>
      <c r="T212">
        <v>9</v>
      </c>
    </row>
    <row r="213" spans="1:20" hidden="1" x14ac:dyDescent="0.25">
      <c r="A213" s="3">
        <v>314242534</v>
      </c>
      <c r="B213" s="4" t="s">
        <v>1290</v>
      </c>
      <c r="C213" s="4" t="s">
        <v>1453</v>
      </c>
      <c r="D213" s="4" t="s">
        <v>1447</v>
      </c>
      <c r="E213" s="4" t="s">
        <v>18</v>
      </c>
      <c r="F213" s="4" t="s">
        <v>1454</v>
      </c>
      <c r="G213" s="4" t="s">
        <v>20</v>
      </c>
      <c r="H213" s="4" t="s">
        <v>1455</v>
      </c>
      <c r="I213" s="4" t="s">
        <v>1455</v>
      </c>
      <c r="J213" s="4" t="s">
        <v>1456</v>
      </c>
      <c r="K213" s="4" t="s">
        <v>1457</v>
      </c>
      <c r="L213" s="4" t="s">
        <v>1458</v>
      </c>
      <c r="M213" s="4" t="s">
        <v>26</v>
      </c>
      <c r="N213" s="4" t="s">
        <v>42</v>
      </c>
      <c r="O213" s="4" t="s">
        <v>28</v>
      </c>
      <c r="P213" s="5" t="s">
        <v>7478</v>
      </c>
      <c r="Q213" s="5">
        <v>24</v>
      </c>
      <c r="R213" s="5" t="s">
        <v>7480</v>
      </c>
      <c r="S213" s="5" t="e">
        <v>#N/A</v>
      </c>
      <c r="T213">
        <v>10</v>
      </c>
    </row>
    <row r="214" spans="1:20" hidden="1" x14ac:dyDescent="0.25">
      <c r="A214" s="3">
        <v>314116990</v>
      </c>
      <c r="B214" s="4" t="s">
        <v>1561</v>
      </c>
      <c r="C214" s="4" t="s">
        <v>1905</v>
      </c>
      <c r="D214" s="4" t="s">
        <v>188</v>
      </c>
      <c r="E214" s="4" t="s">
        <v>18</v>
      </c>
      <c r="F214" s="4" t="s">
        <v>1906</v>
      </c>
      <c r="G214" s="4" t="s">
        <v>20</v>
      </c>
      <c r="H214" s="4" t="s">
        <v>1907</v>
      </c>
      <c r="I214" s="4" t="s">
        <v>1908</v>
      </c>
      <c r="J214" s="4" t="s">
        <v>1909</v>
      </c>
      <c r="K214" s="4" t="s">
        <v>1910</v>
      </c>
      <c r="L214" s="4" t="s">
        <v>1911</v>
      </c>
      <c r="M214" s="4" t="s">
        <v>26</v>
      </c>
      <c r="N214" s="4" t="s">
        <v>42</v>
      </c>
      <c r="O214" s="4" t="s">
        <v>28</v>
      </c>
      <c r="P214" s="5">
        <v>20</v>
      </c>
      <c r="Q214" s="5">
        <v>44</v>
      </c>
      <c r="R214" s="5" t="s">
        <v>7480</v>
      </c>
      <c r="S214" s="5" t="s">
        <v>7480</v>
      </c>
      <c r="T214">
        <v>10</v>
      </c>
    </row>
    <row r="215" spans="1:20" hidden="1" x14ac:dyDescent="0.25">
      <c r="A215" s="3">
        <v>314257264</v>
      </c>
      <c r="B215" s="4" t="s">
        <v>1290</v>
      </c>
      <c r="C215" s="4" t="s">
        <v>1466</v>
      </c>
      <c r="D215" s="4" t="s">
        <v>1460</v>
      </c>
      <c r="E215" s="4" t="s">
        <v>18</v>
      </c>
      <c r="F215" s="4" t="s">
        <v>1467</v>
      </c>
      <c r="G215" s="4" t="s">
        <v>20</v>
      </c>
      <c r="H215" s="4" t="s">
        <v>1468</v>
      </c>
      <c r="I215" s="4" t="s">
        <v>1468</v>
      </c>
      <c r="J215" s="4" t="s">
        <v>1469</v>
      </c>
      <c r="K215" s="4" t="s">
        <v>1470</v>
      </c>
      <c r="L215" s="4" t="s">
        <v>1471</v>
      </c>
      <c r="M215" s="4" t="s">
        <v>26</v>
      </c>
      <c r="N215" s="4" t="s">
        <v>27</v>
      </c>
      <c r="O215" s="4" t="s">
        <v>28</v>
      </c>
      <c r="P215" s="5" t="s">
        <v>7478</v>
      </c>
      <c r="Q215" s="5">
        <v>22</v>
      </c>
      <c r="R215" s="5" t="s">
        <v>7480</v>
      </c>
      <c r="S215" s="5" t="s">
        <v>7481</v>
      </c>
      <c r="T215">
        <v>9</v>
      </c>
    </row>
    <row r="216" spans="1:20" hidden="1" x14ac:dyDescent="0.25">
      <c r="A216" s="3">
        <v>314118293</v>
      </c>
      <c r="B216" s="4" t="s">
        <v>1561</v>
      </c>
      <c r="C216" s="4" t="s">
        <v>1912</v>
      </c>
      <c r="D216" s="4" t="s">
        <v>188</v>
      </c>
      <c r="E216" s="4" t="s">
        <v>18</v>
      </c>
      <c r="F216" s="4" t="s">
        <v>1768</v>
      </c>
      <c r="G216" s="4" t="s">
        <v>20</v>
      </c>
      <c r="H216" s="4" t="s">
        <v>1913</v>
      </c>
      <c r="I216" s="4" t="s">
        <v>1914</v>
      </c>
      <c r="J216" s="4" t="s">
        <v>1915</v>
      </c>
      <c r="K216" s="4" t="s">
        <v>1916</v>
      </c>
      <c r="L216" s="4" t="s">
        <v>1917</v>
      </c>
      <c r="M216" s="4" t="s">
        <v>26</v>
      </c>
      <c r="N216" s="4" t="s">
        <v>42</v>
      </c>
      <c r="O216" s="4" t="s">
        <v>28</v>
      </c>
      <c r="P216" s="5">
        <v>23</v>
      </c>
      <c r="Q216" s="5">
        <v>44</v>
      </c>
      <c r="R216" s="5" t="s">
        <v>7480</v>
      </c>
      <c r="S216" s="5" t="s">
        <v>7480</v>
      </c>
      <c r="T216">
        <v>8</v>
      </c>
    </row>
    <row r="217" spans="1:20" hidden="1" x14ac:dyDescent="0.25">
      <c r="A217" s="3">
        <v>314120582</v>
      </c>
      <c r="B217" s="4" t="s">
        <v>1561</v>
      </c>
      <c r="C217" s="4" t="s">
        <v>1918</v>
      </c>
      <c r="D217" s="4" t="s">
        <v>188</v>
      </c>
      <c r="E217" s="4" t="s">
        <v>18</v>
      </c>
      <c r="F217" s="4" t="s">
        <v>1919</v>
      </c>
      <c r="G217" s="4" t="s">
        <v>20</v>
      </c>
      <c r="H217" s="4" t="s">
        <v>1920</v>
      </c>
      <c r="I217" s="5"/>
      <c r="J217" s="4" t="s">
        <v>1921</v>
      </c>
      <c r="K217" s="4" t="s">
        <v>1922</v>
      </c>
      <c r="L217" s="4" t="s">
        <v>1923</v>
      </c>
      <c r="M217" s="4" t="s">
        <v>26</v>
      </c>
      <c r="N217" s="4" t="s">
        <v>42</v>
      </c>
      <c r="O217" s="4" t="s">
        <v>28</v>
      </c>
      <c r="P217" s="5">
        <v>18</v>
      </c>
      <c r="Q217" s="5">
        <v>44</v>
      </c>
      <c r="R217" s="5" t="s">
        <v>7480</v>
      </c>
      <c r="S217" s="5" t="s">
        <v>7480</v>
      </c>
      <c r="T217">
        <v>9</v>
      </c>
    </row>
    <row r="218" spans="1:20" hidden="1" x14ac:dyDescent="0.25">
      <c r="A218" s="3">
        <v>314278889</v>
      </c>
      <c r="B218" s="4" t="s">
        <v>1290</v>
      </c>
      <c r="C218" s="4" t="s">
        <v>1486</v>
      </c>
      <c r="D218" s="4" t="s">
        <v>1487</v>
      </c>
      <c r="E218" s="4" t="s">
        <v>18</v>
      </c>
      <c r="F218" s="4" t="s">
        <v>1488</v>
      </c>
      <c r="G218" s="4" t="s">
        <v>20</v>
      </c>
      <c r="H218" s="4" t="s">
        <v>1489</v>
      </c>
      <c r="I218" s="5"/>
      <c r="J218" s="4" t="s">
        <v>1490</v>
      </c>
      <c r="K218" s="5"/>
      <c r="L218" s="4" t="s">
        <v>1491</v>
      </c>
      <c r="M218" s="4" t="s">
        <v>26</v>
      </c>
      <c r="N218" s="4" t="s">
        <v>27</v>
      </c>
      <c r="O218" s="4" t="s">
        <v>28</v>
      </c>
      <c r="P218" s="5">
        <v>7</v>
      </c>
      <c r="Q218" s="5">
        <v>40</v>
      </c>
      <c r="R218" s="5" t="s">
        <v>7480</v>
      </c>
      <c r="S218" s="5" t="e">
        <v>#N/A</v>
      </c>
      <c r="T218">
        <v>9</v>
      </c>
    </row>
    <row r="219" spans="1:20" hidden="1" x14ac:dyDescent="0.25">
      <c r="A219" s="3">
        <v>314125233</v>
      </c>
      <c r="B219" s="4" t="s">
        <v>1561</v>
      </c>
      <c r="C219" s="4" t="s">
        <v>1931</v>
      </c>
      <c r="D219" s="4" t="s">
        <v>188</v>
      </c>
      <c r="E219" s="4" t="s">
        <v>18</v>
      </c>
      <c r="F219" s="4" t="s">
        <v>1932</v>
      </c>
      <c r="G219" s="4" t="s">
        <v>20</v>
      </c>
      <c r="H219" s="4" t="s">
        <v>1933</v>
      </c>
      <c r="I219" s="4" t="s">
        <v>1934</v>
      </c>
      <c r="J219" s="4" t="s">
        <v>1935</v>
      </c>
      <c r="K219" s="4" t="s">
        <v>1936</v>
      </c>
      <c r="L219" s="4" t="s">
        <v>1937</v>
      </c>
      <c r="M219" s="4" t="s">
        <v>26</v>
      </c>
      <c r="N219" s="4" t="s">
        <v>42</v>
      </c>
      <c r="O219" s="4" t="s">
        <v>28</v>
      </c>
      <c r="P219" s="5">
        <v>19</v>
      </c>
      <c r="Q219" s="5">
        <v>44</v>
      </c>
      <c r="R219" s="5" t="s">
        <v>7480</v>
      </c>
      <c r="S219" s="5" t="s">
        <v>7480</v>
      </c>
      <c r="T219">
        <v>9</v>
      </c>
    </row>
    <row r="220" spans="1:20" hidden="1" x14ac:dyDescent="0.25">
      <c r="A220" s="3">
        <v>314125336</v>
      </c>
      <c r="B220" s="4" t="s">
        <v>1561</v>
      </c>
      <c r="C220" s="4" t="s">
        <v>1938</v>
      </c>
      <c r="D220" s="4" t="s">
        <v>188</v>
      </c>
      <c r="E220" s="4" t="s">
        <v>18</v>
      </c>
      <c r="F220" s="4" t="s">
        <v>716</v>
      </c>
      <c r="G220" s="4" t="s">
        <v>20</v>
      </c>
      <c r="H220" s="4" t="s">
        <v>1939</v>
      </c>
      <c r="I220" s="5"/>
      <c r="J220" s="4" t="s">
        <v>1940</v>
      </c>
      <c r="K220" s="5"/>
      <c r="L220" s="4" t="s">
        <v>1941</v>
      </c>
      <c r="M220" s="4" t="s">
        <v>26</v>
      </c>
      <c r="N220" s="4" t="s">
        <v>42</v>
      </c>
      <c r="O220" s="4" t="s">
        <v>28</v>
      </c>
      <c r="P220" s="5">
        <v>22</v>
      </c>
      <c r="Q220" s="5">
        <v>44</v>
      </c>
      <c r="R220" s="5" t="s">
        <v>7480</v>
      </c>
      <c r="S220" s="5" t="s">
        <v>7480</v>
      </c>
      <c r="T220">
        <v>9</v>
      </c>
    </row>
    <row r="221" spans="1:20" hidden="1" x14ac:dyDescent="0.25">
      <c r="A221" s="3">
        <v>314126096</v>
      </c>
      <c r="B221" s="4" t="s">
        <v>1561</v>
      </c>
      <c r="C221" s="4" t="s">
        <v>1942</v>
      </c>
      <c r="D221" s="4" t="s">
        <v>188</v>
      </c>
      <c r="E221" s="4" t="s">
        <v>18</v>
      </c>
      <c r="F221" s="4" t="s">
        <v>1420</v>
      </c>
      <c r="G221" s="4" t="s">
        <v>20</v>
      </c>
      <c r="H221" s="4" t="s">
        <v>1943</v>
      </c>
      <c r="I221" s="4" t="s">
        <v>1944</v>
      </c>
      <c r="J221" s="4" t="s">
        <v>1945</v>
      </c>
      <c r="K221" s="4" t="s">
        <v>1946</v>
      </c>
      <c r="L221" s="4" t="s">
        <v>1947</v>
      </c>
      <c r="M221" s="4" t="s">
        <v>26</v>
      </c>
      <c r="N221" s="4" t="s">
        <v>42</v>
      </c>
      <c r="O221" s="4" t="s">
        <v>28</v>
      </c>
      <c r="P221" s="5">
        <v>22</v>
      </c>
      <c r="Q221" s="5">
        <v>44</v>
      </c>
      <c r="R221" s="5" t="s">
        <v>7480</v>
      </c>
      <c r="S221" s="5" t="s">
        <v>7480</v>
      </c>
      <c r="T221">
        <v>8</v>
      </c>
    </row>
    <row r="222" spans="1:20" hidden="1" x14ac:dyDescent="0.25">
      <c r="A222" s="3">
        <v>314300669</v>
      </c>
      <c r="B222" s="4" t="s">
        <v>1290</v>
      </c>
      <c r="C222" s="4" t="s">
        <v>1499</v>
      </c>
      <c r="D222" s="4" t="s">
        <v>948</v>
      </c>
      <c r="E222" s="4" t="s">
        <v>266</v>
      </c>
      <c r="F222" s="4" t="s">
        <v>1500</v>
      </c>
      <c r="G222" s="4" t="s">
        <v>20</v>
      </c>
      <c r="H222" s="4" t="s">
        <v>1501</v>
      </c>
      <c r="I222" s="4" t="s">
        <v>1502</v>
      </c>
      <c r="J222" s="4" t="s">
        <v>1503</v>
      </c>
      <c r="K222" s="4" t="s">
        <v>1504</v>
      </c>
      <c r="L222" s="4" t="s">
        <v>1505</v>
      </c>
      <c r="M222" s="4" t="s">
        <v>26</v>
      </c>
      <c r="N222" s="4" t="s">
        <v>42</v>
      </c>
      <c r="O222" s="4" t="s">
        <v>28</v>
      </c>
      <c r="P222" s="5">
        <v>7</v>
      </c>
      <c r="Q222" s="5">
        <v>22</v>
      </c>
      <c r="R222" s="5" t="s">
        <v>7480</v>
      </c>
      <c r="S222" s="5" t="s">
        <v>7480</v>
      </c>
      <c r="T222">
        <v>10</v>
      </c>
    </row>
    <row r="223" spans="1:20" hidden="1" x14ac:dyDescent="0.25">
      <c r="A223" s="3">
        <v>314126292</v>
      </c>
      <c r="B223" s="4" t="s">
        <v>1561</v>
      </c>
      <c r="C223" s="4" t="s">
        <v>1948</v>
      </c>
      <c r="D223" s="4" t="s">
        <v>188</v>
      </c>
      <c r="E223" s="4" t="s">
        <v>18</v>
      </c>
      <c r="F223" s="4" t="s">
        <v>858</v>
      </c>
      <c r="G223" s="4" t="s">
        <v>20</v>
      </c>
      <c r="H223" s="4" t="s">
        <v>1949</v>
      </c>
      <c r="I223" s="4" t="s">
        <v>1950</v>
      </c>
      <c r="J223" s="4" t="s">
        <v>1951</v>
      </c>
      <c r="K223" s="4" t="s">
        <v>1952</v>
      </c>
      <c r="L223" s="4" t="s">
        <v>1953</v>
      </c>
      <c r="M223" s="4" t="s">
        <v>26</v>
      </c>
      <c r="N223" s="4" t="s">
        <v>42</v>
      </c>
      <c r="O223" s="4" t="s">
        <v>28</v>
      </c>
      <c r="P223" s="5">
        <v>17</v>
      </c>
      <c r="Q223" s="5">
        <v>44</v>
      </c>
      <c r="R223" s="5" t="s">
        <v>7480</v>
      </c>
      <c r="S223" s="5" t="s">
        <v>7480</v>
      </c>
      <c r="T223">
        <v>10</v>
      </c>
    </row>
    <row r="224" spans="1:20" hidden="1" x14ac:dyDescent="0.25">
      <c r="A224" s="3">
        <v>314356893</v>
      </c>
      <c r="B224" s="4" t="s">
        <v>1290</v>
      </c>
      <c r="C224" s="4" t="s">
        <v>1506</v>
      </c>
      <c r="D224" s="4" t="s">
        <v>948</v>
      </c>
      <c r="E224" s="4" t="s">
        <v>266</v>
      </c>
      <c r="F224" s="4" t="s">
        <v>1507</v>
      </c>
      <c r="G224" s="4" t="s">
        <v>20</v>
      </c>
      <c r="H224" s="4" t="s">
        <v>1508</v>
      </c>
      <c r="I224" s="4" t="s">
        <v>1508</v>
      </c>
      <c r="J224" s="4" t="s">
        <v>1509</v>
      </c>
      <c r="K224" s="5"/>
      <c r="L224" s="4" t="s">
        <v>1510</v>
      </c>
      <c r="M224" s="4" t="s">
        <v>26</v>
      </c>
      <c r="N224" s="4" t="s">
        <v>27</v>
      </c>
      <c r="O224" s="4" t="s">
        <v>28</v>
      </c>
      <c r="P224" s="5">
        <v>6</v>
      </c>
      <c r="Q224" s="5" t="e">
        <v>#N/A</v>
      </c>
      <c r="R224" s="5" t="s">
        <v>7480</v>
      </c>
      <c r="S224" s="5" t="s">
        <v>7480</v>
      </c>
      <c r="T224">
        <v>10</v>
      </c>
    </row>
    <row r="225" spans="1:20" hidden="1" x14ac:dyDescent="0.25">
      <c r="A225" s="3">
        <v>314131049</v>
      </c>
      <c r="B225" s="4" t="s">
        <v>1561</v>
      </c>
      <c r="C225" s="4" t="s">
        <v>1954</v>
      </c>
      <c r="D225" s="4" t="s">
        <v>188</v>
      </c>
      <c r="E225" s="4" t="s">
        <v>18</v>
      </c>
      <c r="F225" s="4" t="s">
        <v>1955</v>
      </c>
      <c r="G225" s="4" t="s">
        <v>20</v>
      </c>
      <c r="H225" s="4" t="s">
        <v>1956</v>
      </c>
      <c r="I225" s="4" t="s">
        <v>1957</v>
      </c>
      <c r="J225" s="4" t="s">
        <v>1958</v>
      </c>
      <c r="K225" s="4" t="s">
        <v>1959</v>
      </c>
      <c r="L225" s="4" t="s">
        <v>1960</v>
      </c>
      <c r="M225" s="4" t="s">
        <v>26</v>
      </c>
      <c r="N225" s="4" t="s">
        <v>42</v>
      </c>
      <c r="O225" s="4" t="s">
        <v>28</v>
      </c>
      <c r="P225" s="5">
        <v>25</v>
      </c>
      <c r="Q225" s="5">
        <v>44</v>
      </c>
      <c r="R225" s="5" t="s">
        <v>7480</v>
      </c>
      <c r="S225" s="5" t="s">
        <v>7480</v>
      </c>
      <c r="T225">
        <v>9</v>
      </c>
    </row>
    <row r="226" spans="1:20" hidden="1" x14ac:dyDescent="0.25">
      <c r="A226" s="3">
        <v>314339362</v>
      </c>
      <c r="B226" s="4" t="s">
        <v>1290</v>
      </c>
      <c r="C226" s="4" t="s">
        <v>1511</v>
      </c>
      <c r="D226" s="4" t="s">
        <v>310</v>
      </c>
      <c r="E226" s="4" t="s">
        <v>266</v>
      </c>
      <c r="F226" s="4" t="s">
        <v>1512</v>
      </c>
      <c r="G226" s="4" t="s">
        <v>20</v>
      </c>
      <c r="H226" s="4" t="s">
        <v>1513</v>
      </c>
      <c r="I226" s="4" t="s">
        <v>1514</v>
      </c>
      <c r="J226" s="4" t="s">
        <v>1515</v>
      </c>
      <c r="K226" s="4" t="s">
        <v>1516</v>
      </c>
      <c r="L226" s="4" t="s">
        <v>1517</v>
      </c>
      <c r="M226" s="4" t="s">
        <v>28</v>
      </c>
      <c r="N226" s="4" t="s">
        <v>1518</v>
      </c>
      <c r="O226" s="4" t="s">
        <v>28</v>
      </c>
      <c r="P226" s="5">
        <v>9</v>
      </c>
      <c r="Q226" s="5">
        <v>45</v>
      </c>
      <c r="R226" s="5" t="s">
        <v>7480</v>
      </c>
      <c r="S226" s="5" t="e">
        <v>#N/A</v>
      </c>
      <c r="T226">
        <v>9</v>
      </c>
    </row>
    <row r="227" spans="1:20" hidden="1" x14ac:dyDescent="0.25">
      <c r="A227" s="3">
        <v>314195337</v>
      </c>
      <c r="B227" s="4" t="s">
        <v>1290</v>
      </c>
      <c r="C227" s="4" t="s">
        <v>7048</v>
      </c>
      <c r="D227" s="4" t="s">
        <v>2193</v>
      </c>
      <c r="E227" s="4" t="s">
        <v>266</v>
      </c>
      <c r="F227" s="4" t="s">
        <v>7049</v>
      </c>
      <c r="G227" s="4" t="s">
        <v>20</v>
      </c>
      <c r="H227" s="4" t="s">
        <v>7050</v>
      </c>
      <c r="I227" s="4" t="s">
        <v>6978</v>
      </c>
      <c r="J227" s="4" t="s">
        <v>7051</v>
      </c>
      <c r="K227" s="4" t="s">
        <v>6978</v>
      </c>
      <c r="L227" s="4" t="s">
        <v>7052</v>
      </c>
      <c r="M227" s="4" t="s">
        <v>26</v>
      </c>
      <c r="N227" s="4" t="s">
        <v>42</v>
      </c>
      <c r="O227" s="4" t="s">
        <v>28</v>
      </c>
      <c r="P227" s="5">
        <v>19</v>
      </c>
      <c r="Q227" s="5">
        <v>44</v>
      </c>
      <c r="R227" s="5" t="e">
        <v>#N/A</v>
      </c>
      <c r="S227" s="5" t="s">
        <v>7480</v>
      </c>
      <c r="T227">
        <v>9</v>
      </c>
    </row>
    <row r="228" spans="1:20" hidden="1" x14ac:dyDescent="0.25">
      <c r="A228" s="3">
        <v>314139052</v>
      </c>
      <c r="B228" s="4" t="s">
        <v>1561</v>
      </c>
      <c r="C228" s="4" t="s">
        <v>1961</v>
      </c>
      <c r="D228" s="4" t="s">
        <v>188</v>
      </c>
      <c r="E228" s="4" t="s">
        <v>18</v>
      </c>
      <c r="F228" s="4" t="s">
        <v>1962</v>
      </c>
      <c r="G228" s="4" t="s">
        <v>20</v>
      </c>
      <c r="H228" s="4" t="s">
        <v>1963</v>
      </c>
      <c r="I228" s="4" t="s">
        <v>1964</v>
      </c>
      <c r="J228" s="4" t="s">
        <v>1965</v>
      </c>
      <c r="K228" s="4" t="s">
        <v>1966</v>
      </c>
      <c r="L228" s="4" t="s">
        <v>1967</v>
      </c>
      <c r="M228" s="4" t="s">
        <v>26</v>
      </c>
      <c r="N228" s="4" t="s">
        <v>42</v>
      </c>
      <c r="O228" s="4" t="s">
        <v>28</v>
      </c>
      <c r="P228" s="5">
        <v>22</v>
      </c>
      <c r="Q228" s="5">
        <v>44</v>
      </c>
      <c r="R228" s="5" t="s">
        <v>7480</v>
      </c>
      <c r="S228" s="5" t="s">
        <v>7480</v>
      </c>
      <c r="T228">
        <v>9</v>
      </c>
    </row>
    <row r="229" spans="1:20" hidden="1" x14ac:dyDescent="0.25">
      <c r="A229" s="3">
        <v>314141217</v>
      </c>
      <c r="B229" s="4" t="s">
        <v>1561</v>
      </c>
      <c r="C229" s="4" t="s">
        <v>1968</v>
      </c>
      <c r="D229" s="4" t="s">
        <v>188</v>
      </c>
      <c r="E229" s="4" t="s">
        <v>18</v>
      </c>
      <c r="F229" s="4" t="s">
        <v>1167</v>
      </c>
      <c r="G229" s="4" t="s">
        <v>20</v>
      </c>
      <c r="H229" s="4" t="s">
        <v>1969</v>
      </c>
      <c r="I229" s="4" t="s">
        <v>1970</v>
      </c>
      <c r="J229" s="4" t="s">
        <v>1971</v>
      </c>
      <c r="K229" s="4" t="s">
        <v>1972</v>
      </c>
      <c r="L229" s="4" t="s">
        <v>1973</v>
      </c>
      <c r="M229" s="4" t="s">
        <v>26</v>
      </c>
      <c r="N229" s="4" t="s">
        <v>42</v>
      </c>
      <c r="O229" s="4" t="s">
        <v>28</v>
      </c>
      <c r="P229" s="5">
        <v>19</v>
      </c>
      <c r="Q229" s="5">
        <v>44</v>
      </c>
      <c r="R229" s="5" t="s">
        <v>7480</v>
      </c>
      <c r="S229" s="5" t="s">
        <v>7480</v>
      </c>
      <c r="T229">
        <v>9</v>
      </c>
    </row>
    <row r="230" spans="1:20" hidden="1" x14ac:dyDescent="0.25">
      <c r="A230" s="3">
        <v>314141592</v>
      </c>
      <c r="B230" s="4" t="s">
        <v>1561</v>
      </c>
      <c r="C230" s="4" t="s">
        <v>1974</v>
      </c>
      <c r="D230" s="4" t="s">
        <v>188</v>
      </c>
      <c r="E230" s="4" t="s">
        <v>18</v>
      </c>
      <c r="F230" s="4" t="s">
        <v>252</v>
      </c>
      <c r="G230" s="4" t="s">
        <v>20</v>
      </c>
      <c r="H230" s="4" t="s">
        <v>1975</v>
      </c>
      <c r="I230" s="4" t="s">
        <v>1976</v>
      </c>
      <c r="J230" s="4" t="s">
        <v>1977</v>
      </c>
      <c r="K230" s="4" t="s">
        <v>1978</v>
      </c>
      <c r="L230" s="4" t="s">
        <v>1979</v>
      </c>
      <c r="M230" s="4" t="s">
        <v>26</v>
      </c>
      <c r="N230" s="4" t="s">
        <v>42</v>
      </c>
      <c r="O230" s="4" t="s">
        <v>28</v>
      </c>
      <c r="P230" s="5">
        <v>22</v>
      </c>
      <c r="Q230" s="5">
        <v>44</v>
      </c>
      <c r="R230" s="5" t="s">
        <v>7480</v>
      </c>
      <c r="S230" s="5" t="s">
        <v>7480</v>
      </c>
      <c r="T230">
        <v>8</v>
      </c>
    </row>
    <row r="231" spans="1:20" hidden="1" x14ac:dyDescent="0.25">
      <c r="A231" s="3">
        <v>314145916</v>
      </c>
      <c r="B231" s="4" t="s">
        <v>1561</v>
      </c>
      <c r="C231" s="4" t="s">
        <v>1980</v>
      </c>
      <c r="D231" s="4" t="s">
        <v>188</v>
      </c>
      <c r="E231" s="4" t="s">
        <v>18</v>
      </c>
      <c r="F231" s="4" t="s">
        <v>1707</v>
      </c>
      <c r="G231" s="4" t="s">
        <v>20</v>
      </c>
      <c r="H231" s="4" t="s">
        <v>1981</v>
      </c>
      <c r="I231" s="4" t="s">
        <v>1982</v>
      </c>
      <c r="J231" s="4" t="s">
        <v>1983</v>
      </c>
      <c r="K231" s="4" t="s">
        <v>1984</v>
      </c>
      <c r="L231" s="4" t="s">
        <v>1985</v>
      </c>
      <c r="M231" s="4" t="s">
        <v>26</v>
      </c>
      <c r="N231" s="4" t="s">
        <v>42</v>
      </c>
      <c r="O231" s="4" t="s">
        <v>28</v>
      </c>
      <c r="P231" s="5">
        <v>20</v>
      </c>
      <c r="Q231" s="5">
        <v>44</v>
      </c>
      <c r="R231" s="5" t="s">
        <v>7480</v>
      </c>
      <c r="S231" s="5" t="s">
        <v>7480</v>
      </c>
      <c r="T231">
        <v>8</v>
      </c>
    </row>
    <row r="232" spans="1:20" hidden="1" x14ac:dyDescent="0.25">
      <c r="A232" s="3">
        <v>314060927</v>
      </c>
      <c r="B232" s="4" t="s">
        <v>1561</v>
      </c>
      <c r="C232" s="4" t="s">
        <v>1581</v>
      </c>
      <c r="D232" s="4" t="s">
        <v>1570</v>
      </c>
      <c r="E232" s="4" t="s">
        <v>18</v>
      </c>
      <c r="F232" s="4" t="s">
        <v>1582</v>
      </c>
      <c r="G232" s="4" t="s">
        <v>20</v>
      </c>
      <c r="H232" s="4" t="s">
        <v>1583</v>
      </c>
      <c r="I232" s="5"/>
      <c r="J232" s="4" t="s">
        <v>1584</v>
      </c>
      <c r="K232" s="5"/>
      <c r="L232" s="4" t="s">
        <v>1585</v>
      </c>
      <c r="M232" s="4" t="s">
        <v>26</v>
      </c>
      <c r="N232" s="4" t="s">
        <v>27</v>
      </c>
      <c r="O232" s="4" t="s">
        <v>28</v>
      </c>
      <c r="P232" s="5">
        <v>21</v>
      </c>
      <c r="Q232" s="5">
        <v>19</v>
      </c>
      <c r="R232" s="5" t="s">
        <v>7481</v>
      </c>
      <c r="S232" s="5" t="s">
        <v>7481</v>
      </c>
      <c r="T232">
        <v>6</v>
      </c>
    </row>
    <row r="233" spans="1:20" hidden="1" x14ac:dyDescent="0.25">
      <c r="A233" s="3">
        <v>314178806</v>
      </c>
      <c r="B233" s="4" t="s">
        <v>1561</v>
      </c>
      <c r="C233" s="4" t="s">
        <v>1986</v>
      </c>
      <c r="D233" s="4" t="s">
        <v>188</v>
      </c>
      <c r="E233" s="4" t="s">
        <v>18</v>
      </c>
      <c r="F233" s="4" t="s">
        <v>1987</v>
      </c>
      <c r="G233" s="4" t="s">
        <v>20</v>
      </c>
      <c r="H233" s="4" t="s">
        <v>1988</v>
      </c>
      <c r="I233" s="4" t="s">
        <v>1989</v>
      </c>
      <c r="J233" s="4" t="s">
        <v>1990</v>
      </c>
      <c r="K233" s="4" t="s">
        <v>1991</v>
      </c>
      <c r="L233" s="4" t="s">
        <v>1992</v>
      </c>
      <c r="M233" s="4" t="s">
        <v>26</v>
      </c>
      <c r="N233" s="4" t="s">
        <v>42</v>
      </c>
      <c r="O233" s="4" t="s">
        <v>28</v>
      </c>
      <c r="P233" s="5">
        <v>19</v>
      </c>
      <c r="Q233" s="5">
        <v>44</v>
      </c>
      <c r="R233" s="5" t="s">
        <v>7480</v>
      </c>
      <c r="S233" s="5" t="s">
        <v>7480</v>
      </c>
      <c r="T233">
        <v>8</v>
      </c>
    </row>
    <row r="234" spans="1:20" hidden="1" x14ac:dyDescent="0.25">
      <c r="A234" s="3">
        <v>314189167</v>
      </c>
      <c r="B234" s="4" t="s">
        <v>1561</v>
      </c>
      <c r="C234" s="4" t="s">
        <v>1993</v>
      </c>
      <c r="D234" s="4" t="s">
        <v>188</v>
      </c>
      <c r="E234" s="4" t="s">
        <v>18</v>
      </c>
      <c r="F234" s="4" t="s">
        <v>1994</v>
      </c>
      <c r="G234" s="4" t="s">
        <v>20</v>
      </c>
      <c r="H234" s="4" t="s">
        <v>1995</v>
      </c>
      <c r="I234" s="4" t="s">
        <v>1996</v>
      </c>
      <c r="J234" s="4" t="s">
        <v>1997</v>
      </c>
      <c r="K234" s="4" t="s">
        <v>1998</v>
      </c>
      <c r="L234" s="4" t="s">
        <v>1999</v>
      </c>
      <c r="M234" s="4" t="s">
        <v>26</v>
      </c>
      <c r="N234" s="4" t="s">
        <v>42</v>
      </c>
      <c r="O234" s="4" t="s">
        <v>28</v>
      </c>
      <c r="P234" s="5">
        <v>18</v>
      </c>
      <c r="Q234" s="5">
        <v>45</v>
      </c>
      <c r="R234" s="5" t="s">
        <v>7480</v>
      </c>
      <c r="S234" s="5" t="s">
        <v>7480</v>
      </c>
      <c r="T234">
        <v>9</v>
      </c>
    </row>
    <row r="235" spans="1:20" hidden="1" x14ac:dyDescent="0.25">
      <c r="A235" s="3">
        <v>314197623</v>
      </c>
      <c r="B235" s="4" t="s">
        <v>1561</v>
      </c>
      <c r="C235" s="4" t="s">
        <v>2007</v>
      </c>
      <c r="D235" s="4" t="s">
        <v>188</v>
      </c>
      <c r="E235" s="4" t="s">
        <v>18</v>
      </c>
      <c r="F235" s="4" t="s">
        <v>2008</v>
      </c>
      <c r="G235" s="4" t="s">
        <v>20</v>
      </c>
      <c r="H235" s="4" t="s">
        <v>2009</v>
      </c>
      <c r="I235" s="4" t="s">
        <v>2010</v>
      </c>
      <c r="J235" s="4" t="s">
        <v>2011</v>
      </c>
      <c r="K235" s="4" t="s">
        <v>2012</v>
      </c>
      <c r="L235" s="4" t="s">
        <v>2013</v>
      </c>
      <c r="M235" s="4" t="s">
        <v>26</v>
      </c>
      <c r="N235" s="4" t="s">
        <v>42</v>
      </c>
      <c r="O235" s="4" t="s">
        <v>28</v>
      </c>
      <c r="P235" s="5">
        <v>18</v>
      </c>
      <c r="Q235" s="5">
        <v>44</v>
      </c>
      <c r="R235" s="5" t="s">
        <v>7480</v>
      </c>
      <c r="S235" s="5" t="s">
        <v>7480</v>
      </c>
      <c r="T235">
        <v>9</v>
      </c>
    </row>
    <row r="236" spans="1:20" hidden="1" x14ac:dyDescent="0.25">
      <c r="A236" s="3">
        <v>314189985</v>
      </c>
      <c r="B236" s="4" t="s">
        <v>1561</v>
      </c>
      <c r="C236" s="4" t="s">
        <v>2021</v>
      </c>
      <c r="D236" s="4" t="s">
        <v>244</v>
      </c>
      <c r="E236" s="4" t="s">
        <v>18</v>
      </c>
      <c r="F236" s="4" t="s">
        <v>153</v>
      </c>
      <c r="G236" s="4" t="s">
        <v>20</v>
      </c>
      <c r="H236" s="4" t="s">
        <v>2022</v>
      </c>
      <c r="I236" s="4" t="s">
        <v>2023</v>
      </c>
      <c r="J236" s="4" t="s">
        <v>2024</v>
      </c>
      <c r="K236" s="4" t="s">
        <v>2025</v>
      </c>
      <c r="L236" s="4" t="s">
        <v>2026</v>
      </c>
      <c r="M236" s="4" t="s">
        <v>28</v>
      </c>
      <c r="N236" s="4" t="s">
        <v>2027</v>
      </c>
      <c r="O236" s="4" t="s">
        <v>28</v>
      </c>
      <c r="P236" s="5">
        <v>26</v>
      </c>
      <c r="Q236" s="5">
        <v>27</v>
      </c>
      <c r="R236" s="5" t="s">
        <v>7480</v>
      </c>
      <c r="S236" s="5" t="s">
        <v>7480</v>
      </c>
      <c r="T236">
        <v>10</v>
      </c>
    </row>
    <row r="237" spans="1:20" hidden="1" x14ac:dyDescent="0.25">
      <c r="A237" s="3">
        <v>314049522</v>
      </c>
      <c r="B237" s="4" t="s">
        <v>1561</v>
      </c>
      <c r="C237" s="4" t="s">
        <v>2053</v>
      </c>
      <c r="D237" s="4" t="s">
        <v>484</v>
      </c>
      <c r="E237" s="4" t="s">
        <v>18</v>
      </c>
      <c r="F237" s="4" t="s">
        <v>2054</v>
      </c>
      <c r="G237" s="4" t="s">
        <v>20</v>
      </c>
      <c r="H237" s="4" t="s">
        <v>2055</v>
      </c>
      <c r="I237" s="4" t="s">
        <v>2056</v>
      </c>
      <c r="J237" s="4" t="s">
        <v>2057</v>
      </c>
      <c r="K237" s="4" t="s">
        <v>2058</v>
      </c>
      <c r="L237" s="4" t="s">
        <v>2059</v>
      </c>
      <c r="M237" s="4" t="s">
        <v>26</v>
      </c>
      <c r="N237" s="4" t="s">
        <v>42</v>
      </c>
      <c r="O237" s="4" t="s">
        <v>28</v>
      </c>
      <c r="P237" s="5">
        <v>18</v>
      </c>
      <c r="Q237" s="5">
        <v>43</v>
      </c>
      <c r="R237" s="5" t="s">
        <v>7480</v>
      </c>
      <c r="S237" s="5" t="s">
        <v>7480</v>
      </c>
      <c r="T237">
        <v>10</v>
      </c>
    </row>
    <row r="238" spans="1:20" hidden="1" x14ac:dyDescent="0.25">
      <c r="A238" s="3">
        <v>314024332</v>
      </c>
      <c r="B238" s="4" t="s">
        <v>1561</v>
      </c>
      <c r="C238" s="4" t="s">
        <v>1617</v>
      </c>
      <c r="D238" s="4" t="s">
        <v>787</v>
      </c>
      <c r="E238" s="4" t="s">
        <v>18</v>
      </c>
      <c r="F238" s="4" t="s">
        <v>1618</v>
      </c>
      <c r="G238" s="4" t="s">
        <v>20</v>
      </c>
      <c r="H238" s="4" t="s">
        <v>1619</v>
      </c>
      <c r="I238" s="4" t="s">
        <v>1620</v>
      </c>
      <c r="J238" s="4" t="s">
        <v>1621</v>
      </c>
      <c r="K238" s="4" t="s">
        <v>1622</v>
      </c>
      <c r="L238" s="4" t="s">
        <v>1623</v>
      </c>
      <c r="M238" s="4" t="s">
        <v>26</v>
      </c>
      <c r="N238" s="4" t="s">
        <v>42</v>
      </c>
      <c r="O238" s="4" t="s">
        <v>28</v>
      </c>
      <c r="P238" s="5">
        <v>7</v>
      </c>
      <c r="Q238" s="5">
        <v>44</v>
      </c>
      <c r="R238" s="5" t="s">
        <v>7480</v>
      </c>
      <c r="S238" s="5" t="e">
        <v>#N/A</v>
      </c>
      <c r="T238">
        <v>6</v>
      </c>
    </row>
    <row r="239" spans="1:20" hidden="1" x14ac:dyDescent="0.25">
      <c r="A239" s="3">
        <v>314058621</v>
      </c>
      <c r="B239" s="4" t="s">
        <v>2237</v>
      </c>
      <c r="C239" s="4" t="s">
        <v>2256</v>
      </c>
      <c r="D239" s="4" t="s">
        <v>787</v>
      </c>
      <c r="E239" s="4" t="s">
        <v>18</v>
      </c>
      <c r="F239" s="4" t="s">
        <v>403</v>
      </c>
      <c r="G239" s="4" t="s">
        <v>20</v>
      </c>
      <c r="H239" s="4" t="s">
        <v>2257</v>
      </c>
      <c r="I239" s="4" t="s">
        <v>2258</v>
      </c>
      <c r="J239" s="4" t="s">
        <v>2259</v>
      </c>
      <c r="K239" s="4" t="s">
        <v>2260</v>
      </c>
      <c r="L239" s="4" t="s">
        <v>2261</v>
      </c>
      <c r="M239" s="4" t="s">
        <v>28</v>
      </c>
      <c r="N239" s="4" t="s">
        <v>2262</v>
      </c>
      <c r="O239" s="4" t="s">
        <v>28</v>
      </c>
      <c r="P239" s="5">
        <v>63.28</v>
      </c>
      <c r="Q239" s="5">
        <v>44</v>
      </c>
      <c r="R239" s="5" t="s">
        <v>7480</v>
      </c>
      <c r="S239" s="5" t="s">
        <v>7480</v>
      </c>
      <c r="T239">
        <v>10</v>
      </c>
    </row>
    <row r="240" spans="1:20" hidden="1" x14ac:dyDescent="0.25">
      <c r="A240" s="3">
        <v>314139753</v>
      </c>
      <c r="B240" s="4" t="s">
        <v>1561</v>
      </c>
      <c r="C240" s="4" t="s">
        <v>1630</v>
      </c>
      <c r="D240" s="4" t="s">
        <v>787</v>
      </c>
      <c r="E240" s="4" t="s">
        <v>18</v>
      </c>
      <c r="F240" s="4" t="s">
        <v>1631</v>
      </c>
      <c r="G240" s="4" t="s">
        <v>20</v>
      </c>
      <c r="H240" s="4" t="s">
        <v>1632</v>
      </c>
      <c r="I240" s="4" t="s">
        <v>1633</v>
      </c>
      <c r="J240" s="4" t="s">
        <v>1634</v>
      </c>
      <c r="K240" s="4" t="s">
        <v>1635</v>
      </c>
      <c r="L240" s="4" t="s">
        <v>1636</v>
      </c>
      <c r="M240" s="4" t="s">
        <v>26</v>
      </c>
      <c r="N240" s="4" t="s">
        <v>42</v>
      </c>
      <c r="O240" s="4" t="s">
        <v>28</v>
      </c>
      <c r="P240" s="5">
        <v>6</v>
      </c>
      <c r="Q240" s="5">
        <v>46</v>
      </c>
      <c r="R240" s="5" t="s">
        <v>7480</v>
      </c>
      <c r="S240" s="5" t="e">
        <v>#N/A</v>
      </c>
      <c r="T240">
        <v>5</v>
      </c>
    </row>
    <row r="241" spans="1:20" hidden="1" x14ac:dyDescent="0.25">
      <c r="A241" s="3">
        <v>314075011</v>
      </c>
      <c r="B241" s="4" t="s">
        <v>2237</v>
      </c>
      <c r="C241" s="4" t="s">
        <v>2263</v>
      </c>
      <c r="D241" s="4" t="s">
        <v>787</v>
      </c>
      <c r="E241" s="4" t="s">
        <v>18</v>
      </c>
      <c r="F241" s="4" t="s">
        <v>1663</v>
      </c>
      <c r="G241" s="4" t="s">
        <v>20</v>
      </c>
      <c r="H241" s="4" t="s">
        <v>2264</v>
      </c>
      <c r="I241" s="4" t="s">
        <v>2265</v>
      </c>
      <c r="J241" s="4" t="s">
        <v>2266</v>
      </c>
      <c r="K241" s="4" t="s">
        <v>2267</v>
      </c>
      <c r="L241" s="4" t="s">
        <v>2268</v>
      </c>
      <c r="M241" s="4" t="s">
        <v>26</v>
      </c>
      <c r="N241" s="4" t="s">
        <v>27</v>
      </c>
      <c r="O241" s="4" t="s">
        <v>28</v>
      </c>
      <c r="P241" s="5">
        <v>14.48</v>
      </c>
      <c r="Q241" s="5">
        <v>43</v>
      </c>
      <c r="R241" s="5" t="s">
        <v>7480</v>
      </c>
      <c r="S241" s="5" t="s">
        <v>7480</v>
      </c>
      <c r="T241">
        <v>10</v>
      </c>
    </row>
    <row r="242" spans="1:20" hidden="1" x14ac:dyDescent="0.25">
      <c r="A242" s="3">
        <v>314197197</v>
      </c>
      <c r="B242" s="4" t="s">
        <v>2237</v>
      </c>
      <c r="C242" s="4" t="s">
        <v>2269</v>
      </c>
      <c r="D242" s="4" t="s">
        <v>787</v>
      </c>
      <c r="E242" s="4" t="s">
        <v>18</v>
      </c>
      <c r="F242" s="4" t="s">
        <v>2270</v>
      </c>
      <c r="G242" s="4" t="s">
        <v>20</v>
      </c>
      <c r="H242" s="4" t="s">
        <v>2271</v>
      </c>
      <c r="I242" s="4" t="s">
        <v>2272</v>
      </c>
      <c r="J242" s="4" t="s">
        <v>2273</v>
      </c>
      <c r="K242" s="4" t="s">
        <v>2274</v>
      </c>
      <c r="L242" s="4" t="s">
        <v>2275</v>
      </c>
      <c r="M242" s="4" t="s">
        <v>26</v>
      </c>
      <c r="N242" s="4" t="s">
        <v>42</v>
      </c>
      <c r="O242" s="4" t="s">
        <v>28</v>
      </c>
      <c r="P242" s="5">
        <v>14.13</v>
      </c>
      <c r="Q242" s="5">
        <v>45</v>
      </c>
      <c r="R242" s="5" t="s">
        <v>7480</v>
      </c>
      <c r="S242" s="5" t="s">
        <v>7480</v>
      </c>
      <c r="T242">
        <v>10</v>
      </c>
    </row>
    <row r="243" spans="1:20" hidden="1" x14ac:dyDescent="0.25">
      <c r="A243" s="3">
        <v>314237031</v>
      </c>
      <c r="B243" s="4" t="s">
        <v>1561</v>
      </c>
      <c r="C243" s="4" t="s">
        <v>1648</v>
      </c>
      <c r="D243" s="4" t="s">
        <v>787</v>
      </c>
      <c r="E243" s="4" t="s">
        <v>18</v>
      </c>
      <c r="F243" s="4" t="s">
        <v>1649</v>
      </c>
      <c r="G243" s="4" t="s">
        <v>20</v>
      </c>
      <c r="H243" s="4" t="s">
        <v>1650</v>
      </c>
      <c r="I243" s="4" t="s">
        <v>1651</v>
      </c>
      <c r="J243" s="4" t="s">
        <v>1652</v>
      </c>
      <c r="K243" s="4" t="s">
        <v>1653</v>
      </c>
      <c r="L243" s="4" t="s">
        <v>1654</v>
      </c>
      <c r="M243" s="4" t="s">
        <v>26</v>
      </c>
      <c r="N243" s="4" t="s">
        <v>42</v>
      </c>
      <c r="O243" s="4" t="s">
        <v>28</v>
      </c>
      <c r="P243" s="5">
        <v>20</v>
      </c>
      <c r="Q243" s="5">
        <v>46</v>
      </c>
      <c r="R243" s="5" t="s">
        <v>7480</v>
      </c>
      <c r="S243" s="5" t="e">
        <v>#N/A</v>
      </c>
      <c r="T243">
        <v>9</v>
      </c>
    </row>
    <row r="244" spans="1:20" hidden="1" x14ac:dyDescent="0.25">
      <c r="A244" s="3">
        <v>314048769</v>
      </c>
      <c r="B244" s="4" t="s">
        <v>2237</v>
      </c>
      <c r="C244" s="4" t="s">
        <v>2276</v>
      </c>
      <c r="D244" s="4" t="s">
        <v>1087</v>
      </c>
      <c r="E244" s="4" t="s">
        <v>18</v>
      </c>
      <c r="F244" s="4" t="s">
        <v>1185</v>
      </c>
      <c r="G244" s="4" t="s">
        <v>20</v>
      </c>
      <c r="H244" s="4" t="s">
        <v>2277</v>
      </c>
      <c r="I244" s="5"/>
      <c r="J244" s="4" t="s">
        <v>2278</v>
      </c>
      <c r="K244" s="4" t="s">
        <v>2279</v>
      </c>
      <c r="L244" s="4" t="s">
        <v>2280</v>
      </c>
      <c r="M244" s="4" t="s">
        <v>26</v>
      </c>
      <c r="N244" s="4" t="s">
        <v>42</v>
      </c>
      <c r="O244" s="4" t="s">
        <v>28</v>
      </c>
      <c r="P244" s="5">
        <v>10.85</v>
      </c>
      <c r="Q244" s="5">
        <v>43</v>
      </c>
      <c r="R244" s="5" t="s">
        <v>7480</v>
      </c>
      <c r="S244" s="5" t="s">
        <v>7480</v>
      </c>
      <c r="T244">
        <v>9</v>
      </c>
    </row>
    <row r="245" spans="1:20" hidden="1" x14ac:dyDescent="0.25">
      <c r="A245" s="3">
        <v>314279790</v>
      </c>
      <c r="B245" s="4" t="s">
        <v>2237</v>
      </c>
      <c r="C245" s="4" t="s">
        <v>2291</v>
      </c>
      <c r="D245" s="4" t="s">
        <v>424</v>
      </c>
      <c r="E245" s="4" t="s">
        <v>18</v>
      </c>
      <c r="F245" s="4" t="s">
        <v>2292</v>
      </c>
      <c r="G245" s="4" t="s">
        <v>20</v>
      </c>
      <c r="H245" s="4" t="s">
        <v>2293</v>
      </c>
      <c r="I245" s="5"/>
      <c r="J245" s="4" t="s">
        <v>2294</v>
      </c>
      <c r="K245" s="5"/>
      <c r="L245" s="4" t="s">
        <v>2295</v>
      </c>
      <c r="M245" s="4" t="s">
        <v>26</v>
      </c>
      <c r="N245" s="4" t="s">
        <v>42</v>
      </c>
      <c r="O245" s="4" t="s">
        <v>28</v>
      </c>
      <c r="P245" s="5">
        <v>2</v>
      </c>
      <c r="Q245" s="5">
        <v>40</v>
      </c>
      <c r="R245" s="5" t="s">
        <v>7480</v>
      </c>
      <c r="S245" s="5" t="s">
        <v>7480</v>
      </c>
      <c r="T245">
        <v>10</v>
      </c>
    </row>
    <row r="246" spans="1:20" hidden="1" x14ac:dyDescent="0.25">
      <c r="A246" s="3">
        <v>314168487</v>
      </c>
      <c r="B246" s="4" t="s">
        <v>2237</v>
      </c>
      <c r="C246" s="4" t="s">
        <v>2322</v>
      </c>
      <c r="D246" s="4" t="s">
        <v>244</v>
      </c>
      <c r="E246" s="4" t="s">
        <v>18</v>
      </c>
      <c r="F246" s="4" t="s">
        <v>1674</v>
      </c>
      <c r="G246" s="4" t="s">
        <v>20</v>
      </c>
      <c r="H246" s="4" t="s">
        <v>2323</v>
      </c>
      <c r="I246" s="4" t="s">
        <v>2324</v>
      </c>
      <c r="J246" s="4" t="s">
        <v>2325</v>
      </c>
      <c r="K246" s="4" t="s">
        <v>2326</v>
      </c>
      <c r="L246" s="4" t="s">
        <v>2327</v>
      </c>
      <c r="M246" s="4" t="s">
        <v>26</v>
      </c>
      <c r="N246" s="4" t="s">
        <v>42</v>
      </c>
      <c r="O246" s="4" t="s">
        <v>28</v>
      </c>
      <c r="P246" s="5">
        <v>2</v>
      </c>
      <c r="Q246" s="5">
        <v>46</v>
      </c>
      <c r="R246" s="5" t="s">
        <v>7480</v>
      </c>
      <c r="S246" s="5" t="s">
        <v>7480</v>
      </c>
      <c r="T246">
        <v>10</v>
      </c>
    </row>
    <row r="247" spans="1:20" hidden="1" x14ac:dyDescent="0.25">
      <c r="A247" s="3">
        <v>314047281</v>
      </c>
      <c r="B247" s="4" t="s">
        <v>2237</v>
      </c>
      <c r="C247" s="4" t="s">
        <v>2328</v>
      </c>
      <c r="D247" s="4" t="s">
        <v>462</v>
      </c>
      <c r="E247" s="4" t="s">
        <v>18</v>
      </c>
      <c r="F247" s="4" t="s">
        <v>1791</v>
      </c>
      <c r="G247" s="4" t="s">
        <v>20</v>
      </c>
      <c r="H247" s="4" t="s">
        <v>2329</v>
      </c>
      <c r="I247" s="4" t="s">
        <v>2330</v>
      </c>
      <c r="J247" s="4" t="s">
        <v>2331</v>
      </c>
      <c r="K247" s="4" t="s">
        <v>2332</v>
      </c>
      <c r="L247" s="4" t="s">
        <v>2333</v>
      </c>
      <c r="M247" s="4" t="s">
        <v>26</v>
      </c>
      <c r="N247" s="4" t="s">
        <v>27</v>
      </c>
      <c r="O247" s="4" t="s">
        <v>28</v>
      </c>
      <c r="P247" s="5">
        <v>1</v>
      </c>
      <c r="Q247" s="5">
        <v>43</v>
      </c>
      <c r="R247" s="5" t="s">
        <v>7480</v>
      </c>
      <c r="S247" s="5" t="s">
        <v>7480</v>
      </c>
      <c r="T247">
        <v>9</v>
      </c>
    </row>
    <row r="248" spans="1:20" hidden="1" x14ac:dyDescent="0.25">
      <c r="A248" s="3">
        <v>314049072</v>
      </c>
      <c r="B248" s="4" t="s">
        <v>2237</v>
      </c>
      <c r="C248" s="4" t="s">
        <v>2334</v>
      </c>
      <c r="D248" s="4" t="s">
        <v>1214</v>
      </c>
      <c r="E248" s="4" t="s">
        <v>18</v>
      </c>
      <c r="F248" s="4" t="s">
        <v>2335</v>
      </c>
      <c r="G248" s="4" t="s">
        <v>20</v>
      </c>
      <c r="H248" s="4" t="s">
        <v>2336</v>
      </c>
      <c r="I248" s="4" t="s">
        <v>2337</v>
      </c>
      <c r="J248" s="4" t="s">
        <v>2338</v>
      </c>
      <c r="K248" s="4" t="s">
        <v>2339</v>
      </c>
      <c r="L248" s="4" t="s">
        <v>2340</v>
      </c>
      <c r="M248" s="4" t="s">
        <v>26</v>
      </c>
      <c r="N248" s="4" t="s">
        <v>42</v>
      </c>
      <c r="O248" s="4" t="s">
        <v>28</v>
      </c>
      <c r="P248" s="5">
        <v>1</v>
      </c>
      <c r="Q248" s="5">
        <v>3</v>
      </c>
      <c r="R248" s="5" t="s">
        <v>7480</v>
      </c>
      <c r="S248" s="5" t="s">
        <v>7480</v>
      </c>
      <c r="T248">
        <v>8</v>
      </c>
    </row>
    <row r="249" spans="1:20" hidden="1" x14ac:dyDescent="0.25">
      <c r="A249" s="3">
        <v>314047133</v>
      </c>
      <c r="B249" s="4" t="s">
        <v>2237</v>
      </c>
      <c r="C249" s="4" t="s">
        <v>2341</v>
      </c>
      <c r="D249" s="4" t="s">
        <v>484</v>
      </c>
      <c r="E249" s="4" t="s">
        <v>18</v>
      </c>
      <c r="F249" s="4" t="s">
        <v>822</v>
      </c>
      <c r="G249" s="4" t="s">
        <v>20</v>
      </c>
      <c r="H249" s="4" t="s">
        <v>2342</v>
      </c>
      <c r="I249" s="4" t="s">
        <v>2343</v>
      </c>
      <c r="J249" s="4" t="s">
        <v>2344</v>
      </c>
      <c r="K249" s="4" t="s">
        <v>2345</v>
      </c>
      <c r="L249" s="4" t="s">
        <v>2346</v>
      </c>
      <c r="M249" s="4" t="s">
        <v>28</v>
      </c>
      <c r="N249" s="4" t="s">
        <v>2347</v>
      </c>
      <c r="O249" s="4" t="s">
        <v>28</v>
      </c>
      <c r="P249" s="5">
        <v>9</v>
      </c>
      <c r="Q249" s="5">
        <v>44</v>
      </c>
      <c r="R249" s="5" t="s">
        <v>7480</v>
      </c>
      <c r="S249" s="5" t="s">
        <v>7480</v>
      </c>
      <c r="T249">
        <v>9</v>
      </c>
    </row>
    <row r="250" spans="1:20" hidden="1" x14ac:dyDescent="0.25">
      <c r="A250" s="3">
        <v>314227973</v>
      </c>
      <c r="B250" s="4" t="s">
        <v>2237</v>
      </c>
      <c r="C250" s="4" t="s">
        <v>2348</v>
      </c>
      <c r="D250" s="4" t="s">
        <v>484</v>
      </c>
      <c r="E250" s="4" t="s">
        <v>18</v>
      </c>
      <c r="F250" s="4" t="s">
        <v>259</v>
      </c>
      <c r="G250" s="4" t="s">
        <v>20</v>
      </c>
      <c r="H250" s="4" t="s">
        <v>2349</v>
      </c>
      <c r="I250" s="4" t="s">
        <v>2350</v>
      </c>
      <c r="J250" s="4" t="s">
        <v>2351</v>
      </c>
      <c r="K250" s="4" t="s">
        <v>2352</v>
      </c>
      <c r="L250" s="4" t="s">
        <v>2353</v>
      </c>
      <c r="M250" s="4" t="s">
        <v>26</v>
      </c>
      <c r="N250" s="4" t="s">
        <v>27</v>
      </c>
      <c r="O250" s="4" t="s">
        <v>28</v>
      </c>
      <c r="P250" s="5">
        <v>49.43</v>
      </c>
      <c r="Q250" s="5">
        <v>25</v>
      </c>
      <c r="R250" s="5" t="s">
        <v>7480</v>
      </c>
      <c r="S250" s="5" t="s">
        <v>7480</v>
      </c>
      <c r="T250">
        <v>8</v>
      </c>
    </row>
    <row r="251" spans="1:20" hidden="1" x14ac:dyDescent="0.25">
      <c r="A251" s="3">
        <v>314145954</v>
      </c>
      <c r="B251" s="4" t="s">
        <v>2237</v>
      </c>
      <c r="C251" s="4" t="s">
        <v>2354</v>
      </c>
      <c r="D251" s="4" t="s">
        <v>492</v>
      </c>
      <c r="E251" s="4" t="s">
        <v>18</v>
      </c>
      <c r="F251" s="4" t="s">
        <v>2303</v>
      </c>
      <c r="G251" s="4" t="s">
        <v>20</v>
      </c>
      <c r="H251" s="4" t="s">
        <v>2355</v>
      </c>
      <c r="I251" s="4" t="s">
        <v>2356</v>
      </c>
      <c r="J251" s="4" t="s">
        <v>2357</v>
      </c>
      <c r="K251" s="4" t="s">
        <v>2358</v>
      </c>
      <c r="L251" s="4" t="s">
        <v>2359</v>
      </c>
      <c r="M251" s="4" t="s">
        <v>26</v>
      </c>
      <c r="N251" s="4" t="s">
        <v>42</v>
      </c>
      <c r="O251" s="4" t="s">
        <v>28</v>
      </c>
      <c r="P251" s="5">
        <v>31.01</v>
      </c>
      <c r="Q251" s="5">
        <v>20</v>
      </c>
      <c r="R251" s="5" t="s">
        <v>7480</v>
      </c>
      <c r="S251" s="5" t="s">
        <v>7480</v>
      </c>
      <c r="T251">
        <v>9</v>
      </c>
    </row>
    <row r="252" spans="1:20" hidden="1" x14ac:dyDescent="0.25">
      <c r="A252" s="3">
        <v>314281883</v>
      </c>
      <c r="B252" s="4" t="s">
        <v>2237</v>
      </c>
      <c r="C252" s="4" t="s">
        <v>2360</v>
      </c>
      <c r="D252" s="4" t="s">
        <v>492</v>
      </c>
      <c r="E252" s="4" t="s">
        <v>18</v>
      </c>
      <c r="F252" s="4" t="s">
        <v>2361</v>
      </c>
      <c r="G252" s="4" t="s">
        <v>20</v>
      </c>
      <c r="H252" s="4" t="s">
        <v>2362</v>
      </c>
      <c r="I252" s="4" t="s">
        <v>2363</v>
      </c>
      <c r="J252" s="4" t="s">
        <v>2364</v>
      </c>
      <c r="K252" s="4" t="s">
        <v>2365</v>
      </c>
      <c r="L252" s="4" t="s">
        <v>2366</v>
      </c>
      <c r="M252" s="4" t="s">
        <v>26</v>
      </c>
      <c r="N252" s="4" t="s">
        <v>42</v>
      </c>
      <c r="O252" s="4" t="s">
        <v>28</v>
      </c>
      <c r="P252" s="5">
        <v>24.83</v>
      </c>
      <c r="Q252" s="5" t="e">
        <v>#N/A</v>
      </c>
      <c r="R252" s="5" t="s">
        <v>7480</v>
      </c>
      <c r="S252" s="5" t="s">
        <v>7480</v>
      </c>
      <c r="T252">
        <v>8</v>
      </c>
    </row>
    <row r="253" spans="1:20" x14ac:dyDescent="0.25">
      <c r="A253" s="3">
        <v>314139760</v>
      </c>
      <c r="B253" s="4" t="s">
        <v>2562</v>
      </c>
      <c r="C253" s="4" t="s">
        <v>2563</v>
      </c>
      <c r="D253" s="4" t="s">
        <v>30</v>
      </c>
      <c r="E253" s="4" t="s">
        <v>18</v>
      </c>
      <c r="F253" s="4" t="s">
        <v>2564</v>
      </c>
      <c r="G253" s="4" t="s">
        <v>20</v>
      </c>
      <c r="H253" s="4" t="s">
        <v>2565</v>
      </c>
      <c r="I253" s="4" t="s">
        <v>2566</v>
      </c>
      <c r="J253" s="4" t="s">
        <v>2567</v>
      </c>
      <c r="K253" s="4" t="s">
        <v>2568</v>
      </c>
      <c r="L253" s="4" t="s">
        <v>2569</v>
      </c>
      <c r="M253" s="4" t="s">
        <v>26</v>
      </c>
      <c r="N253" s="4" t="s">
        <v>42</v>
      </c>
      <c r="O253" s="4" t="s">
        <v>28</v>
      </c>
      <c r="P253" s="5">
        <v>7</v>
      </c>
      <c r="Q253" s="5">
        <v>46</v>
      </c>
      <c r="R253" s="5" t="s">
        <v>7480</v>
      </c>
      <c r="S253" s="5" t="s">
        <v>7480</v>
      </c>
      <c r="T253">
        <v>10</v>
      </c>
    </row>
    <row r="254" spans="1:20" hidden="1" x14ac:dyDescent="0.25">
      <c r="A254" s="3">
        <v>314303691</v>
      </c>
      <c r="B254" s="4" t="s">
        <v>1561</v>
      </c>
      <c r="C254" s="4" t="s">
        <v>1720</v>
      </c>
      <c r="D254" s="4" t="s">
        <v>787</v>
      </c>
      <c r="E254" s="4" t="s">
        <v>18</v>
      </c>
      <c r="F254" s="4" t="s">
        <v>110</v>
      </c>
      <c r="G254" s="4" t="s">
        <v>20</v>
      </c>
      <c r="H254" s="4" t="s">
        <v>1721</v>
      </c>
      <c r="I254" s="4" t="s">
        <v>1722</v>
      </c>
      <c r="J254" s="4" t="s">
        <v>1723</v>
      </c>
      <c r="K254" s="4" t="s">
        <v>1724</v>
      </c>
      <c r="L254" s="4" t="s">
        <v>1725</v>
      </c>
      <c r="M254" s="4" t="s">
        <v>26</v>
      </c>
      <c r="N254" s="4" t="s">
        <v>42</v>
      </c>
      <c r="O254" s="4" t="s">
        <v>28</v>
      </c>
      <c r="P254" s="5">
        <v>7</v>
      </c>
      <c r="Q254" s="5">
        <v>46</v>
      </c>
      <c r="R254" s="5" t="s">
        <v>7480</v>
      </c>
      <c r="S254" s="5" t="e">
        <v>#N/A</v>
      </c>
      <c r="T254">
        <v>5</v>
      </c>
    </row>
    <row r="255" spans="1:20" x14ac:dyDescent="0.25">
      <c r="A255" s="3">
        <v>314098087</v>
      </c>
      <c r="B255" s="4" t="s">
        <v>2562</v>
      </c>
      <c r="C255" s="4" t="s">
        <v>2578</v>
      </c>
      <c r="D255" s="4" t="s">
        <v>57</v>
      </c>
      <c r="E255" s="4" t="s">
        <v>18</v>
      </c>
      <c r="F255" s="4" t="s">
        <v>2579</v>
      </c>
      <c r="G255" s="4" t="s">
        <v>20</v>
      </c>
      <c r="H255" s="4" t="s">
        <v>2580</v>
      </c>
      <c r="I255" s="5"/>
      <c r="J255" s="4" t="s">
        <v>2581</v>
      </c>
      <c r="K255" s="4" t="s">
        <v>2582</v>
      </c>
      <c r="L255" s="4" t="s">
        <v>2583</v>
      </c>
      <c r="M255" s="4" t="s">
        <v>26</v>
      </c>
      <c r="N255" s="4" t="s">
        <v>27</v>
      </c>
      <c r="O255" s="4" t="s">
        <v>28</v>
      </c>
      <c r="P255" s="5">
        <v>1</v>
      </c>
      <c r="Q255" s="5">
        <v>45</v>
      </c>
      <c r="R255" s="5" t="s">
        <v>7480</v>
      </c>
      <c r="S255" s="5" t="s">
        <v>7480</v>
      </c>
      <c r="T255">
        <v>10</v>
      </c>
    </row>
    <row r="256" spans="1:20" x14ac:dyDescent="0.25">
      <c r="A256" s="3">
        <v>314280958</v>
      </c>
      <c r="B256" s="4" t="s">
        <v>2562</v>
      </c>
      <c r="C256" s="4" t="s">
        <v>2584</v>
      </c>
      <c r="D256" s="4" t="s">
        <v>57</v>
      </c>
      <c r="E256" s="4" t="s">
        <v>18</v>
      </c>
      <c r="F256" s="4" t="s">
        <v>2585</v>
      </c>
      <c r="G256" s="4" t="s">
        <v>20</v>
      </c>
      <c r="H256" s="4" t="s">
        <v>2586</v>
      </c>
      <c r="I256" s="4" t="s">
        <v>2587</v>
      </c>
      <c r="J256" s="4" t="s">
        <v>2588</v>
      </c>
      <c r="K256" s="4" t="s">
        <v>2589</v>
      </c>
      <c r="L256" s="4" t="s">
        <v>2590</v>
      </c>
      <c r="M256" s="4" t="s">
        <v>26</v>
      </c>
      <c r="N256" s="4" t="s">
        <v>27</v>
      </c>
      <c r="O256" s="4" t="s">
        <v>28</v>
      </c>
      <c r="P256" s="5">
        <v>0</v>
      </c>
      <c r="Q256" s="5">
        <v>46</v>
      </c>
      <c r="R256" s="5" t="s">
        <v>7480</v>
      </c>
      <c r="S256" s="5" t="s">
        <v>7480</v>
      </c>
      <c r="T256">
        <v>10</v>
      </c>
    </row>
    <row r="257" spans="1:20" x14ac:dyDescent="0.25">
      <c r="A257" s="3">
        <v>314337894</v>
      </c>
      <c r="B257" s="4" t="s">
        <v>2562</v>
      </c>
      <c r="C257" s="4" t="s">
        <v>2591</v>
      </c>
      <c r="D257" s="4" t="s">
        <v>57</v>
      </c>
      <c r="E257" s="4" t="s">
        <v>18</v>
      </c>
      <c r="F257" s="4" t="s">
        <v>2592</v>
      </c>
      <c r="G257" s="4" t="s">
        <v>20</v>
      </c>
      <c r="H257" s="4" t="s">
        <v>2593</v>
      </c>
      <c r="I257" s="4" t="s">
        <v>2594</v>
      </c>
      <c r="J257" s="4" t="s">
        <v>2595</v>
      </c>
      <c r="K257" s="4" t="s">
        <v>2596</v>
      </c>
      <c r="L257" s="4" t="s">
        <v>2597</v>
      </c>
      <c r="M257" s="4" t="s">
        <v>26</v>
      </c>
      <c r="N257" s="4" t="s">
        <v>27</v>
      </c>
      <c r="O257" s="4" t="s">
        <v>28</v>
      </c>
      <c r="P257" s="5">
        <v>11</v>
      </c>
      <c r="Q257" s="5">
        <v>46</v>
      </c>
      <c r="R257" s="5" t="s">
        <v>7480</v>
      </c>
      <c r="S257" s="5" t="s">
        <v>7480</v>
      </c>
      <c r="T257">
        <v>9</v>
      </c>
    </row>
    <row r="258" spans="1:20" hidden="1" x14ac:dyDescent="0.25">
      <c r="A258" s="3">
        <v>314253400</v>
      </c>
      <c r="B258" s="4" t="s">
        <v>1561</v>
      </c>
      <c r="C258" s="4" t="s">
        <v>1744</v>
      </c>
      <c r="D258" s="4" t="s">
        <v>1745</v>
      </c>
      <c r="E258" s="4" t="s">
        <v>18</v>
      </c>
      <c r="F258" s="4" t="s">
        <v>1674</v>
      </c>
      <c r="G258" s="4" t="s">
        <v>20</v>
      </c>
      <c r="H258" s="4" t="s">
        <v>1746</v>
      </c>
      <c r="I258" s="4" t="s">
        <v>1747</v>
      </c>
      <c r="J258" s="4" t="s">
        <v>1748</v>
      </c>
      <c r="K258" s="4" t="s">
        <v>1749</v>
      </c>
      <c r="L258" s="4" t="s">
        <v>1750</v>
      </c>
      <c r="M258" s="4" t="s">
        <v>26</v>
      </c>
      <c r="N258" s="4" t="s">
        <v>42</v>
      </c>
      <c r="O258" s="4" t="s">
        <v>28</v>
      </c>
      <c r="P258" s="5">
        <v>11</v>
      </c>
      <c r="Q258" s="5" t="e">
        <v>#N/A</v>
      </c>
      <c r="R258" s="5" t="s">
        <v>7480</v>
      </c>
      <c r="S258" s="5" t="e">
        <v>#N/A</v>
      </c>
      <c r="T258">
        <v>10</v>
      </c>
    </row>
    <row r="259" spans="1:20" x14ac:dyDescent="0.25">
      <c r="A259" s="3">
        <v>314177816</v>
      </c>
      <c r="B259" s="4" t="s">
        <v>2562</v>
      </c>
      <c r="C259" s="4" t="s">
        <v>2598</v>
      </c>
      <c r="D259" s="4" t="s">
        <v>71</v>
      </c>
      <c r="E259" s="4" t="s">
        <v>18</v>
      </c>
      <c r="F259" s="4" t="s">
        <v>2599</v>
      </c>
      <c r="G259" s="4" t="s">
        <v>20</v>
      </c>
      <c r="H259" s="4" t="s">
        <v>2600</v>
      </c>
      <c r="I259" s="4" t="s">
        <v>2601</v>
      </c>
      <c r="J259" s="4" t="s">
        <v>2602</v>
      </c>
      <c r="K259" s="4" t="s">
        <v>2603</v>
      </c>
      <c r="L259" s="4" t="s">
        <v>2604</v>
      </c>
      <c r="M259" s="4" t="s">
        <v>26</v>
      </c>
      <c r="N259" s="4" t="s">
        <v>27</v>
      </c>
      <c r="O259" s="4" t="s">
        <v>28</v>
      </c>
      <c r="P259" s="5">
        <v>6</v>
      </c>
      <c r="Q259" s="5">
        <v>44</v>
      </c>
      <c r="R259" s="5" t="s">
        <v>7480</v>
      </c>
      <c r="S259" s="5" t="s">
        <v>7480</v>
      </c>
      <c r="T259">
        <v>8</v>
      </c>
    </row>
    <row r="260" spans="1:20" x14ac:dyDescent="0.25">
      <c r="A260" s="3">
        <v>314128382</v>
      </c>
      <c r="B260" s="4" t="s">
        <v>2562</v>
      </c>
      <c r="C260" s="4" t="s">
        <v>2605</v>
      </c>
      <c r="D260" s="4" t="s">
        <v>1799</v>
      </c>
      <c r="E260" s="4" t="s">
        <v>18</v>
      </c>
      <c r="F260" s="4" t="s">
        <v>2606</v>
      </c>
      <c r="G260" s="4" t="s">
        <v>20</v>
      </c>
      <c r="H260" s="4" t="s">
        <v>2607</v>
      </c>
      <c r="I260" s="4" t="s">
        <v>2608</v>
      </c>
      <c r="J260" s="4" t="s">
        <v>2609</v>
      </c>
      <c r="K260" s="4" t="s">
        <v>2610</v>
      </c>
      <c r="L260" s="4" t="s">
        <v>2611</v>
      </c>
      <c r="M260" s="4" t="s">
        <v>26</v>
      </c>
      <c r="N260" s="4" t="s">
        <v>27</v>
      </c>
      <c r="O260" s="4" t="s">
        <v>28</v>
      </c>
      <c r="P260" s="5">
        <v>10</v>
      </c>
      <c r="Q260" s="5">
        <v>45</v>
      </c>
      <c r="R260" s="5" t="s">
        <v>7480</v>
      </c>
      <c r="S260" s="5" t="s">
        <v>7480</v>
      </c>
      <c r="T260">
        <v>10</v>
      </c>
    </row>
    <row r="261" spans="1:20" x14ac:dyDescent="0.25">
      <c r="A261" s="3">
        <v>314198156</v>
      </c>
      <c r="B261" s="4" t="s">
        <v>2562</v>
      </c>
      <c r="C261" s="4" t="s">
        <v>2612</v>
      </c>
      <c r="D261" s="4" t="s">
        <v>885</v>
      </c>
      <c r="E261" s="4" t="s">
        <v>18</v>
      </c>
      <c r="F261" s="4" t="s">
        <v>768</v>
      </c>
      <c r="G261" s="4" t="s">
        <v>20</v>
      </c>
      <c r="H261" s="4" t="s">
        <v>2613</v>
      </c>
      <c r="I261" s="4" t="s">
        <v>2614</v>
      </c>
      <c r="J261" s="4" t="s">
        <v>2615</v>
      </c>
      <c r="K261" s="4" t="s">
        <v>2616</v>
      </c>
      <c r="L261" s="4" t="s">
        <v>2617</v>
      </c>
      <c r="M261" s="4" t="s">
        <v>26</v>
      </c>
      <c r="N261" s="4" t="s">
        <v>27</v>
      </c>
      <c r="O261" s="4" t="s">
        <v>28</v>
      </c>
      <c r="P261" s="5">
        <v>12</v>
      </c>
      <c r="Q261" s="5">
        <v>42</v>
      </c>
      <c r="R261" s="5" t="s">
        <v>7480</v>
      </c>
      <c r="S261" s="5" t="s">
        <v>7480</v>
      </c>
      <c r="T261">
        <v>10</v>
      </c>
    </row>
    <row r="262" spans="1:20" x14ac:dyDescent="0.25">
      <c r="A262" s="3">
        <v>314010049</v>
      </c>
      <c r="B262" s="4" t="s">
        <v>2562</v>
      </c>
      <c r="C262" s="4" t="s">
        <v>2618</v>
      </c>
      <c r="D262" s="4" t="s">
        <v>188</v>
      </c>
      <c r="E262" s="4" t="s">
        <v>18</v>
      </c>
      <c r="F262" s="4" t="s">
        <v>2523</v>
      </c>
      <c r="G262" s="4" t="s">
        <v>20</v>
      </c>
      <c r="H262" s="4" t="s">
        <v>2619</v>
      </c>
      <c r="I262" s="4" t="s">
        <v>2620</v>
      </c>
      <c r="J262" s="4" t="s">
        <v>2621</v>
      </c>
      <c r="K262" s="4" t="s">
        <v>2622</v>
      </c>
      <c r="L262" s="4" t="s">
        <v>2623</v>
      </c>
      <c r="M262" s="4" t="s">
        <v>26</v>
      </c>
      <c r="N262" s="4" t="s">
        <v>27</v>
      </c>
      <c r="O262" s="4" t="s">
        <v>28</v>
      </c>
      <c r="P262" s="5">
        <v>0</v>
      </c>
      <c r="Q262" s="5">
        <v>44</v>
      </c>
      <c r="R262" s="5" t="s">
        <v>7480</v>
      </c>
      <c r="S262" s="5" t="s">
        <v>7480</v>
      </c>
      <c r="T262">
        <v>9</v>
      </c>
    </row>
    <row r="263" spans="1:20" x14ac:dyDescent="0.25">
      <c r="A263" s="3">
        <v>314198479</v>
      </c>
      <c r="B263" s="4" t="s">
        <v>2562</v>
      </c>
      <c r="C263" s="4" t="s">
        <v>2624</v>
      </c>
      <c r="D263" s="4" t="s">
        <v>470</v>
      </c>
      <c r="E263" s="4" t="s">
        <v>18</v>
      </c>
      <c r="F263" s="4" t="s">
        <v>1850</v>
      </c>
      <c r="G263" s="4" t="s">
        <v>20</v>
      </c>
      <c r="H263" s="4" t="s">
        <v>2625</v>
      </c>
      <c r="I263" s="4" t="s">
        <v>2626</v>
      </c>
      <c r="J263" s="4" t="s">
        <v>2627</v>
      </c>
      <c r="K263" s="4" t="s">
        <v>2628</v>
      </c>
      <c r="L263" s="4" t="s">
        <v>2629</v>
      </c>
      <c r="M263" s="4" t="s">
        <v>26</v>
      </c>
      <c r="N263" s="4" t="s">
        <v>27</v>
      </c>
      <c r="O263" s="4" t="s">
        <v>28</v>
      </c>
      <c r="P263" s="5">
        <v>0</v>
      </c>
      <c r="Q263" s="5">
        <v>40</v>
      </c>
      <c r="R263" s="5" t="s">
        <v>7480</v>
      </c>
      <c r="S263" s="5" t="s">
        <v>7480</v>
      </c>
      <c r="T263">
        <v>8</v>
      </c>
    </row>
    <row r="264" spans="1:20" x14ac:dyDescent="0.25">
      <c r="A264" s="3">
        <v>314283636</v>
      </c>
      <c r="B264" s="4" t="s">
        <v>2562</v>
      </c>
      <c r="C264" s="4" t="s">
        <v>2630</v>
      </c>
      <c r="D264" s="4" t="s">
        <v>470</v>
      </c>
      <c r="E264" s="4" t="s">
        <v>18</v>
      </c>
      <c r="F264" s="4" t="s">
        <v>2631</v>
      </c>
      <c r="G264" s="4" t="s">
        <v>20</v>
      </c>
      <c r="H264" s="4" t="s">
        <v>2632</v>
      </c>
      <c r="I264" s="4" t="s">
        <v>2633</v>
      </c>
      <c r="J264" s="4" t="s">
        <v>2634</v>
      </c>
      <c r="K264" s="4" t="s">
        <v>2635</v>
      </c>
      <c r="L264" s="4" t="s">
        <v>2636</v>
      </c>
      <c r="M264" s="4" t="s">
        <v>26</v>
      </c>
      <c r="N264" s="4" t="s">
        <v>27</v>
      </c>
      <c r="O264" s="4" t="s">
        <v>28</v>
      </c>
      <c r="P264" s="5">
        <v>6</v>
      </c>
      <c r="Q264" s="5">
        <v>39</v>
      </c>
      <c r="R264" s="5" t="s">
        <v>7480</v>
      </c>
      <c r="S264" s="5" t="s">
        <v>7480</v>
      </c>
      <c r="T264">
        <v>7</v>
      </c>
    </row>
    <row r="265" spans="1:20" x14ac:dyDescent="0.25">
      <c r="A265" s="3">
        <v>314294289</v>
      </c>
      <c r="B265" s="4" t="s">
        <v>2562</v>
      </c>
      <c r="C265" s="4" t="s">
        <v>2637</v>
      </c>
      <c r="D265" s="4" t="s">
        <v>470</v>
      </c>
      <c r="E265" s="4" t="s">
        <v>18</v>
      </c>
      <c r="F265" s="4" t="s">
        <v>2638</v>
      </c>
      <c r="G265" s="4" t="s">
        <v>20</v>
      </c>
      <c r="H265" s="4" t="s">
        <v>2639</v>
      </c>
      <c r="I265" s="4" t="s">
        <v>2640</v>
      </c>
      <c r="J265" s="4" t="s">
        <v>2641</v>
      </c>
      <c r="K265" s="5"/>
      <c r="L265" s="4" t="s">
        <v>2642</v>
      </c>
      <c r="M265" s="4" t="s">
        <v>26</v>
      </c>
      <c r="N265" s="4" t="s">
        <v>27</v>
      </c>
      <c r="O265" s="4" t="s">
        <v>28</v>
      </c>
      <c r="P265" s="5">
        <v>5</v>
      </c>
      <c r="Q265" s="5">
        <v>40</v>
      </c>
      <c r="R265" s="5" t="s">
        <v>7480</v>
      </c>
      <c r="S265" s="5" t="s">
        <v>7480</v>
      </c>
      <c r="T265">
        <v>8</v>
      </c>
    </row>
    <row r="266" spans="1:20" x14ac:dyDescent="0.25">
      <c r="A266" s="3">
        <v>314197506</v>
      </c>
      <c r="B266" s="4" t="s">
        <v>2562</v>
      </c>
      <c r="C266" s="4" t="s">
        <v>2643</v>
      </c>
      <c r="D266" s="4" t="s">
        <v>1366</v>
      </c>
      <c r="E266" s="4" t="s">
        <v>18</v>
      </c>
      <c r="F266" s="4" t="s">
        <v>2480</v>
      </c>
      <c r="G266" s="4" t="s">
        <v>20</v>
      </c>
      <c r="H266" s="4" t="s">
        <v>2644</v>
      </c>
      <c r="I266" s="4" t="s">
        <v>2645</v>
      </c>
      <c r="J266" s="4" t="s">
        <v>2646</v>
      </c>
      <c r="K266" s="4" t="s">
        <v>2647</v>
      </c>
      <c r="L266" s="4" t="s">
        <v>2648</v>
      </c>
      <c r="M266" s="4" t="s">
        <v>26</v>
      </c>
      <c r="N266" s="4" t="s">
        <v>27</v>
      </c>
      <c r="O266" s="4" t="s">
        <v>28</v>
      </c>
      <c r="P266" s="5">
        <v>0</v>
      </c>
      <c r="Q266" s="5" t="e">
        <v>#N/A</v>
      </c>
      <c r="R266" s="5" t="s">
        <v>7480</v>
      </c>
      <c r="S266" s="5" t="s">
        <v>7480</v>
      </c>
      <c r="T266" t="e">
        <v>#N/A</v>
      </c>
    </row>
    <row r="267" spans="1:20" x14ac:dyDescent="0.25">
      <c r="A267" s="3">
        <v>314284523</v>
      </c>
      <c r="B267" s="4" t="s">
        <v>2562</v>
      </c>
      <c r="C267" s="4" t="s">
        <v>2654</v>
      </c>
      <c r="D267" s="4" t="s">
        <v>2655</v>
      </c>
      <c r="E267" s="4" t="s">
        <v>18</v>
      </c>
      <c r="F267" s="4" t="s">
        <v>417</v>
      </c>
      <c r="G267" s="4" t="s">
        <v>20</v>
      </c>
      <c r="H267" s="4" t="s">
        <v>2656</v>
      </c>
      <c r="I267" s="5"/>
      <c r="J267" s="4" t="s">
        <v>2657</v>
      </c>
      <c r="K267" s="4" t="s">
        <v>2658</v>
      </c>
      <c r="L267" s="4" t="s">
        <v>2659</v>
      </c>
      <c r="M267" s="4" t="s">
        <v>26</v>
      </c>
      <c r="N267" s="4" t="s">
        <v>27</v>
      </c>
      <c r="O267" s="4" t="s">
        <v>28</v>
      </c>
      <c r="P267" s="5">
        <v>0</v>
      </c>
      <c r="Q267" s="5">
        <v>27</v>
      </c>
      <c r="R267" s="5" t="s">
        <v>7480</v>
      </c>
      <c r="S267" s="5" t="s">
        <v>7480</v>
      </c>
      <c r="T267">
        <v>10</v>
      </c>
    </row>
    <row r="268" spans="1:20" x14ac:dyDescent="0.25">
      <c r="A268" s="3">
        <v>314336282</v>
      </c>
      <c r="B268" s="4" t="s">
        <v>2562</v>
      </c>
      <c r="C268" s="4" t="s">
        <v>2660</v>
      </c>
      <c r="D268" s="4" t="s">
        <v>2661</v>
      </c>
      <c r="E268" s="4" t="s">
        <v>18</v>
      </c>
      <c r="F268" s="4" t="s">
        <v>2662</v>
      </c>
      <c r="G268" s="4" t="s">
        <v>20</v>
      </c>
      <c r="H268" s="4" t="s">
        <v>2663</v>
      </c>
      <c r="I268" s="4" t="s">
        <v>2664</v>
      </c>
      <c r="J268" s="4" t="s">
        <v>2665</v>
      </c>
      <c r="K268" s="4" t="s">
        <v>2666</v>
      </c>
      <c r="L268" s="4" t="s">
        <v>2667</v>
      </c>
      <c r="M268" s="4" t="s">
        <v>26</v>
      </c>
      <c r="N268" s="4" t="s">
        <v>27</v>
      </c>
      <c r="O268" s="4" t="s">
        <v>28</v>
      </c>
      <c r="P268" s="5">
        <v>0</v>
      </c>
      <c r="Q268" s="5" t="e">
        <v>#N/A</v>
      </c>
      <c r="R268" s="5" t="s">
        <v>7480</v>
      </c>
      <c r="S268" s="5" t="s">
        <v>7480</v>
      </c>
      <c r="T268">
        <v>8</v>
      </c>
    </row>
    <row r="269" spans="1:20" x14ac:dyDescent="0.25">
      <c r="A269" s="3">
        <v>314159371</v>
      </c>
      <c r="B269" s="4" t="s">
        <v>2562</v>
      </c>
      <c r="C269" s="4" t="s">
        <v>2704</v>
      </c>
      <c r="D269" s="4" t="s">
        <v>1017</v>
      </c>
      <c r="E269" s="4" t="s">
        <v>18</v>
      </c>
      <c r="F269" s="4" t="s">
        <v>2705</v>
      </c>
      <c r="G269" s="4" t="s">
        <v>20</v>
      </c>
      <c r="H269" s="4" t="s">
        <v>2706</v>
      </c>
      <c r="I269" s="4" t="s">
        <v>2707</v>
      </c>
      <c r="J269" s="4" t="s">
        <v>2708</v>
      </c>
      <c r="K269" s="4" t="s">
        <v>2709</v>
      </c>
      <c r="L269" s="4" t="s">
        <v>2710</v>
      </c>
      <c r="M269" s="4" t="s">
        <v>26</v>
      </c>
      <c r="N269" s="4" t="s">
        <v>27</v>
      </c>
      <c r="O269" s="4" t="s">
        <v>28</v>
      </c>
      <c r="P269" s="5">
        <v>2</v>
      </c>
      <c r="Q269" s="5" t="e">
        <v>#N/A</v>
      </c>
      <c r="R269" s="5" t="s">
        <v>7480</v>
      </c>
      <c r="S269" s="5" t="s">
        <v>7480</v>
      </c>
      <c r="T269">
        <v>9</v>
      </c>
    </row>
    <row r="270" spans="1:20" hidden="1" x14ac:dyDescent="0.25">
      <c r="A270" s="3">
        <v>314274850</v>
      </c>
      <c r="B270" s="4" t="s">
        <v>3085</v>
      </c>
      <c r="C270" s="4" t="s">
        <v>3086</v>
      </c>
      <c r="D270" s="4" t="s">
        <v>787</v>
      </c>
      <c r="E270" s="4" t="s">
        <v>18</v>
      </c>
      <c r="F270" s="4" t="s">
        <v>1207</v>
      </c>
      <c r="G270" s="4" t="s">
        <v>20</v>
      </c>
      <c r="H270" s="4" t="s">
        <v>3087</v>
      </c>
      <c r="I270" s="4" t="s">
        <v>3088</v>
      </c>
      <c r="J270" s="4" t="s">
        <v>3089</v>
      </c>
      <c r="K270" s="4" t="s">
        <v>3090</v>
      </c>
      <c r="L270" s="4" t="s">
        <v>3091</v>
      </c>
      <c r="M270" s="4" t="s">
        <v>26</v>
      </c>
      <c r="N270" s="4" t="s">
        <v>27</v>
      </c>
      <c r="O270" s="4" t="s">
        <v>28</v>
      </c>
      <c r="P270" s="5">
        <v>11.04</v>
      </c>
      <c r="Q270" s="5">
        <v>46</v>
      </c>
      <c r="R270" s="5" t="s">
        <v>7480</v>
      </c>
      <c r="S270" s="5" t="s">
        <v>7480</v>
      </c>
      <c r="T270">
        <v>9</v>
      </c>
    </row>
    <row r="271" spans="1:20" hidden="1" x14ac:dyDescent="0.25">
      <c r="A271" s="3">
        <v>314323178</v>
      </c>
      <c r="B271" s="4" t="s">
        <v>3085</v>
      </c>
      <c r="C271" s="4" t="s">
        <v>3092</v>
      </c>
      <c r="D271" s="4" t="s">
        <v>787</v>
      </c>
      <c r="E271" s="4" t="s">
        <v>18</v>
      </c>
      <c r="F271" s="4" t="s">
        <v>3093</v>
      </c>
      <c r="G271" s="4" t="s">
        <v>20</v>
      </c>
      <c r="H271" s="4" t="s">
        <v>3094</v>
      </c>
      <c r="I271" s="4" t="s">
        <v>3095</v>
      </c>
      <c r="J271" s="4" t="s">
        <v>3096</v>
      </c>
      <c r="K271" s="4" t="s">
        <v>3097</v>
      </c>
      <c r="L271" s="4" t="s">
        <v>3098</v>
      </c>
      <c r="M271" s="4" t="s">
        <v>28</v>
      </c>
      <c r="N271" s="4" t="s">
        <v>3099</v>
      </c>
      <c r="O271" s="4" t="s">
        <v>28</v>
      </c>
      <c r="P271" s="5">
        <v>11.56</v>
      </c>
      <c r="Q271" s="5">
        <v>46</v>
      </c>
      <c r="R271" s="5" t="s">
        <v>7480</v>
      </c>
      <c r="S271" s="5" t="s">
        <v>7480</v>
      </c>
      <c r="T271">
        <v>10</v>
      </c>
    </row>
    <row r="272" spans="1:20" hidden="1" x14ac:dyDescent="0.25">
      <c r="A272" s="3">
        <v>314046727</v>
      </c>
      <c r="B272" s="4" t="s">
        <v>3085</v>
      </c>
      <c r="C272" s="4" t="s">
        <v>3105</v>
      </c>
      <c r="D272" s="4" t="s">
        <v>1087</v>
      </c>
      <c r="E272" s="4" t="s">
        <v>18</v>
      </c>
      <c r="F272" s="4" t="s">
        <v>1592</v>
      </c>
      <c r="G272" s="4" t="s">
        <v>20</v>
      </c>
      <c r="H272" s="4" t="s">
        <v>3106</v>
      </c>
      <c r="I272" s="4" t="s">
        <v>3107</v>
      </c>
      <c r="J272" s="4" t="s">
        <v>3108</v>
      </c>
      <c r="K272" s="4" t="s">
        <v>3109</v>
      </c>
      <c r="L272" s="4" t="s">
        <v>3110</v>
      </c>
      <c r="M272" s="4" t="s">
        <v>26</v>
      </c>
      <c r="N272" s="4" t="s">
        <v>42</v>
      </c>
      <c r="O272" s="4" t="s">
        <v>28</v>
      </c>
      <c r="P272" s="5">
        <v>0</v>
      </c>
      <c r="Q272" s="5">
        <v>45</v>
      </c>
      <c r="R272" s="5" t="s">
        <v>7480</v>
      </c>
      <c r="S272" s="5" t="s">
        <v>7480</v>
      </c>
      <c r="T272">
        <v>10</v>
      </c>
    </row>
    <row r="273" spans="1:20" hidden="1" x14ac:dyDescent="0.25">
      <c r="A273" s="3">
        <v>314154709</v>
      </c>
      <c r="B273" s="4" t="s">
        <v>3085</v>
      </c>
      <c r="C273" s="4" t="s">
        <v>3111</v>
      </c>
      <c r="D273" s="4" t="s">
        <v>354</v>
      </c>
      <c r="E273" s="4" t="s">
        <v>18</v>
      </c>
      <c r="F273" s="4" t="s">
        <v>3112</v>
      </c>
      <c r="G273" s="4" t="s">
        <v>20</v>
      </c>
      <c r="H273" s="4" t="s">
        <v>3113</v>
      </c>
      <c r="I273" s="4" t="s">
        <v>3114</v>
      </c>
      <c r="J273" s="4" t="s">
        <v>3115</v>
      </c>
      <c r="K273" s="4" t="s">
        <v>3116</v>
      </c>
      <c r="L273" s="4" t="s">
        <v>3117</v>
      </c>
      <c r="M273" s="4" t="s">
        <v>26</v>
      </c>
      <c r="N273" s="4" t="s">
        <v>27</v>
      </c>
      <c r="O273" s="4" t="s">
        <v>28</v>
      </c>
      <c r="P273" s="5">
        <v>10.34</v>
      </c>
      <c r="Q273" s="5">
        <v>1</v>
      </c>
      <c r="R273" s="5" t="s">
        <v>7480</v>
      </c>
      <c r="S273" s="5" t="s">
        <v>7480</v>
      </c>
      <c r="T273">
        <v>9</v>
      </c>
    </row>
    <row r="274" spans="1:20" hidden="1" x14ac:dyDescent="0.25">
      <c r="A274" s="3">
        <v>314230197</v>
      </c>
      <c r="B274" s="4" t="s">
        <v>3085</v>
      </c>
      <c r="C274" s="4" t="s">
        <v>3118</v>
      </c>
      <c r="D274" s="4" t="s">
        <v>354</v>
      </c>
      <c r="E274" s="4" t="s">
        <v>18</v>
      </c>
      <c r="F274" s="4" t="s">
        <v>3119</v>
      </c>
      <c r="G274" s="4" t="s">
        <v>20</v>
      </c>
      <c r="H274" s="4" t="s">
        <v>3120</v>
      </c>
      <c r="I274" s="5"/>
      <c r="J274" s="4" t="s">
        <v>3121</v>
      </c>
      <c r="K274" s="4" t="s">
        <v>3122</v>
      </c>
      <c r="L274" s="4" t="s">
        <v>3123</v>
      </c>
      <c r="M274" s="4" t="s">
        <v>26</v>
      </c>
      <c r="N274" s="4" t="s">
        <v>27</v>
      </c>
      <c r="O274" s="4" t="s">
        <v>28</v>
      </c>
      <c r="P274" s="5">
        <v>11.94</v>
      </c>
      <c r="Q274" s="5" t="e">
        <v>#N/A</v>
      </c>
      <c r="R274" s="5" t="s">
        <v>7480</v>
      </c>
      <c r="S274" s="5" t="s">
        <v>7480</v>
      </c>
      <c r="T274">
        <v>10</v>
      </c>
    </row>
    <row r="275" spans="1:20" hidden="1" x14ac:dyDescent="0.25">
      <c r="A275" s="3">
        <v>314154369</v>
      </c>
      <c r="B275" s="4" t="s">
        <v>1561</v>
      </c>
      <c r="C275" s="4" t="s">
        <v>1849</v>
      </c>
      <c r="D275" s="4" t="s">
        <v>885</v>
      </c>
      <c r="E275" s="4" t="s">
        <v>18</v>
      </c>
      <c r="F275" s="4" t="s">
        <v>1850</v>
      </c>
      <c r="G275" s="4" t="s">
        <v>20</v>
      </c>
      <c r="H275" s="4" t="s">
        <v>1851</v>
      </c>
      <c r="I275" s="5"/>
      <c r="J275" s="4" t="s">
        <v>1852</v>
      </c>
      <c r="K275" s="4" t="s">
        <v>1853</v>
      </c>
      <c r="L275" s="4" t="s">
        <v>1854</v>
      </c>
      <c r="M275" s="4" t="s">
        <v>28</v>
      </c>
      <c r="N275" s="4" t="s">
        <v>1855</v>
      </c>
      <c r="O275" s="4" t="s">
        <v>28</v>
      </c>
      <c r="P275" s="5">
        <v>19</v>
      </c>
      <c r="Q275" s="5">
        <v>45</v>
      </c>
      <c r="R275" s="5" t="s">
        <v>7480</v>
      </c>
      <c r="S275" s="5" t="e">
        <v>#N/A</v>
      </c>
      <c r="T275">
        <v>10</v>
      </c>
    </row>
    <row r="276" spans="1:20" hidden="1" x14ac:dyDescent="0.25">
      <c r="A276" s="3">
        <v>314107444</v>
      </c>
      <c r="B276" s="4" t="s">
        <v>3085</v>
      </c>
      <c r="C276" s="4" t="s">
        <v>3124</v>
      </c>
      <c r="D276" s="4" t="s">
        <v>821</v>
      </c>
      <c r="E276" s="4" t="s">
        <v>18</v>
      </c>
      <c r="F276" s="4" t="s">
        <v>403</v>
      </c>
      <c r="G276" s="4" t="s">
        <v>20</v>
      </c>
      <c r="H276" s="4" t="s">
        <v>3125</v>
      </c>
      <c r="I276" s="4" t="s">
        <v>3126</v>
      </c>
      <c r="J276" s="4" t="s">
        <v>3127</v>
      </c>
      <c r="K276" s="4" t="s">
        <v>3128</v>
      </c>
      <c r="L276" s="4" t="s">
        <v>3129</v>
      </c>
      <c r="M276" s="4" t="s">
        <v>26</v>
      </c>
      <c r="N276" s="4" t="s">
        <v>27</v>
      </c>
      <c r="O276" s="4" t="s">
        <v>28</v>
      </c>
      <c r="P276" s="5">
        <v>11.62</v>
      </c>
      <c r="Q276" s="5">
        <v>27</v>
      </c>
      <c r="R276" s="5" t="s">
        <v>7480</v>
      </c>
      <c r="S276" s="5" t="s">
        <v>7480</v>
      </c>
      <c r="T276">
        <v>8</v>
      </c>
    </row>
    <row r="277" spans="1:20" hidden="1" x14ac:dyDescent="0.25">
      <c r="A277" s="3">
        <v>314169525</v>
      </c>
      <c r="B277" s="4" t="s">
        <v>3085</v>
      </c>
      <c r="C277" s="4" t="s">
        <v>3130</v>
      </c>
      <c r="D277" s="4" t="s">
        <v>93</v>
      </c>
      <c r="E277" s="4" t="s">
        <v>18</v>
      </c>
      <c r="F277" s="4" t="s">
        <v>2127</v>
      </c>
      <c r="G277" s="4" t="s">
        <v>20</v>
      </c>
      <c r="H277" s="4" t="s">
        <v>3131</v>
      </c>
      <c r="I277" s="4" t="s">
        <v>3132</v>
      </c>
      <c r="J277" s="4" t="s">
        <v>3133</v>
      </c>
      <c r="K277" s="4" t="s">
        <v>3134</v>
      </c>
      <c r="L277" s="4" t="s">
        <v>3135</v>
      </c>
      <c r="M277" s="4" t="s">
        <v>26</v>
      </c>
      <c r="N277" s="4" t="s">
        <v>27</v>
      </c>
      <c r="O277" s="4" t="s">
        <v>28</v>
      </c>
      <c r="P277" s="5">
        <v>0</v>
      </c>
      <c r="Q277" s="5">
        <v>45</v>
      </c>
      <c r="R277" s="5" t="s">
        <v>7480</v>
      </c>
      <c r="S277" s="5" t="s">
        <v>7480</v>
      </c>
      <c r="T277">
        <v>9</v>
      </c>
    </row>
    <row r="278" spans="1:20" hidden="1" x14ac:dyDescent="0.25">
      <c r="A278" s="3">
        <v>314232249</v>
      </c>
      <c r="B278" s="4" t="s">
        <v>3085</v>
      </c>
      <c r="C278" s="4" t="s">
        <v>3144</v>
      </c>
      <c r="D278" s="4" t="s">
        <v>1799</v>
      </c>
      <c r="E278" s="4" t="s">
        <v>18</v>
      </c>
      <c r="F278" s="4" t="s">
        <v>3145</v>
      </c>
      <c r="G278" s="4" t="s">
        <v>20</v>
      </c>
      <c r="H278" s="4" t="s">
        <v>3146</v>
      </c>
      <c r="I278" s="4" t="s">
        <v>3147</v>
      </c>
      <c r="J278" s="4" t="s">
        <v>3148</v>
      </c>
      <c r="K278" s="4" t="s">
        <v>3149</v>
      </c>
      <c r="L278" s="4" t="s">
        <v>3150</v>
      </c>
      <c r="M278" s="4" t="s">
        <v>26</v>
      </c>
      <c r="N278" s="4" t="s">
        <v>42</v>
      </c>
      <c r="O278" s="4" t="s">
        <v>28</v>
      </c>
      <c r="P278" s="5">
        <v>11.9</v>
      </c>
      <c r="Q278" s="5">
        <v>29</v>
      </c>
      <c r="R278" s="5" t="s">
        <v>7480</v>
      </c>
      <c r="S278" s="5" t="s">
        <v>7480</v>
      </c>
      <c r="T278">
        <v>10</v>
      </c>
    </row>
    <row r="279" spans="1:20" hidden="1" x14ac:dyDescent="0.25">
      <c r="A279" s="3">
        <v>314248660</v>
      </c>
      <c r="B279" s="4" t="s">
        <v>3085</v>
      </c>
      <c r="C279" s="4" t="s">
        <v>3151</v>
      </c>
      <c r="D279" s="4" t="s">
        <v>1799</v>
      </c>
      <c r="E279" s="4" t="s">
        <v>18</v>
      </c>
      <c r="F279" s="4" t="s">
        <v>3037</v>
      </c>
      <c r="G279" s="4" t="s">
        <v>20</v>
      </c>
      <c r="H279" s="4" t="s">
        <v>3152</v>
      </c>
      <c r="I279" s="4" t="s">
        <v>3153</v>
      </c>
      <c r="J279" s="4" t="s">
        <v>3154</v>
      </c>
      <c r="K279" s="4" t="s">
        <v>3155</v>
      </c>
      <c r="L279" s="4" t="s">
        <v>3156</v>
      </c>
      <c r="M279" s="4" t="s">
        <v>26</v>
      </c>
      <c r="N279" s="4" t="s">
        <v>42</v>
      </c>
      <c r="O279" s="4" t="s">
        <v>28</v>
      </c>
      <c r="P279" s="5">
        <v>10.68</v>
      </c>
      <c r="Q279" s="5">
        <v>41</v>
      </c>
      <c r="R279" s="5" t="s">
        <v>7480</v>
      </c>
      <c r="S279" s="5" t="s">
        <v>7480</v>
      </c>
      <c r="T279">
        <v>10</v>
      </c>
    </row>
    <row r="280" spans="1:20" hidden="1" x14ac:dyDescent="0.25">
      <c r="A280" s="3">
        <v>314076812</v>
      </c>
      <c r="B280" s="4" t="s">
        <v>1561</v>
      </c>
      <c r="C280" s="4" t="s">
        <v>1882</v>
      </c>
      <c r="D280" s="4" t="s">
        <v>188</v>
      </c>
      <c r="E280" s="4" t="s">
        <v>18</v>
      </c>
      <c r="F280" s="4" t="s">
        <v>281</v>
      </c>
      <c r="G280" s="4" t="s">
        <v>20</v>
      </c>
      <c r="H280" s="4" t="s">
        <v>1883</v>
      </c>
      <c r="I280" s="4" t="s">
        <v>1884</v>
      </c>
      <c r="J280" s="4" t="s">
        <v>1885</v>
      </c>
      <c r="K280" s="5"/>
      <c r="L280" s="4" t="s">
        <v>1886</v>
      </c>
      <c r="M280" s="4" t="s">
        <v>26</v>
      </c>
      <c r="N280" s="4" t="s">
        <v>42</v>
      </c>
      <c r="O280" s="4" t="s">
        <v>28</v>
      </c>
      <c r="P280" s="5">
        <v>13</v>
      </c>
      <c r="Q280" s="5">
        <v>44</v>
      </c>
      <c r="R280" s="5" t="s">
        <v>7480</v>
      </c>
      <c r="S280" s="5" t="e">
        <v>#N/A</v>
      </c>
      <c r="T280">
        <v>8</v>
      </c>
    </row>
    <row r="281" spans="1:20" hidden="1" x14ac:dyDescent="0.25">
      <c r="A281" s="3">
        <v>314286462</v>
      </c>
      <c r="B281" s="4" t="s">
        <v>3085</v>
      </c>
      <c r="C281" s="4" t="s">
        <v>3157</v>
      </c>
      <c r="D281" s="4" t="s">
        <v>870</v>
      </c>
      <c r="E281" s="4" t="s">
        <v>18</v>
      </c>
      <c r="F281" s="4" t="s">
        <v>3158</v>
      </c>
      <c r="G281" s="4" t="s">
        <v>20</v>
      </c>
      <c r="H281" s="4" t="s">
        <v>3159</v>
      </c>
      <c r="I281" s="5"/>
      <c r="J281" s="4" t="s">
        <v>3160</v>
      </c>
      <c r="K281" s="4" t="s">
        <v>3161</v>
      </c>
      <c r="L281" s="4" t="s">
        <v>3162</v>
      </c>
      <c r="M281" s="4" t="s">
        <v>26</v>
      </c>
      <c r="N281" s="4" t="s">
        <v>42</v>
      </c>
      <c r="O281" s="4" t="s">
        <v>28</v>
      </c>
      <c r="P281" s="5">
        <v>10.76</v>
      </c>
      <c r="Q281" s="5">
        <v>38</v>
      </c>
      <c r="R281" s="5" t="s">
        <v>7480</v>
      </c>
      <c r="S281" s="5" t="s">
        <v>7480</v>
      </c>
      <c r="T281">
        <v>10</v>
      </c>
    </row>
    <row r="282" spans="1:20" hidden="1" x14ac:dyDescent="0.25">
      <c r="A282" s="3">
        <v>314316860</v>
      </c>
      <c r="B282" s="4" t="s">
        <v>3085</v>
      </c>
      <c r="C282" s="4" t="s">
        <v>3163</v>
      </c>
      <c r="D282" s="4" t="s">
        <v>870</v>
      </c>
      <c r="E282" s="4" t="s">
        <v>18</v>
      </c>
      <c r="F282" s="4" t="s">
        <v>3164</v>
      </c>
      <c r="G282" s="4" t="s">
        <v>20</v>
      </c>
      <c r="H282" s="4" t="s">
        <v>3165</v>
      </c>
      <c r="I282" s="4" t="s">
        <v>3166</v>
      </c>
      <c r="J282" s="4" t="s">
        <v>3167</v>
      </c>
      <c r="K282" s="4" t="s">
        <v>3168</v>
      </c>
      <c r="L282" s="4" t="s">
        <v>3169</v>
      </c>
      <c r="M282" s="4" t="s">
        <v>26</v>
      </c>
      <c r="N282" s="4" t="s">
        <v>42</v>
      </c>
      <c r="O282" s="4" t="s">
        <v>28</v>
      </c>
      <c r="P282" s="5">
        <v>11.5</v>
      </c>
      <c r="Q282" s="5">
        <v>24</v>
      </c>
      <c r="R282" s="5" t="s">
        <v>7480</v>
      </c>
      <c r="S282" s="5" t="s">
        <v>7480</v>
      </c>
      <c r="T282">
        <v>10</v>
      </c>
    </row>
    <row r="283" spans="1:20" hidden="1" x14ac:dyDescent="0.25">
      <c r="A283" s="3">
        <v>314048123</v>
      </c>
      <c r="B283" s="4" t="s">
        <v>3085</v>
      </c>
      <c r="C283" s="4" t="s">
        <v>3170</v>
      </c>
      <c r="D283" s="4" t="s">
        <v>1830</v>
      </c>
      <c r="E283" s="4" t="s">
        <v>18</v>
      </c>
      <c r="F283" s="4" t="s">
        <v>3171</v>
      </c>
      <c r="G283" s="4" t="s">
        <v>20</v>
      </c>
      <c r="H283" s="4" t="s">
        <v>3172</v>
      </c>
      <c r="I283" s="4" t="s">
        <v>3173</v>
      </c>
      <c r="J283" s="4" t="s">
        <v>3174</v>
      </c>
      <c r="K283" s="4" t="s">
        <v>3175</v>
      </c>
      <c r="L283" s="4" t="s">
        <v>3176</v>
      </c>
      <c r="M283" s="4" t="s">
        <v>26</v>
      </c>
      <c r="N283" s="4" t="s">
        <v>27</v>
      </c>
      <c r="O283" s="4" t="s">
        <v>28</v>
      </c>
      <c r="P283" s="5">
        <v>10.08</v>
      </c>
      <c r="Q283" s="5">
        <v>44</v>
      </c>
      <c r="R283" s="5" t="s">
        <v>7480</v>
      </c>
      <c r="S283" s="5" t="s">
        <v>7480</v>
      </c>
      <c r="T283">
        <v>9</v>
      </c>
    </row>
    <row r="284" spans="1:20" hidden="1" x14ac:dyDescent="0.25">
      <c r="A284" s="3">
        <v>314008585</v>
      </c>
      <c r="B284" s="4" t="s">
        <v>3085</v>
      </c>
      <c r="C284" s="4" t="s">
        <v>3177</v>
      </c>
      <c r="D284" s="4" t="s">
        <v>447</v>
      </c>
      <c r="E284" s="4" t="s">
        <v>18</v>
      </c>
      <c r="F284" s="4" t="s">
        <v>2069</v>
      </c>
      <c r="G284" s="4" t="s">
        <v>20</v>
      </c>
      <c r="H284" s="4" t="s">
        <v>3178</v>
      </c>
      <c r="I284" s="4" t="s">
        <v>3179</v>
      </c>
      <c r="J284" s="4" t="s">
        <v>3180</v>
      </c>
      <c r="K284" s="4" t="s">
        <v>3181</v>
      </c>
      <c r="L284" s="4" t="s">
        <v>3182</v>
      </c>
      <c r="M284" s="4" t="s">
        <v>26</v>
      </c>
      <c r="N284" s="4" t="s">
        <v>42</v>
      </c>
      <c r="O284" s="4" t="s">
        <v>28</v>
      </c>
      <c r="P284" s="5">
        <v>10.74</v>
      </c>
      <c r="Q284" s="5">
        <v>41</v>
      </c>
      <c r="R284" s="5" t="s">
        <v>7480</v>
      </c>
      <c r="S284" s="5" t="s">
        <v>7480</v>
      </c>
      <c r="T284">
        <v>9</v>
      </c>
    </row>
    <row r="285" spans="1:20" hidden="1" x14ac:dyDescent="0.25">
      <c r="A285" s="3">
        <v>314023366</v>
      </c>
      <c r="B285" s="4" t="s">
        <v>3085</v>
      </c>
      <c r="C285" s="4" t="s">
        <v>3183</v>
      </c>
      <c r="D285" s="4" t="s">
        <v>447</v>
      </c>
      <c r="E285" s="4" t="s">
        <v>18</v>
      </c>
      <c r="F285" s="4" t="s">
        <v>2250</v>
      </c>
      <c r="G285" s="4" t="s">
        <v>20</v>
      </c>
      <c r="H285" s="4" t="s">
        <v>3184</v>
      </c>
      <c r="I285" s="5"/>
      <c r="J285" s="4" t="s">
        <v>3185</v>
      </c>
      <c r="K285" s="4" t="s">
        <v>3186</v>
      </c>
      <c r="L285" s="4" t="s">
        <v>3187</v>
      </c>
      <c r="M285" s="4" t="s">
        <v>26</v>
      </c>
      <c r="N285" s="4" t="s">
        <v>27</v>
      </c>
      <c r="O285" s="4" t="s">
        <v>28</v>
      </c>
      <c r="P285" s="5">
        <v>11</v>
      </c>
      <c r="Q285" s="5">
        <v>40</v>
      </c>
      <c r="R285" s="5" t="s">
        <v>7480</v>
      </c>
      <c r="S285" s="5" t="s">
        <v>7480</v>
      </c>
      <c r="T285">
        <v>9</v>
      </c>
    </row>
    <row r="286" spans="1:20" hidden="1" x14ac:dyDescent="0.25">
      <c r="A286" s="3">
        <v>314334666</v>
      </c>
      <c r="B286" s="4" t="s">
        <v>3085</v>
      </c>
      <c r="C286" s="4" t="s">
        <v>3195</v>
      </c>
      <c r="D286" s="4" t="s">
        <v>447</v>
      </c>
      <c r="E286" s="4" t="s">
        <v>18</v>
      </c>
      <c r="F286" s="4" t="s">
        <v>3196</v>
      </c>
      <c r="G286" s="4" t="s">
        <v>20</v>
      </c>
      <c r="H286" s="4" t="s">
        <v>3197</v>
      </c>
      <c r="I286" s="4" t="s">
        <v>3198</v>
      </c>
      <c r="J286" s="4" t="s">
        <v>3199</v>
      </c>
      <c r="K286" s="4" t="s">
        <v>3200</v>
      </c>
      <c r="L286" s="4" t="s">
        <v>3201</v>
      </c>
      <c r="M286" s="4" t="s">
        <v>26</v>
      </c>
      <c r="N286" s="4" t="s">
        <v>42</v>
      </c>
      <c r="O286" s="4" t="s">
        <v>28</v>
      </c>
      <c r="P286" s="5">
        <v>10.54</v>
      </c>
      <c r="Q286" s="5">
        <v>40</v>
      </c>
      <c r="R286" s="5" t="s">
        <v>7480</v>
      </c>
      <c r="S286" s="5" t="s">
        <v>7480</v>
      </c>
      <c r="T286">
        <v>9</v>
      </c>
    </row>
    <row r="287" spans="1:20" hidden="1" x14ac:dyDescent="0.25">
      <c r="A287" s="3">
        <v>314124425</v>
      </c>
      <c r="B287" s="4" t="s">
        <v>1561</v>
      </c>
      <c r="C287" s="4" t="s">
        <v>1924</v>
      </c>
      <c r="D287" s="4" t="s">
        <v>188</v>
      </c>
      <c r="E287" s="4" t="s">
        <v>18</v>
      </c>
      <c r="F287" s="4" t="s">
        <v>1925</v>
      </c>
      <c r="G287" s="4" t="s">
        <v>20</v>
      </c>
      <c r="H287" s="4" t="s">
        <v>1926</v>
      </c>
      <c r="I287" s="4" t="s">
        <v>1927</v>
      </c>
      <c r="J287" s="4" t="s">
        <v>1928</v>
      </c>
      <c r="K287" s="4" t="s">
        <v>1929</v>
      </c>
      <c r="L287" s="4" t="s">
        <v>1930</v>
      </c>
      <c r="M287" s="4" t="s">
        <v>26</v>
      </c>
      <c r="N287" s="4" t="s">
        <v>42</v>
      </c>
      <c r="O287" s="4" t="s">
        <v>28</v>
      </c>
      <c r="P287" s="5">
        <v>22</v>
      </c>
      <c r="Q287" s="5">
        <v>44</v>
      </c>
      <c r="R287" s="5" t="s">
        <v>7480</v>
      </c>
      <c r="S287" s="5" t="e">
        <v>#N/A</v>
      </c>
      <c r="T287">
        <v>9</v>
      </c>
    </row>
    <row r="288" spans="1:20" hidden="1" x14ac:dyDescent="0.25">
      <c r="A288" s="3">
        <v>314046985</v>
      </c>
      <c r="B288" s="4" t="s">
        <v>3085</v>
      </c>
      <c r="C288" s="4" t="s">
        <v>3202</v>
      </c>
      <c r="D288" s="4" t="s">
        <v>885</v>
      </c>
      <c r="E288" s="4" t="s">
        <v>18</v>
      </c>
      <c r="F288" s="4" t="s">
        <v>3203</v>
      </c>
      <c r="G288" s="4" t="s">
        <v>20</v>
      </c>
      <c r="H288" s="4" t="s">
        <v>3204</v>
      </c>
      <c r="I288" s="4" t="s">
        <v>3205</v>
      </c>
      <c r="J288" s="4" t="s">
        <v>3206</v>
      </c>
      <c r="K288" s="4" t="s">
        <v>3207</v>
      </c>
      <c r="L288" s="4" t="s">
        <v>3208</v>
      </c>
      <c r="M288" s="4" t="s">
        <v>28</v>
      </c>
      <c r="N288" s="4" t="s">
        <v>3209</v>
      </c>
      <c r="O288" s="4" t="s">
        <v>28</v>
      </c>
      <c r="P288" s="5">
        <v>11.42</v>
      </c>
      <c r="Q288" s="5">
        <v>44</v>
      </c>
      <c r="R288" s="5" t="s">
        <v>7480</v>
      </c>
      <c r="S288" s="5" t="s">
        <v>7480</v>
      </c>
      <c r="T288">
        <v>9</v>
      </c>
    </row>
    <row r="289" spans="1:20" hidden="1" x14ac:dyDescent="0.25">
      <c r="A289" s="3">
        <v>314063849</v>
      </c>
      <c r="B289" s="4" t="s">
        <v>3085</v>
      </c>
      <c r="C289" s="4" t="s">
        <v>3210</v>
      </c>
      <c r="D289" s="4" t="s">
        <v>885</v>
      </c>
      <c r="E289" s="4" t="s">
        <v>18</v>
      </c>
      <c r="F289" s="4" t="s">
        <v>3211</v>
      </c>
      <c r="G289" s="4" t="s">
        <v>20</v>
      </c>
      <c r="H289" s="4" t="s">
        <v>3212</v>
      </c>
      <c r="I289" s="5"/>
      <c r="J289" s="4" t="s">
        <v>3213</v>
      </c>
      <c r="K289" s="4" t="s">
        <v>3214</v>
      </c>
      <c r="L289" s="4" t="s">
        <v>3215</v>
      </c>
      <c r="M289" s="4" t="s">
        <v>26</v>
      </c>
      <c r="N289" s="4" t="s">
        <v>42</v>
      </c>
      <c r="O289" s="4" t="s">
        <v>28</v>
      </c>
      <c r="P289" s="5">
        <v>11.68</v>
      </c>
      <c r="Q289" s="5">
        <v>44</v>
      </c>
      <c r="R289" s="5" t="s">
        <v>7480</v>
      </c>
      <c r="S289" s="5" t="s">
        <v>7480</v>
      </c>
      <c r="T289">
        <v>8</v>
      </c>
    </row>
    <row r="290" spans="1:20" hidden="1" x14ac:dyDescent="0.25">
      <c r="A290" s="3">
        <v>314083890</v>
      </c>
      <c r="B290" s="4" t="s">
        <v>3085</v>
      </c>
      <c r="C290" s="4" t="s">
        <v>3216</v>
      </c>
      <c r="D290" s="4" t="s">
        <v>885</v>
      </c>
      <c r="E290" s="4" t="s">
        <v>18</v>
      </c>
      <c r="F290" s="4" t="s">
        <v>3217</v>
      </c>
      <c r="G290" s="4" t="s">
        <v>20</v>
      </c>
      <c r="H290" s="4" t="s">
        <v>3218</v>
      </c>
      <c r="I290" s="5"/>
      <c r="J290" s="4" t="s">
        <v>3219</v>
      </c>
      <c r="K290" s="5"/>
      <c r="L290" s="4" t="s">
        <v>3220</v>
      </c>
      <c r="M290" s="4" t="s">
        <v>28</v>
      </c>
      <c r="N290" s="4" t="s">
        <v>3221</v>
      </c>
      <c r="O290" s="4" t="s">
        <v>28</v>
      </c>
      <c r="P290" s="5">
        <v>11.14</v>
      </c>
      <c r="Q290" s="5">
        <v>44</v>
      </c>
      <c r="R290" s="5" t="s">
        <v>7480</v>
      </c>
      <c r="S290" s="5" t="s">
        <v>7480</v>
      </c>
      <c r="T290">
        <v>9</v>
      </c>
    </row>
    <row r="291" spans="1:20" hidden="1" x14ac:dyDescent="0.25">
      <c r="A291" s="3">
        <v>314057466</v>
      </c>
      <c r="B291" s="4" t="s">
        <v>3085</v>
      </c>
      <c r="C291" s="4" t="s">
        <v>3222</v>
      </c>
      <c r="D291" s="4" t="s">
        <v>132</v>
      </c>
      <c r="E291" s="4" t="s">
        <v>18</v>
      </c>
      <c r="F291" s="4" t="s">
        <v>485</v>
      </c>
      <c r="G291" s="4" t="s">
        <v>20</v>
      </c>
      <c r="H291" s="4" t="s">
        <v>3223</v>
      </c>
      <c r="I291" s="4" t="s">
        <v>3224</v>
      </c>
      <c r="J291" s="4" t="s">
        <v>3225</v>
      </c>
      <c r="K291" s="4" t="s">
        <v>3226</v>
      </c>
      <c r="L291" s="4" t="s">
        <v>3227</v>
      </c>
      <c r="M291" s="4" t="s">
        <v>26</v>
      </c>
      <c r="N291" s="4" t="s">
        <v>27</v>
      </c>
      <c r="O291" s="4" t="s">
        <v>28</v>
      </c>
      <c r="P291" s="5">
        <v>10.08</v>
      </c>
      <c r="Q291" s="5">
        <v>23</v>
      </c>
      <c r="R291" s="5" t="s">
        <v>7480</v>
      </c>
      <c r="S291" s="5" t="s">
        <v>7480</v>
      </c>
      <c r="T291">
        <v>9</v>
      </c>
    </row>
    <row r="292" spans="1:20" hidden="1" x14ac:dyDescent="0.25">
      <c r="A292" s="3">
        <v>314066857</v>
      </c>
      <c r="B292" s="4" t="s">
        <v>3085</v>
      </c>
      <c r="C292" s="4" t="s">
        <v>3228</v>
      </c>
      <c r="D292" s="4" t="s">
        <v>132</v>
      </c>
      <c r="E292" s="4" t="s">
        <v>18</v>
      </c>
      <c r="F292" s="4" t="s">
        <v>1207</v>
      </c>
      <c r="G292" s="4" t="s">
        <v>20</v>
      </c>
      <c r="H292" s="4" t="s">
        <v>3229</v>
      </c>
      <c r="I292" s="4" t="s">
        <v>3230</v>
      </c>
      <c r="J292" s="4" t="s">
        <v>3231</v>
      </c>
      <c r="K292" s="4" t="s">
        <v>3232</v>
      </c>
      <c r="L292" s="4" t="s">
        <v>3233</v>
      </c>
      <c r="M292" s="4" t="s">
        <v>26</v>
      </c>
      <c r="N292" s="4" t="s">
        <v>42</v>
      </c>
      <c r="O292" s="4" t="s">
        <v>28</v>
      </c>
      <c r="P292" s="5">
        <v>10.36</v>
      </c>
      <c r="Q292" s="5">
        <v>40</v>
      </c>
      <c r="R292" s="5" t="s">
        <v>7480</v>
      </c>
      <c r="S292" s="5" t="s">
        <v>7480</v>
      </c>
      <c r="T292">
        <v>10</v>
      </c>
    </row>
    <row r="293" spans="1:20" hidden="1" x14ac:dyDescent="0.25">
      <c r="A293" s="3">
        <v>314231077</v>
      </c>
      <c r="B293" s="4" t="s">
        <v>3085</v>
      </c>
      <c r="C293" s="4" t="s">
        <v>3234</v>
      </c>
      <c r="D293" s="4" t="s">
        <v>236</v>
      </c>
      <c r="E293" s="4" t="s">
        <v>18</v>
      </c>
      <c r="F293" s="4" t="s">
        <v>1272</v>
      </c>
      <c r="G293" s="4" t="s">
        <v>20</v>
      </c>
      <c r="H293" s="4" t="s">
        <v>3235</v>
      </c>
      <c r="I293" s="4" t="s">
        <v>3236</v>
      </c>
      <c r="J293" s="4" t="s">
        <v>3237</v>
      </c>
      <c r="K293" s="4" t="s">
        <v>3238</v>
      </c>
      <c r="L293" s="4" t="s">
        <v>3239</v>
      </c>
      <c r="M293" s="4" t="s">
        <v>28</v>
      </c>
      <c r="N293" s="4" t="s">
        <v>3240</v>
      </c>
      <c r="O293" s="4" t="s">
        <v>28</v>
      </c>
      <c r="P293" s="5">
        <v>11.66</v>
      </c>
      <c r="Q293" s="5">
        <v>40</v>
      </c>
      <c r="R293" s="5" t="s">
        <v>7480</v>
      </c>
      <c r="S293" s="5" t="s">
        <v>7480</v>
      </c>
      <c r="T293">
        <v>10</v>
      </c>
    </row>
    <row r="294" spans="1:20" hidden="1" x14ac:dyDescent="0.25">
      <c r="A294" s="3">
        <v>314253974</v>
      </c>
      <c r="B294" s="4" t="s">
        <v>3085</v>
      </c>
      <c r="C294" s="4" t="s">
        <v>3241</v>
      </c>
      <c r="D294" s="4" t="s">
        <v>3242</v>
      </c>
      <c r="E294" s="4" t="s">
        <v>18</v>
      </c>
      <c r="F294" s="4" t="s">
        <v>2405</v>
      </c>
      <c r="G294" s="4" t="s">
        <v>20</v>
      </c>
      <c r="H294" s="4" t="s">
        <v>3243</v>
      </c>
      <c r="I294" s="4" t="s">
        <v>3244</v>
      </c>
      <c r="J294" s="4" t="s">
        <v>3245</v>
      </c>
      <c r="K294" s="4" t="s">
        <v>3246</v>
      </c>
      <c r="L294" s="4" t="s">
        <v>3247</v>
      </c>
      <c r="M294" s="4" t="s">
        <v>26</v>
      </c>
      <c r="N294" s="4" t="s">
        <v>42</v>
      </c>
      <c r="O294" s="4" t="s">
        <v>28</v>
      </c>
      <c r="P294" s="5">
        <v>10.64</v>
      </c>
      <c r="Q294" s="5">
        <v>44</v>
      </c>
      <c r="R294" s="5" t="s">
        <v>7480</v>
      </c>
      <c r="S294" s="5" t="s">
        <v>7480</v>
      </c>
      <c r="T294">
        <v>9</v>
      </c>
    </row>
    <row r="295" spans="1:20" hidden="1" x14ac:dyDescent="0.25">
      <c r="A295" s="3">
        <v>314171216</v>
      </c>
      <c r="B295" s="4" t="s">
        <v>3085</v>
      </c>
      <c r="C295" s="4" t="s">
        <v>3248</v>
      </c>
      <c r="D295" s="4" t="s">
        <v>244</v>
      </c>
      <c r="E295" s="4" t="s">
        <v>18</v>
      </c>
      <c r="F295" s="4" t="s">
        <v>3249</v>
      </c>
      <c r="G295" s="4" t="s">
        <v>20</v>
      </c>
      <c r="H295" s="4" t="s">
        <v>3250</v>
      </c>
      <c r="I295" s="4" t="s">
        <v>3251</v>
      </c>
      <c r="J295" s="4" t="s">
        <v>3252</v>
      </c>
      <c r="K295" s="4" t="s">
        <v>3253</v>
      </c>
      <c r="L295" s="4" t="s">
        <v>3254</v>
      </c>
      <c r="M295" s="4" t="s">
        <v>26</v>
      </c>
      <c r="N295" s="4" t="s">
        <v>42</v>
      </c>
      <c r="O295" s="4" t="s">
        <v>28</v>
      </c>
      <c r="P295" s="5">
        <v>11.86</v>
      </c>
      <c r="Q295" s="5">
        <v>25</v>
      </c>
      <c r="R295" s="5" t="s">
        <v>7480</v>
      </c>
      <c r="S295" s="5" t="s">
        <v>7480</v>
      </c>
      <c r="T295">
        <v>8</v>
      </c>
    </row>
    <row r="296" spans="1:20" hidden="1" x14ac:dyDescent="0.25">
      <c r="A296" s="3">
        <v>314190370</v>
      </c>
      <c r="B296" s="4" t="s">
        <v>3085</v>
      </c>
      <c r="C296" s="4" t="s">
        <v>3255</v>
      </c>
      <c r="D296" s="4" t="s">
        <v>244</v>
      </c>
      <c r="E296" s="4" t="s">
        <v>18</v>
      </c>
      <c r="F296" s="4" t="s">
        <v>2556</v>
      </c>
      <c r="G296" s="4" t="s">
        <v>20</v>
      </c>
      <c r="H296" s="4" t="s">
        <v>3256</v>
      </c>
      <c r="I296" s="4" t="s">
        <v>3257</v>
      </c>
      <c r="J296" s="4" t="s">
        <v>3258</v>
      </c>
      <c r="K296" s="4" t="s">
        <v>3259</v>
      </c>
      <c r="L296" s="4" t="s">
        <v>3260</v>
      </c>
      <c r="M296" s="4" t="s">
        <v>26</v>
      </c>
      <c r="N296" s="4" t="s">
        <v>27</v>
      </c>
      <c r="O296" s="4" t="s">
        <v>28</v>
      </c>
      <c r="P296" s="5">
        <v>10.78</v>
      </c>
      <c r="Q296" s="5">
        <v>41</v>
      </c>
      <c r="R296" s="5" t="s">
        <v>7480</v>
      </c>
      <c r="S296" s="5" t="s">
        <v>7480</v>
      </c>
      <c r="T296">
        <v>10</v>
      </c>
    </row>
    <row r="297" spans="1:20" hidden="1" x14ac:dyDescent="0.25">
      <c r="A297" s="3">
        <v>314322528</v>
      </c>
      <c r="B297" s="4" t="s">
        <v>3085</v>
      </c>
      <c r="C297" s="4" t="s">
        <v>3261</v>
      </c>
      <c r="D297" s="4" t="s">
        <v>462</v>
      </c>
      <c r="E297" s="4" t="s">
        <v>18</v>
      </c>
      <c r="F297" s="4" t="s">
        <v>2287</v>
      </c>
      <c r="G297" s="4" t="s">
        <v>20</v>
      </c>
      <c r="H297" s="4" t="s">
        <v>3262</v>
      </c>
      <c r="I297" s="5"/>
      <c r="J297" s="4" t="s">
        <v>3263</v>
      </c>
      <c r="K297" s="5"/>
      <c r="L297" s="4" t="s">
        <v>3264</v>
      </c>
      <c r="M297" s="4" t="s">
        <v>26</v>
      </c>
      <c r="N297" s="4" t="s">
        <v>42</v>
      </c>
      <c r="O297" s="4" t="s">
        <v>28</v>
      </c>
      <c r="P297" s="5">
        <v>10.18</v>
      </c>
      <c r="Q297" s="5">
        <v>44</v>
      </c>
      <c r="R297" s="5" t="s">
        <v>7480</v>
      </c>
      <c r="S297" s="5" t="s">
        <v>7480</v>
      </c>
      <c r="T297">
        <v>9</v>
      </c>
    </row>
    <row r="298" spans="1:20" hidden="1" x14ac:dyDescent="0.25">
      <c r="A298" s="3">
        <v>313080621</v>
      </c>
      <c r="B298" s="4" t="s">
        <v>15</v>
      </c>
      <c r="C298" s="4" t="s">
        <v>3332</v>
      </c>
      <c r="D298" s="4" t="s">
        <v>3333</v>
      </c>
      <c r="E298" s="4" t="s">
        <v>18</v>
      </c>
      <c r="F298" s="4" t="s">
        <v>1121</v>
      </c>
      <c r="G298" s="4" t="s">
        <v>20</v>
      </c>
      <c r="H298" s="4" t="s">
        <v>33</v>
      </c>
      <c r="I298" s="4" t="s">
        <v>3334</v>
      </c>
      <c r="J298" s="4" t="s">
        <v>34</v>
      </c>
      <c r="K298" s="4" t="s">
        <v>35</v>
      </c>
      <c r="L298" s="4" t="s">
        <v>3335</v>
      </c>
      <c r="M298" s="4" t="s">
        <v>26</v>
      </c>
      <c r="N298" s="4" t="s">
        <v>42</v>
      </c>
      <c r="O298" s="4" t="s">
        <v>28</v>
      </c>
      <c r="P298" s="5">
        <v>38</v>
      </c>
      <c r="Q298" s="5" t="e">
        <v>#N/A</v>
      </c>
      <c r="R298" s="5" t="s">
        <v>7480</v>
      </c>
      <c r="S298" s="5" t="s">
        <v>7480</v>
      </c>
      <c r="T298">
        <v>10</v>
      </c>
    </row>
    <row r="299" spans="1:20" hidden="1" x14ac:dyDescent="0.25">
      <c r="A299" s="3">
        <v>314194347</v>
      </c>
      <c r="B299" s="4" t="s">
        <v>1561</v>
      </c>
      <c r="C299" s="4" t="s">
        <v>2000</v>
      </c>
      <c r="D299" s="4" t="s">
        <v>188</v>
      </c>
      <c r="E299" s="4" t="s">
        <v>18</v>
      </c>
      <c r="F299" s="4" t="s">
        <v>2001</v>
      </c>
      <c r="G299" s="4" t="s">
        <v>20</v>
      </c>
      <c r="H299" s="4" t="s">
        <v>2002</v>
      </c>
      <c r="I299" s="4" t="s">
        <v>2003</v>
      </c>
      <c r="J299" s="4" t="s">
        <v>2004</v>
      </c>
      <c r="K299" s="4" t="s">
        <v>2005</v>
      </c>
      <c r="L299" s="4" t="s">
        <v>2006</v>
      </c>
      <c r="M299" s="4" t="s">
        <v>26</v>
      </c>
      <c r="N299" s="4" t="s">
        <v>42</v>
      </c>
      <c r="O299" s="4" t="s">
        <v>28</v>
      </c>
      <c r="P299" s="5">
        <v>27</v>
      </c>
      <c r="Q299" s="5">
        <v>44</v>
      </c>
      <c r="R299" s="5" t="s">
        <v>7480</v>
      </c>
      <c r="S299" s="5" t="e">
        <v>#N/A</v>
      </c>
      <c r="T299">
        <v>9</v>
      </c>
    </row>
    <row r="300" spans="1:20" hidden="1" x14ac:dyDescent="0.25">
      <c r="A300" s="3">
        <v>313156157</v>
      </c>
      <c r="B300" s="4" t="s">
        <v>15</v>
      </c>
      <c r="C300" s="4" t="s">
        <v>3342</v>
      </c>
      <c r="D300" s="4" t="s">
        <v>3333</v>
      </c>
      <c r="E300" s="4" t="s">
        <v>18</v>
      </c>
      <c r="F300" s="4" t="s">
        <v>3343</v>
      </c>
      <c r="G300" s="4" t="s">
        <v>20</v>
      </c>
      <c r="H300" s="4" t="s">
        <v>3344</v>
      </c>
      <c r="I300" s="4" t="s">
        <v>3345</v>
      </c>
      <c r="J300" s="4" t="s">
        <v>3346</v>
      </c>
      <c r="K300" s="4" t="s">
        <v>3347</v>
      </c>
      <c r="L300" s="4" t="s">
        <v>3348</v>
      </c>
      <c r="M300" s="4" t="s">
        <v>26</v>
      </c>
      <c r="N300" s="4" t="s">
        <v>42</v>
      </c>
      <c r="O300" s="4" t="s">
        <v>28</v>
      </c>
      <c r="P300" s="5">
        <v>38</v>
      </c>
      <c r="Q300" s="5" t="e">
        <v>#N/A</v>
      </c>
      <c r="R300" s="5" t="s">
        <v>7480</v>
      </c>
      <c r="S300" s="5" t="s">
        <v>7480</v>
      </c>
      <c r="T300">
        <v>10</v>
      </c>
    </row>
    <row r="301" spans="1:20" hidden="1" x14ac:dyDescent="0.25">
      <c r="A301" s="3">
        <v>314281010</v>
      </c>
      <c r="B301" s="4" t="s">
        <v>1561</v>
      </c>
      <c r="C301" s="4" t="s">
        <v>2014</v>
      </c>
      <c r="D301" s="4" t="s">
        <v>188</v>
      </c>
      <c r="E301" s="4" t="s">
        <v>18</v>
      </c>
      <c r="F301" s="4" t="s">
        <v>2015</v>
      </c>
      <c r="G301" s="4" t="s">
        <v>20</v>
      </c>
      <c r="H301" s="4" t="s">
        <v>2016</v>
      </c>
      <c r="I301" s="4" t="s">
        <v>2017</v>
      </c>
      <c r="J301" s="4" t="s">
        <v>2018</v>
      </c>
      <c r="K301" s="4" t="s">
        <v>2019</v>
      </c>
      <c r="L301" s="4" t="s">
        <v>2020</v>
      </c>
      <c r="M301" s="4" t="s">
        <v>26</v>
      </c>
      <c r="N301" s="4" t="s">
        <v>42</v>
      </c>
      <c r="O301" s="4" t="s">
        <v>28</v>
      </c>
      <c r="P301" s="5">
        <v>16</v>
      </c>
      <c r="Q301" s="5">
        <v>46</v>
      </c>
      <c r="R301" s="5" t="s">
        <v>7480</v>
      </c>
      <c r="S301" s="5" t="e">
        <v>#N/A</v>
      </c>
      <c r="T301">
        <v>8</v>
      </c>
    </row>
    <row r="302" spans="1:20" hidden="1" x14ac:dyDescent="0.25">
      <c r="A302" s="3">
        <v>313066809</v>
      </c>
      <c r="B302" s="4" t="s">
        <v>15</v>
      </c>
      <c r="C302" s="4" t="s">
        <v>3357</v>
      </c>
      <c r="D302" s="4" t="s">
        <v>3358</v>
      </c>
      <c r="E302" s="4" t="s">
        <v>18</v>
      </c>
      <c r="F302" s="4" t="s">
        <v>3359</v>
      </c>
      <c r="G302" s="4" t="s">
        <v>20</v>
      </c>
      <c r="H302" s="4" t="s">
        <v>3360</v>
      </c>
      <c r="I302" s="4" t="s">
        <v>3361</v>
      </c>
      <c r="J302" s="4" t="s">
        <v>3362</v>
      </c>
      <c r="K302" s="4" t="s">
        <v>3363</v>
      </c>
      <c r="L302" s="4" t="s">
        <v>3364</v>
      </c>
      <c r="M302" s="4" t="s">
        <v>26</v>
      </c>
      <c r="N302" s="4" t="s">
        <v>42</v>
      </c>
      <c r="O302" s="4" t="s">
        <v>28</v>
      </c>
      <c r="P302" s="5">
        <v>66</v>
      </c>
      <c r="Q302" s="5" t="e">
        <v>#N/A</v>
      </c>
      <c r="R302" s="5" t="s">
        <v>7480</v>
      </c>
      <c r="S302" s="5" t="s">
        <v>7480</v>
      </c>
      <c r="T302">
        <v>10</v>
      </c>
    </row>
    <row r="303" spans="1:20" hidden="1" x14ac:dyDescent="0.25">
      <c r="A303" s="3">
        <v>314315313</v>
      </c>
      <c r="B303" s="4" t="s">
        <v>1561</v>
      </c>
      <c r="C303" s="4" t="s">
        <v>2028</v>
      </c>
      <c r="D303" s="4" t="s">
        <v>478</v>
      </c>
      <c r="E303" s="4" t="s">
        <v>18</v>
      </c>
      <c r="F303" s="4" t="s">
        <v>1389</v>
      </c>
      <c r="G303" s="4" t="s">
        <v>20</v>
      </c>
      <c r="H303" s="4" t="s">
        <v>2029</v>
      </c>
      <c r="I303" s="4" t="s">
        <v>2030</v>
      </c>
      <c r="J303" s="4" t="s">
        <v>2031</v>
      </c>
      <c r="K303" s="4" t="s">
        <v>2032</v>
      </c>
      <c r="L303" s="4" t="s">
        <v>2033</v>
      </c>
      <c r="M303" s="4" t="s">
        <v>26</v>
      </c>
      <c r="N303" s="4" t="s">
        <v>27</v>
      </c>
      <c r="O303" s="4" t="s">
        <v>28</v>
      </c>
      <c r="P303" s="5">
        <v>13</v>
      </c>
      <c r="Q303" s="5">
        <v>42</v>
      </c>
      <c r="R303" s="5" t="s">
        <v>7480</v>
      </c>
      <c r="S303" s="5" t="e">
        <v>#N/A</v>
      </c>
      <c r="T303">
        <v>9</v>
      </c>
    </row>
    <row r="304" spans="1:20" hidden="1" x14ac:dyDescent="0.25">
      <c r="A304" s="3">
        <v>314316231</v>
      </c>
      <c r="B304" s="4" t="s">
        <v>1561</v>
      </c>
      <c r="C304" s="4" t="s">
        <v>2034</v>
      </c>
      <c r="D304" s="4" t="s">
        <v>478</v>
      </c>
      <c r="E304" s="4" t="s">
        <v>18</v>
      </c>
      <c r="F304" s="4" t="s">
        <v>1073</v>
      </c>
      <c r="G304" s="4" t="s">
        <v>20</v>
      </c>
      <c r="H304" s="4" t="s">
        <v>2035</v>
      </c>
      <c r="I304" s="4" t="s">
        <v>2036</v>
      </c>
      <c r="J304" s="4" t="s">
        <v>2037</v>
      </c>
      <c r="K304" s="4" t="s">
        <v>2038</v>
      </c>
      <c r="L304" s="4" t="s">
        <v>2039</v>
      </c>
      <c r="M304" s="4" t="s">
        <v>26</v>
      </c>
      <c r="N304" s="4" t="s">
        <v>27</v>
      </c>
      <c r="O304" s="4" t="s">
        <v>28</v>
      </c>
      <c r="P304" s="5">
        <v>9</v>
      </c>
      <c r="Q304" s="5">
        <v>40</v>
      </c>
      <c r="R304" s="5" t="s">
        <v>7480</v>
      </c>
      <c r="S304" s="5" t="e">
        <v>#N/A</v>
      </c>
      <c r="T304">
        <v>8</v>
      </c>
    </row>
    <row r="305" spans="1:20" hidden="1" x14ac:dyDescent="0.25">
      <c r="A305" s="3">
        <v>314336172</v>
      </c>
      <c r="B305" s="4" t="s">
        <v>1561</v>
      </c>
      <c r="C305" s="4" t="s">
        <v>2040</v>
      </c>
      <c r="D305" s="4" t="s">
        <v>478</v>
      </c>
      <c r="E305" s="4" t="s">
        <v>18</v>
      </c>
      <c r="F305" s="4" t="s">
        <v>2041</v>
      </c>
      <c r="G305" s="4" t="s">
        <v>20</v>
      </c>
      <c r="H305" s="4" t="s">
        <v>2042</v>
      </c>
      <c r="I305" s="4" t="s">
        <v>2043</v>
      </c>
      <c r="J305" s="4" t="s">
        <v>2044</v>
      </c>
      <c r="K305" s="5"/>
      <c r="L305" s="4" t="s">
        <v>2045</v>
      </c>
      <c r="M305" s="4" t="s">
        <v>26</v>
      </c>
      <c r="N305" s="4" t="s">
        <v>27</v>
      </c>
      <c r="O305" s="4" t="s">
        <v>28</v>
      </c>
      <c r="P305" s="5">
        <v>9</v>
      </c>
      <c r="Q305" s="5">
        <v>41</v>
      </c>
      <c r="R305" s="5" t="s">
        <v>7480</v>
      </c>
      <c r="S305" s="5" t="e">
        <v>#N/A</v>
      </c>
      <c r="T305">
        <v>10</v>
      </c>
    </row>
    <row r="306" spans="1:20" hidden="1" x14ac:dyDescent="0.25">
      <c r="A306" s="3">
        <v>314342256</v>
      </c>
      <c r="B306" s="4" t="s">
        <v>1561</v>
      </c>
      <c r="C306" s="4" t="s">
        <v>2046</v>
      </c>
      <c r="D306" s="4" t="s">
        <v>478</v>
      </c>
      <c r="E306" s="4" t="s">
        <v>18</v>
      </c>
      <c r="F306" s="4" t="s">
        <v>2047</v>
      </c>
      <c r="G306" s="4" t="s">
        <v>20</v>
      </c>
      <c r="H306" s="4" t="s">
        <v>2048</v>
      </c>
      <c r="I306" s="4" t="s">
        <v>2049</v>
      </c>
      <c r="J306" s="4" t="s">
        <v>2050</v>
      </c>
      <c r="K306" s="4" t="s">
        <v>2051</v>
      </c>
      <c r="L306" s="4" t="s">
        <v>2052</v>
      </c>
      <c r="M306" s="4" t="s">
        <v>26</v>
      </c>
      <c r="N306" s="4" t="s">
        <v>27</v>
      </c>
      <c r="O306" s="4" t="s">
        <v>28</v>
      </c>
      <c r="P306" s="5">
        <v>13</v>
      </c>
      <c r="Q306" s="5">
        <v>40</v>
      </c>
      <c r="R306" s="5" t="s">
        <v>7480</v>
      </c>
      <c r="S306" s="5" t="e">
        <v>#N/A</v>
      </c>
      <c r="T306">
        <v>9</v>
      </c>
    </row>
    <row r="307" spans="1:20" hidden="1" x14ac:dyDescent="0.25">
      <c r="A307" s="3">
        <v>313144404</v>
      </c>
      <c r="B307" s="4" t="s">
        <v>15</v>
      </c>
      <c r="C307" s="4" t="s">
        <v>3371</v>
      </c>
      <c r="D307" s="4" t="s">
        <v>3358</v>
      </c>
      <c r="E307" s="4" t="s">
        <v>18</v>
      </c>
      <c r="F307" s="4" t="s">
        <v>3372</v>
      </c>
      <c r="G307" s="4" t="s">
        <v>20</v>
      </c>
      <c r="H307" s="4" t="s">
        <v>3373</v>
      </c>
      <c r="I307" s="4" t="s">
        <v>3374</v>
      </c>
      <c r="J307" s="4" t="s">
        <v>3375</v>
      </c>
      <c r="K307" s="4" t="s">
        <v>3376</v>
      </c>
      <c r="L307" s="4" t="s">
        <v>3377</v>
      </c>
      <c r="M307" s="4" t="s">
        <v>26</v>
      </c>
      <c r="N307" s="4" t="s">
        <v>42</v>
      </c>
      <c r="O307" s="4" t="s">
        <v>28</v>
      </c>
      <c r="P307" s="5">
        <v>22</v>
      </c>
      <c r="Q307" s="5" t="e">
        <v>#N/A</v>
      </c>
      <c r="R307" s="5" t="s">
        <v>7480</v>
      </c>
      <c r="S307" s="5" t="s">
        <v>7480</v>
      </c>
      <c r="T307">
        <v>9</v>
      </c>
    </row>
    <row r="308" spans="1:20" hidden="1" x14ac:dyDescent="0.25">
      <c r="A308" s="3">
        <v>313152300</v>
      </c>
      <c r="B308" s="4" t="s">
        <v>15</v>
      </c>
      <c r="C308" s="4" t="s">
        <v>3378</v>
      </c>
      <c r="D308" s="4" t="s">
        <v>3358</v>
      </c>
      <c r="E308" s="4" t="s">
        <v>18</v>
      </c>
      <c r="F308" s="4" t="s">
        <v>3379</v>
      </c>
      <c r="G308" s="4" t="s">
        <v>20</v>
      </c>
      <c r="H308" s="4" t="s">
        <v>3380</v>
      </c>
      <c r="I308" s="5"/>
      <c r="J308" s="4" t="s">
        <v>3381</v>
      </c>
      <c r="K308" s="5"/>
      <c r="L308" s="4" t="s">
        <v>3382</v>
      </c>
      <c r="M308" s="4" t="s">
        <v>26</v>
      </c>
      <c r="N308" s="4" t="s">
        <v>42</v>
      </c>
      <c r="O308" s="4" t="s">
        <v>28</v>
      </c>
      <c r="P308" s="5">
        <v>35</v>
      </c>
      <c r="Q308" s="5" t="e">
        <v>#N/A</v>
      </c>
      <c r="R308" s="5" t="s">
        <v>7480</v>
      </c>
      <c r="S308" s="5" t="s">
        <v>7480</v>
      </c>
      <c r="T308">
        <v>10</v>
      </c>
    </row>
    <row r="309" spans="1:20" hidden="1" x14ac:dyDescent="0.25">
      <c r="A309" s="3">
        <v>314091040</v>
      </c>
      <c r="B309" s="4" t="s">
        <v>1561</v>
      </c>
      <c r="C309" s="4" t="s">
        <v>2068</v>
      </c>
      <c r="D309" s="4" t="s">
        <v>948</v>
      </c>
      <c r="E309" s="4" t="s">
        <v>266</v>
      </c>
      <c r="F309" s="4" t="s">
        <v>2069</v>
      </c>
      <c r="G309" s="4" t="s">
        <v>20</v>
      </c>
      <c r="H309" s="4" t="s">
        <v>2070</v>
      </c>
      <c r="I309" s="4" t="s">
        <v>2071</v>
      </c>
      <c r="J309" s="4" t="s">
        <v>2072</v>
      </c>
      <c r="K309" s="4" t="s">
        <v>2073</v>
      </c>
      <c r="L309" s="4" t="s">
        <v>2074</v>
      </c>
      <c r="M309" s="4" t="s">
        <v>28</v>
      </c>
      <c r="N309" s="4" t="s">
        <v>2075</v>
      </c>
      <c r="O309" s="4" t="s">
        <v>28</v>
      </c>
      <c r="P309" s="5">
        <v>9</v>
      </c>
      <c r="Q309" s="5">
        <v>18</v>
      </c>
      <c r="R309" s="5" t="s">
        <v>7480</v>
      </c>
      <c r="S309" s="5" t="s">
        <v>7481</v>
      </c>
      <c r="T309">
        <v>8</v>
      </c>
    </row>
    <row r="310" spans="1:20" hidden="1" x14ac:dyDescent="0.25">
      <c r="A310" s="3">
        <v>313152647</v>
      </c>
      <c r="B310" s="4" t="s">
        <v>15</v>
      </c>
      <c r="C310" s="4" t="s">
        <v>3383</v>
      </c>
      <c r="D310" s="4" t="s">
        <v>3358</v>
      </c>
      <c r="E310" s="4" t="s">
        <v>18</v>
      </c>
      <c r="F310" s="4" t="s">
        <v>3384</v>
      </c>
      <c r="G310" s="4" t="s">
        <v>20</v>
      </c>
      <c r="H310" s="4" t="s">
        <v>3385</v>
      </c>
      <c r="I310" s="5"/>
      <c r="J310" s="4" t="s">
        <v>3386</v>
      </c>
      <c r="K310" s="4" t="s">
        <v>3387</v>
      </c>
      <c r="L310" s="4" t="s">
        <v>3388</v>
      </c>
      <c r="M310" s="4" t="s">
        <v>26</v>
      </c>
      <c r="N310" s="4" t="s">
        <v>27</v>
      </c>
      <c r="O310" s="4" t="s">
        <v>28</v>
      </c>
      <c r="P310" s="5">
        <v>36</v>
      </c>
      <c r="Q310" s="5" t="e">
        <v>#N/A</v>
      </c>
      <c r="R310" s="5" t="s">
        <v>7480</v>
      </c>
      <c r="S310" s="5" t="s">
        <v>7480</v>
      </c>
      <c r="T310">
        <v>9</v>
      </c>
    </row>
    <row r="311" spans="1:20" hidden="1" x14ac:dyDescent="0.25">
      <c r="A311" s="3">
        <v>314094443</v>
      </c>
      <c r="B311" s="4" t="s">
        <v>1561</v>
      </c>
      <c r="C311" s="4" t="s">
        <v>2083</v>
      </c>
      <c r="D311" s="4" t="s">
        <v>948</v>
      </c>
      <c r="E311" s="4" t="s">
        <v>266</v>
      </c>
      <c r="F311" s="4" t="s">
        <v>914</v>
      </c>
      <c r="G311" s="4" t="s">
        <v>20</v>
      </c>
      <c r="H311" s="4" t="s">
        <v>2084</v>
      </c>
      <c r="I311" s="5"/>
      <c r="J311" s="4" t="s">
        <v>2085</v>
      </c>
      <c r="K311" s="5"/>
      <c r="L311" s="4" t="s">
        <v>2086</v>
      </c>
      <c r="M311" s="4" t="s">
        <v>26</v>
      </c>
      <c r="N311" s="4" t="s">
        <v>42</v>
      </c>
      <c r="O311" s="4" t="s">
        <v>28</v>
      </c>
      <c r="P311" s="5">
        <v>13</v>
      </c>
      <c r="Q311" s="5">
        <v>19</v>
      </c>
      <c r="R311" s="5" t="s">
        <v>7480</v>
      </c>
      <c r="S311" s="5" t="s">
        <v>7481</v>
      </c>
      <c r="T311">
        <v>8</v>
      </c>
    </row>
    <row r="312" spans="1:20" hidden="1" x14ac:dyDescent="0.25">
      <c r="A312" s="3">
        <v>313154665</v>
      </c>
      <c r="B312" s="4" t="s">
        <v>15</v>
      </c>
      <c r="C312" s="4" t="s">
        <v>3389</v>
      </c>
      <c r="D312" s="4" t="s">
        <v>3358</v>
      </c>
      <c r="E312" s="4" t="s">
        <v>18</v>
      </c>
      <c r="F312" s="4" t="s">
        <v>3390</v>
      </c>
      <c r="G312" s="4" t="s">
        <v>20</v>
      </c>
      <c r="H312" s="4" t="s">
        <v>3391</v>
      </c>
      <c r="I312" s="4" t="s">
        <v>3392</v>
      </c>
      <c r="J312" s="4" t="s">
        <v>3393</v>
      </c>
      <c r="K312" s="5"/>
      <c r="L312" s="4" t="s">
        <v>3394</v>
      </c>
      <c r="M312" s="4" t="s">
        <v>26</v>
      </c>
      <c r="N312" s="4" t="s">
        <v>42</v>
      </c>
      <c r="O312" s="4" t="s">
        <v>28</v>
      </c>
      <c r="P312" s="5">
        <v>37.200000000000003</v>
      </c>
      <c r="Q312" s="5" t="e">
        <v>#N/A</v>
      </c>
      <c r="R312" s="5" t="s">
        <v>7480</v>
      </c>
      <c r="S312" s="5" t="s">
        <v>7480</v>
      </c>
      <c r="T312">
        <v>9</v>
      </c>
    </row>
    <row r="313" spans="1:20" hidden="1" x14ac:dyDescent="0.25">
      <c r="A313" s="3">
        <v>314172907</v>
      </c>
      <c r="B313" s="4" t="s">
        <v>1561</v>
      </c>
      <c r="C313" s="4" t="s">
        <v>2094</v>
      </c>
      <c r="D313" s="4" t="s">
        <v>953</v>
      </c>
      <c r="E313" s="4" t="s">
        <v>266</v>
      </c>
      <c r="F313" s="4" t="s">
        <v>1389</v>
      </c>
      <c r="G313" s="4" t="s">
        <v>20</v>
      </c>
      <c r="H313" s="4" t="s">
        <v>2095</v>
      </c>
      <c r="I313" s="4" t="s">
        <v>2096</v>
      </c>
      <c r="J313" s="4" t="s">
        <v>2097</v>
      </c>
      <c r="K313" s="4" t="s">
        <v>2098</v>
      </c>
      <c r="L313" s="4" t="s">
        <v>2099</v>
      </c>
      <c r="M313" s="4" t="s">
        <v>26</v>
      </c>
      <c r="N313" s="4" t="s">
        <v>42</v>
      </c>
      <c r="O313" s="4" t="s">
        <v>28</v>
      </c>
      <c r="P313" s="5">
        <v>4</v>
      </c>
      <c r="Q313" s="5">
        <v>15</v>
      </c>
      <c r="R313" s="5" t="s">
        <v>7480</v>
      </c>
      <c r="S313" s="5" t="e">
        <v>#N/A</v>
      </c>
      <c r="T313">
        <v>9</v>
      </c>
    </row>
    <row r="314" spans="1:20" hidden="1" x14ac:dyDescent="0.25">
      <c r="A314" s="3">
        <v>314002301</v>
      </c>
      <c r="B314" s="4" t="s">
        <v>1561</v>
      </c>
      <c r="C314" s="4" t="s">
        <v>2100</v>
      </c>
      <c r="D314" s="4" t="s">
        <v>1002</v>
      </c>
      <c r="E314" s="4" t="s">
        <v>266</v>
      </c>
      <c r="F314" s="4" t="s">
        <v>2101</v>
      </c>
      <c r="G314" s="4" t="s">
        <v>20</v>
      </c>
      <c r="H314" s="4" t="s">
        <v>2102</v>
      </c>
      <c r="I314" s="4" t="s">
        <v>2103</v>
      </c>
      <c r="J314" s="4" t="s">
        <v>2104</v>
      </c>
      <c r="K314" s="4" t="s">
        <v>2105</v>
      </c>
      <c r="L314" s="4" t="s">
        <v>2106</v>
      </c>
      <c r="M314" s="4" t="s">
        <v>26</v>
      </c>
      <c r="N314" s="4" t="s">
        <v>42</v>
      </c>
      <c r="O314" s="4" t="s">
        <v>28</v>
      </c>
      <c r="P314" s="5">
        <v>2</v>
      </c>
      <c r="Q314" s="5" t="e">
        <v>#N/A</v>
      </c>
      <c r="R314" s="5" t="s">
        <v>7480</v>
      </c>
      <c r="S314" s="5" t="e">
        <v>#N/A</v>
      </c>
      <c r="T314">
        <v>5</v>
      </c>
    </row>
    <row r="315" spans="1:20" hidden="1" x14ac:dyDescent="0.25">
      <c r="A315" s="3">
        <v>313207572</v>
      </c>
      <c r="B315" s="4" t="s">
        <v>15</v>
      </c>
      <c r="C315" s="4" t="s">
        <v>3395</v>
      </c>
      <c r="D315" s="4" t="s">
        <v>3358</v>
      </c>
      <c r="E315" s="4" t="s">
        <v>18</v>
      </c>
      <c r="F315" s="4" t="s">
        <v>44</v>
      </c>
      <c r="G315" s="4" t="s">
        <v>20</v>
      </c>
      <c r="H315" s="4" t="s">
        <v>3396</v>
      </c>
      <c r="I315" s="4" t="s">
        <v>3397</v>
      </c>
      <c r="J315" s="4" t="s">
        <v>3398</v>
      </c>
      <c r="K315" s="4" t="s">
        <v>3399</v>
      </c>
      <c r="L315" s="4" t="s">
        <v>3400</v>
      </c>
      <c r="M315" s="4" t="s">
        <v>26</v>
      </c>
      <c r="N315" s="4" t="s">
        <v>42</v>
      </c>
      <c r="O315" s="4" t="s">
        <v>28</v>
      </c>
      <c r="P315" s="5">
        <v>21</v>
      </c>
      <c r="Q315" s="5" t="e">
        <v>#N/A</v>
      </c>
      <c r="R315" s="5" t="s">
        <v>7480</v>
      </c>
      <c r="S315" s="5" t="s">
        <v>7480</v>
      </c>
      <c r="T315">
        <v>10</v>
      </c>
    </row>
    <row r="316" spans="1:20" hidden="1" x14ac:dyDescent="0.25">
      <c r="A316" s="3">
        <v>313338252</v>
      </c>
      <c r="B316" s="4" t="s">
        <v>15</v>
      </c>
      <c r="C316" s="4" t="s">
        <v>3401</v>
      </c>
      <c r="D316" s="4" t="s">
        <v>3358</v>
      </c>
      <c r="E316" s="4" t="s">
        <v>18</v>
      </c>
      <c r="F316" s="4" t="s">
        <v>711</v>
      </c>
      <c r="G316" s="4" t="s">
        <v>20</v>
      </c>
      <c r="H316" s="4" t="s">
        <v>3402</v>
      </c>
      <c r="I316" s="4" t="s">
        <v>3403</v>
      </c>
      <c r="J316" s="4" t="s">
        <v>3404</v>
      </c>
      <c r="K316" s="4" t="s">
        <v>3405</v>
      </c>
      <c r="L316" s="4" t="s">
        <v>3406</v>
      </c>
      <c r="M316" s="4" t="s">
        <v>26</v>
      </c>
      <c r="N316" s="4" t="s">
        <v>42</v>
      </c>
      <c r="O316" s="4" t="s">
        <v>28</v>
      </c>
      <c r="P316" s="5">
        <v>9</v>
      </c>
      <c r="Q316" s="5" t="e">
        <v>#N/A</v>
      </c>
      <c r="R316" s="5" t="s">
        <v>7480</v>
      </c>
      <c r="S316" s="5" t="s">
        <v>7480</v>
      </c>
      <c r="T316">
        <v>10</v>
      </c>
    </row>
    <row r="317" spans="1:20" hidden="1" x14ac:dyDescent="0.25">
      <c r="A317" s="3">
        <v>313067150</v>
      </c>
      <c r="B317" s="4" t="s">
        <v>15</v>
      </c>
      <c r="C317" s="4" t="s">
        <v>3424</v>
      </c>
      <c r="D317" s="4" t="s">
        <v>3425</v>
      </c>
      <c r="E317" s="4" t="s">
        <v>18</v>
      </c>
      <c r="F317" s="4" t="s">
        <v>3426</v>
      </c>
      <c r="G317" s="4" t="s">
        <v>20</v>
      </c>
      <c r="H317" s="4" t="s">
        <v>3427</v>
      </c>
      <c r="I317" s="4" t="s">
        <v>3428</v>
      </c>
      <c r="J317" s="4" t="s">
        <v>3429</v>
      </c>
      <c r="K317" s="4" t="s">
        <v>3430</v>
      </c>
      <c r="L317" s="4" t="s">
        <v>3431</v>
      </c>
      <c r="M317" s="4" t="s">
        <v>28</v>
      </c>
      <c r="N317" s="4" t="s">
        <v>3432</v>
      </c>
      <c r="O317" s="4" t="s">
        <v>28</v>
      </c>
      <c r="P317" s="5">
        <v>35</v>
      </c>
      <c r="Q317" s="5" t="e">
        <v>#N/A</v>
      </c>
      <c r="R317" s="5" t="s">
        <v>7480</v>
      </c>
      <c r="S317" s="5" t="s">
        <v>7480</v>
      </c>
      <c r="T317">
        <v>9</v>
      </c>
    </row>
    <row r="318" spans="1:20" hidden="1" x14ac:dyDescent="0.25">
      <c r="A318" s="3">
        <v>110003111</v>
      </c>
      <c r="B318" s="4" t="s">
        <v>344</v>
      </c>
      <c r="C318" s="4" t="s">
        <v>3473</v>
      </c>
      <c r="D318" s="4" t="s">
        <v>3474</v>
      </c>
      <c r="E318" s="4" t="s">
        <v>18</v>
      </c>
      <c r="F318" s="4" t="s">
        <v>3343</v>
      </c>
      <c r="G318" s="4" t="s">
        <v>20</v>
      </c>
      <c r="H318" s="4" t="s">
        <v>3475</v>
      </c>
      <c r="I318" s="4" t="s">
        <v>3476</v>
      </c>
      <c r="J318" s="4" t="s">
        <v>3477</v>
      </c>
      <c r="K318" s="4" t="s">
        <v>3478</v>
      </c>
      <c r="L318" s="4" t="s">
        <v>3479</v>
      </c>
      <c r="M318" s="4" t="s">
        <v>26</v>
      </c>
      <c r="N318" s="4" t="s">
        <v>42</v>
      </c>
      <c r="O318" s="4" t="s">
        <v>28</v>
      </c>
      <c r="P318" s="5">
        <v>8</v>
      </c>
      <c r="Q318" s="5" t="e">
        <v>#N/A</v>
      </c>
      <c r="R318" s="5" t="s">
        <v>7480</v>
      </c>
      <c r="S318" s="5" t="s">
        <v>7480</v>
      </c>
      <c r="T318">
        <v>10</v>
      </c>
    </row>
    <row r="319" spans="1:20" hidden="1" x14ac:dyDescent="0.25">
      <c r="A319" s="3">
        <v>110003678</v>
      </c>
      <c r="B319" s="4" t="s">
        <v>344</v>
      </c>
      <c r="C319" s="4" t="s">
        <v>3480</v>
      </c>
      <c r="D319" s="4" t="s">
        <v>3358</v>
      </c>
      <c r="E319" s="4" t="s">
        <v>18</v>
      </c>
      <c r="F319" s="4" t="s">
        <v>3481</v>
      </c>
      <c r="G319" s="4" t="s">
        <v>20</v>
      </c>
      <c r="H319" s="4" t="s">
        <v>3482</v>
      </c>
      <c r="I319" s="4" t="s">
        <v>3483</v>
      </c>
      <c r="J319" s="4" t="s">
        <v>3484</v>
      </c>
      <c r="K319" s="4" t="s">
        <v>3485</v>
      </c>
      <c r="L319" s="4" t="s">
        <v>3486</v>
      </c>
      <c r="M319" s="4" t="s">
        <v>26</v>
      </c>
      <c r="N319" s="4" t="s">
        <v>27</v>
      </c>
      <c r="O319" s="4" t="s">
        <v>28</v>
      </c>
      <c r="P319" s="5">
        <v>19</v>
      </c>
      <c r="Q319" s="5" t="e">
        <v>#N/A</v>
      </c>
      <c r="R319" s="5" t="s">
        <v>7483</v>
      </c>
      <c r="S319" s="5" t="s">
        <v>7480</v>
      </c>
      <c r="T319">
        <v>10</v>
      </c>
    </row>
    <row r="320" spans="1:20" hidden="1" x14ac:dyDescent="0.25">
      <c r="A320" s="3">
        <v>314094625</v>
      </c>
      <c r="B320" s="4" t="s">
        <v>1561</v>
      </c>
      <c r="C320" s="4" t="s">
        <v>2139</v>
      </c>
      <c r="D320" s="4" t="s">
        <v>265</v>
      </c>
      <c r="E320" s="4" t="s">
        <v>266</v>
      </c>
      <c r="F320" s="4" t="s">
        <v>1571</v>
      </c>
      <c r="G320" s="4" t="s">
        <v>20</v>
      </c>
      <c r="H320" s="4" t="s">
        <v>2140</v>
      </c>
      <c r="I320" s="4" t="s">
        <v>2141</v>
      </c>
      <c r="J320" s="4" t="s">
        <v>2142</v>
      </c>
      <c r="K320" s="4" t="s">
        <v>2143</v>
      </c>
      <c r="L320" s="4" t="s">
        <v>2144</v>
      </c>
      <c r="M320" s="4" t="s">
        <v>26</v>
      </c>
      <c r="N320" s="4" t="s">
        <v>27</v>
      </c>
      <c r="O320" s="4" t="s">
        <v>28</v>
      </c>
      <c r="P320" s="5">
        <v>8</v>
      </c>
      <c r="Q320" s="5">
        <v>45</v>
      </c>
      <c r="R320" s="5" t="s">
        <v>7480</v>
      </c>
      <c r="S320" s="5" t="e">
        <v>#N/A</v>
      </c>
      <c r="T320">
        <v>10</v>
      </c>
    </row>
    <row r="321" spans="1:20" hidden="1" x14ac:dyDescent="0.25">
      <c r="A321" s="3">
        <v>314179834</v>
      </c>
      <c r="B321" s="4" t="s">
        <v>1561</v>
      </c>
      <c r="C321" s="4" t="s">
        <v>2145</v>
      </c>
      <c r="D321" s="4" t="s">
        <v>1038</v>
      </c>
      <c r="E321" s="4" t="s">
        <v>266</v>
      </c>
      <c r="F321" s="4" t="s">
        <v>2146</v>
      </c>
      <c r="G321" s="4" t="s">
        <v>20</v>
      </c>
      <c r="H321" s="4" t="s">
        <v>2147</v>
      </c>
      <c r="I321" s="4" t="s">
        <v>2148</v>
      </c>
      <c r="J321" s="4" t="s">
        <v>2149</v>
      </c>
      <c r="K321" s="5"/>
      <c r="L321" s="4" t="s">
        <v>2150</v>
      </c>
      <c r="M321" s="4" t="s">
        <v>26</v>
      </c>
      <c r="N321" s="4" t="s">
        <v>27</v>
      </c>
      <c r="O321" s="4" t="s">
        <v>28</v>
      </c>
      <c r="P321" s="5">
        <v>4</v>
      </c>
      <c r="Q321" s="5">
        <v>45</v>
      </c>
      <c r="R321" s="5" t="s">
        <v>7480</v>
      </c>
      <c r="S321" s="5" t="e">
        <v>#N/A</v>
      </c>
      <c r="T321">
        <v>10</v>
      </c>
    </row>
    <row r="322" spans="1:20" hidden="1" x14ac:dyDescent="0.25">
      <c r="A322" s="3">
        <v>313180240</v>
      </c>
      <c r="B322" s="4" t="s">
        <v>344</v>
      </c>
      <c r="C322" s="4" t="s">
        <v>3487</v>
      </c>
      <c r="D322" s="4" t="s">
        <v>3488</v>
      </c>
      <c r="E322" s="4" t="s">
        <v>18</v>
      </c>
      <c r="F322" s="4" t="s">
        <v>3489</v>
      </c>
      <c r="G322" s="4" t="s">
        <v>20</v>
      </c>
      <c r="H322" s="4" t="s">
        <v>3490</v>
      </c>
      <c r="I322" s="4" t="s">
        <v>3491</v>
      </c>
      <c r="J322" s="4" t="s">
        <v>3492</v>
      </c>
      <c r="K322" s="4" t="s">
        <v>3493</v>
      </c>
      <c r="L322" s="4" t="s">
        <v>3494</v>
      </c>
      <c r="M322" s="4" t="s">
        <v>26</v>
      </c>
      <c r="N322" s="4" t="s">
        <v>27</v>
      </c>
      <c r="O322" s="4" t="s">
        <v>28</v>
      </c>
      <c r="P322" s="5" t="s">
        <v>7477</v>
      </c>
      <c r="Q322" s="5" t="e">
        <v>#N/A</v>
      </c>
      <c r="R322" s="5" t="s">
        <v>7480</v>
      </c>
      <c r="S322" s="5" t="s">
        <v>7480</v>
      </c>
      <c r="T322">
        <v>8</v>
      </c>
    </row>
    <row r="323" spans="1:20" hidden="1" x14ac:dyDescent="0.25">
      <c r="A323" s="3">
        <v>313227066</v>
      </c>
      <c r="B323" s="4" t="s">
        <v>344</v>
      </c>
      <c r="C323" s="4" t="s">
        <v>3495</v>
      </c>
      <c r="D323" s="4" t="s">
        <v>3488</v>
      </c>
      <c r="E323" s="4" t="s">
        <v>18</v>
      </c>
      <c r="F323" s="4" t="s">
        <v>3496</v>
      </c>
      <c r="G323" s="4" t="s">
        <v>20</v>
      </c>
      <c r="H323" s="4" t="s">
        <v>3497</v>
      </c>
      <c r="I323" s="4" t="s">
        <v>3498</v>
      </c>
      <c r="J323" s="4" t="s">
        <v>3499</v>
      </c>
      <c r="K323" s="4" t="s">
        <v>3500</v>
      </c>
      <c r="L323" s="4" t="s">
        <v>3501</v>
      </c>
      <c r="M323" s="4" t="s">
        <v>28</v>
      </c>
      <c r="N323" s="4" t="s">
        <v>3502</v>
      </c>
      <c r="O323" s="4" t="s">
        <v>28</v>
      </c>
      <c r="P323" s="5">
        <v>5</v>
      </c>
      <c r="Q323" s="5" t="e">
        <v>#N/A</v>
      </c>
      <c r="R323" s="5" t="s">
        <v>7480</v>
      </c>
      <c r="S323" s="5" t="s">
        <v>7480</v>
      </c>
      <c r="T323">
        <v>9</v>
      </c>
    </row>
    <row r="324" spans="1:20" hidden="1" x14ac:dyDescent="0.25">
      <c r="A324" s="3">
        <v>313319662</v>
      </c>
      <c r="B324" s="4" t="s">
        <v>344</v>
      </c>
      <c r="C324" s="4" t="s">
        <v>3503</v>
      </c>
      <c r="D324" s="4" t="s">
        <v>3488</v>
      </c>
      <c r="E324" s="4" t="s">
        <v>18</v>
      </c>
      <c r="F324" s="4" t="s">
        <v>3504</v>
      </c>
      <c r="G324" s="4" t="s">
        <v>20</v>
      </c>
      <c r="H324" s="4" t="s">
        <v>3505</v>
      </c>
      <c r="I324" s="4" t="s">
        <v>3506</v>
      </c>
      <c r="J324" s="4" t="s">
        <v>3507</v>
      </c>
      <c r="K324" s="4" t="s">
        <v>3508</v>
      </c>
      <c r="L324" s="4" t="s">
        <v>3509</v>
      </c>
      <c r="M324" s="4" t="s">
        <v>26</v>
      </c>
      <c r="N324" s="4" t="s">
        <v>42</v>
      </c>
      <c r="O324" s="4" t="s">
        <v>28</v>
      </c>
      <c r="P324" s="5">
        <v>18</v>
      </c>
      <c r="Q324" s="5" t="e">
        <v>#N/A</v>
      </c>
      <c r="R324" s="5" t="s">
        <v>7480</v>
      </c>
      <c r="S324" s="5" t="s">
        <v>7480</v>
      </c>
      <c r="T324">
        <v>10</v>
      </c>
    </row>
    <row r="325" spans="1:20" hidden="1" x14ac:dyDescent="0.25">
      <c r="A325" s="3">
        <v>110000251</v>
      </c>
      <c r="B325" s="4" t="s">
        <v>344</v>
      </c>
      <c r="C325" s="4" t="s">
        <v>3510</v>
      </c>
      <c r="D325" s="4" t="s">
        <v>3511</v>
      </c>
      <c r="E325" s="4" t="s">
        <v>18</v>
      </c>
      <c r="F325" s="4" t="s">
        <v>3512</v>
      </c>
      <c r="G325" s="4" t="s">
        <v>20</v>
      </c>
      <c r="H325" s="4" t="s">
        <v>3513</v>
      </c>
      <c r="I325" s="5"/>
      <c r="J325" s="4" t="s">
        <v>3514</v>
      </c>
      <c r="K325" s="4" t="s">
        <v>3515</v>
      </c>
      <c r="L325" s="4" t="s">
        <v>3516</v>
      </c>
      <c r="M325" s="4" t="s">
        <v>28</v>
      </c>
      <c r="N325" s="4" t="s">
        <v>3517</v>
      </c>
      <c r="O325" s="4" t="s">
        <v>28</v>
      </c>
      <c r="P325" s="5">
        <v>13</v>
      </c>
      <c r="Q325" s="5" t="e">
        <v>#N/A</v>
      </c>
      <c r="R325" s="5" t="s">
        <v>7480</v>
      </c>
      <c r="S325" s="5" t="s">
        <v>7480</v>
      </c>
      <c r="T325">
        <v>9</v>
      </c>
    </row>
    <row r="326" spans="1:20" hidden="1" x14ac:dyDescent="0.25">
      <c r="A326" s="3">
        <v>110000419</v>
      </c>
      <c r="B326" s="4" t="s">
        <v>344</v>
      </c>
      <c r="C326" s="4" t="s">
        <v>3518</v>
      </c>
      <c r="D326" s="4" t="s">
        <v>3511</v>
      </c>
      <c r="E326" s="4" t="s">
        <v>18</v>
      </c>
      <c r="F326" s="4" t="s">
        <v>3519</v>
      </c>
      <c r="G326" s="4" t="s">
        <v>20</v>
      </c>
      <c r="H326" s="4" t="s">
        <v>3520</v>
      </c>
      <c r="I326" s="4" t="s">
        <v>3520</v>
      </c>
      <c r="J326" s="4" t="s">
        <v>3521</v>
      </c>
      <c r="K326" s="4" t="s">
        <v>3522</v>
      </c>
      <c r="L326" s="4" t="s">
        <v>3523</v>
      </c>
      <c r="M326" s="4" t="s">
        <v>28</v>
      </c>
      <c r="N326" s="4" t="s">
        <v>3524</v>
      </c>
      <c r="O326" s="4" t="s">
        <v>28</v>
      </c>
      <c r="P326" s="5" t="s">
        <v>7477</v>
      </c>
      <c r="Q326" s="5" t="e">
        <v>#N/A</v>
      </c>
      <c r="R326" s="5" t="s">
        <v>7480</v>
      </c>
      <c r="S326" s="5" t="s">
        <v>7480</v>
      </c>
      <c r="T326">
        <v>9</v>
      </c>
    </row>
    <row r="327" spans="1:20" hidden="1" x14ac:dyDescent="0.25">
      <c r="A327" s="3">
        <v>313034727</v>
      </c>
      <c r="B327" s="4" t="s">
        <v>344</v>
      </c>
      <c r="C327" s="4" t="s">
        <v>3525</v>
      </c>
      <c r="D327" s="4" t="s">
        <v>3526</v>
      </c>
      <c r="E327" s="4" t="s">
        <v>18</v>
      </c>
      <c r="F327" s="4" t="s">
        <v>3527</v>
      </c>
      <c r="G327" s="4" t="s">
        <v>20</v>
      </c>
      <c r="H327" s="4" t="s">
        <v>3528</v>
      </c>
      <c r="I327" s="4" t="s">
        <v>3529</v>
      </c>
      <c r="J327" s="4" t="s">
        <v>3530</v>
      </c>
      <c r="K327" s="4" t="s">
        <v>3531</v>
      </c>
      <c r="L327" s="4" t="s">
        <v>3532</v>
      </c>
      <c r="M327" s="4" t="s">
        <v>28</v>
      </c>
      <c r="N327" s="4" t="s">
        <v>3533</v>
      </c>
      <c r="O327" s="4" t="s">
        <v>28</v>
      </c>
      <c r="P327" s="5">
        <v>4</v>
      </c>
      <c r="Q327" s="5" t="e">
        <v>#N/A</v>
      </c>
      <c r="R327" s="5" t="s">
        <v>7480</v>
      </c>
      <c r="S327" s="5" t="s">
        <v>7480</v>
      </c>
      <c r="T327">
        <v>9</v>
      </c>
    </row>
    <row r="328" spans="1:20" hidden="1" x14ac:dyDescent="0.25">
      <c r="A328" s="3">
        <v>313057920</v>
      </c>
      <c r="B328" s="4" t="s">
        <v>344</v>
      </c>
      <c r="C328" s="4" t="s">
        <v>3534</v>
      </c>
      <c r="D328" s="4" t="s">
        <v>3535</v>
      </c>
      <c r="E328" s="4" t="s">
        <v>18</v>
      </c>
      <c r="F328" s="4" t="s">
        <v>3536</v>
      </c>
      <c r="G328" s="4" t="s">
        <v>20</v>
      </c>
      <c r="H328" s="4" t="s">
        <v>3537</v>
      </c>
      <c r="I328" s="5"/>
      <c r="J328" s="4" t="s">
        <v>3538</v>
      </c>
      <c r="K328" s="4" t="s">
        <v>3539</v>
      </c>
      <c r="L328" s="4" t="s">
        <v>3540</v>
      </c>
      <c r="M328" s="4" t="s">
        <v>26</v>
      </c>
      <c r="N328" s="4" t="s">
        <v>27</v>
      </c>
      <c r="O328" s="4" t="s">
        <v>28</v>
      </c>
      <c r="P328" s="5">
        <v>41</v>
      </c>
      <c r="Q328" s="5" t="e">
        <v>#N/A</v>
      </c>
      <c r="R328" s="5" t="s">
        <v>7480</v>
      </c>
      <c r="S328" s="5" t="s">
        <v>7480</v>
      </c>
      <c r="T328">
        <v>9</v>
      </c>
    </row>
    <row r="329" spans="1:20" hidden="1" x14ac:dyDescent="0.25">
      <c r="A329" s="3">
        <v>313296280</v>
      </c>
      <c r="B329" s="4" t="s">
        <v>344</v>
      </c>
      <c r="C329" s="4" t="s">
        <v>3548</v>
      </c>
      <c r="D329" s="4" t="s">
        <v>3535</v>
      </c>
      <c r="E329" s="4" t="s">
        <v>18</v>
      </c>
      <c r="F329" s="4" t="s">
        <v>546</v>
      </c>
      <c r="G329" s="4" t="s">
        <v>20</v>
      </c>
      <c r="H329" s="4" t="s">
        <v>3549</v>
      </c>
      <c r="I329" s="4" t="s">
        <v>3550</v>
      </c>
      <c r="J329" s="4" t="s">
        <v>3551</v>
      </c>
      <c r="K329" s="4" t="s">
        <v>3552</v>
      </c>
      <c r="L329" s="4" t="s">
        <v>3553</v>
      </c>
      <c r="M329" s="4" t="s">
        <v>26</v>
      </c>
      <c r="N329" s="4" t="s">
        <v>42</v>
      </c>
      <c r="O329" s="4" t="s">
        <v>28</v>
      </c>
      <c r="P329" s="5">
        <v>24</v>
      </c>
      <c r="Q329" s="5" t="e">
        <v>#N/A</v>
      </c>
      <c r="R329" s="5" t="s">
        <v>7480</v>
      </c>
      <c r="S329" s="5" t="s">
        <v>7480</v>
      </c>
      <c r="T329">
        <v>10</v>
      </c>
    </row>
    <row r="330" spans="1:20" hidden="1" x14ac:dyDescent="0.25">
      <c r="A330" s="3">
        <v>313052523</v>
      </c>
      <c r="B330" s="4" t="s">
        <v>344</v>
      </c>
      <c r="C330" s="4" t="s">
        <v>3554</v>
      </c>
      <c r="D330" s="4" t="s">
        <v>3555</v>
      </c>
      <c r="E330" s="4" t="s">
        <v>18</v>
      </c>
      <c r="F330" s="4" t="s">
        <v>3556</v>
      </c>
      <c r="G330" s="4" t="s">
        <v>20</v>
      </c>
      <c r="H330" s="4" t="s">
        <v>3557</v>
      </c>
      <c r="I330" s="4" t="s">
        <v>3558</v>
      </c>
      <c r="J330" s="4" t="s">
        <v>3559</v>
      </c>
      <c r="K330" s="4" t="s">
        <v>3560</v>
      </c>
      <c r="L330" s="4" t="s">
        <v>3561</v>
      </c>
      <c r="M330" s="4" t="s">
        <v>28</v>
      </c>
      <c r="N330" s="4" t="s">
        <v>3562</v>
      </c>
      <c r="O330" s="4" t="s">
        <v>28</v>
      </c>
      <c r="P330" s="5">
        <v>9</v>
      </c>
      <c r="Q330" s="5" t="e">
        <v>#N/A</v>
      </c>
      <c r="R330" s="5" t="s">
        <v>7480</v>
      </c>
      <c r="S330" s="5" t="s">
        <v>7480</v>
      </c>
      <c r="T330">
        <v>10</v>
      </c>
    </row>
    <row r="331" spans="1:20" hidden="1" x14ac:dyDescent="0.25">
      <c r="A331" s="3">
        <v>314189181</v>
      </c>
      <c r="B331" s="4" t="s">
        <v>1561</v>
      </c>
      <c r="C331" s="4" t="s">
        <v>2211</v>
      </c>
      <c r="D331" s="4" t="s">
        <v>606</v>
      </c>
      <c r="E331" s="4" t="s">
        <v>266</v>
      </c>
      <c r="F331" s="4" t="s">
        <v>2212</v>
      </c>
      <c r="G331" s="4" t="s">
        <v>20</v>
      </c>
      <c r="H331" s="4" t="s">
        <v>2213</v>
      </c>
      <c r="I331" s="4" t="s">
        <v>2214</v>
      </c>
      <c r="J331" s="4" t="s">
        <v>2215</v>
      </c>
      <c r="K331" s="4" t="s">
        <v>2216</v>
      </c>
      <c r="L331" s="4" t="s">
        <v>2217</v>
      </c>
      <c r="M331" s="4" t="s">
        <v>26</v>
      </c>
      <c r="N331" s="4" t="s">
        <v>27</v>
      </c>
      <c r="O331" s="4" t="s">
        <v>28</v>
      </c>
      <c r="P331" s="5">
        <v>17</v>
      </c>
      <c r="Q331" s="5">
        <v>25</v>
      </c>
      <c r="R331" s="5" t="s">
        <v>7480</v>
      </c>
      <c r="S331" s="5" t="e">
        <v>#N/A</v>
      </c>
      <c r="T331">
        <v>8</v>
      </c>
    </row>
    <row r="332" spans="1:20" hidden="1" x14ac:dyDescent="0.25">
      <c r="A332" s="3">
        <v>313061921</v>
      </c>
      <c r="B332" s="4" t="s">
        <v>344</v>
      </c>
      <c r="C332" s="4" t="s">
        <v>3563</v>
      </c>
      <c r="D332" s="4" t="s">
        <v>3555</v>
      </c>
      <c r="E332" s="4" t="s">
        <v>18</v>
      </c>
      <c r="F332" s="4" t="s">
        <v>3564</v>
      </c>
      <c r="G332" s="4" t="s">
        <v>20</v>
      </c>
      <c r="H332" s="4" t="s">
        <v>3565</v>
      </c>
      <c r="I332" s="5"/>
      <c r="J332" s="4" t="s">
        <v>3566</v>
      </c>
      <c r="K332" s="5"/>
      <c r="L332" s="5"/>
      <c r="M332" s="4" t="s">
        <v>28</v>
      </c>
      <c r="N332" s="4" t="s">
        <v>3567</v>
      </c>
      <c r="O332" s="4" t="s">
        <v>28</v>
      </c>
      <c r="P332" s="5">
        <v>5</v>
      </c>
      <c r="Q332" s="5" t="e">
        <v>#N/A</v>
      </c>
      <c r="R332" s="5" t="s">
        <v>7480</v>
      </c>
      <c r="S332" s="5" t="s">
        <v>7480</v>
      </c>
      <c r="T332">
        <v>10</v>
      </c>
    </row>
    <row r="333" spans="1:20" hidden="1" x14ac:dyDescent="0.25">
      <c r="A333" s="3">
        <v>313253191</v>
      </c>
      <c r="B333" s="4" t="s">
        <v>344</v>
      </c>
      <c r="C333" s="4" t="s">
        <v>3568</v>
      </c>
      <c r="D333" s="4" t="s">
        <v>3569</v>
      </c>
      <c r="E333" s="4" t="s">
        <v>18</v>
      </c>
      <c r="F333" s="4" t="s">
        <v>3570</v>
      </c>
      <c r="G333" s="4" t="s">
        <v>20</v>
      </c>
      <c r="H333" s="4" t="s">
        <v>3571</v>
      </c>
      <c r="I333" s="4" t="s">
        <v>3572</v>
      </c>
      <c r="J333" s="4" t="s">
        <v>3573</v>
      </c>
      <c r="K333" s="4" t="s">
        <v>3574</v>
      </c>
      <c r="L333" s="4" t="s">
        <v>3575</v>
      </c>
      <c r="M333" s="4" t="s">
        <v>26</v>
      </c>
      <c r="N333" s="4" t="s">
        <v>42</v>
      </c>
      <c r="O333" s="4" t="s">
        <v>28</v>
      </c>
      <c r="P333" s="5">
        <v>12</v>
      </c>
      <c r="Q333" s="5" t="e">
        <v>#N/A</v>
      </c>
      <c r="R333" s="5" t="s">
        <v>7480</v>
      </c>
      <c r="S333" s="5" t="s">
        <v>7480</v>
      </c>
      <c r="T333">
        <v>10</v>
      </c>
    </row>
    <row r="334" spans="1:20" hidden="1" x14ac:dyDescent="0.25">
      <c r="A334" s="3">
        <v>313357141</v>
      </c>
      <c r="B334" s="4" t="s">
        <v>344</v>
      </c>
      <c r="C334" s="4" t="s">
        <v>3576</v>
      </c>
      <c r="D334" s="4" t="s">
        <v>3569</v>
      </c>
      <c r="E334" s="4" t="s">
        <v>18</v>
      </c>
      <c r="F334" s="4" t="s">
        <v>3577</v>
      </c>
      <c r="G334" s="4" t="s">
        <v>20</v>
      </c>
      <c r="H334" s="4" t="s">
        <v>3578</v>
      </c>
      <c r="I334" s="4" t="s">
        <v>3579</v>
      </c>
      <c r="J334" s="4" t="s">
        <v>3580</v>
      </c>
      <c r="K334" s="4" t="s">
        <v>3581</v>
      </c>
      <c r="L334" s="4" t="s">
        <v>3582</v>
      </c>
      <c r="M334" s="4" t="s">
        <v>26</v>
      </c>
      <c r="N334" s="4" t="s">
        <v>42</v>
      </c>
      <c r="O334" s="4" t="s">
        <v>28</v>
      </c>
      <c r="P334" s="5">
        <v>11</v>
      </c>
      <c r="Q334" s="5" t="e">
        <v>#N/A</v>
      </c>
      <c r="R334" s="5" t="s">
        <v>7480</v>
      </c>
      <c r="S334" s="5" t="s">
        <v>7480</v>
      </c>
      <c r="T334">
        <v>9</v>
      </c>
    </row>
    <row r="335" spans="1:20" hidden="1" x14ac:dyDescent="0.25">
      <c r="A335" s="3">
        <v>314088352</v>
      </c>
      <c r="B335" s="4" t="s">
        <v>2237</v>
      </c>
      <c r="C335" s="4" t="s">
        <v>2238</v>
      </c>
      <c r="D335" s="4" t="s">
        <v>30</v>
      </c>
      <c r="E335" s="4" t="s">
        <v>18</v>
      </c>
      <c r="F335" s="4" t="s">
        <v>865</v>
      </c>
      <c r="G335" s="4" t="s">
        <v>20</v>
      </c>
      <c r="H335" s="4" t="s">
        <v>2239</v>
      </c>
      <c r="I335" s="5"/>
      <c r="J335" s="4" t="s">
        <v>2240</v>
      </c>
      <c r="K335" s="5"/>
      <c r="L335" s="5"/>
      <c r="M335" s="4" t="s">
        <v>28</v>
      </c>
      <c r="N335" s="4" t="s">
        <v>2241</v>
      </c>
      <c r="O335" s="4" t="s">
        <v>28</v>
      </c>
      <c r="P335" s="5">
        <v>31</v>
      </c>
      <c r="Q335" s="5">
        <v>45</v>
      </c>
      <c r="R335" s="5" t="s">
        <v>7480</v>
      </c>
      <c r="S335" s="5" t="e">
        <v>#N/A</v>
      </c>
      <c r="T335">
        <v>10</v>
      </c>
    </row>
    <row r="336" spans="1:20" hidden="1" x14ac:dyDescent="0.25">
      <c r="A336" s="3">
        <v>314139076</v>
      </c>
      <c r="B336" s="4" t="s">
        <v>2237</v>
      </c>
      <c r="C336" s="4" t="s">
        <v>2242</v>
      </c>
      <c r="D336" s="4" t="s">
        <v>30</v>
      </c>
      <c r="E336" s="4" t="s">
        <v>18</v>
      </c>
      <c r="F336" s="4" t="s">
        <v>2243</v>
      </c>
      <c r="G336" s="4" t="s">
        <v>20</v>
      </c>
      <c r="H336" s="4" t="s">
        <v>2244</v>
      </c>
      <c r="I336" s="4" t="s">
        <v>2245</v>
      </c>
      <c r="J336" s="4" t="s">
        <v>2246</v>
      </c>
      <c r="K336" s="4" t="s">
        <v>2247</v>
      </c>
      <c r="L336" s="4" t="s">
        <v>2248</v>
      </c>
      <c r="M336" s="4" t="s">
        <v>26</v>
      </c>
      <c r="N336" s="4" t="s">
        <v>27</v>
      </c>
      <c r="O336" s="4" t="s">
        <v>28</v>
      </c>
      <c r="P336" s="5">
        <v>31.26</v>
      </c>
      <c r="Q336" s="5">
        <v>45</v>
      </c>
      <c r="R336" s="5" t="s">
        <v>7480</v>
      </c>
      <c r="S336" s="5" t="e">
        <v>#N/A</v>
      </c>
      <c r="T336">
        <v>9</v>
      </c>
    </row>
    <row r="337" spans="1:20" hidden="1" x14ac:dyDescent="0.25">
      <c r="A337" s="3">
        <v>314280642</v>
      </c>
      <c r="B337" s="4" t="s">
        <v>2237</v>
      </c>
      <c r="C337" s="4" t="s">
        <v>2249</v>
      </c>
      <c r="D337" s="4" t="s">
        <v>30</v>
      </c>
      <c r="E337" s="4" t="s">
        <v>18</v>
      </c>
      <c r="F337" s="4" t="s">
        <v>2250</v>
      </c>
      <c r="G337" s="4" t="s">
        <v>20</v>
      </c>
      <c r="H337" s="4" t="s">
        <v>2251</v>
      </c>
      <c r="I337" s="4" t="s">
        <v>2252</v>
      </c>
      <c r="J337" s="4" t="s">
        <v>2253</v>
      </c>
      <c r="K337" s="4" t="s">
        <v>2254</v>
      </c>
      <c r="L337" s="4" t="s">
        <v>2255</v>
      </c>
      <c r="M337" s="4" t="s">
        <v>26</v>
      </c>
      <c r="N337" s="4" t="s">
        <v>27</v>
      </c>
      <c r="O337" s="4" t="s">
        <v>28</v>
      </c>
      <c r="P337" s="5">
        <v>0</v>
      </c>
      <c r="Q337" s="5">
        <v>41</v>
      </c>
      <c r="R337" s="5" t="s">
        <v>7480</v>
      </c>
      <c r="S337" s="5" t="e">
        <v>#N/A</v>
      </c>
      <c r="T337">
        <v>9</v>
      </c>
    </row>
    <row r="338" spans="1:20" hidden="1" x14ac:dyDescent="0.25">
      <c r="A338" s="3">
        <v>313099335</v>
      </c>
      <c r="B338" s="4" t="s">
        <v>344</v>
      </c>
      <c r="C338" s="4" t="s">
        <v>3583</v>
      </c>
      <c r="D338" s="4" t="s">
        <v>3584</v>
      </c>
      <c r="E338" s="4" t="s">
        <v>18</v>
      </c>
      <c r="F338" s="4" t="s">
        <v>3021</v>
      </c>
      <c r="G338" s="4" t="s">
        <v>20</v>
      </c>
      <c r="H338" s="4" t="s">
        <v>3585</v>
      </c>
      <c r="I338" s="4" t="s">
        <v>3586</v>
      </c>
      <c r="J338" s="4" t="s">
        <v>3587</v>
      </c>
      <c r="K338" s="4" t="s">
        <v>3588</v>
      </c>
      <c r="L338" s="4" t="s">
        <v>3589</v>
      </c>
      <c r="M338" s="4" t="s">
        <v>26</v>
      </c>
      <c r="N338" s="4" t="s">
        <v>27</v>
      </c>
      <c r="O338" s="4" t="s">
        <v>28</v>
      </c>
      <c r="P338" s="5">
        <v>26</v>
      </c>
      <c r="Q338" s="5" t="e">
        <v>#N/A</v>
      </c>
      <c r="R338" s="5" t="s">
        <v>7480</v>
      </c>
      <c r="S338" s="5" t="s">
        <v>7480</v>
      </c>
      <c r="T338">
        <v>10</v>
      </c>
    </row>
    <row r="339" spans="1:20" hidden="1" x14ac:dyDescent="0.25">
      <c r="A339" s="3">
        <v>313306390</v>
      </c>
      <c r="B339" s="4" t="s">
        <v>344</v>
      </c>
      <c r="C339" s="4" t="s">
        <v>3590</v>
      </c>
      <c r="D339" s="4" t="s">
        <v>3584</v>
      </c>
      <c r="E339" s="4" t="s">
        <v>18</v>
      </c>
      <c r="F339" s="4" t="s">
        <v>3591</v>
      </c>
      <c r="G339" s="4" t="s">
        <v>20</v>
      </c>
      <c r="H339" s="4" t="s">
        <v>3592</v>
      </c>
      <c r="I339" s="4" t="s">
        <v>3593</v>
      </c>
      <c r="J339" s="4" t="s">
        <v>3594</v>
      </c>
      <c r="K339" s="4" t="s">
        <v>3595</v>
      </c>
      <c r="L339" s="5"/>
      <c r="M339" s="4" t="s">
        <v>26</v>
      </c>
      <c r="N339" s="4" t="s">
        <v>27</v>
      </c>
      <c r="O339" s="4" t="s">
        <v>28</v>
      </c>
      <c r="P339" s="5">
        <v>20</v>
      </c>
      <c r="Q339" s="5" t="e">
        <v>#N/A</v>
      </c>
      <c r="R339" s="5" t="s">
        <v>7480</v>
      </c>
      <c r="S339" s="5" t="s">
        <v>7480</v>
      </c>
      <c r="T339">
        <v>10</v>
      </c>
    </row>
    <row r="340" spans="1:20" hidden="1" x14ac:dyDescent="0.25">
      <c r="A340" s="3">
        <v>313147962</v>
      </c>
      <c r="B340" s="4" t="s">
        <v>344</v>
      </c>
      <c r="C340" s="4" t="s">
        <v>3661</v>
      </c>
      <c r="D340" s="4" t="s">
        <v>3662</v>
      </c>
      <c r="E340" s="4" t="s">
        <v>18</v>
      </c>
      <c r="F340" s="4" t="s">
        <v>3663</v>
      </c>
      <c r="G340" s="4" t="s">
        <v>20</v>
      </c>
      <c r="H340" s="4" t="s">
        <v>3664</v>
      </c>
      <c r="I340" s="4" t="s">
        <v>3665</v>
      </c>
      <c r="J340" s="4" t="s">
        <v>3666</v>
      </c>
      <c r="K340" s="5"/>
      <c r="L340" s="4" t="s">
        <v>3667</v>
      </c>
      <c r="M340" s="4" t="s">
        <v>26</v>
      </c>
      <c r="N340" s="4" t="s">
        <v>27</v>
      </c>
      <c r="O340" s="4" t="s">
        <v>28</v>
      </c>
      <c r="P340" s="5">
        <v>23</v>
      </c>
      <c r="Q340" s="5" t="e">
        <v>#N/A</v>
      </c>
      <c r="R340" s="5" t="s">
        <v>7480</v>
      </c>
      <c r="S340" s="5" t="s">
        <v>7480</v>
      </c>
      <c r="T340">
        <v>10</v>
      </c>
    </row>
    <row r="341" spans="1:20" hidden="1" x14ac:dyDescent="0.25">
      <c r="A341" s="3">
        <v>313320727</v>
      </c>
      <c r="B341" s="4" t="s">
        <v>344</v>
      </c>
      <c r="C341" s="4" t="s">
        <v>3675</v>
      </c>
      <c r="D341" s="4" t="s">
        <v>3662</v>
      </c>
      <c r="E341" s="4" t="s">
        <v>18</v>
      </c>
      <c r="F341" s="4" t="s">
        <v>3676</v>
      </c>
      <c r="G341" s="4" t="s">
        <v>20</v>
      </c>
      <c r="H341" s="4" t="s">
        <v>3677</v>
      </c>
      <c r="I341" s="5"/>
      <c r="J341" s="4" t="s">
        <v>3678</v>
      </c>
      <c r="K341" s="5"/>
      <c r="L341" s="4" t="s">
        <v>3679</v>
      </c>
      <c r="M341" s="4" t="s">
        <v>26</v>
      </c>
      <c r="N341" s="4" t="s">
        <v>27</v>
      </c>
      <c r="O341" s="4" t="s">
        <v>28</v>
      </c>
      <c r="P341" s="5">
        <v>24</v>
      </c>
      <c r="Q341" s="5" t="e">
        <v>#N/A</v>
      </c>
      <c r="R341" s="5" t="s">
        <v>7480</v>
      </c>
      <c r="S341" s="5" t="s">
        <v>7480</v>
      </c>
      <c r="T341">
        <v>9</v>
      </c>
    </row>
    <row r="342" spans="1:20" hidden="1" x14ac:dyDescent="0.25">
      <c r="A342" s="3">
        <v>313088548</v>
      </c>
      <c r="B342" s="4" t="s">
        <v>2237</v>
      </c>
      <c r="C342" s="4" t="s">
        <v>2281</v>
      </c>
      <c r="D342" s="4" t="s">
        <v>109</v>
      </c>
      <c r="E342" s="4" t="s">
        <v>18</v>
      </c>
      <c r="F342" s="4" t="s">
        <v>1925</v>
      </c>
      <c r="G342" s="4" t="s">
        <v>20</v>
      </c>
      <c r="H342" s="4" t="s">
        <v>2282</v>
      </c>
      <c r="I342" s="5"/>
      <c r="J342" s="4" t="s">
        <v>2283</v>
      </c>
      <c r="K342" s="4" t="s">
        <v>2284</v>
      </c>
      <c r="L342" s="4" t="s">
        <v>2285</v>
      </c>
      <c r="M342" s="4" t="s">
        <v>26</v>
      </c>
      <c r="N342" s="4" t="s">
        <v>42</v>
      </c>
      <c r="O342" s="4" t="s">
        <v>28</v>
      </c>
      <c r="P342" s="5">
        <v>30.03</v>
      </c>
      <c r="Q342" s="5" t="e">
        <v>#N/A</v>
      </c>
      <c r="R342" s="5" t="s">
        <v>7483</v>
      </c>
      <c r="S342" s="5" t="e">
        <v>#N/A</v>
      </c>
      <c r="T342">
        <v>8</v>
      </c>
    </row>
    <row r="343" spans="1:20" hidden="1" x14ac:dyDescent="0.25">
      <c r="A343" s="3">
        <v>314229159</v>
      </c>
      <c r="B343" s="4" t="s">
        <v>2237</v>
      </c>
      <c r="C343" s="4" t="s">
        <v>2286</v>
      </c>
      <c r="D343" s="4" t="s">
        <v>424</v>
      </c>
      <c r="E343" s="4" t="s">
        <v>18</v>
      </c>
      <c r="F343" s="4" t="s">
        <v>2287</v>
      </c>
      <c r="G343" s="4" t="s">
        <v>20</v>
      </c>
      <c r="H343" s="4" t="s">
        <v>2288</v>
      </c>
      <c r="I343" s="5"/>
      <c r="J343" s="4" t="s">
        <v>2289</v>
      </c>
      <c r="K343" s="5"/>
      <c r="L343" s="4" t="s">
        <v>2290</v>
      </c>
      <c r="M343" s="4" t="s">
        <v>26</v>
      </c>
      <c r="N343" s="4" t="s">
        <v>27</v>
      </c>
      <c r="O343" s="4" t="s">
        <v>28</v>
      </c>
      <c r="P343" s="5">
        <v>10</v>
      </c>
      <c r="Q343" s="5">
        <v>22</v>
      </c>
      <c r="R343" s="5" t="s">
        <v>7480</v>
      </c>
      <c r="S343" s="5" t="s">
        <v>7481</v>
      </c>
      <c r="T343">
        <v>9</v>
      </c>
    </row>
    <row r="344" spans="1:20" hidden="1" x14ac:dyDescent="0.25">
      <c r="A344" s="3">
        <v>313283853</v>
      </c>
      <c r="B344" s="4" t="s">
        <v>695</v>
      </c>
      <c r="C344" s="4" t="s">
        <v>3719</v>
      </c>
      <c r="D344" s="4" t="s">
        <v>3720</v>
      </c>
      <c r="E344" s="4" t="s">
        <v>18</v>
      </c>
      <c r="F344" s="4" t="s">
        <v>1405</v>
      </c>
      <c r="G344" s="4" t="s">
        <v>20</v>
      </c>
      <c r="H344" s="4" t="s">
        <v>3721</v>
      </c>
      <c r="I344" s="4" t="s">
        <v>3721</v>
      </c>
      <c r="J344" s="4" t="s">
        <v>3722</v>
      </c>
      <c r="K344" s="4" t="s">
        <v>3723</v>
      </c>
      <c r="L344" s="4" t="s">
        <v>3724</v>
      </c>
      <c r="M344" s="4" t="s">
        <v>26</v>
      </c>
      <c r="N344" s="4" t="s">
        <v>42</v>
      </c>
      <c r="O344" s="4" t="s">
        <v>28</v>
      </c>
      <c r="P344" s="5">
        <v>7</v>
      </c>
      <c r="Q344" s="5" t="e">
        <v>#N/A</v>
      </c>
      <c r="R344" s="5" t="s">
        <v>7480</v>
      </c>
      <c r="S344" s="5" t="s">
        <v>7480</v>
      </c>
      <c r="T344">
        <v>9</v>
      </c>
    </row>
    <row r="345" spans="1:20" hidden="1" x14ac:dyDescent="0.25">
      <c r="A345" s="3">
        <v>314043984</v>
      </c>
      <c r="B345" s="4" t="s">
        <v>2237</v>
      </c>
      <c r="C345" s="4" t="s">
        <v>2296</v>
      </c>
      <c r="D345" s="4" t="s">
        <v>132</v>
      </c>
      <c r="E345" s="4" t="s">
        <v>18</v>
      </c>
      <c r="F345" s="4" t="s">
        <v>396</v>
      </c>
      <c r="G345" s="4" t="s">
        <v>20</v>
      </c>
      <c r="H345" s="4" t="s">
        <v>2297</v>
      </c>
      <c r="I345" s="4" t="s">
        <v>2298</v>
      </c>
      <c r="J345" s="4" t="s">
        <v>2299</v>
      </c>
      <c r="K345" s="4" t="s">
        <v>2300</v>
      </c>
      <c r="L345" s="4" t="s">
        <v>2301</v>
      </c>
      <c r="M345" s="4" t="s">
        <v>26</v>
      </c>
      <c r="N345" s="4" t="s">
        <v>27</v>
      </c>
      <c r="O345" s="4" t="s">
        <v>28</v>
      </c>
      <c r="P345" s="5">
        <v>51.73</v>
      </c>
      <c r="Q345" s="5">
        <v>13</v>
      </c>
      <c r="R345" s="5" t="s">
        <v>7481</v>
      </c>
      <c r="S345" s="5" t="e">
        <v>#N/A</v>
      </c>
      <c r="T345">
        <v>6</v>
      </c>
    </row>
    <row r="346" spans="1:20" hidden="1" x14ac:dyDescent="0.25">
      <c r="A346" s="3">
        <v>314234607</v>
      </c>
      <c r="B346" s="4" t="s">
        <v>2237</v>
      </c>
      <c r="C346" s="4" t="s">
        <v>2302</v>
      </c>
      <c r="D346" s="4" t="s">
        <v>132</v>
      </c>
      <c r="E346" s="4" t="s">
        <v>18</v>
      </c>
      <c r="F346" s="4" t="s">
        <v>2303</v>
      </c>
      <c r="G346" s="4" t="s">
        <v>20</v>
      </c>
      <c r="H346" s="4" t="s">
        <v>2304</v>
      </c>
      <c r="I346" s="4" t="s">
        <v>2305</v>
      </c>
      <c r="J346" s="4" t="s">
        <v>2306</v>
      </c>
      <c r="K346" s="4" t="s">
        <v>2307</v>
      </c>
      <c r="L346" s="4" t="s">
        <v>2308</v>
      </c>
      <c r="M346" s="4" t="s">
        <v>26</v>
      </c>
      <c r="N346" s="4" t="s">
        <v>27</v>
      </c>
      <c r="O346" s="4" t="s">
        <v>28</v>
      </c>
      <c r="P346" s="5">
        <v>51.63</v>
      </c>
      <c r="Q346" s="5">
        <v>13</v>
      </c>
      <c r="R346" s="5" t="s">
        <v>7480</v>
      </c>
      <c r="S346" s="5" t="e">
        <v>#N/A</v>
      </c>
      <c r="T346">
        <v>6</v>
      </c>
    </row>
    <row r="347" spans="1:20" hidden="1" x14ac:dyDescent="0.25">
      <c r="A347" s="3">
        <v>314275235</v>
      </c>
      <c r="B347" s="4" t="s">
        <v>2237</v>
      </c>
      <c r="C347" s="4" t="s">
        <v>2309</v>
      </c>
      <c r="D347" s="4" t="s">
        <v>132</v>
      </c>
      <c r="E347" s="4" t="s">
        <v>18</v>
      </c>
      <c r="F347" s="4" t="s">
        <v>2310</v>
      </c>
      <c r="G347" s="4" t="s">
        <v>20</v>
      </c>
      <c r="H347" s="4" t="s">
        <v>2311</v>
      </c>
      <c r="I347" s="4" t="s">
        <v>2304</v>
      </c>
      <c r="J347" s="4" t="s">
        <v>2312</v>
      </c>
      <c r="K347" s="4" t="s">
        <v>2313</v>
      </c>
      <c r="L347" s="4" t="s">
        <v>2314</v>
      </c>
      <c r="M347" s="4" t="s">
        <v>26</v>
      </c>
      <c r="N347" s="4" t="s">
        <v>27</v>
      </c>
      <c r="O347" s="4" t="s">
        <v>28</v>
      </c>
      <c r="P347" s="5">
        <v>44.32</v>
      </c>
      <c r="Q347" s="5">
        <v>14</v>
      </c>
      <c r="R347" s="5" t="s">
        <v>7480</v>
      </c>
      <c r="S347" s="5" t="e">
        <v>#N/A</v>
      </c>
      <c r="T347">
        <v>6</v>
      </c>
    </row>
    <row r="348" spans="1:20" hidden="1" x14ac:dyDescent="0.25">
      <c r="A348" s="3">
        <v>314164582</v>
      </c>
      <c r="B348" s="4" t="s">
        <v>2237</v>
      </c>
      <c r="C348" s="4" t="s">
        <v>2315</v>
      </c>
      <c r="D348" s="4" t="s">
        <v>244</v>
      </c>
      <c r="E348" s="4" t="s">
        <v>18</v>
      </c>
      <c r="F348" s="4" t="s">
        <v>2316</v>
      </c>
      <c r="G348" s="4" t="s">
        <v>20</v>
      </c>
      <c r="H348" s="4" t="s">
        <v>2317</v>
      </c>
      <c r="I348" s="4" t="s">
        <v>2318</v>
      </c>
      <c r="J348" s="4" t="s">
        <v>2319</v>
      </c>
      <c r="K348" s="4" t="s">
        <v>2320</v>
      </c>
      <c r="L348" s="4" t="s">
        <v>2321</v>
      </c>
      <c r="M348" s="4" t="s">
        <v>26</v>
      </c>
      <c r="N348" s="4" t="s">
        <v>27</v>
      </c>
      <c r="O348" s="4" t="s">
        <v>28</v>
      </c>
      <c r="P348" s="5">
        <v>38.51</v>
      </c>
      <c r="Q348" s="5">
        <v>17</v>
      </c>
      <c r="R348" s="5" t="s">
        <v>7480</v>
      </c>
      <c r="S348" s="5" t="s">
        <v>7481</v>
      </c>
      <c r="T348">
        <v>6</v>
      </c>
    </row>
    <row r="349" spans="1:20" hidden="1" x14ac:dyDescent="0.25">
      <c r="A349" s="3">
        <v>313217692</v>
      </c>
      <c r="B349" s="4" t="s">
        <v>695</v>
      </c>
      <c r="C349" s="4" t="s">
        <v>3725</v>
      </c>
      <c r="D349" s="4" t="s">
        <v>3726</v>
      </c>
      <c r="E349" s="4" t="s">
        <v>18</v>
      </c>
      <c r="F349" s="4" t="s">
        <v>3727</v>
      </c>
      <c r="G349" s="4" t="s">
        <v>20</v>
      </c>
      <c r="H349" s="4" t="s">
        <v>3728</v>
      </c>
      <c r="I349" s="4" t="s">
        <v>3729</v>
      </c>
      <c r="J349" s="4" t="s">
        <v>3730</v>
      </c>
      <c r="K349" s="5"/>
      <c r="L349" s="4" t="s">
        <v>3731</v>
      </c>
      <c r="M349" s="4" t="s">
        <v>26</v>
      </c>
      <c r="N349" s="4" t="s">
        <v>42</v>
      </c>
      <c r="O349" s="4" t="s">
        <v>28</v>
      </c>
      <c r="P349" s="5">
        <v>10</v>
      </c>
      <c r="Q349" s="5" t="e">
        <v>#N/A</v>
      </c>
      <c r="R349" s="5" t="s">
        <v>7480</v>
      </c>
      <c r="S349" s="5" t="s">
        <v>7480</v>
      </c>
      <c r="T349">
        <v>9</v>
      </c>
    </row>
    <row r="350" spans="1:20" hidden="1" x14ac:dyDescent="0.25">
      <c r="A350" s="3">
        <v>313297397</v>
      </c>
      <c r="B350" s="4" t="s">
        <v>695</v>
      </c>
      <c r="C350" s="4" t="s">
        <v>3732</v>
      </c>
      <c r="D350" s="4" t="s">
        <v>3733</v>
      </c>
      <c r="E350" s="4" t="s">
        <v>18</v>
      </c>
      <c r="F350" s="4" t="s">
        <v>3734</v>
      </c>
      <c r="G350" s="4" t="s">
        <v>20</v>
      </c>
      <c r="H350" s="4" t="s">
        <v>3735</v>
      </c>
      <c r="I350" s="4" t="s">
        <v>3736</v>
      </c>
      <c r="J350" s="4" t="s">
        <v>3737</v>
      </c>
      <c r="K350" s="4" t="s">
        <v>3738</v>
      </c>
      <c r="L350" s="4" t="s">
        <v>3739</v>
      </c>
      <c r="M350" s="4" t="s">
        <v>26</v>
      </c>
      <c r="N350" s="4" t="s">
        <v>27</v>
      </c>
      <c r="O350" s="4" t="s">
        <v>28</v>
      </c>
      <c r="P350" s="5">
        <v>15</v>
      </c>
      <c r="Q350" s="5" t="e">
        <v>#N/A</v>
      </c>
      <c r="R350" s="5" t="s">
        <v>7480</v>
      </c>
      <c r="S350" s="5" t="s">
        <v>7480</v>
      </c>
      <c r="T350">
        <v>8</v>
      </c>
    </row>
    <row r="351" spans="1:20" hidden="1" x14ac:dyDescent="0.25">
      <c r="A351" s="3">
        <v>313266140</v>
      </c>
      <c r="B351" s="4" t="s">
        <v>695</v>
      </c>
      <c r="C351" s="4" t="s">
        <v>3753</v>
      </c>
      <c r="D351" s="4" t="s">
        <v>3754</v>
      </c>
      <c r="E351" s="4" t="s">
        <v>18</v>
      </c>
      <c r="F351" s="4" t="s">
        <v>3755</v>
      </c>
      <c r="G351" s="4" t="s">
        <v>20</v>
      </c>
      <c r="H351" s="4" t="s">
        <v>3756</v>
      </c>
      <c r="I351" s="4" t="s">
        <v>3757</v>
      </c>
      <c r="J351" s="4" t="s">
        <v>3758</v>
      </c>
      <c r="K351" s="4" t="s">
        <v>3759</v>
      </c>
      <c r="L351" s="4" t="s">
        <v>3760</v>
      </c>
      <c r="M351" s="4" t="s">
        <v>28</v>
      </c>
      <c r="N351" s="4" t="s">
        <v>3761</v>
      </c>
      <c r="O351" s="4" t="s">
        <v>28</v>
      </c>
      <c r="P351" s="5">
        <v>22</v>
      </c>
      <c r="Q351" s="5" t="e">
        <v>#N/A</v>
      </c>
      <c r="R351" s="5" t="s">
        <v>7480</v>
      </c>
      <c r="S351" s="5" t="s">
        <v>7480</v>
      </c>
      <c r="T351">
        <v>9</v>
      </c>
    </row>
    <row r="352" spans="1:20" hidden="1" x14ac:dyDescent="0.25">
      <c r="A352" s="3">
        <v>313348671</v>
      </c>
      <c r="B352" s="4" t="s">
        <v>695</v>
      </c>
      <c r="C352" s="4" t="s">
        <v>3762</v>
      </c>
      <c r="D352" s="4" t="s">
        <v>3754</v>
      </c>
      <c r="E352" s="4" t="s">
        <v>18</v>
      </c>
      <c r="F352" s="4" t="s">
        <v>3763</v>
      </c>
      <c r="G352" s="4" t="s">
        <v>20</v>
      </c>
      <c r="H352" s="4" t="s">
        <v>3764</v>
      </c>
      <c r="I352" s="4" t="s">
        <v>3765</v>
      </c>
      <c r="J352" s="4" t="s">
        <v>3766</v>
      </c>
      <c r="K352" s="4" t="s">
        <v>3767</v>
      </c>
      <c r="L352" s="4" t="s">
        <v>3768</v>
      </c>
      <c r="M352" s="4" t="s">
        <v>26</v>
      </c>
      <c r="N352" s="4" t="s">
        <v>42</v>
      </c>
      <c r="O352" s="4" t="s">
        <v>28</v>
      </c>
      <c r="P352" s="5">
        <v>12</v>
      </c>
      <c r="Q352" s="5" t="e">
        <v>#N/A</v>
      </c>
      <c r="R352" s="5" t="s">
        <v>7480</v>
      </c>
      <c r="S352" s="5" t="s">
        <v>7480</v>
      </c>
      <c r="T352">
        <v>5</v>
      </c>
    </row>
    <row r="353" spans="1:20" hidden="1" x14ac:dyDescent="0.25">
      <c r="A353" s="3">
        <v>313196599</v>
      </c>
      <c r="B353" s="4" t="s">
        <v>695</v>
      </c>
      <c r="C353" s="4" t="s">
        <v>3769</v>
      </c>
      <c r="D353" s="4" t="s">
        <v>3662</v>
      </c>
      <c r="E353" s="4" t="s">
        <v>18</v>
      </c>
      <c r="F353" s="4" t="s">
        <v>2316</v>
      </c>
      <c r="G353" s="4" t="s">
        <v>20</v>
      </c>
      <c r="H353" s="4" t="s">
        <v>3770</v>
      </c>
      <c r="I353" s="4" t="s">
        <v>3771</v>
      </c>
      <c r="J353" s="4" t="s">
        <v>3772</v>
      </c>
      <c r="K353" s="4" t="s">
        <v>3773</v>
      </c>
      <c r="L353" s="4" t="s">
        <v>3774</v>
      </c>
      <c r="M353" s="4" t="s">
        <v>26</v>
      </c>
      <c r="N353" s="4" t="s">
        <v>27</v>
      </c>
      <c r="O353" s="4" t="s">
        <v>28</v>
      </c>
      <c r="P353" s="5">
        <v>34</v>
      </c>
      <c r="Q353" s="5" t="e">
        <v>#N/A</v>
      </c>
      <c r="R353" s="5" t="s">
        <v>7480</v>
      </c>
      <c r="S353" s="5" t="s">
        <v>7480</v>
      </c>
      <c r="T353">
        <v>10</v>
      </c>
    </row>
    <row r="354" spans="1:20" hidden="1" x14ac:dyDescent="0.25">
      <c r="A354" s="3">
        <v>313046889</v>
      </c>
      <c r="B354" s="4" t="s">
        <v>695</v>
      </c>
      <c r="C354" s="4" t="s">
        <v>3775</v>
      </c>
      <c r="D354" s="4" t="s">
        <v>3776</v>
      </c>
      <c r="E354" s="4" t="s">
        <v>18</v>
      </c>
      <c r="F354" s="4" t="s">
        <v>275</v>
      </c>
      <c r="G354" s="4" t="s">
        <v>20</v>
      </c>
      <c r="H354" s="4" t="s">
        <v>3777</v>
      </c>
      <c r="I354" s="4" t="s">
        <v>3778</v>
      </c>
      <c r="J354" s="4" t="s">
        <v>3779</v>
      </c>
      <c r="K354" s="4" t="s">
        <v>3780</v>
      </c>
      <c r="L354" s="4" t="s">
        <v>3781</v>
      </c>
      <c r="M354" s="4" t="s">
        <v>26</v>
      </c>
      <c r="N354" s="4" t="s">
        <v>42</v>
      </c>
      <c r="O354" s="4" t="s">
        <v>28</v>
      </c>
      <c r="P354" s="5">
        <v>0</v>
      </c>
      <c r="Q354" s="5" t="e">
        <v>#N/A</v>
      </c>
      <c r="R354" s="5" t="s">
        <v>7480</v>
      </c>
      <c r="S354" s="5" t="s">
        <v>7480</v>
      </c>
      <c r="T354">
        <v>9</v>
      </c>
    </row>
    <row r="355" spans="1:20" hidden="1" x14ac:dyDescent="0.25">
      <c r="A355" s="3">
        <v>313251702</v>
      </c>
      <c r="B355" s="4" t="s">
        <v>695</v>
      </c>
      <c r="C355" s="4" t="s">
        <v>3782</v>
      </c>
      <c r="D355" s="4" t="s">
        <v>3776</v>
      </c>
      <c r="E355" s="4" t="s">
        <v>18</v>
      </c>
      <c r="F355" s="4" t="s">
        <v>3783</v>
      </c>
      <c r="G355" s="4" t="s">
        <v>20</v>
      </c>
      <c r="H355" s="4" t="s">
        <v>3784</v>
      </c>
      <c r="I355" s="4" t="s">
        <v>3785</v>
      </c>
      <c r="J355" s="4" t="s">
        <v>3786</v>
      </c>
      <c r="K355" s="4" t="s">
        <v>3780</v>
      </c>
      <c r="L355" s="4" t="s">
        <v>3787</v>
      </c>
      <c r="M355" s="4" t="s">
        <v>26</v>
      </c>
      <c r="N355" s="4" t="s">
        <v>42</v>
      </c>
      <c r="O355" s="4" t="s">
        <v>28</v>
      </c>
      <c r="P355" s="5">
        <v>1</v>
      </c>
      <c r="Q355" s="5" t="e">
        <v>#N/A</v>
      </c>
      <c r="R355" s="5" t="s">
        <v>7480</v>
      </c>
      <c r="S355" s="5" t="s">
        <v>7480</v>
      </c>
      <c r="T355">
        <v>8</v>
      </c>
    </row>
    <row r="356" spans="1:20" hidden="1" x14ac:dyDescent="0.25">
      <c r="A356" s="3">
        <v>314284949</v>
      </c>
      <c r="B356" s="4" t="s">
        <v>2237</v>
      </c>
      <c r="C356" s="4" t="s">
        <v>2367</v>
      </c>
      <c r="D356" s="4" t="s">
        <v>492</v>
      </c>
      <c r="E356" s="4" t="s">
        <v>18</v>
      </c>
      <c r="F356" s="4" t="s">
        <v>1850</v>
      </c>
      <c r="G356" s="4" t="s">
        <v>20</v>
      </c>
      <c r="H356" s="4" t="s">
        <v>2368</v>
      </c>
      <c r="I356" s="4" t="s">
        <v>2369</v>
      </c>
      <c r="J356" s="4" t="s">
        <v>2370</v>
      </c>
      <c r="K356" s="4" t="s">
        <v>2371</v>
      </c>
      <c r="L356" s="4" t="s">
        <v>2372</v>
      </c>
      <c r="M356" s="4" t="s">
        <v>26</v>
      </c>
      <c r="N356" s="4" t="s">
        <v>27</v>
      </c>
      <c r="O356" s="4" t="s">
        <v>28</v>
      </c>
      <c r="P356" s="5">
        <v>48.35</v>
      </c>
      <c r="Q356" s="5" t="e">
        <v>#N/A</v>
      </c>
      <c r="R356" s="5" t="s">
        <v>7480</v>
      </c>
      <c r="S356" s="5" t="e">
        <v>#N/A</v>
      </c>
      <c r="T356">
        <v>7</v>
      </c>
    </row>
    <row r="357" spans="1:20" hidden="1" x14ac:dyDescent="0.25">
      <c r="A357" s="3">
        <v>314043290</v>
      </c>
      <c r="B357" s="4" t="s">
        <v>2237</v>
      </c>
      <c r="C357" s="4" t="s">
        <v>2373</v>
      </c>
      <c r="D357" s="4" t="s">
        <v>532</v>
      </c>
      <c r="E357" s="4" t="s">
        <v>266</v>
      </c>
      <c r="F357" s="4" t="s">
        <v>1488</v>
      </c>
      <c r="G357" s="4" t="s">
        <v>20</v>
      </c>
      <c r="H357" s="4" t="s">
        <v>2374</v>
      </c>
      <c r="I357" s="4" t="s">
        <v>2375</v>
      </c>
      <c r="J357" s="4" t="s">
        <v>2376</v>
      </c>
      <c r="K357" s="4" t="s">
        <v>2377</v>
      </c>
      <c r="L357" s="4" t="s">
        <v>2378</v>
      </c>
      <c r="M357" s="4" t="s">
        <v>26</v>
      </c>
      <c r="N357" s="4" t="s">
        <v>27</v>
      </c>
      <c r="O357" s="4" t="s">
        <v>28</v>
      </c>
      <c r="P357" s="5">
        <v>44.58</v>
      </c>
      <c r="Q357" s="5">
        <v>45</v>
      </c>
      <c r="R357" s="5" t="s">
        <v>7480</v>
      </c>
      <c r="S357" s="5" t="e">
        <v>#N/A</v>
      </c>
      <c r="T357">
        <v>9</v>
      </c>
    </row>
    <row r="358" spans="1:20" hidden="1" x14ac:dyDescent="0.25">
      <c r="A358" s="3">
        <v>313329160</v>
      </c>
      <c r="B358" s="4" t="s">
        <v>695</v>
      </c>
      <c r="C358" s="4" t="s">
        <v>3788</v>
      </c>
      <c r="D358" s="4" t="s">
        <v>3776</v>
      </c>
      <c r="E358" s="4" t="s">
        <v>18</v>
      </c>
      <c r="F358" s="4" t="s">
        <v>3789</v>
      </c>
      <c r="G358" s="4" t="s">
        <v>20</v>
      </c>
      <c r="H358" s="4" t="s">
        <v>3790</v>
      </c>
      <c r="I358" s="4" t="s">
        <v>3790</v>
      </c>
      <c r="J358" s="4" t="s">
        <v>3791</v>
      </c>
      <c r="K358" s="4" t="s">
        <v>3792</v>
      </c>
      <c r="L358" s="4" t="s">
        <v>3793</v>
      </c>
      <c r="M358" s="4" t="s">
        <v>26</v>
      </c>
      <c r="N358" s="4" t="s">
        <v>42</v>
      </c>
      <c r="O358" s="4" t="s">
        <v>28</v>
      </c>
      <c r="P358" s="5">
        <v>0</v>
      </c>
      <c r="Q358" s="5" t="e">
        <v>#N/A</v>
      </c>
      <c r="R358" s="5" t="s">
        <v>7481</v>
      </c>
      <c r="S358" s="5" t="s">
        <v>7480</v>
      </c>
      <c r="T358">
        <v>9</v>
      </c>
    </row>
    <row r="359" spans="1:20" hidden="1" x14ac:dyDescent="0.25">
      <c r="A359" s="3">
        <v>314058676</v>
      </c>
      <c r="B359" s="4" t="s">
        <v>2237</v>
      </c>
      <c r="C359" s="4" t="s">
        <v>2384</v>
      </c>
      <c r="D359" s="4" t="s">
        <v>565</v>
      </c>
      <c r="E359" s="4" t="s">
        <v>266</v>
      </c>
      <c r="F359" s="4" t="s">
        <v>2385</v>
      </c>
      <c r="G359" s="4" t="s">
        <v>20</v>
      </c>
      <c r="H359" s="4" t="s">
        <v>2386</v>
      </c>
      <c r="I359" s="4" t="s">
        <v>2387</v>
      </c>
      <c r="J359" s="4" t="s">
        <v>2388</v>
      </c>
      <c r="K359" s="4" t="s">
        <v>2389</v>
      </c>
      <c r="L359" s="4" t="s">
        <v>2390</v>
      </c>
      <c r="M359" s="4" t="s">
        <v>26</v>
      </c>
      <c r="N359" s="4" t="s">
        <v>27</v>
      </c>
      <c r="O359" s="4" t="s">
        <v>28</v>
      </c>
      <c r="P359" s="5">
        <v>54.85</v>
      </c>
      <c r="Q359" s="5">
        <v>43</v>
      </c>
      <c r="R359" s="5" t="s">
        <v>7480</v>
      </c>
      <c r="S359" s="5" t="e">
        <v>#N/A</v>
      </c>
      <c r="T359">
        <v>10</v>
      </c>
    </row>
    <row r="360" spans="1:20" hidden="1" x14ac:dyDescent="0.25">
      <c r="A360" s="3">
        <v>314182429</v>
      </c>
      <c r="B360" s="4" t="s">
        <v>2237</v>
      </c>
      <c r="C360" s="4" t="s">
        <v>2391</v>
      </c>
      <c r="D360" s="4" t="s">
        <v>565</v>
      </c>
      <c r="E360" s="4" t="s">
        <v>266</v>
      </c>
      <c r="F360" s="4" t="s">
        <v>1298</v>
      </c>
      <c r="G360" s="4" t="s">
        <v>20</v>
      </c>
      <c r="H360" s="4" t="s">
        <v>2392</v>
      </c>
      <c r="I360" s="4" t="s">
        <v>2393</v>
      </c>
      <c r="J360" s="4" t="s">
        <v>2394</v>
      </c>
      <c r="K360" s="4" t="s">
        <v>2395</v>
      </c>
      <c r="L360" s="4" t="s">
        <v>2396</v>
      </c>
      <c r="M360" s="4" t="s">
        <v>26</v>
      </c>
      <c r="N360" s="4" t="s">
        <v>27</v>
      </c>
      <c r="O360" s="4" t="s">
        <v>28</v>
      </c>
      <c r="P360" s="5">
        <v>47.86</v>
      </c>
      <c r="Q360" s="5">
        <v>43</v>
      </c>
      <c r="R360" s="5" t="s">
        <v>7480</v>
      </c>
      <c r="S360" s="5" t="e">
        <v>#N/A</v>
      </c>
      <c r="T360">
        <v>9</v>
      </c>
    </row>
    <row r="361" spans="1:20" hidden="1" x14ac:dyDescent="0.25">
      <c r="A361" s="3">
        <v>313163685</v>
      </c>
      <c r="B361" s="4" t="s">
        <v>695</v>
      </c>
      <c r="C361" s="4" t="s">
        <v>3794</v>
      </c>
      <c r="D361" s="4" t="s">
        <v>3795</v>
      </c>
      <c r="E361" s="4" t="s">
        <v>18</v>
      </c>
      <c r="F361" s="4" t="s">
        <v>3796</v>
      </c>
      <c r="G361" s="4" t="s">
        <v>20</v>
      </c>
      <c r="H361" s="4" t="s">
        <v>3797</v>
      </c>
      <c r="I361" s="4" t="s">
        <v>3798</v>
      </c>
      <c r="J361" s="4" t="s">
        <v>3799</v>
      </c>
      <c r="K361" s="4" t="s">
        <v>3800</v>
      </c>
      <c r="L361" s="4" t="s">
        <v>3801</v>
      </c>
      <c r="M361" s="4" t="s">
        <v>26</v>
      </c>
      <c r="N361" s="4" t="s">
        <v>27</v>
      </c>
      <c r="O361" s="4" t="s">
        <v>28</v>
      </c>
      <c r="P361" s="5">
        <v>6</v>
      </c>
      <c r="Q361" s="5" t="e">
        <v>#N/A</v>
      </c>
      <c r="R361" s="5" t="s">
        <v>7480</v>
      </c>
      <c r="S361" s="5" t="s">
        <v>7480</v>
      </c>
      <c r="T361">
        <v>10</v>
      </c>
    </row>
    <row r="362" spans="1:20" hidden="1" x14ac:dyDescent="0.25">
      <c r="A362" s="3">
        <v>314056294</v>
      </c>
      <c r="B362" s="4" t="s">
        <v>2237</v>
      </c>
      <c r="C362" s="4" t="s">
        <v>2404</v>
      </c>
      <c r="D362" s="4" t="s">
        <v>1038</v>
      </c>
      <c r="E362" s="4" t="s">
        <v>266</v>
      </c>
      <c r="F362" s="4" t="s">
        <v>2405</v>
      </c>
      <c r="G362" s="4" t="s">
        <v>20</v>
      </c>
      <c r="H362" s="4" t="s">
        <v>2406</v>
      </c>
      <c r="I362" s="5"/>
      <c r="J362" s="4" t="s">
        <v>2407</v>
      </c>
      <c r="K362" s="4" t="s">
        <v>2408</v>
      </c>
      <c r="L362" s="4" t="s">
        <v>2409</v>
      </c>
      <c r="M362" s="4" t="s">
        <v>26</v>
      </c>
      <c r="N362" s="4" t="s">
        <v>42</v>
      </c>
      <c r="O362" s="4" t="s">
        <v>28</v>
      </c>
      <c r="P362" s="5">
        <v>0</v>
      </c>
      <c r="Q362" s="5">
        <v>41</v>
      </c>
      <c r="R362" s="5" t="s">
        <v>7480</v>
      </c>
      <c r="S362" s="5" t="e">
        <v>#N/A</v>
      </c>
      <c r="T362">
        <v>9</v>
      </c>
    </row>
    <row r="363" spans="1:20" hidden="1" x14ac:dyDescent="0.25">
      <c r="A363" s="3">
        <v>314263142</v>
      </c>
      <c r="B363" s="4" t="s">
        <v>2237</v>
      </c>
      <c r="C363" s="4" t="s">
        <v>2410</v>
      </c>
      <c r="D363" s="4" t="s">
        <v>274</v>
      </c>
      <c r="E363" s="4" t="s">
        <v>266</v>
      </c>
      <c r="F363" s="4" t="s">
        <v>2411</v>
      </c>
      <c r="G363" s="4" t="s">
        <v>20</v>
      </c>
      <c r="H363" s="4" t="s">
        <v>2412</v>
      </c>
      <c r="I363" s="5"/>
      <c r="J363" s="4" t="s">
        <v>2413</v>
      </c>
      <c r="K363" s="4" t="s">
        <v>2414</v>
      </c>
      <c r="L363" s="4" t="s">
        <v>2415</v>
      </c>
      <c r="M363" s="4" t="s">
        <v>26</v>
      </c>
      <c r="N363" s="4" t="s">
        <v>27</v>
      </c>
      <c r="O363" s="4" t="s">
        <v>28</v>
      </c>
      <c r="P363" s="5">
        <v>30.96</v>
      </c>
      <c r="Q363" s="5">
        <v>39</v>
      </c>
      <c r="R363" s="5" t="s">
        <v>7480</v>
      </c>
      <c r="S363" s="5" t="e">
        <v>#N/A</v>
      </c>
      <c r="T363">
        <v>8</v>
      </c>
    </row>
    <row r="364" spans="1:20" hidden="1" x14ac:dyDescent="0.25">
      <c r="A364" s="3">
        <v>314230001</v>
      </c>
      <c r="B364" s="4" t="s">
        <v>2237</v>
      </c>
      <c r="C364" s="4" t="s">
        <v>2416</v>
      </c>
      <c r="D364" s="4" t="s">
        <v>337</v>
      </c>
      <c r="E364" s="4" t="s">
        <v>266</v>
      </c>
      <c r="F364" s="4" t="s">
        <v>2417</v>
      </c>
      <c r="G364" s="4" t="s">
        <v>20</v>
      </c>
      <c r="H364" s="4" t="s">
        <v>2418</v>
      </c>
      <c r="I364" s="4" t="s">
        <v>2419</v>
      </c>
      <c r="J364" s="4" t="s">
        <v>2420</v>
      </c>
      <c r="K364" s="4" t="s">
        <v>2421</v>
      </c>
      <c r="L364" s="4" t="s">
        <v>2422</v>
      </c>
      <c r="M364" s="4" t="s">
        <v>26</v>
      </c>
      <c r="N364" s="4" t="s">
        <v>27</v>
      </c>
      <c r="O364" s="4" t="s">
        <v>28</v>
      </c>
      <c r="P364" s="5">
        <v>43.66</v>
      </c>
      <c r="Q364" s="5">
        <v>15</v>
      </c>
      <c r="R364" s="5" t="s">
        <v>7481</v>
      </c>
      <c r="S364" s="5" t="e">
        <v>#N/A</v>
      </c>
      <c r="T364">
        <v>8</v>
      </c>
    </row>
    <row r="365" spans="1:20" hidden="1" x14ac:dyDescent="0.25">
      <c r="A365" s="3">
        <v>314310545</v>
      </c>
      <c r="B365" s="4" t="s">
        <v>2237</v>
      </c>
      <c r="C365" s="4" t="s">
        <v>2423</v>
      </c>
      <c r="D365" s="4" t="s">
        <v>337</v>
      </c>
      <c r="E365" s="4" t="s">
        <v>266</v>
      </c>
      <c r="F365" s="4" t="s">
        <v>865</v>
      </c>
      <c r="G365" s="4" t="s">
        <v>20</v>
      </c>
      <c r="H365" s="4" t="s">
        <v>2424</v>
      </c>
      <c r="I365" s="5"/>
      <c r="J365" s="4" t="s">
        <v>2425</v>
      </c>
      <c r="K365" s="4" t="s">
        <v>2426</v>
      </c>
      <c r="L365" s="4" t="s">
        <v>2427</v>
      </c>
      <c r="M365" s="4" t="s">
        <v>26</v>
      </c>
      <c r="N365" s="4" t="s">
        <v>27</v>
      </c>
      <c r="O365" s="4" t="s">
        <v>28</v>
      </c>
      <c r="P365" s="5">
        <v>39.299999999999997</v>
      </c>
      <c r="Q365" s="5">
        <v>15</v>
      </c>
      <c r="R365" s="5" t="s">
        <v>7480</v>
      </c>
      <c r="S365" s="5" t="e">
        <v>#N/A</v>
      </c>
      <c r="T365">
        <v>10</v>
      </c>
    </row>
    <row r="366" spans="1:20" hidden="1" x14ac:dyDescent="0.25">
      <c r="A366" s="3">
        <v>314026666</v>
      </c>
      <c r="B366" s="4" t="s">
        <v>2237</v>
      </c>
      <c r="C366" s="4" t="s">
        <v>2428</v>
      </c>
      <c r="D366" s="4" t="s">
        <v>2193</v>
      </c>
      <c r="E366" s="4" t="s">
        <v>266</v>
      </c>
      <c r="F366" s="4" t="s">
        <v>2429</v>
      </c>
      <c r="G366" s="4" t="s">
        <v>20</v>
      </c>
      <c r="H366" s="4" t="s">
        <v>2430</v>
      </c>
      <c r="I366" s="4" t="s">
        <v>2431</v>
      </c>
      <c r="J366" s="4" t="s">
        <v>2432</v>
      </c>
      <c r="K366" s="4" t="s">
        <v>2433</v>
      </c>
      <c r="L366" s="4" t="s">
        <v>2434</v>
      </c>
      <c r="M366" s="4" t="s">
        <v>26</v>
      </c>
      <c r="N366" s="4" t="s">
        <v>27</v>
      </c>
      <c r="O366" s="4" t="s">
        <v>28</v>
      </c>
      <c r="P366" s="5">
        <v>60.73</v>
      </c>
      <c r="Q366" s="5">
        <v>25</v>
      </c>
      <c r="R366" s="5" t="s">
        <v>7480</v>
      </c>
      <c r="S366" s="5" t="e">
        <v>#N/A</v>
      </c>
      <c r="T366">
        <v>10</v>
      </c>
    </row>
    <row r="367" spans="1:20" hidden="1" x14ac:dyDescent="0.25">
      <c r="A367" s="3">
        <v>314161866</v>
      </c>
      <c r="B367" s="4" t="s">
        <v>2237</v>
      </c>
      <c r="C367" s="4" t="s">
        <v>2435</v>
      </c>
      <c r="D367" s="4" t="s">
        <v>2193</v>
      </c>
      <c r="E367" s="4" t="s">
        <v>266</v>
      </c>
      <c r="F367" s="4" t="s">
        <v>2436</v>
      </c>
      <c r="G367" s="4" t="s">
        <v>20</v>
      </c>
      <c r="H367" s="4" t="s">
        <v>2437</v>
      </c>
      <c r="I367" s="4" t="s">
        <v>2438</v>
      </c>
      <c r="J367" s="4" t="s">
        <v>2439</v>
      </c>
      <c r="K367" s="4" t="s">
        <v>2440</v>
      </c>
      <c r="L367" s="4" t="s">
        <v>2441</v>
      </c>
      <c r="M367" s="4" t="s">
        <v>26</v>
      </c>
      <c r="N367" s="4" t="s">
        <v>27</v>
      </c>
      <c r="O367" s="4" t="s">
        <v>28</v>
      </c>
      <c r="P367" s="5">
        <v>59.41</v>
      </c>
      <c r="Q367" s="5">
        <v>27</v>
      </c>
      <c r="R367" s="5" t="s">
        <v>7480</v>
      </c>
      <c r="S367" s="5" t="e">
        <v>#N/A</v>
      </c>
      <c r="T367">
        <v>9</v>
      </c>
    </row>
    <row r="368" spans="1:20" hidden="1" x14ac:dyDescent="0.25">
      <c r="A368" s="3">
        <v>314172804</v>
      </c>
      <c r="B368" s="4" t="s">
        <v>2237</v>
      </c>
      <c r="C368" s="4" t="s">
        <v>2442</v>
      </c>
      <c r="D368" s="4" t="s">
        <v>2193</v>
      </c>
      <c r="E368" s="4" t="s">
        <v>266</v>
      </c>
      <c r="F368" s="4" t="s">
        <v>2443</v>
      </c>
      <c r="G368" s="4" t="s">
        <v>20</v>
      </c>
      <c r="H368" s="4" t="s">
        <v>2419</v>
      </c>
      <c r="I368" s="4" t="s">
        <v>2444</v>
      </c>
      <c r="J368" s="4" t="s">
        <v>2421</v>
      </c>
      <c r="K368" s="4" t="s">
        <v>2445</v>
      </c>
      <c r="L368" s="4" t="s">
        <v>2446</v>
      </c>
      <c r="M368" s="4" t="s">
        <v>26</v>
      </c>
      <c r="N368" s="4" t="s">
        <v>27</v>
      </c>
      <c r="O368" s="4" t="s">
        <v>28</v>
      </c>
      <c r="P368" s="5">
        <v>62.31</v>
      </c>
      <c r="Q368" s="5">
        <v>29</v>
      </c>
      <c r="R368" s="5" t="s">
        <v>7481</v>
      </c>
      <c r="S368" s="5" t="e">
        <v>#N/A</v>
      </c>
      <c r="T368">
        <v>7</v>
      </c>
    </row>
    <row r="369" spans="1:20" hidden="1" x14ac:dyDescent="0.25">
      <c r="A369" s="3">
        <v>314325701</v>
      </c>
      <c r="B369" s="4" t="s">
        <v>2237</v>
      </c>
      <c r="C369" s="4" t="s">
        <v>2447</v>
      </c>
      <c r="D369" s="4" t="s">
        <v>2193</v>
      </c>
      <c r="E369" s="4" t="s">
        <v>266</v>
      </c>
      <c r="F369" s="4" t="s">
        <v>2448</v>
      </c>
      <c r="G369" s="4" t="s">
        <v>20</v>
      </c>
      <c r="H369" s="4" t="s">
        <v>2449</v>
      </c>
      <c r="I369" s="4" t="s">
        <v>2437</v>
      </c>
      <c r="J369" s="4" t="s">
        <v>2450</v>
      </c>
      <c r="K369" s="4" t="s">
        <v>2451</v>
      </c>
      <c r="L369" s="4" t="s">
        <v>2452</v>
      </c>
      <c r="M369" s="4" t="s">
        <v>28</v>
      </c>
      <c r="N369" s="4" t="s">
        <v>2453</v>
      </c>
      <c r="O369" s="4" t="s">
        <v>28</v>
      </c>
      <c r="P369" s="5">
        <v>47.76</v>
      </c>
      <c r="Q369" s="5">
        <v>27</v>
      </c>
      <c r="R369" s="5" t="s">
        <v>7480</v>
      </c>
      <c r="S369" s="5" t="e">
        <v>#N/A</v>
      </c>
      <c r="T369">
        <v>9</v>
      </c>
    </row>
    <row r="370" spans="1:20" hidden="1" x14ac:dyDescent="0.25">
      <c r="A370" s="3">
        <v>314056562</v>
      </c>
      <c r="B370" s="4" t="s">
        <v>2237</v>
      </c>
      <c r="C370" s="4" t="s">
        <v>2454</v>
      </c>
      <c r="D370" s="4" t="s">
        <v>606</v>
      </c>
      <c r="E370" s="4" t="s">
        <v>266</v>
      </c>
      <c r="F370" s="4" t="s">
        <v>2455</v>
      </c>
      <c r="G370" s="4" t="s">
        <v>20</v>
      </c>
      <c r="H370" s="4" t="s">
        <v>2456</v>
      </c>
      <c r="I370" s="5"/>
      <c r="J370" s="4" t="s">
        <v>2457</v>
      </c>
      <c r="K370" s="4" t="s">
        <v>2458</v>
      </c>
      <c r="L370" s="4" t="s">
        <v>2459</v>
      </c>
      <c r="M370" s="4" t="s">
        <v>26</v>
      </c>
      <c r="N370" s="4" t="s">
        <v>27</v>
      </c>
      <c r="O370" s="4" t="s">
        <v>28</v>
      </c>
      <c r="P370" s="5">
        <v>46.61</v>
      </c>
      <c r="Q370" s="5">
        <v>14</v>
      </c>
      <c r="R370" s="5" t="s">
        <v>7480</v>
      </c>
      <c r="S370" s="5" t="e">
        <v>#N/A</v>
      </c>
      <c r="T370">
        <v>7</v>
      </c>
    </row>
    <row r="371" spans="1:20" hidden="1" x14ac:dyDescent="0.25">
      <c r="A371" s="3">
        <v>314326193</v>
      </c>
      <c r="B371" s="4" t="s">
        <v>2237</v>
      </c>
      <c r="C371" s="4" t="s">
        <v>2460</v>
      </c>
      <c r="D371" s="4" t="s">
        <v>606</v>
      </c>
      <c r="E371" s="4" t="s">
        <v>266</v>
      </c>
      <c r="F371" s="4" t="s">
        <v>2461</v>
      </c>
      <c r="G371" s="4" t="s">
        <v>20</v>
      </c>
      <c r="H371" s="4" t="s">
        <v>2462</v>
      </c>
      <c r="I371" s="5"/>
      <c r="J371" s="4" t="s">
        <v>2463</v>
      </c>
      <c r="K371" s="4" t="s">
        <v>2464</v>
      </c>
      <c r="L371" s="4" t="s">
        <v>2465</v>
      </c>
      <c r="M371" s="4" t="s">
        <v>26</v>
      </c>
      <c r="N371" s="4" t="s">
        <v>42</v>
      </c>
      <c r="O371" s="4" t="s">
        <v>28</v>
      </c>
      <c r="P371" s="5">
        <v>49.28</v>
      </c>
      <c r="Q371" s="5">
        <v>2</v>
      </c>
      <c r="R371" s="5" t="s">
        <v>7480</v>
      </c>
      <c r="S371" s="5" t="e">
        <v>#N/A</v>
      </c>
      <c r="T371">
        <v>10</v>
      </c>
    </row>
    <row r="372" spans="1:20" hidden="1" x14ac:dyDescent="0.25">
      <c r="A372" s="3">
        <v>314025061</v>
      </c>
      <c r="B372" s="4" t="s">
        <v>2237</v>
      </c>
      <c r="C372" s="4" t="s">
        <v>2466</v>
      </c>
      <c r="D372" s="4" t="s">
        <v>2467</v>
      </c>
      <c r="E372" s="4" t="s">
        <v>266</v>
      </c>
      <c r="F372" s="4" t="s">
        <v>2468</v>
      </c>
      <c r="G372" s="4" t="s">
        <v>20</v>
      </c>
      <c r="H372" s="4" t="s">
        <v>2469</v>
      </c>
      <c r="I372" s="4" t="s">
        <v>2470</v>
      </c>
      <c r="J372" s="4" t="s">
        <v>2471</v>
      </c>
      <c r="K372" s="4" t="s">
        <v>2472</v>
      </c>
      <c r="L372" s="4" t="s">
        <v>2473</v>
      </c>
      <c r="M372" s="4" t="s">
        <v>26</v>
      </c>
      <c r="N372" s="4" t="s">
        <v>27</v>
      </c>
      <c r="O372" s="4" t="s">
        <v>28</v>
      </c>
      <c r="P372" s="5">
        <v>3</v>
      </c>
      <c r="Q372" s="5">
        <v>24</v>
      </c>
      <c r="R372" s="5" t="s">
        <v>7480</v>
      </c>
      <c r="S372" s="5" t="e">
        <v>#N/A</v>
      </c>
      <c r="T372">
        <v>6</v>
      </c>
    </row>
    <row r="373" spans="1:20" hidden="1" x14ac:dyDescent="0.25">
      <c r="A373" s="3">
        <v>314241719</v>
      </c>
      <c r="B373" s="4" t="s">
        <v>2237</v>
      </c>
      <c r="C373" s="4" t="s">
        <v>2474</v>
      </c>
      <c r="D373" s="4" t="s">
        <v>2467</v>
      </c>
      <c r="E373" s="4" t="s">
        <v>266</v>
      </c>
      <c r="F373" s="4" t="s">
        <v>1674</v>
      </c>
      <c r="G373" s="4" t="s">
        <v>20</v>
      </c>
      <c r="H373" s="4" t="s">
        <v>2475</v>
      </c>
      <c r="I373" s="5"/>
      <c r="J373" s="4" t="s">
        <v>2476</v>
      </c>
      <c r="K373" s="4" t="s">
        <v>2477</v>
      </c>
      <c r="L373" s="4" t="s">
        <v>2478</v>
      </c>
      <c r="M373" s="4" t="s">
        <v>26</v>
      </c>
      <c r="N373" s="4" t="s">
        <v>27</v>
      </c>
      <c r="O373" s="4" t="s">
        <v>28</v>
      </c>
      <c r="P373" s="5">
        <v>10.23</v>
      </c>
      <c r="Q373" s="5">
        <v>26</v>
      </c>
      <c r="R373" s="5" t="s">
        <v>7480</v>
      </c>
      <c r="S373" s="5" t="e">
        <v>#N/A</v>
      </c>
      <c r="T373">
        <v>10</v>
      </c>
    </row>
    <row r="374" spans="1:20" hidden="1" x14ac:dyDescent="0.25">
      <c r="A374" s="3">
        <v>314229142</v>
      </c>
      <c r="B374" s="4" t="s">
        <v>2237</v>
      </c>
      <c r="C374" s="4" t="s">
        <v>2479</v>
      </c>
      <c r="D374" s="4" t="s">
        <v>622</v>
      </c>
      <c r="E374" s="4" t="s">
        <v>266</v>
      </c>
      <c r="F374" s="4" t="s">
        <v>2480</v>
      </c>
      <c r="G374" s="4" t="s">
        <v>20</v>
      </c>
      <c r="H374" s="4" t="s">
        <v>2481</v>
      </c>
      <c r="I374" s="4" t="s">
        <v>2482</v>
      </c>
      <c r="J374" s="4" t="s">
        <v>2483</v>
      </c>
      <c r="K374" s="4" t="s">
        <v>2484</v>
      </c>
      <c r="L374" s="4" t="s">
        <v>2485</v>
      </c>
      <c r="M374" s="4" t="s">
        <v>26</v>
      </c>
      <c r="N374" s="4" t="s">
        <v>27</v>
      </c>
      <c r="O374" s="4" t="s">
        <v>28</v>
      </c>
      <c r="P374" s="5">
        <v>46.7</v>
      </c>
      <c r="Q374" s="5" t="e">
        <v>#N/A</v>
      </c>
      <c r="R374" s="5" t="s">
        <v>7480</v>
      </c>
      <c r="S374" s="5" t="e">
        <v>#N/A</v>
      </c>
      <c r="T374">
        <v>10</v>
      </c>
    </row>
    <row r="375" spans="1:20" hidden="1" x14ac:dyDescent="0.25">
      <c r="A375" s="3">
        <v>314044981</v>
      </c>
      <c r="B375" s="4" t="s">
        <v>2237</v>
      </c>
      <c r="C375" s="4" t="s">
        <v>2486</v>
      </c>
      <c r="D375" s="4" t="s">
        <v>2487</v>
      </c>
      <c r="E375" s="4" t="s">
        <v>266</v>
      </c>
      <c r="F375" s="4" t="s">
        <v>2488</v>
      </c>
      <c r="G375" s="4" t="s">
        <v>20</v>
      </c>
      <c r="H375" s="4" t="s">
        <v>2489</v>
      </c>
      <c r="I375" s="4" t="s">
        <v>2490</v>
      </c>
      <c r="J375" s="4" t="s">
        <v>2491</v>
      </c>
      <c r="K375" s="4" t="s">
        <v>2492</v>
      </c>
      <c r="L375" s="4" t="s">
        <v>2493</v>
      </c>
      <c r="M375" s="4" t="s">
        <v>26</v>
      </c>
      <c r="N375" s="4" t="s">
        <v>27</v>
      </c>
      <c r="O375" s="4" t="s">
        <v>28</v>
      </c>
      <c r="P375" s="5">
        <v>65.03</v>
      </c>
      <c r="Q375" s="5" t="e">
        <v>#N/A</v>
      </c>
      <c r="R375" s="5" t="s">
        <v>7480</v>
      </c>
      <c r="S375" s="5" t="e">
        <v>#N/A</v>
      </c>
      <c r="T375">
        <v>8</v>
      </c>
    </row>
    <row r="376" spans="1:20" hidden="1" x14ac:dyDescent="0.25">
      <c r="A376" s="3">
        <v>314077558</v>
      </c>
      <c r="B376" s="4" t="s">
        <v>2237</v>
      </c>
      <c r="C376" s="4" t="s">
        <v>2494</v>
      </c>
      <c r="D376" s="4" t="s">
        <v>2487</v>
      </c>
      <c r="E376" s="4" t="s">
        <v>266</v>
      </c>
      <c r="F376" s="4" t="s">
        <v>2495</v>
      </c>
      <c r="G376" s="4" t="s">
        <v>20</v>
      </c>
      <c r="H376" s="4" t="s">
        <v>2496</v>
      </c>
      <c r="I376" s="4" t="s">
        <v>2497</v>
      </c>
      <c r="J376" s="4" t="s">
        <v>2498</v>
      </c>
      <c r="K376" s="4" t="s">
        <v>2499</v>
      </c>
      <c r="L376" s="4" t="s">
        <v>2500</v>
      </c>
      <c r="M376" s="4" t="s">
        <v>26</v>
      </c>
      <c r="N376" s="4" t="s">
        <v>27</v>
      </c>
      <c r="O376" s="4" t="s">
        <v>28</v>
      </c>
      <c r="P376" s="5">
        <v>61.4</v>
      </c>
      <c r="Q376" s="5">
        <v>12</v>
      </c>
      <c r="R376" s="5" t="s">
        <v>7480</v>
      </c>
      <c r="S376" s="5" t="e">
        <v>#N/A</v>
      </c>
      <c r="T376">
        <v>7</v>
      </c>
    </row>
    <row r="377" spans="1:20" hidden="1" x14ac:dyDescent="0.25">
      <c r="A377" s="3">
        <v>314175025</v>
      </c>
      <c r="B377" s="4" t="s">
        <v>2237</v>
      </c>
      <c r="C377" s="4" t="s">
        <v>2501</v>
      </c>
      <c r="D377" s="4" t="s">
        <v>2487</v>
      </c>
      <c r="E377" s="4" t="s">
        <v>266</v>
      </c>
      <c r="F377" s="4" t="s">
        <v>2502</v>
      </c>
      <c r="G377" s="4" t="s">
        <v>20</v>
      </c>
      <c r="H377" s="4" t="s">
        <v>2503</v>
      </c>
      <c r="I377" s="4" t="s">
        <v>2504</v>
      </c>
      <c r="J377" s="4" t="s">
        <v>2505</v>
      </c>
      <c r="K377" s="4" t="s">
        <v>2506</v>
      </c>
      <c r="L377" s="4" t="s">
        <v>2507</v>
      </c>
      <c r="M377" s="4" t="s">
        <v>26</v>
      </c>
      <c r="N377" s="4" t="s">
        <v>27</v>
      </c>
      <c r="O377" s="4" t="s">
        <v>28</v>
      </c>
      <c r="P377" s="5">
        <v>36.799999999999997</v>
      </c>
      <c r="Q377" s="5" t="e">
        <v>#N/A</v>
      </c>
      <c r="R377" s="5" t="s">
        <v>7480</v>
      </c>
      <c r="S377" s="5" t="e">
        <v>#N/A</v>
      </c>
      <c r="T377">
        <v>8</v>
      </c>
    </row>
    <row r="378" spans="1:20" hidden="1" x14ac:dyDescent="0.25">
      <c r="A378" s="3">
        <v>314219077</v>
      </c>
      <c r="B378" s="4" t="s">
        <v>2237</v>
      </c>
      <c r="C378" s="4" t="s">
        <v>2508</v>
      </c>
      <c r="D378" s="4" t="s">
        <v>653</v>
      </c>
      <c r="E378" s="4" t="s">
        <v>266</v>
      </c>
      <c r="F378" s="4" t="s">
        <v>267</v>
      </c>
      <c r="G378" s="4" t="s">
        <v>20</v>
      </c>
      <c r="H378" s="4" t="s">
        <v>2509</v>
      </c>
      <c r="I378" s="4" t="s">
        <v>2510</v>
      </c>
      <c r="J378" s="4" t="s">
        <v>2511</v>
      </c>
      <c r="K378" s="4" t="s">
        <v>2512</v>
      </c>
      <c r="L378" s="4" t="s">
        <v>2513</v>
      </c>
      <c r="M378" s="4" t="s">
        <v>28</v>
      </c>
      <c r="N378" s="4" t="s">
        <v>2514</v>
      </c>
      <c r="O378" s="4" t="s">
        <v>28</v>
      </c>
      <c r="P378" s="5">
        <v>52.1</v>
      </c>
      <c r="Q378" s="5" t="e">
        <v>#N/A</v>
      </c>
      <c r="R378" s="5" t="s">
        <v>7480</v>
      </c>
      <c r="S378" s="5" t="e">
        <v>#N/A</v>
      </c>
      <c r="T378">
        <v>10</v>
      </c>
    </row>
    <row r="379" spans="1:20" hidden="1" x14ac:dyDescent="0.25">
      <c r="A379" s="3">
        <v>313217245</v>
      </c>
      <c r="B379" s="4" t="s">
        <v>695</v>
      </c>
      <c r="C379" s="4" t="s">
        <v>3802</v>
      </c>
      <c r="D379" s="4" t="s">
        <v>3795</v>
      </c>
      <c r="E379" s="4" t="s">
        <v>18</v>
      </c>
      <c r="F379" s="4" t="s">
        <v>607</v>
      </c>
      <c r="G379" s="4" t="s">
        <v>20</v>
      </c>
      <c r="H379" s="4" t="s">
        <v>3803</v>
      </c>
      <c r="I379" s="4" t="s">
        <v>3804</v>
      </c>
      <c r="J379" s="4" t="s">
        <v>3805</v>
      </c>
      <c r="K379" s="4" t="s">
        <v>3806</v>
      </c>
      <c r="L379" s="4" t="s">
        <v>3807</v>
      </c>
      <c r="M379" s="4" t="s">
        <v>26</v>
      </c>
      <c r="N379" s="4" t="s">
        <v>42</v>
      </c>
      <c r="O379" s="4" t="s">
        <v>28</v>
      </c>
      <c r="P379" s="5">
        <v>10</v>
      </c>
      <c r="Q379" s="5" t="e">
        <v>#N/A</v>
      </c>
      <c r="R379" s="5" t="s">
        <v>7480</v>
      </c>
      <c r="S379" s="5" t="s">
        <v>7480</v>
      </c>
      <c r="T379">
        <v>10</v>
      </c>
    </row>
    <row r="380" spans="1:20" hidden="1" x14ac:dyDescent="0.25">
      <c r="A380" s="3">
        <v>314049780</v>
      </c>
      <c r="B380" s="4" t="s">
        <v>2237</v>
      </c>
      <c r="C380" s="4" t="s">
        <v>2522</v>
      </c>
      <c r="D380" s="4" t="s">
        <v>681</v>
      </c>
      <c r="E380" s="4" t="s">
        <v>266</v>
      </c>
      <c r="F380" s="4" t="s">
        <v>2523</v>
      </c>
      <c r="G380" s="4" t="s">
        <v>20</v>
      </c>
      <c r="H380" s="4" t="s">
        <v>2524</v>
      </c>
      <c r="I380" s="4" t="s">
        <v>2525</v>
      </c>
      <c r="J380" s="4" t="s">
        <v>2526</v>
      </c>
      <c r="K380" s="4" t="s">
        <v>2527</v>
      </c>
      <c r="L380" s="4" t="s">
        <v>2528</v>
      </c>
      <c r="M380" s="4" t="s">
        <v>26</v>
      </c>
      <c r="N380" s="4" t="s">
        <v>27</v>
      </c>
      <c r="O380" s="4" t="s">
        <v>28</v>
      </c>
      <c r="P380" s="5">
        <v>48.9</v>
      </c>
      <c r="Q380" s="5">
        <v>20</v>
      </c>
      <c r="R380" s="5" t="s">
        <v>7480</v>
      </c>
      <c r="S380" s="5" t="s">
        <v>7481</v>
      </c>
      <c r="T380">
        <v>9</v>
      </c>
    </row>
    <row r="381" spans="1:20" hidden="1" x14ac:dyDescent="0.25">
      <c r="A381" s="3">
        <v>313330603</v>
      </c>
      <c r="B381" s="4" t="s">
        <v>695</v>
      </c>
      <c r="C381" s="4" t="s">
        <v>3808</v>
      </c>
      <c r="D381" s="4" t="s">
        <v>3795</v>
      </c>
      <c r="E381" s="4" t="s">
        <v>18</v>
      </c>
      <c r="F381" s="4" t="s">
        <v>3809</v>
      </c>
      <c r="G381" s="4" t="s">
        <v>20</v>
      </c>
      <c r="H381" s="4" t="s">
        <v>3810</v>
      </c>
      <c r="I381" s="4" t="s">
        <v>3811</v>
      </c>
      <c r="J381" s="4" t="s">
        <v>3812</v>
      </c>
      <c r="K381" s="4" t="s">
        <v>3813</v>
      </c>
      <c r="L381" s="4" t="s">
        <v>3814</v>
      </c>
      <c r="M381" s="4" t="s">
        <v>26</v>
      </c>
      <c r="N381" s="4" t="s">
        <v>42</v>
      </c>
      <c r="O381" s="4" t="s">
        <v>28</v>
      </c>
      <c r="P381" s="5">
        <v>5</v>
      </c>
      <c r="Q381" s="5" t="e">
        <v>#N/A</v>
      </c>
      <c r="R381" s="5" t="s">
        <v>7480</v>
      </c>
      <c r="S381" s="5" t="s">
        <v>7480</v>
      </c>
      <c r="T381">
        <v>10</v>
      </c>
    </row>
    <row r="382" spans="1:20" hidden="1" x14ac:dyDescent="0.25">
      <c r="A382" s="3">
        <v>313008953</v>
      </c>
      <c r="B382" s="4" t="s">
        <v>695</v>
      </c>
      <c r="C382" s="4" t="s">
        <v>3815</v>
      </c>
      <c r="D382" s="4" t="s">
        <v>3425</v>
      </c>
      <c r="E382" s="4" t="s">
        <v>18</v>
      </c>
      <c r="F382" s="4" t="s">
        <v>3816</v>
      </c>
      <c r="G382" s="4" t="s">
        <v>20</v>
      </c>
      <c r="H382" s="4" t="s">
        <v>3817</v>
      </c>
      <c r="I382" s="4" t="s">
        <v>3818</v>
      </c>
      <c r="J382" s="4" t="s">
        <v>3819</v>
      </c>
      <c r="K382" s="4" t="s">
        <v>3820</v>
      </c>
      <c r="L382" s="4" t="s">
        <v>3821</v>
      </c>
      <c r="M382" s="4" t="s">
        <v>26</v>
      </c>
      <c r="N382" s="4" t="s">
        <v>42</v>
      </c>
      <c r="O382" s="4" t="s">
        <v>28</v>
      </c>
      <c r="P382" s="5">
        <v>12</v>
      </c>
      <c r="Q382" s="5" t="e">
        <v>#N/A</v>
      </c>
      <c r="R382" s="5" t="s">
        <v>7480</v>
      </c>
      <c r="S382" s="5" t="s">
        <v>7480</v>
      </c>
      <c r="T382">
        <v>10</v>
      </c>
    </row>
    <row r="383" spans="1:20" hidden="1" x14ac:dyDescent="0.25">
      <c r="A383" s="3">
        <v>313324725</v>
      </c>
      <c r="B383" s="4" t="s">
        <v>1055</v>
      </c>
      <c r="C383" s="4" t="s">
        <v>3861</v>
      </c>
      <c r="D383" s="4" t="s">
        <v>3720</v>
      </c>
      <c r="E383" s="4" t="s">
        <v>18</v>
      </c>
      <c r="F383" s="4" t="s">
        <v>2599</v>
      </c>
      <c r="G383" s="4" t="s">
        <v>20</v>
      </c>
      <c r="H383" s="4" t="s">
        <v>3862</v>
      </c>
      <c r="I383" s="4" t="s">
        <v>3863</v>
      </c>
      <c r="J383" s="4" t="s">
        <v>3864</v>
      </c>
      <c r="K383" s="4" t="s">
        <v>3865</v>
      </c>
      <c r="L383" s="4" t="s">
        <v>3866</v>
      </c>
      <c r="M383" s="4" t="s">
        <v>26</v>
      </c>
      <c r="N383" s="4" t="s">
        <v>27</v>
      </c>
      <c r="O383" s="4" t="s">
        <v>28</v>
      </c>
      <c r="P383" s="5">
        <v>7</v>
      </c>
      <c r="Q383" s="5" t="e">
        <v>#N/A</v>
      </c>
      <c r="R383" s="5" t="s">
        <v>7480</v>
      </c>
      <c r="S383" s="5" t="s">
        <v>7480</v>
      </c>
      <c r="T383" t="e">
        <v>#N/A</v>
      </c>
    </row>
    <row r="384" spans="1:20" hidden="1" x14ac:dyDescent="0.25">
      <c r="A384" s="3">
        <v>314284413</v>
      </c>
      <c r="B384" s="4" t="s">
        <v>2237</v>
      </c>
      <c r="C384" s="4" t="s">
        <v>2549</v>
      </c>
      <c r="D384" s="4" t="s">
        <v>681</v>
      </c>
      <c r="E384" s="4" t="s">
        <v>266</v>
      </c>
      <c r="F384" s="4" t="s">
        <v>2550</v>
      </c>
      <c r="G384" s="4" t="s">
        <v>20</v>
      </c>
      <c r="H384" s="4" t="s">
        <v>2551</v>
      </c>
      <c r="I384" s="5"/>
      <c r="J384" s="4" t="s">
        <v>2552</v>
      </c>
      <c r="K384" s="4" t="s">
        <v>2553</v>
      </c>
      <c r="L384" s="4" t="s">
        <v>2554</v>
      </c>
      <c r="M384" s="4" t="s">
        <v>26</v>
      </c>
      <c r="N384" s="4" t="s">
        <v>27</v>
      </c>
      <c r="O384" s="4" t="s">
        <v>28</v>
      </c>
      <c r="P384" s="5">
        <v>48.65</v>
      </c>
      <c r="Q384" s="5">
        <v>19</v>
      </c>
      <c r="R384" s="5" t="s">
        <v>7480</v>
      </c>
      <c r="S384" s="5" t="s">
        <v>7481</v>
      </c>
      <c r="T384">
        <v>7</v>
      </c>
    </row>
    <row r="385" spans="1:20" hidden="1" x14ac:dyDescent="0.25">
      <c r="A385" s="3">
        <v>314297589</v>
      </c>
      <c r="B385" s="4" t="s">
        <v>2237</v>
      </c>
      <c r="C385" s="4" t="s">
        <v>2555</v>
      </c>
      <c r="D385" s="4" t="s">
        <v>681</v>
      </c>
      <c r="E385" s="4" t="s">
        <v>266</v>
      </c>
      <c r="F385" s="4" t="s">
        <v>2556</v>
      </c>
      <c r="G385" s="4" t="s">
        <v>20</v>
      </c>
      <c r="H385" s="4" t="s">
        <v>2557</v>
      </c>
      <c r="I385" s="4" t="s">
        <v>2558</v>
      </c>
      <c r="J385" s="4" t="s">
        <v>2559</v>
      </c>
      <c r="K385" s="4" t="s">
        <v>2560</v>
      </c>
      <c r="L385" s="4" t="s">
        <v>2561</v>
      </c>
      <c r="M385" s="4" t="s">
        <v>26</v>
      </c>
      <c r="N385" s="4" t="s">
        <v>27</v>
      </c>
      <c r="O385" s="4" t="s">
        <v>28</v>
      </c>
      <c r="P385" s="5">
        <v>46.11</v>
      </c>
      <c r="Q385" s="5">
        <v>21</v>
      </c>
      <c r="R385" s="5" t="s">
        <v>7480</v>
      </c>
      <c r="S385" s="5" t="s">
        <v>7481</v>
      </c>
      <c r="T385">
        <v>9</v>
      </c>
    </row>
    <row r="386" spans="1:20" hidden="1" x14ac:dyDescent="0.25">
      <c r="A386" s="3">
        <v>313083471</v>
      </c>
      <c r="B386" s="4" t="s">
        <v>1055</v>
      </c>
      <c r="C386" s="4" t="s">
        <v>3867</v>
      </c>
      <c r="D386" s="4" t="s">
        <v>3868</v>
      </c>
      <c r="E386" s="4" t="s">
        <v>18</v>
      </c>
      <c r="F386" s="4" t="s">
        <v>3869</v>
      </c>
      <c r="G386" s="4" t="s">
        <v>20</v>
      </c>
      <c r="H386" s="4" t="s">
        <v>3870</v>
      </c>
      <c r="I386" s="4" t="s">
        <v>3871</v>
      </c>
      <c r="J386" s="4" t="s">
        <v>3872</v>
      </c>
      <c r="K386" s="4" t="s">
        <v>3873</v>
      </c>
      <c r="L386" s="4" t="s">
        <v>3874</v>
      </c>
      <c r="M386" s="4" t="s">
        <v>26</v>
      </c>
      <c r="N386" s="4" t="s">
        <v>42</v>
      </c>
      <c r="O386" s="4" t="s">
        <v>28</v>
      </c>
      <c r="P386" s="5">
        <v>9</v>
      </c>
      <c r="Q386" s="5" t="e">
        <v>#N/A</v>
      </c>
      <c r="R386" s="5" t="s">
        <v>7480</v>
      </c>
      <c r="S386" s="5" t="s">
        <v>7480</v>
      </c>
      <c r="T386">
        <v>9</v>
      </c>
    </row>
    <row r="387" spans="1:20" hidden="1" x14ac:dyDescent="0.25">
      <c r="A387" s="3">
        <v>313312326</v>
      </c>
      <c r="B387" s="4" t="s">
        <v>1055</v>
      </c>
      <c r="C387" s="4" t="s">
        <v>3881</v>
      </c>
      <c r="D387" s="4" t="s">
        <v>3726</v>
      </c>
      <c r="E387" s="4" t="s">
        <v>18</v>
      </c>
      <c r="F387" s="4" t="s">
        <v>2606</v>
      </c>
      <c r="G387" s="4" t="s">
        <v>20</v>
      </c>
      <c r="H387" s="4" t="s">
        <v>3882</v>
      </c>
      <c r="I387" s="4" t="s">
        <v>3883</v>
      </c>
      <c r="J387" s="4" t="s">
        <v>3884</v>
      </c>
      <c r="K387" s="5"/>
      <c r="L387" s="5"/>
      <c r="M387" s="4" t="s">
        <v>26</v>
      </c>
      <c r="N387" s="4" t="s">
        <v>42</v>
      </c>
      <c r="O387" s="4" t="s">
        <v>28</v>
      </c>
      <c r="P387" s="5">
        <v>5</v>
      </c>
      <c r="Q387" s="5" t="e">
        <v>#N/A</v>
      </c>
      <c r="R387" s="5" t="s">
        <v>7480</v>
      </c>
      <c r="S387" s="5" t="s">
        <v>7480</v>
      </c>
      <c r="T387">
        <v>10</v>
      </c>
    </row>
    <row r="388" spans="1:20" hidden="1" x14ac:dyDescent="0.25">
      <c r="A388" s="3">
        <v>313192917</v>
      </c>
      <c r="B388" s="4" t="s">
        <v>1055</v>
      </c>
      <c r="C388" s="4" t="s">
        <v>3885</v>
      </c>
      <c r="D388" s="4" t="s">
        <v>3886</v>
      </c>
      <c r="E388" s="4" t="s">
        <v>18</v>
      </c>
      <c r="F388" s="4" t="s">
        <v>3887</v>
      </c>
      <c r="G388" s="4" t="s">
        <v>20</v>
      </c>
      <c r="H388" s="4" t="s">
        <v>3888</v>
      </c>
      <c r="I388" s="4" t="s">
        <v>3889</v>
      </c>
      <c r="J388" s="4" t="s">
        <v>3890</v>
      </c>
      <c r="K388" s="4" t="s">
        <v>3891</v>
      </c>
      <c r="L388" s="4" t="s">
        <v>3892</v>
      </c>
      <c r="M388" s="4" t="s">
        <v>26</v>
      </c>
      <c r="N388" s="4" t="s">
        <v>42</v>
      </c>
      <c r="O388" s="4" t="s">
        <v>28</v>
      </c>
      <c r="P388" s="5">
        <v>27</v>
      </c>
      <c r="Q388" s="5" t="e">
        <v>#N/A</v>
      </c>
      <c r="R388" s="5" t="s">
        <v>7480</v>
      </c>
      <c r="S388" s="5" t="s">
        <v>7480</v>
      </c>
      <c r="T388">
        <v>9</v>
      </c>
    </row>
    <row r="389" spans="1:20" hidden="1" x14ac:dyDescent="0.25">
      <c r="A389" s="3">
        <v>313325186</v>
      </c>
      <c r="B389" s="4" t="s">
        <v>1055</v>
      </c>
      <c r="C389" s="4" t="s">
        <v>3893</v>
      </c>
      <c r="D389" s="4" t="s">
        <v>3886</v>
      </c>
      <c r="E389" s="4" t="s">
        <v>18</v>
      </c>
      <c r="F389" s="4" t="s">
        <v>3894</v>
      </c>
      <c r="G389" s="4" t="s">
        <v>20</v>
      </c>
      <c r="H389" s="4" t="s">
        <v>3895</v>
      </c>
      <c r="I389" s="5"/>
      <c r="J389" s="4" t="s">
        <v>3896</v>
      </c>
      <c r="K389" s="4" t="s">
        <v>3897</v>
      </c>
      <c r="L389" s="4" t="s">
        <v>3898</v>
      </c>
      <c r="M389" s="4" t="s">
        <v>28</v>
      </c>
      <c r="N389" s="4" t="s">
        <v>3899</v>
      </c>
      <c r="O389" s="4" t="s">
        <v>28</v>
      </c>
      <c r="P389" s="5">
        <v>13</v>
      </c>
      <c r="Q389" s="5" t="e">
        <v>#N/A</v>
      </c>
      <c r="R389" s="5" t="s">
        <v>7480</v>
      </c>
      <c r="S389" s="5" t="s">
        <v>7480</v>
      </c>
      <c r="T389">
        <v>9</v>
      </c>
    </row>
    <row r="390" spans="1:20" hidden="1" x14ac:dyDescent="0.25">
      <c r="A390" s="3">
        <v>313325320</v>
      </c>
      <c r="B390" s="4" t="s">
        <v>1055</v>
      </c>
      <c r="C390" s="4" t="s">
        <v>3900</v>
      </c>
      <c r="D390" s="4" t="s">
        <v>3886</v>
      </c>
      <c r="E390" s="4" t="s">
        <v>18</v>
      </c>
      <c r="F390" s="4" t="s">
        <v>117</v>
      </c>
      <c r="G390" s="4" t="s">
        <v>20</v>
      </c>
      <c r="H390" s="4" t="s">
        <v>3901</v>
      </c>
      <c r="I390" s="4" t="s">
        <v>3902</v>
      </c>
      <c r="J390" s="4" t="s">
        <v>3903</v>
      </c>
      <c r="K390" s="4" t="s">
        <v>3904</v>
      </c>
      <c r="L390" s="4" t="s">
        <v>3905</v>
      </c>
      <c r="M390" s="4" t="s">
        <v>26</v>
      </c>
      <c r="N390" s="4" t="s">
        <v>42</v>
      </c>
      <c r="O390" s="4" t="s">
        <v>28</v>
      </c>
      <c r="P390" s="5">
        <v>15</v>
      </c>
      <c r="Q390" s="5" t="e">
        <v>#N/A</v>
      </c>
      <c r="R390" s="5" t="s">
        <v>7480</v>
      </c>
      <c r="S390" s="5" t="s">
        <v>7480</v>
      </c>
      <c r="T390">
        <v>10</v>
      </c>
    </row>
    <row r="391" spans="1:20" hidden="1" x14ac:dyDescent="0.25">
      <c r="A391" s="3">
        <v>313342057</v>
      </c>
      <c r="B391" s="4" t="s">
        <v>1055</v>
      </c>
      <c r="C391" s="4" t="s">
        <v>3906</v>
      </c>
      <c r="D391" s="4" t="s">
        <v>3886</v>
      </c>
      <c r="E391" s="4" t="s">
        <v>18</v>
      </c>
      <c r="F391" s="4" t="s">
        <v>3907</v>
      </c>
      <c r="G391" s="4" t="s">
        <v>20</v>
      </c>
      <c r="H391" s="4" t="s">
        <v>3908</v>
      </c>
      <c r="I391" s="4" t="s">
        <v>3909</v>
      </c>
      <c r="J391" s="4" t="s">
        <v>3910</v>
      </c>
      <c r="K391" s="4" t="s">
        <v>3911</v>
      </c>
      <c r="L391" s="4" t="s">
        <v>3912</v>
      </c>
      <c r="M391" s="4" t="s">
        <v>26</v>
      </c>
      <c r="N391" s="4" t="s">
        <v>42</v>
      </c>
      <c r="O391" s="4" t="s">
        <v>28</v>
      </c>
      <c r="P391" s="5">
        <v>4</v>
      </c>
      <c r="Q391" s="5" t="e">
        <v>#N/A</v>
      </c>
      <c r="R391" s="5" t="s">
        <v>7480</v>
      </c>
      <c r="S391" s="5" t="s">
        <v>7480</v>
      </c>
      <c r="T391">
        <v>10</v>
      </c>
    </row>
    <row r="392" spans="1:20" hidden="1" x14ac:dyDescent="0.25">
      <c r="A392" s="3">
        <v>313040124</v>
      </c>
      <c r="B392" s="4" t="s">
        <v>1055</v>
      </c>
      <c r="C392" s="4" t="s">
        <v>3913</v>
      </c>
      <c r="D392" s="4" t="s">
        <v>3914</v>
      </c>
      <c r="E392" s="4" t="s">
        <v>18</v>
      </c>
      <c r="F392" s="4" t="s">
        <v>3915</v>
      </c>
      <c r="G392" s="4" t="s">
        <v>20</v>
      </c>
      <c r="H392" s="4" t="s">
        <v>3916</v>
      </c>
      <c r="I392" s="4" t="s">
        <v>3917</v>
      </c>
      <c r="J392" s="4" t="s">
        <v>3918</v>
      </c>
      <c r="K392" s="4" t="s">
        <v>3919</v>
      </c>
      <c r="L392" s="4" t="s">
        <v>3920</v>
      </c>
      <c r="M392" s="4" t="s">
        <v>26</v>
      </c>
      <c r="N392" s="4" t="s">
        <v>42</v>
      </c>
      <c r="O392" s="4" t="s">
        <v>28</v>
      </c>
      <c r="P392" s="5">
        <v>1</v>
      </c>
      <c r="Q392" s="5" t="e">
        <v>#N/A</v>
      </c>
      <c r="R392" s="5" t="s">
        <v>7480</v>
      </c>
      <c r="S392" s="5" t="s">
        <v>7480</v>
      </c>
      <c r="T392">
        <v>10</v>
      </c>
    </row>
    <row r="393" spans="1:20" hidden="1" x14ac:dyDescent="0.25">
      <c r="A393" s="3">
        <v>313260935</v>
      </c>
      <c r="B393" s="4" t="s">
        <v>1055</v>
      </c>
      <c r="C393" s="4" t="s">
        <v>3921</v>
      </c>
      <c r="D393" s="4" t="s">
        <v>3425</v>
      </c>
      <c r="E393" s="4" t="s">
        <v>18</v>
      </c>
      <c r="F393" s="4" t="s">
        <v>3922</v>
      </c>
      <c r="G393" s="4" t="s">
        <v>20</v>
      </c>
      <c r="H393" s="4" t="s">
        <v>3923</v>
      </c>
      <c r="I393" s="4" t="s">
        <v>3924</v>
      </c>
      <c r="J393" s="4" t="s">
        <v>3925</v>
      </c>
      <c r="K393" s="4" t="s">
        <v>3926</v>
      </c>
      <c r="L393" s="4" t="s">
        <v>3927</v>
      </c>
      <c r="M393" s="4" t="s">
        <v>28</v>
      </c>
      <c r="N393" s="4" t="s">
        <v>3928</v>
      </c>
      <c r="O393" s="4" t="s">
        <v>28</v>
      </c>
      <c r="P393" s="5">
        <v>8</v>
      </c>
      <c r="Q393" s="5" t="e">
        <v>#N/A</v>
      </c>
      <c r="R393" s="5" t="s">
        <v>7480</v>
      </c>
      <c r="S393" s="5" t="s">
        <v>7480</v>
      </c>
      <c r="T393">
        <v>10</v>
      </c>
    </row>
    <row r="394" spans="1:20" hidden="1" x14ac:dyDescent="0.25">
      <c r="A394" s="3">
        <v>313224357</v>
      </c>
      <c r="B394" s="4" t="s">
        <v>1055</v>
      </c>
      <c r="C394" s="4" t="s">
        <v>3929</v>
      </c>
      <c r="D394" s="4" t="s">
        <v>3930</v>
      </c>
      <c r="E394" s="4" t="s">
        <v>18</v>
      </c>
      <c r="F394" s="4" t="s">
        <v>3931</v>
      </c>
      <c r="G394" s="4" t="s">
        <v>20</v>
      </c>
      <c r="H394" s="4" t="s">
        <v>3932</v>
      </c>
      <c r="I394" s="4" t="s">
        <v>3933</v>
      </c>
      <c r="J394" s="4" t="s">
        <v>3934</v>
      </c>
      <c r="K394" s="4" t="s">
        <v>3935</v>
      </c>
      <c r="L394" s="4" t="s">
        <v>3936</v>
      </c>
      <c r="M394" s="4" t="s">
        <v>28</v>
      </c>
      <c r="N394" s="4" t="s">
        <v>3937</v>
      </c>
      <c r="O394" s="4" t="s">
        <v>28</v>
      </c>
      <c r="P394" s="5">
        <v>15</v>
      </c>
      <c r="Q394" s="5" t="e">
        <v>#N/A</v>
      </c>
      <c r="R394" s="5" t="s">
        <v>7480</v>
      </c>
      <c r="S394" s="5" t="s">
        <v>7480</v>
      </c>
      <c r="T394">
        <v>9</v>
      </c>
    </row>
    <row r="395" spans="1:20" hidden="1" x14ac:dyDescent="0.25">
      <c r="A395" s="3">
        <v>313257773</v>
      </c>
      <c r="B395" s="4" t="s">
        <v>1055</v>
      </c>
      <c r="C395" s="4" t="s">
        <v>3938</v>
      </c>
      <c r="D395" s="4" t="s">
        <v>3930</v>
      </c>
      <c r="E395" s="4" t="s">
        <v>18</v>
      </c>
      <c r="F395" s="4" t="s">
        <v>3676</v>
      </c>
      <c r="G395" s="4" t="s">
        <v>20</v>
      </c>
      <c r="H395" s="4" t="s">
        <v>3939</v>
      </c>
      <c r="I395" s="4" t="s">
        <v>3940</v>
      </c>
      <c r="J395" s="4" t="s">
        <v>3941</v>
      </c>
      <c r="K395" s="4" t="s">
        <v>3942</v>
      </c>
      <c r="L395" s="4" t="s">
        <v>3943</v>
      </c>
      <c r="M395" s="4" t="s">
        <v>26</v>
      </c>
      <c r="N395" s="4" t="s">
        <v>27</v>
      </c>
      <c r="O395" s="4" t="s">
        <v>28</v>
      </c>
      <c r="P395" s="5">
        <v>23</v>
      </c>
      <c r="Q395" s="5" t="e">
        <v>#N/A</v>
      </c>
      <c r="R395" s="5" t="s">
        <v>7480</v>
      </c>
      <c r="S395" s="5" t="s">
        <v>7480</v>
      </c>
      <c r="T395">
        <v>9</v>
      </c>
    </row>
    <row r="396" spans="1:20" hidden="1" x14ac:dyDescent="0.25">
      <c r="A396" s="3">
        <v>313113271</v>
      </c>
      <c r="B396" s="4" t="s">
        <v>1055</v>
      </c>
      <c r="C396" s="4" t="s">
        <v>3944</v>
      </c>
      <c r="D396" s="4" t="s">
        <v>3945</v>
      </c>
      <c r="E396" s="4" t="s">
        <v>18</v>
      </c>
      <c r="F396" s="4" t="s">
        <v>3946</v>
      </c>
      <c r="G396" s="4" t="s">
        <v>20</v>
      </c>
      <c r="H396" s="4" t="s">
        <v>3947</v>
      </c>
      <c r="I396" s="5"/>
      <c r="J396" s="4" t="s">
        <v>3948</v>
      </c>
      <c r="K396" s="5"/>
      <c r="L396" s="5"/>
      <c r="M396" s="4" t="s">
        <v>28</v>
      </c>
      <c r="N396" s="4" t="s">
        <v>3949</v>
      </c>
      <c r="O396" s="4" t="s">
        <v>28</v>
      </c>
      <c r="P396" s="5">
        <v>11</v>
      </c>
      <c r="Q396" s="5" t="e">
        <v>#N/A</v>
      </c>
      <c r="R396" s="5" t="s">
        <v>7480</v>
      </c>
      <c r="S396" s="5" t="s">
        <v>7480</v>
      </c>
      <c r="T396">
        <v>7</v>
      </c>
    </row>
    <row r="397" spans="1:20" hidden="1" x14ac:dyDescent="0.25">
      <c r="A397" s="3">
        <v>313202546</v>
      </c>
      <c r="B397" s="4" t="s">
        <v>1055</v>
      </c>
      <c r="C397" s="4" t="s">
        <v>3950</v>
      </c>
      <c r="D397" s="4" t="s">
        <v>3951</v>
      </c>
      <c r="E397" s="4" t="s">
        <v>18</v>
      </c>
      <c r="F397" s="4" t="s">
        <v>3952</v>
      </c>
      <c r="G397" s="4" t="s">
        <v>20</v>
      </c>
      <c r="H397" s="4" t="s">
        <v>3953</v>
      </c>
      <c r="I397" s="4" t="s">
        <v>3954</v>
      </c>
      <c r="J397" s="4" t="s">
        <v>3955</v>
      </c>
      <c r="K397" s="4" t="s">
        <v>3956</v>
      </c>
      <c r="L397" s="4" t="s">
        <v>3957</v>
      </c>
      <c r="M397" s="4" t="s">
        <v>26</v>
      </c>
      <c r="N397" s="4" t="s">
        <v>27</v>
      </c>
      <c r="O397" s="4" t="s">
        <v>28</v>
      </c>
      <c r="P397" s="5">
        <v>0</v>
      </c>
      <c r="Q397" s="5" t="e">
        <v>#N/A</v>
      </c>
      <c r="R397" s="5" t="s">
        <v>7480</v>
      </c>
      <c r="S397" s="5" t="s">
        <v>7480</v>
      </c>
      <c r="T397">
        <v>10</v>
      </c>
    </row>
    <row r="398" spans="1:20" hidden="1" x14ac:dyDescent="0.25">
      <c r="A398" s="3">
        <v>313292347</v>
      </c>
      <c r="B398" s="4" t="s">
        <v>1055</v>
      </c>
      <c r="C398" s="4" t="s">
        <v>3958</v>
      </c>
      <c r="D398" s="4" t="s">
        <v>3951</v>
      </c>
      <c r="E398" s="4" t="s">
        <v>18</v>
      </c>
      <c r="F398" s="4" t="s">
        <v>3959</v>
      </c>
      <c r="G398" s="4" t="s">
        <v>20</v>
      </c>
      <c r="H398" s="4" t="s">
        <v>3960</v>
      </c>
      <c r="I398" s="5"/>
      <c r="J398" s="4" t="s">
        <v>3961</v>
      </c>
      <c r="K398" s="4" t="s">
        <v>3962</v>
      </c>
      <c r="L398" s="4" t="s">
        <v>3963</v>
      </c>
      <c r="M398" s="4" t="s">
        <v>26</v>
      </c>
      <c r="N398" s="4" t="s">
        <v>27</v>
      </c>
      <c r="O398" s="4" t="s">
        <v>28</v>
      </c>
      <c r="P398" s="5">
        <v>1</v>
      </c>
      <c r="Q398" s="5" t="e">
        <v>#N/A</v>
      </c>
      <c r="R398" s="5" t="s">
        <v>7480</v>
      </c>
      <c r="S398" s="5" t="s">
        <v>7480</v>
      </c>
      <c r="T398">
        <v>10</v>
      </c>
    </row>
    <row r="399" spans="1:20" x14ac:dyDescent="0.25">
      <c r="A399" s="3">
        <v>314198493</v>
      </c>
      <c r="B399" s="4" t="s">
        <v>2562</v>
      </c>
      <c r="C399" s="4" t="s">
        <v>2649</v>
      </c>
      <c r="D399" s="4" t="s">
        <v>1366</v>
      </c>
      <c r="E399" s="4" t="s">
        <v>18</v>
      </c>
      <c r="F399" s="4" t="s">
        <v>2194</v>
      </c>
      <c r="G399" s="4" t="s">
        <v>20</v>
      </c>
      <c r="H399" s="4" t="s">
        <v>2650</v>
      </c>
      <c r="I399" s="5"/>
      <c r="J399" s="4" t="s">
        <v>2651</v>
      </c>
      <c r="K399" s="4" t="s">
        <v>2652</v>
      </c>
      <c r="L399" s="4" t="s">
        <v>2653</v>
      </c>
      <c r="M399" s="4" t="s">
        <v>26</v>
      </c>
      <c r="N399" s="4" t="s">
        <v>27</v>
      </c>
      <c r="O399" s="4" t="s">
        <v>28</v>
      </c>
      <c r="P399" s="5">
        <v>0</v>
      </c>
      <c r="Q399" s="5" t="e">
        <v>#N/A</v>
      </c>
      <c r="R399" s="5" t="s">
        <v>7480</v>
      </c>
      <c r="S399" s="5" t="e">
        <v>#N/A</v>
      </c>
      <c r="T399" t="e">
        <v>#N/A</v>
      </c>
    </row>
    <row r="400" spans="1:20" hidden="1" x14ac:dyDescent="0.25">
      <c r="A400" s="3">
        <v>313298882</v>
      </c>
      <c r="B400" s="4" t="s">
        <v>1055</v>
      </c>
      <c r="C400" s="4" t="s">
        <v>3978</v>
      </c>
      <c r="D400" s="4" t="s">
        <v>3965</v>
      </c>
      <c r="E400" s="4" t="s">
        <v>18</v>
      </c>
      <c r="F400" s="4" t="s">
        <v>3979</v>
      </c>
      <c r="G400" s="4" t="s">
        <v>20</v>
      </c>
      <c r="H400" s="4" t="s">
        <v>3980</v>
      </c>
      <c r="I400" s="4" t="s">
        <v>3981</v>
      </c>
      <c r="J400" s="4" t="s">
        <v>3982</v>
      </c>
      <c r="K400" s="4" t="s">
        <v>3983</v>
      </c>
      <c r="L400" s="4" t="s">
        <v>3984</v>
      </c>
      <c r="M400" s="4" t="s">
        <v>26</v>
      </c>
      <c r="N400" s="4" t="s">
        <v>27</v>
      </c>
      <c r="O400" s="4" t="s">
        <v>28</v>
      </c>
      <c r="P400" s="5">
        <v>3</v>
      </c>
      <c r="Q400" s="5" t="e">
        <v>#N/A</v>
      </c>
      <c r="R400" s="5" t="s">
        <v>7480</v>
      </c>
      <c r="S400" s="5" t="s">
        <v>7480</v>
      </c>
      <c r="T400">
        <v>8</v>
      </c>
    </row>
    <row r="401" spans="1:20" hidden="1" x14ac:dyDescent="0.25">
      <c r="A401" s="3">
        <v>313278154</v>
      </c>
      <c r="B401" s="4" t="s">
        <v>1055</v>
      </c>
      <c r="C401" s="4" t="s">
        <v>3985</v>
      </c>
      <c r="D401" s="4" t="s">
        <v>3986</v>
      </c>
      <c r="E401" s="4" t="s">
        <v>18</v>
      </c>
      <c r="F401" s="4" t="s">
        <v>3987</v>
      </c>
      <c r="G401" s="4" t="s">
        <v>20</v>
      </c>
      <c r="H401" s="4" t="s">
        <v>3988</v>
      </c>
      <c r="I401" s="4" t="s">
        <v>3989</v>
      </c>
      <c r="J401" s="4" t="s">
        <v>3990</v>
      </c>
      <c r="K401" s="4" t="s">
        <v>3991</v>
      </c>
      <c r="L401" s="4" t="s">
        <v>3992</v>
      </c>
      <c r="M401" s="4" t="s">
        <v>26</v>
      </c>
      <c r="N401" s="4" t="s">
        <v>42</v>
      </c>
      <c r="O401" s="4" t="s">
        <v>28</v>
      </c>
      <c r="P401" s="5">
        <v>13</v>
      </c>
      <c r="Q401" s="5" t="e">
        <v>#N/A</v>
      </c>
      <c r="R401" s="5" t="s">
        <v>7480</v>
      </c>
      <c r="S401" s="5" t="s">
        <v>7480</v>
      </c>
      <c r="T401">
        <v>10</v>
      </c>
    </row>
    <row r="402" spans="1:20" x14ac:dyDescent="0.25">
      <c r="A402" s="3">
        <v>314009300</v>
      </c>
      <c r="B402" s="4" t="s">
        <v>2562</v>
      </c>
      <c r="C402" s="4" t="s">
        <v>2668</v>
      </c>
      <c r="D402" s="4" t="s">
        <v>2669</v>
      </c>
      <c r="E402" s="4" t="s">
        <v>18</v>
      </c>
      <c r="F402" s="4" t="s">
        <v>1346</v>
      </c>
      <c r="G402" s="4" t="s">
        <v>20</v>
      </c>
      <c r="H402" s="4" t="s">
        <v>2670</v>
      </c>
      <c r="I402" s="4" t="s">
        <v>2671</v>
      </c>
      <c r="J402" s="4" t="s">
        <v>2672</v>
      </c>
      <c r="K402" s="4" t="s">
        <v>2673</v>
      </c>
      <c r="L402" s="4" t="s">
        <v>2674</v>
      </c>
      <c r="M402" s="4" t="s">
        <v>26</v>
      </c>
      <c r="N402" s="4" t="s">
        <v>27</v>
      </c>
      <c r="O402" s="4" t="s">
        <v>28</v>
      </c>
      <c r="P402" s="5">
        <v>4</v>
      </c>
      <c r="Q402" s="5">
        <v>23</v>
      </c>
      <c r="R402" s="5" t="s">
        <v>7480</v>
      </c>
      <c r="S402" s="5" t="s">
        <v>7481</v>
      </c>
      <c r="T402">
        <v>10</v>
      </c>
    </row>
    <row r="403" spans="1:20" hidden="1" x14ac:dyDescent="0.25">
      <c r="A403" s="3">
        <v>313240788</v>
      </c>
      <c r="B403" s="4" t="s">
        <v>1055</v>
      </c>
      <c r="C403" s="4" t="s">
        <v>3993</v>
      </c>
      <c r="D403" s="4" t="s">
        <v>3994</v>
      </c>
      <c r="E403" s="4" t="s">
        <v>18</v>
      </c>
      <c r="F403" s="4" t="s">
        <v>3995</v>
      </c>
      <c r="G403" s="4" t="s">
        <v>20</v>
      </c>
      <c r="H403" s="4" t="s">
        <v>3996</v>
      </c>
      <c r="I403" s="4" t="s">
        <v>3997</v>
      </c>
      <c r="J403" s="4" t="s">
        <v>3998</v>
      </c>
      <c r="K403" s="4" t="s">
        <v>3999</v>
      </c>
      <c r="L403" s="4" t="s">
        <v>4000</v>
      </c>
      <c r="M403" s="4" t="s">
        <v>26</v>
      </c>
      <c r="N403" s="4" t="s">
        <v>42</v>
      </c>
      <c r="O403" s="4" t="s">
        <v>28</v>
      </c>
      <c r="P403" s="5">
        <v>10</v>
      </c>
      <c r="Q403" s="5" t="e">
        <v>#N/A</v>
      </c>
      <c r="R403" s="5" t="s">
        <v>7480</v>
      </c>
      <c r="S403" s="5" t="s">
        <v>7480</v>
      </c>
      <c r="T403">
        <v>8</v>
      </c>
    </row>
    <row r="404" spans="1:20" hidden="1" x14ac:dyDescent="0.25">
      <c r="A404" s="3">
        <v>313326097</v>
      </c>
      <c r="B404" s="4" t="s">
        <v>1055</v>
      </c>
      <c r="C404" s="4" t="s">
        <v>4021</v>
      </c>
      <c r="D404" s="4" t="s">
        <v>4022</v>
      </c>
      <c r="E404" s="4" t="s">
        <v>18</v>
      </c>
      <c r="F404" s="4" t="s">
        <v>4023</v>
      </c>
      <c r="G404" s="4" t="s">
        <v>20</v>
      </c>
      <c r="H404" s="4" t="s">
        <v>4024</v>
      </c>
      <c r="I404" s="4" t="s">
        <v>4025</v>
      </c>
      <c r="J404" s="4" t="s">
        <v>4026</v>
      </c>
      <c r="K404" s="4" t="s">
        <v>4027</v>
      </c>
      <c r="L404" s="4" t="s">
        <v>4028</v>
      </c>
      <c r="M404" s="4" t="s">
        <v>26</v>
      </c>
      <c r="N404" s="4" t="s">
        <v>42</v>
      </c>
      <c r="O404" s="4" t="s">
        <v>28</v>
      </c>
      <c r="P404" s="5">
        <v>14</v>
      </c>
      <c r="Q404" s="5" t="e">
        <v>#N/A</v>
      </c>
      <c r="R404" s="5" t="s">
        <v>7481</v>
      </c>
      <c r="S404" s="5" t="s">
        <v>7480</v>
      </c>
      <c r="T404">
        <v>9</v>
      </c>
    </row>
    <row r="405" spans="1:20" hidden="1" x14ac:dyDescent="0.25">
      <c r="A405" s="3">
        <v>313204959</v>
      </c>
      <c r="B405" s="4" t="s">
        <v>1290</v>
      </c>
      <c r="C405" s="4" t="s">
        <v>4067</v>
      </c>
      <c r="D405" s="4" t="s">
        <v>3555</v>
      </c>
      <c r="E405" s="4" t="s">
        <v>18</v>
      </c>
      <c r="F405" s="4" t="s">
        <v>4068</v>
      </c>
      <c r="G405" s="4" t="s">
        <v>20</v>
      </c>
      <c r="H405" s="4" t="s">
        <v>4069</v>
      </c>
      <c r="I405" s="4" t="s">
        <v>4070</v>
      </c>
      <c r="J405" s="4" t="s">
        <v>4071</v>
      </c>
      <c r="K405" s="4" t="s">
        <v>4072</v>
      </c>
      <c r="L405" s="4" t="s">
        <v>4073</v>
      </c>
      <c r="M405" s="4" t="s">
        <v>26</v>
      </c>
      <c r="N405" s="4" t="s">
        <v>27</v>
      </c>
      <c r="O405" s="4" t="s">
        <v>28</v>
      </c>
      <c r="P405" s="5">
        <v>16</v>
      </c>
      <c r="Q405" s="5" t="e">
        <v>#N/A</v>
      </c>
      <c r="R405" s="5" t="s">
        <v>7480</v>
      </c>
      <c r="S405" s="5" t="s">
        <v>7480</v>
      </c>
      <c r="T405">
        <v>10</v>
      </c>
    </row>
    <row r="406" spans="1:20" hidden="1" x14ac:dyDescent="0.25">
      <c r="A406" s="3">
        <v>313202852</v>
      </c>
      <c r="B406" s="4" t="s">
        <v>1290</v>
      </c>
      <c r="C406" s="4" t="s">
        <v>4081</v>
      </c>
      <c r="D406" s="4" t="s">
        <v>4082</v>
      </c>
      <c r="E406" s="4" t="s">
        <v>18</v>
      </c>
      <c r="F406" s="4" t="s">
        <v>4083</v>
      </c>
      <c r="G406" s="4" t="s">
        <v>20</v>
      </c>
      <c r="H406" s="4" t="s">
        <v>4084</v>
      </c>
      <c r="I406" s="4" t="s">
        <v>4085</v>
      </c>
      <c r="J406" s="4" t="s">
        <v>4086</v>
      </c>
      <c r="K406" s="4" t="s">
        <v>4087</v>
      </c>
      <c r="L406" s="4" t="s">
        <v>4088</v>
      </c>
      <c r="M406" s="4" t="s">
        <v>26</v>
      </c>
      <c r="N406" s="4" t="s">
        <v>27</v>
      </c>
      <c r="O406" s="4" t="s">
        <v>28</v>
      </c>
      <c r="P406" s="5">
        <v>8</v>
      </c>
      <c r="Q406" s="5" t="e">
        <v>#N/A</v>
      </c>
      <c r="R406" s="5" t="s">
        <v>7480</v>
      </c>
      <c r="S406" s="5" t="s">
        <v>7480</v>
      </c>
      <c r="T406">
        <v>9</v>
      </c>
    </row>
    <row r="407" spans="1:20" hidden="1" x14ac:dyDescent="0.25">
      <c r="A407" s="3">
        <v>313156528</v>
      </c>
      <c r="B407" s="4" t="s">
        <v>1290</v>
      </c>
      <c r="C407" s="4" t="s">
        <v>4116</v>
      </c>
      <c r="D407" s="4" t="s">
        <v>4117</v>
      </c>
      <c r="E407" s="4" t="s">
        <v>18</v>
      </c>
      <c r="F407" s="4" t="s">
        <v>4118</v>
      </c>
      <c r="G407" s="4" t="s">
        <v>20</v>
      </c>
      <c r="H407" s="4" t="s">
        <v>4119</v>
      </c>
      <c r="I407" s="4" t="s">
        <v>4119</v>
      </c>
      <c r="J407" s="4" t="s">
        <v>4120</v>
      </c>
      <c r="K407" s="4" t="s">
        <v>4121</v>
      </c>
      <c r="L407" s="4" t="s">
        <v>4122</v>
      </c>
      <c r="M407" s="4" t="s">
        <v>26</v>
      </c>
      <c r="N407" s="4" t="s">
        <v>42</v>
      </c>
      <c r="O407" s="4" t="s">
        <v>28</v>
      </c>
      <c r="P407" s="5" t="s">
        <v>7478</v>
      </c>
      <c r="Q407" s="5" t="e">
        <v>#N/A</v>
      </c>
      <c r="R407" s="5" t="s">
        <v>7480</v>
      </c>
      <c r="S407" s="5" t="s">
        <v>7480</v>
      </c>
      <c r="T407">
        <v>10</v>
      </c>
    </row>
    <row r="408" spans="1:20" hidden="1" x14ac:dyDescent="0.25">
      <c r="A408" s="3">
        <v>313161351</v>
      </c>
      <c r="B408" s="4" t="s">
        <v>1290</v>
      </c>
      <c r="C408" s="4" t="s">
        <v>4123</v>
      </c>
      <c r="D408" s="4" t="s">
        <v>4124</v>
      </c>
      <c r="E408" s="4" t="s">
        <v>18</v>
      </c>
      <c r="F408" s="4" t="s">
        <v>3789</v>
      </c>
      <c r="G408" s="4" t="s">
        <v>20</v>
      </c>
      <c r="H408" s="4" t="s">
        <v>4125</v>
      </c>
      <c r="I408" s="4" t="s">
        <v>4126</v>
      </c>
      <c r="J408" s="4" t="s">
        <v>4127</v>
      </c>
      <c r="K408" s="4" t="s">
        <v>4128</v>
      </c>
      <c r="L408" s="4" t="s">
        <v>4129</v>
      </c>
      <c r="M408" s="4" t="s">
        <v>26</v>
      </c>
      <c r="N408" s="4" t="s">
        <v>42</v>
      </c>
      <c r="O408" s="4" t="s">
        <v>28</v>
      </c>
      <c r="P408" s="5">
        <v>28</v>
      </c>
      <c r="Q408" s="5" t="e">
        <v>#N/A</v>
      </c>
      <c r="R408" s="5" t="s">
        <v>7480</v>
      </c>
      <c r="S408" s="5" t="s">
        <v>7480</v>
      </c>
      <c r="T408">
        <v>10</v>
      </c>
    </row>
    <row r="409" spans="1:20" x14ac:dyDescent="0.25">
      <c r="A409" s="3">
        <v>313303131</v>
      </c>
      <c r="B409" s="4" t="s">
        <v>2562</v>
      </c>
      <c r="C409" s="4" t="s">
        <v>2711</v>
      </c>
      <c r="D409" s="4" t="s">
        <v>2119</v>
      </c>
      <c r="E409" s="4" t="s">
        <v>266</v>
      </c>
      <c r="F409" s="4" t="s">
        <v>2712</v>
      </c>
      <c r="G409" s="4" t="s">
        <v>20</v>
      </c>
      <c r="H409" s="4" t="s">
        <v>2713</v>
      </c>
      <c r="I409" s="5"/>
      <c r="J409" s="4" t="s">
        <v>2714</v>
      </c>
      <c r="K409" s="4" t="s">
        <v>2715</v>
      </c>
      <c r="L409" s="4" t="s">
        <v>2716</v>
      </c>
      <c r="M409" s="4" t="s">
        <v>26</v>
      </c>
      <c r="N409" s="4" t="s">
        <v>27</v>
      </c>
      <c r="O409" s="4" t="s">
        <v>28</v>
      </c>
      <c r="P409" s="5">
        <v>0</v>
      </c>
      <c r="Q409" s="5" t="e">
        <v>#N/A</v>
      </c>
      <c r="R409" s="5" t="s">
        <v>7480</v>
      </c>
      <c r="S409" s="5" t="s">
        <v>7481</v>
      </c>
      <c r="T409">
        <v>6</v>
      </c>
    </row>
    <row r="410" spans="1:20" x14ac:dyDescent="0.25">
      <c r="A410" s="3">
        <v>314065953</v>
      </c>
      <c r="B410" s="4" t="s">
        <v>2562</v>
      </c>
      <c r="C410" s="4" t="s">
        <v>2717</v>
      </c>
      <c r="D410" s="4" t="s">
        <v>2119</v>
      </c>
      <c r="E410" s="4" t="s">
        <v>266</v>
      </c>
      <c r="F410" s="4" t="s">
        <v>2718</v>
      </c>
      <c r="G410" s="4" t="s">
        <v>20</v>
      </c>
      <c r="H410" s="4" t="s">
        <v>2719</v>
      </c>
      <c r="I410" s="4" t="s">
        <v>2720</v>
      </c>
      <c r="J410" s="4" t="s">
        <v>2721</v>
      </c>
      <c r="K410" s="4" t="s">
        <v>2722</v>
      </c>
      <c r="L410" s="4" t="s">
        <v>2723</v>
      </c>
      <c r="M410" s="4" t="s">
        <v>26</v>
      </c>
      <c r="N410" s="4" t="s">
        <v>27</v>
      </c>
      <c r="O410" s="4" t="s">
        <v>28</v>
      </c>
      <c r="P410" s="5">
        <v>0</v>
      </c>
      <c r="Q410" s="5">
        <v>17</v>
      </c>
      <c r="R410" s="5" t="s">
        <v>7480</v>
      </c>
      <c r="S410" s="5" t="s">
        <v>7481</v>
      </c>
      <c r="T410">
        <v>10</v>
      </c>
    </row>
    <row r="411" spans="1:20" hidden="1" x14ac:dyDescent="0.25">
      <c r="A411" s="3">
        <v>313036020</v>
      </c>
      <c r="B411" s="4" t="s">
        <v>1290</v>
      </c>
      <c r="C411" s="4" t="s">
        <v>4130</v>
      </c>
      <c r="D411" s="4" t="s">
        <v>3994</v>
      </c>
      <c r="E411" s="4" t="s">
        <v>18</v>
      </c>
      <c r="F411" s="4" t="s">
        <v>3591</v>
      </c>
      <c r="G411" s="4" t="s">
        <v>20</v>
      </c>
      <c r="H411" s="4" t="s">
        <v>4131</v>
      </c>
      <c r="I411" s="4" t="s">
        <v>4132</v>
      </c>
      <c r="J411" s="4" t="s">
        <v>4133</v>
      </c>
      <c r="K411" s="4" t="s">
        <v>4134</v>
      </c>
      <c r="L411" s="4" t="s">
        <v>4135</v>
      </c>
      <c r="M411" s="4" t="s">
        <v>26</v>
      </c>
      <c r="N411" s="4" t="s">
        <v>27</v>
      </c>
      <c r="O411" s="4" t="s">
        <v>28</v>
      </c>
      <c r="P411" s="5">
        <v>5</v>
      </c>
      <c r="Q411" s="5" t="e">
        <v>#N/A</v>
      </c>
      <c r="R411" s="5" t="s">
        <v>7480</v>
      </c>
      <c r="S411" s="5" t="s">
        <v>7480</v>
      </c>
      <c r="T411">
        <v>10</v>
      </c>
    </row>
    <row r="412" spans="1:20" x14ac:dyDescent="0.25">
      <c r="A412" s="3">
        <v>314141420</v>
      </c>
      <c r="B412" s="4" t="s">
        <v>2562</v>
      </c>
      <c r="C412" s="4" t="s">
        <v>2730</v>
      </c>
      <c r="D412" s="4" t="s">
        <v>2119</v>
      </c>
      <c r="E412" s="4" t="s">
        <v>266</v>
      </c>
      <c r="F412" s="4" t="s">
        <v>2731</v>
      </c>
      <c r="G412" s="4" t="s">
        <v>20</v>
      </c>
      <c r="H412" s="4" t="s">
        <v>2732</v>
      </c>
      <c r="I412" s="5"/>
      <c r="J412" s="4" t="s">
        <v>2733</v>
      </c>
      <c r="K412" s="5"/>
      <c r="L412" s="4" t="s">
        <v>2734</v>
      </c>
      <c r="M412" s="4" t="s">
        <v>26</v>
      </c>
      <c r="N412" s="4" t="s">
        <v>27</v>
      </c>
      <c r="O412" s="4" t="s">
        <v>28</v>
      </c>
      <c r="P412" s="5">
        <v>2</v>
      </c>
      <c r="Q412" s="5">
        <v>18</v>
      </c>
      <c r="R412" s="5" t="s">
        <v>7480</v>
      </c>
      <c r="S412" s="5" t="s">
        <v>7481</v>
      </c>
      <c r="T412">
        <v>9</v>
      </c>
    </row>
    <row r="413" spans="1:20" x14ac:dyDescent="0.25">
      <c r="A413" s="3">
        <v>314174183</v>
      </c>
      <c r="B413" s="4" t="s">
        <v>2562</v>
      </c>
      <c r="C413" s="4" t="s">
        <v>2735</v>
      </c>
      <c r="D413" s="4" t="s">
        <v>2119</v>
      </c>
      <c r="E413" s="4" t="s">
        <v>266</v>
      </c>
      <c r="F413" s="4" t="s">
        <v>2736</v>
      </c>
      <c r="G413" s="4" t="s">
        <v>20</v>
      </c>
      <c r="H413" s="4" t="s">
        <v>2737</v>
      </c>
      <c r="I413" s="5"/>
      <c r="J413" s="4" t="s">
        <v>2738</v>
      </c>
      <c r="K413" s="4" t="s">
        <v>2739</v>
      </c>
      <c r="L413" s="4" t="s">
        <v>2740</v>
      </c>
      <c r="M413" s="4" t="s">
        <v>26</v>
      </c>
      <c r="N413" s="4" t="s">
        <v>27</v>
      </c>
      <c r="O413" s="4" t="s">
        <v>28</v>
      </c>
      <c r="P413" s="5">
        <v>1</v>
      </c>
      <c r="Q413" s="5">
        <v>18</v>
      </c>
      <c r="R413" s="5" t="s">
        <v>7480</v>
      </c>
      <c r="S413" s="5" t="s">
        <v>7481</v>
      </c>
      <c r="T413">
        <v>10</v>
      </c>
    </row>
    <row r="414" spans="1:20" x14ac:dyDescent="0.25">
      <c r="A414" s="3">
        <v>314195533</v>
      </c>
      <c r="B414" s="4" t="s">
        <v>2562</v>
      </c>
      <c r="C414" s="4" t="s">
        <v>2741</v>
      </c>
      <c r="D414" s="4" t="s">
        <v>2119</v>
      </c>
      <c r="E414" s="4" t="s">
        <v>266</v>
      </c>
      <c r="F414" s="4" t="s">
        <v>330</v>
      </c>
      <c r="G414" s="4" t="s">
        <v>20</v>
      </c>
      <c r="H414" s="4" t="s">
        <v>2742</v>
      </c>
      <c r="I414" s="4" t="s">
        <v>2743</v>
      </c>
      <c r="J414" s="4" t="s">
        <v>2744</v>
      </c>
      <c r="K414" s="4" t="s">
        <v>2745</v>
      </c>
      <c r="L414" s="4" t="s">
        <v>2746</v>
      </c>
      <c r="M414" s="4" t="s">
        <v>26</v>
      </c>
      <c r="N414" s="4" t="s">
        <v>27</v>
      </c>
      <c r="O414" s="4" t="s">
        <v>28</v>
      </c>
      <c r="P414" s="5">
        <v>0</v>
      </c>
      <c r="Q414" s="5">
        <v>18</v>
      </c>
      <c r="R414" s="5" t="s">
        <v>7480</v>
      </c>
      <c r="S414" s="5" t="s">
        <v>7481</v>
      </c>
      <c r="T414">
        <v>7</v>
      </c>
    </row>
    <row r="415" spans="1:20" x14ac:dyDescent="0.25">
      <c r="A415" s="3">
        <v>314196963</v>
      </c>
      <c r="B415" s="4" t="s">
        <v>2562</v>
      </c>
      <c r="C415" s="4" t="s">
        <v>2747</v>
      </c>
      <c r="D415" s="4" t="s">
        <v>2119</v>
      </c>
      <c r="E415" s="4" t="s">
        <v>266</v>
      </c>
      <c r="F415" s="4" t="s">
        <v>1571</v>
      </c>
      <c r="G415" s="4" t="s">
        <v>20</v>
      </c>
      <c r="H415" s="4" t="s">
        <v>2748</v>
      </c>
      <c r="I415" s="4" t="s">
        <v>2749</v>
      </c>
      <c r="J415" s="4" t="s">
        <v>2750</v>
      </c>
      <c r="K415" s="4" t="s">
        <v>2751</v>
      </c>
      <c r="L415" s="4" t="s">
        <v>2752</v>
      </c>
      <c r="M415" s="4" t="s">
        <v>26</v>
      </c>
      <c r="N415" s="4" t="s">
        <v>27</v>
      </c>
      <c r="O415" s="4" t="s">
        <v>28</v>
      </c>
      <c r="P415" s="5">
        <v>3</v>
      </c>
      <c r="Q415" s="5">
        <v>19</v>
      </c>
      <c r="R415" s="5" t="s">
        <v>7480</v>
      </c>
      <c r="S415" s="5" t="s">
        <v>7481</v>
      </c>
      <c r="T415">
        <v>9</v>
      </c>
    </row>
    <row r="416" spans="1:20" x14ac:dyDescent="0.25">
      <c r="A416" s="3">
        <v>314271385</v>
      </c>
      <c r="B416" s="4" t="s">
        <v>2562</v>
      </c>
      <c r="C416" s="4" t="s">
        <v>2753</v>
      </c>
      <c r="D416" s="4" t="s">
        <v>2119</v>
      </c>
      <c r="E416" s="4" t="s">
        <v>266</v>
      </c>
      <c r="F416" s="4" t="s">
        <v>380</v>
      </c>
      <c r="G416" s="4" t="s">
        <v>20</v>
      </c>
      <c r="H416" s="4" t="s">
        <v>2754</v>
      </c>
      <c r="I416" s="4" t="s">
        <v>2755</v>
      </c>
      <c r="J416" s="4" t="s">
        <v>2756</v>
      </c>
      <c r="K416" s="4" t="s">
        <v>2757</v>
      </c>
      <c r="L416" s="4" t="s">
        <v>2758</v>
      </c>
      <c r="M416" s="4" t="s">
        <v>26</v>
      </c>
      <c r="N416" s="4" t="s">
        <v>27</v>
      </c>
      <c r="O416" s="4" t="s">
        <v>28</v>
      </c>
      <c r="P416" s="5">
        <v>2</v>
      </c>
      <c r="Q416" s="5">
        <v>19</v>
      </c>
      <c r="R416" s="5" t="s">
        <v>7480</v>
      </c>
      <c r="S416" s="5" t="s">
        <v>7481</v>
      </c>
      <c r="T416">
        <v>9</v>
      </c>
    </row>
    <row r="417" spans="1:20" x14ac:dyDescent="0.25">
      <c r="A417" s="3">
        <v>314274166</v>
      </c>
      <c r="B417" s="4" t="s">
        <v>2562</v>
      </c>
      <c r="C417" s="4" t="s">
        <v>2759</v>
      </c>
      <c r="D417" s="4" t="s">
        <v>2119</v>
      </c>
      <c r="E417" s="4" t="s">
        <v>266</v>
      </c>
      <c r="F417" s="4" t="s">
        <v>971</v>
      </c>
      <c r="G417" s="4" t="s">
        <v>20</v>
      </c>
      <c r="H417" s="4" t="s">
        <v>2760</v>
      </c>
      <c r="I417" s="4" t="s">
        <v>2761</v>
      </c>
      <c r="J417" s="4" t="s">
        <v>2762</v>
      </c>
      <c r="K417" s="4" t="s">
        <v>2763</v>
      </c>
      <c r="L417" s="4" t="s">
        <v>2764</v>
      </c>
      <c r="M417" s="4" t="s">
        <v>26</v>
      </c>
      <c r="N417" s="4" t="s">
        <v>27</v>
      </c>
      <c r="O417" s="4" t="s">
        <v>28</v>
      </c>
      <c r="P417" s="5">
        <v>0</v>
      </c>
      <c r="Q417" s="5">
        <v>19</v>
      </c>
      <c r="R417" s="5" t="s">
        <v>7480</v>
      </c>
      <c r="S417" s="5" t="s">
        <v>7481</v>
      </c>
      <c r="T417">
        <v>5</v>
      </c>
    </row>
    <row r="418" spans="1:20" x14ac:dyDescent="0.25">
      <c r="A418" s="3">
        <v>314353579</v>
      </c>
      <c r="B418" s="4" t="s">
        <v>2562</v>
      </c>
      <c r="C418" s="4" t="s">
        <v>2765</v>
      </c>
      <c r="D418" s="4" t="s">
        <v>2119</v>
      </c>
      <c r="E418" s="4" t="s">
        <v>266</v>
      </c>
      <c r="F418" s="4" t="s">
        <v>2766</v>
      </c>
      <c r="G418" s="4" t="s">
        <v>20</v>
      </c>
      <c r="H418" s="4" t="s">
        <v>2767</v>
      </c>
      <c r="I418" s="4" t="s">
        <v>2768</v>
      </c>
      <c r="J418" s="4" t="s">
        <v>2769</v>
      </c>
      <c r="K418" s="4" t="s">
        <v>2770</v>
      </c>
      <c r="L418" s="4" t="s">
        <v>2771</v>
      </c>
      <c r="M418" s="4" t="s">
        <v>26</v>
      </c>
      <c r="N418" s="4" t="s">
        <v>27</v>
      </c>
      <c r="O418" s="4" t="s">
        <v>28</v>
      </c>
      <c r="P418" s="5">
        <v>0</v>
      </c>
      <c r="Q418" s="5">
        <v>18</v>
      </c>
      <c r="R418" s="5" t="s">
        <v>7480</v>
      </c>
      <c r="S418" s="5" t="s">
        <v>7481</v>
      </c>
      <c r="T418">
        <v>7</v>
      </c>
    </row>
    <row r="419" spans="1:20" x14ac:dyDescent="0.25">
      <c r="A419" s="3">
        <v>314016618</v>
      </c>
      <c r="B419" s="4" t="s">
        <v>2562</v>
      </c>
      <c r="C419" s="4" t="s">
        <v>2772</v>
      </c>
      <c r="D419" s="4" t="s">
        <v>580</v>
      </c>
      <c r="E419" s="4" t="s">
        <v>266</v>
      </c>
      <c r="F419" s="4" t="s">
        <v>2773</v>
      </c>
      <c r="G419" s="4" t="s">
        <v>20</v>
      </c>
      <c r="H419" s="4" t="s">
        <v>2774</v>
      </c>
      <c r="I419" s="4" t="s">
        <v>2775</v>
      </c>
      <c r="J419" s="4" t="s">
        <v>2776</v>
      </c>
      <c r="K419" s="4" t="s">
        <v>2777</v>
      </c>
      <c r="L419" s="4" t="s">
        <v>2778</v>
      </c>
      <c r="M419" s="4" t="s">
        <v>26</v>
      </c>
      <c r="N419" s="4" t="s">
        <v>27</v>
      </c>
      <c r="O419" s="4" t="s">
        <v>28</v>
      </c>
      <c r="P419" s="5">
        <v>0</v>
      </c>
      <c r="Q419" s="5">
        <v>17</v>
      </c>
      <c r="R419" s="5" t="s">
        <v>7480</v>
      </c>
      <c r="S419" s="5" t="s">
        <v>7481</v>
      </c>
      <c r="T419">
        <v>8</v>
      </c>
    </row>
    <row r="420" spans="1:20" x14ac:dyDescent="0.25">
      <c r="A420" s="3">
        <v>314076795</v>
      </c>
      <c r="B420" s="4" t="s">
        <v>2562</v>
      </c>
      <c r="C420" s="4" t="s">
        <v>2779</v>
      </c>
      <c r="D420" s="4" t="s">
        <v>580</v>
      </c>
      <c r="E420" s="4" t="s">
        <v>266</v>
      </c>
      <c r="F420" s="4" t="s">
        <v>2780</v>
      </c>
      <c r="G420" s="4" t="s">
        <v>20</v>
      </c>
      <c r="H420" s="4" t="s">
        <v>2781</v>
      </c>
      <c r="I420" s="4" t="s">
        <v>2782</v>
      </c>
      <c r="J420" s="4" t="s">
        <v>2783</v>
      </c>
      <c r="K420" s="4" t="s">
        <v>2784</v>
      </c>
      <c r="L420" s="4" t="s">
        <v>2785</v>
      </c>
      <c r="M420" s="4" t="s">
        <v>26</v>
      </c>
      <c r="N420" s="4" t="s">
        <v>27</v>
      </c>
      <c r="O420" s="4" t="s">
        <v>28</v>
      </c>
      <c r="P420" s="5">
        <v>2</v>
      </c>
      <c r="Q420" s="5">
        <v>18</v>
      </c>
      <c r="R420" s="5" t="s">
        <v>7480</v>
      </c>
      <c r="S420" s="5" t="e">
        <v>#N/A</v>
      </c>
      <c r="T420">
        <v>9</v>
      </c>
    </row>
    <row r="421" spans="1:20" x14ac:dyDescent="0.25">
      <c r="A421" s="3">
        <v>314163248</v>
      </c>
      <c r="B421" s="4" t="s">
        <v>2562</v>
      </c>
      <c r="C421" s="4" t="s">
        <v>2786</v>
      </c>
      <c r="D421" s="4" t="s">
        <v>580</v>
      </c>
      <c r="E421" s="4" t="s">
        <v>266</v>
      </c>
      <c r="F421" s="4" t="s">
        <v>773</v>
      </c>
      <c r="G421" s="4" t="s">
        <v>20</v>
      </c>
      <c r="H421" s="4" t="s">
        <v>2787</v>
      </c>
      <c r="I421" s="4" t="s">
        <v>2788</v>
      </c>
      <c r="J421" s="4" t="s">
        <v>2789</v>
      </c>
      <c r="K421" s="4" t="s">
        <v>2789</v>
      </c>
      <c r="L421" s="4" t="s">
        <v>2790</v>
      </c>
      <c r="M421" s="4" t="s">
        <v>26</v>
      </c>
      <c r="N421" s="4" t="s">
        <v>27</v>
      </c>
      <c r="O421" s="4" t="s">
        <v>28</v>
      </c>
      <c r="P421" s="5">
        <v>2</v>
      </c>
      <c r="Q421" s="5">
        <v>17</v>
      </c>
      <c r="R421" s="5" t="s">
        <v>7481</v>
      </c>
      <c r="S421" s="5" t="s">
        <v>7481</v>
      </c>
      <c r="T421">
        <v>8</v>
      </c>
    </row>
    <row r="422" spans="1:20" x14ac:dyDescent="0.25">
      <c r="A422" s="3">
        <v>314251097</v>
      </c>
      <c r="B422" s="4" t="s">
        <v>2562</v>
      </c>
      <c r="C422" s="4" t="s">
        <v>2791</v>
      </c>
      <c r="D422" s="4" t="s">
        <v>580</v>
      </c>
      <c r="E422" s="4" t="s">
        <v>266</v>
      </c>
      <c r="F422" s="4" t="s">
        <v>2792</v>
      </c>
      <c r="G422" s="4" t="s">
        <v>20</v>
      </c>
      <c r="H422" s="4" t="s">
        <v>2793</v>
      </c>
      <c r="I422" s="4" t="s">
        <v>2794</v>
      </c>
      <c r="J422" s="4" t="s">
        <v>2795</v>
      </c>
      <c r="K422" s="4" t="s">
        <v>2796</v>
      </c>
      <c r="L422" s="4" t="s">
        <v>2797</v>
      </c>
      <c r="M422" s="4" t="s">
        <v>26</v>
      </c>
      <c r="N422" s="4" t="s">
        <v>27</v>
      </c>
      <c r="O422" s="4" t="s">
        <v>28</v>
      </c>
      <c r="P422" s="5">
        <v>4</v>
      </c>
      <c r="Q422" s="5">
        <v>17</v>
      </c>
      <c r="R422" s="5" t="s">
        <v>7480</v>
      </c>
      <c r="S422" s="5" t="s">
        <v>7481</v>
      </c>
      <c r="T422">
        <v>10</v>
      </c>
    </row>
    <row r="423" spans="1:20" x14ac:dyDescent="0.25">
      <c r="A423" s="3">
        <v>314273004</v>
      </c>
      <c r="B423" s="4" t="s">
        <v>2562</v>
      </c>
      <c r="C423" s="4" t="s">
        <v>2798</v>
      </c>
      <c r="D423" s="4" t="s">
        <v>580</v>
      </c>
      <c r="E423" s="4" t="s">
        <v>266</v>
      </c>
      <c r="F423" s="4" t="s">
        <v>88</v>
      </c>
      <c r="G423" s="4" t="s">
        <v>20</v>
      </c>
      <c r="H423" s="4" t="s">
        <v>2799</v>
      </c>
      <c r="I423" s="4" t="s">
        <v>2800</v>
      </c>
      <c r="J423" s="4" t="s">
        <v>2801</v>
      </c>
      <c r="K423" s="4" t="s">
        <v>2802</v>
      </c>
      <c r="L423" s="4" t="s">
        <v>2803</v>
      </c>
      <c r="M423" s="4" t="s">
        <v>26</v>
      </c>
      <c r="N423" s="4" t="s">
        <v>27</v>
      </c>
      <c r="O423" s="4" t="s">
        <v>28</v>
      </c>
      <c r="P423" s="5">
        <v>2</v>
      </c>
      <c r="Q423" s="5">
        <v>18</v>
      </c>
      <c r="R423" s="5" t="s">
        <v>7480</v>
      </c>
      <c r="S423" s="5" t="s">
        <v>7481</v>
      </c>
      <c r="T423">
        <v>10</v>
      </c>
    </row>
    <row r="424" spans="1:20" x14ac:dyDescent="0.25">
      <c r="A424" s="3">
        <v>314277985</v>
      </c>
      <c r="B424" s="4" t="s">
        <v>2562</v>
      </c>
      <c r="C424" s="4" t="s">
        <v>2804</v>
      </c>
      <c r="D424" s="4" t="s">
        <v>580</v>
      </c>
      <c r="E424" s="4" t="s">
        <v>266</v>
      </c>
      <c r="F424" s="4" t="s">
        <v>2805</v>
      </c>
      <c r="G424" s="4" t="s">
        <v>20</v>
      </c>
      <c r="H424" s="4" t="s">
        <v>2806</v>
      </c>
      <c r="I424" s="4" t="s">
        <v>2807</v>
      </c>
      <c r="J424" s="4" t="s">
        <v>2808</v>
      </c>
      <c r="K424" s="4" t="s">
        <v>2809</v>
      </c>
      <c r="L424" s="4" t="s">
        <v>2810</v>
      </c>
      <c r="M424" s="4" t="s">
        <v>26</v>
      </c>
      <c r="N424" s="4" t="s">
        <v>27</v>
      </c>
      <c r="O424" s="4" t="s">
        <v>28</v>
      </c>
      <c r="P424" s="5">
        <v>3</v>
      </c>
      <c r="Q424" s="5">
        <v>18</v>
      </c>
      <c r="R424" s="5" t="s">
        <v>7480</v>
      </c>
      <c r="S424" s="5" t="s">
        <v>7481</v>
      </c>
      <c r="T424">
        <v>8</v>
      </c>
    </row>
    <row r="425" spans="1:20" x14ac:dyDescent="0.25">
      <c r="A425" s="3">
        <v>314290322</v>
      </c>
      <c r="B425" s="4" t="s">
        <v>2562</v>
      </c>
      <c r="C425" s="4" t="s">
        <v>2811</v>
      </c>
      <c r="D425" s="4" t="s">
        <v>580</v>
      </c>
      <c r="E425" s="4" t="s">
        <v>266</v>
      </c>
      <c r="F425" s="4" t="s">
        <v>2812</v>
      </c>
      <c r="G425" s="4" t="s">
        <v>20</v>
      </c>
      <c r="H425" s="4" t="s">
        <v>2813</v>
      </c>
      <c r="I425" s="4" t="s">
        <v>2814</v>
      </c>
      <c r="J425" s="4" t="s">
        <v>2815</v>
      </c>
      <c r="K425" s="4" t="s">
        <v>2816</v>
      </c>
      <c r="L425" s="4" t="s">
        <v>2817</v>
      </c>
      <c r="M425" s="4" t="s">
        <v>26</v>
      </c>
      <c r="N425" s="4" t="s">
        <v>27</v>
      </c>
      <c r="O425" s="4" t="s">
        <v>28</v>
      </c>
      <c r="P425" s="5">
        <v>6</v>
      </c>
      <c r="Q425" s="5">
        <v>18</v>
      </c>
      <c r="R425" s="5" t="s">
        <v>7480</v>
      </c>
      <c r="S425" s="5" t="s">
        <v>7481</v>
      </c>
      <c r="T425">
        <v>10</v>
      </c>
    </row>
    <row r="426" spans="1:20" x14ac:dyDescent="0.25">
      <c r="A426" s="3">
        <v>314336433</v>
      </c>
      <c r="B426" s="4" t="s">
        <v>2562</v>
      </c>
      <c r="C426" s="4" t="s">
        <v>2818</v>
      </c>
      <c r="D426" s="4" t="s">
        <v>580</v>
      </c>
      <c r="E426" s="4" t="s">
        <v>266</v>
      </c>
      <c r="F426" s="4" t="s">
        <v>2819</v>
      </c>
      <c r="G426" s="4" t="s">
        <v>20</v>
      </c>
      <c r="H426" s="4" t="s">
        <v>2820</v>
      </c>
      <c r="I426" s="4" t="s">
        <v>2820</v>
      </c>
      <c r="J426" s="4" t="s">
        <v>2821</v>
      </c>
      <c r="K426" s="4" t="s">
        <v>2822</v>
      </c>
      <c r="L426" s="4" t="s">
        <v>2823</v>
      </c>
      <c r="M426" s="4" t="s">
        <v>26</v>
      </c>
      <c r="N426" s="4" t="s">
        <v>27</v>
      </c>
      <c r="O426" s="4" t="s">
        <v>28</v>
      </c>
      <c r="P426" s="5">
        <v>6</v>
      </c>
      <c r="Q426" s="5" t="e">
        <v>#N/A</v>
      </c>
      <c r="R426" s="5" t="s">
        <v>7480</v>
      </c>
      <c r="S426" s="5" t="s">
        <v>7481</v>
      </c>
      <c r="T426">
        <v>8</v>
      </c>
    </row>
    <row r="427" spans="1:20" x14ac:dyDescent="0.25">
      <c r="A427" s="3">
        <v>314341448</v>
      </c>
      <c r="B427" s="4" t="s">
        <v>2562</v>
      </c>
      <c r="C427" s="4" t="s">
        <v>2824</v>
      </c>
      <c r="D427" s="4" t="s">
        <v>580</v>
      </c>
      <c r="E427" s="4" t="s">
        <v>266</v>
      </c>
      <c r="F427" s="4" t="s">
        <v>1700</v>
      </c>
      <c r="G427" s="4" t="s">
        <v>20</v>
      </c>
      <c r="H427" s="4" t="s">
        <v>2825</v>
      </c>
      <c r="I427" s="4" t="s">
        <v>2826</v>
      </c>
      <c r="J427" s="4" t="s">
        <v>2827</v>
      </c>
      <c r="K427" s="4" t="s">
        <v>2828</v>
      </c>
      <c r="L427" s="4" t="s">
        <v>2829</v>
      </c>
      <c r="M427" s="4" t="s">
        <v>26</v>
      </c>
      <c r="N427" s="4" t="s">
        <v>27</v>
      </c>
      <c r="O427" s="4" t="s">
        <v>28</v>
      </c>
      <c r="P427" s="5">
        <v>2</v>
      </c>
      <c r="Q427" s="5">
        <v>18</v>
      </c>
      <c r="R427" s="5" t="s">
        <v>7481</v>
      </c>
      <c r="S427" s="5" t="s">
        <v>7481</v>
      </c>
      <c r="T427">
        <v>6</v>
      </c>
    </row>
    <row r="428" spans="1:20" x14ac:dyDescent="0.25">
      <c r="A428" s="3">
        <v>313110225</v>
      </c>
      <c r="B428" s="4" t="s">
        <v>2562</v>
      </c>
      <c r="C428" s="4" t="s">
        <v>2830</v>
      </c>
      <c r="D428" s="4" t="s">
        <v>1038</v>
      </c>
      <c r="E428" s="4" t="s">
        <v>266</v>
      </c>
      <c r="F428" s="4" t="s">
        <v>2831</v>
      </c>
      <c r="G428" s="4" t="s">
        <v>20</v>
      </c>
      <c r="H428" s="4" t="s">
        <v>2832</v>
      </c>
      <c r="I428" s="4" t="s">
        <v>2833</v>
      </c>
      <c r="J428" s="4" t="s">
        <v>2834</v>
      </c>
      <c r="K428" s="4" t="s">
        <v>2834</v>
      </c>
      <c r="L428" s="4" t="s">
        <v>2835</v>
      </c>
      <c r="M428" s="4" t="s">
        <v>26</v>
      </c>
      <c r="N428" s="4" t="s">
        <v>27</v>
      </c>
      <c r="O428" s="4" t="s">
        <v>28</v>
      </c>
      <c r="P428" s="5">
        <v>4</v>
      </c>
      <c r="Q428" s="5" t="e">
        <v>#N/A</v>
      </c>
      <c r="R428" s="5" t="s">
        <v>7480</v>
      </c>
      <c r="S428" s="5" t="e">
        <v>#N/A</v>
      </c>
      <c r="T428">
        <v>10</v>
      </c>
    </row>
    <row r="429" spans="1:20" hidden="1" x14ac:dyDescent="0.25">
      <c r="A429" s="3">
        <v>313309030</v>
      </c>
      <c r="B429" s="4" t="s">
        <v>1290</v>
      </c>
      <c r="C429" s="4" t="s">
        <v>4136</v>
      </c>
      <c r="D429" s="4" t="s">
        <v>3994</v>
      </c>
      <c r="E429" s="4" t="s">
        <v>18</v>
      </c>
      <c r="F429" s="4" t="s">
        <v>4137</v>
      </c>
      <c r="G429" s="4" t="s">
        <v>20</v>
      </c>
      <c r="H429" s="4" t="s">
        <v>4138</v>
      </c>
      <c r="I429" s="4" t="s">
        <v>4139</v>
      </c>
      <c r="J429" s="4" t="s">
        <v>4140</v>
      </c>
      <c r="K429" s="4" t="s">
        <v>4141</v>
      </c>
      <c r="L429" s="4" t="s">
        <v>4142</v>
      </c>
      <c r="M429" s="4" t="s">
        <v>26</v>
      </c>
      <c r="N429" s="4" t="s">
        <v>27</v>
      </c>
      <c r="O429" s="4" t="s">
        <v>28</v>
      </c>
      <c r="P429" s="5">
        <v>11</v>
      </c>
      <c r="Q429" s="5" t="e">
        <v>#N/A</v>
      </c>
      <c r="R429" s="5" t="s">
        <v>7480</v>
      </c>
      <c r="S429" s="5" t="s">
        <v>7480</v>
      </c>
      <c r="T429">
        <v>9</v>
      </c>
    </row>
    <row r="430" spans="1:20" x14ac:dyDescent="0.25">
      <c r="A430" s="3">
        <v>314010025</v>
      </c>
      <c r="B430" s="4" t="s">
        <v>2562</v>
      </c>
      <c r="C430" s="4" t="s">
        <v>2841</v>
      </c>
      <c r="D430" s="4" t="s">
        <v>2177</v>
      </c>
      <c r="E430" s="4" t="s">
        <v>266</v>
      </c>
      <c r="F430" s="4" t="s">
        <v>2842</v>
      </c>
      <c r="G430" s="4" t="s">
        <v>20</v>
      </c>
      <c r="H430" s="4" t="s">
        <v>2843</v>
      </c>
      <c r="I430" s="5"/>
      <c r="J430" s="4" t="s">
        <v>2844</v>
      </c>
      <c r="K430" s="5"/>
      <c r="L430" s="4" t="s">
        <v>2845</v>
      </c>
      <c r="M430" s="4" t="s">
        <v>26</v>
      </c>
      <c r="N430" s="4" t="s">
        <v>27</v>
      </c>
      <c r="O430" s="4" t="s">
        <v>28</v>
      </c>
      <c r="P430" s="5">
        <v>4</v>
      </c>
      <c r="Q430" s="5">
        <v>15</v>
      </c>
      <c r="R430" s="5" t="s">
        <v>7481</v>
      </c>
      <c r="S430" s="5" t="s">
        <v>7481</v>
      </c>
      <c r="T430">
        <v>10</v>
      </c>
    </row>
    <row r="431" spans="1:20" x14ac:dyDescent="0.25">
      <c r="A431" s="3">
        <v>314060752</v>
      </c>
      <c r="B431" s="4" t="s">
        <v>2562</v>
      </c>
      <c r="C431" s="4" t="s">
        <v>2846</v>
      </c>
      <c r="D431" s="4" t="s">
        <v>2177</v>
      </c>
      <c r="E431" s="4" t="s">
        <v>266</v>
      </c>
      <c r="F431" s="4" t="s">
        <v>2480</v>
      </c>
      <c r="G431" s="4" t="s">
        <v>20</v>
      </c>
      <c r="H431" s="4" t="s">
        <v>2847</v>
      </c>
      <c r="I431" s="5"/>
      <c r="J431" s="4" t="s">
        <v>2848</v>
      </c>
      <c r="K431" s="5"/>
      <c r="L431" s="4" t="s">
        <v>2849</v>
      </c>
      <c r="M431" s="4" t="s">
        <v>26</v>
      </c>
      <c r="N431" s="4" t="s">
        <v>27</v>
      </c>
      <c r="O431" s="4" t="s">
        <v>28</v>
      </c>
      <c r="P431" s="5">
        <v>4</v>
      </c>
      <c r="Q431" s="5">
        <v>15</v>
      </c>
      <c r="R431" s="5" t="s">
        <v>7481</v>
      </c>
      <c r="S431" s="5" t="s">
        <v>7481</v>
      </c>
      <c r="T431">
        <v>8</v>
      </c>
    </row>
    <row r="432" spans="1:20" x14ac:dyDescent="0.25">
      <c r="A432" s="3">
        <v>314060972</v>
      </c>
      <c r="B432" s="4" t="s">
        <v>2562</v>
      </c>
      <c r="C432" s="4" t="s">
        <v>2850</v>
      </c>
      <c r="D432" s="4" t="s">
        <v>2177</v>
      </c>
      <c r="E432" s="4" t="s">
        <v>266</v>
      </c>
      <c r="F432" s="4" t="s">
        <v>1174</v>
      </c>
      <c r="G432" s="4" t="s">
        <v>20</v>
      </c>
      <c r="H432" s="4" t="s">
        <v>2851</v>
      </c>
      <c r="I432" s="4" t="s">
        <v>2852</v>
      </c>
      <c r="J432" s="4" t="s">
        <v>2853</v>
      </c>
      <c r="K432" s="4" t="s">
        <v>2854</v>
      </c>
      <c r="L432" s="4" t="s">
        <v>2855</v>
      </c>
      <c r="M432" s="4" t="s">
        <v>26</v>
      </c>
      <c r="N432" s="4" t="s">
        <v>27</v>
      </c>
      <c r="O432" s="4" t="s">
        <v>28</v>
      </c>
      <c r="P432" s="5">
        <v>2</v>
      </c>
      <c r="Q432" s="5">
        <v>15</v>
      </c>
      <c r="R432" s="5" t="s">
        <v>7481</v>
      </c>
      <c r="S432" s="5" t="e">
        <v>#N/A</v>
      </c>
      <c r="T432">
        <v>8</v>
      </c>
    </row>
    <row r="433" spans="1:20" x14ac:dyDescent="0.25">
      <c r="A433" s="3">
        <v>314071264</v>
      </c>
      <c r="B433" s="4" t="s">
        <v>2562</v>
      </c>
      <c r="C433" s="4" t="s">
        <v>2856</v>
      </c>
      <c r="D433" s="4" t="s">
        <v>2177</v>
      </c>
      <c r="E433" s="4" t="s">
        <v>266</v>
      </c>
      <c r="F433" s="4" t="s">
        <v>31</v>
      </c>
      <c r="G433" s="4" t="s">
        <v>20</v>
      </c>
      <c r="H433" s="4" t="s">
        <v>2857</v>
      </c>
      <c r="I433" s="4" t="s">
        <v>2858</v>
      </c>
      <c r="J433" s="4" t="s">
        <v>2859</v>
      </c>
      <c r="K433" s="4" t="s">
        <v>2860</v>
      </c>
      <c r="L433" s="4" t="s">
        <v>2861</v>
      </c>
      <c r="M433" s="4" t="s">
        <v>26</v>
      </c>
      <c r="N433" s="4" t="s">
        <v>27</v>
      </c>
      <c r="O433" s="4" t="s">
        <v>28</v>
      </c>
      <c r="P433" s="5">
        <v>3</v>
      </c>
      <c r="Q433" s="5">
        <v>15</v>
      </c>
      <c r="R433" s="5" t="s">
        <v>7480</v>
      </c>
      <c r="S433" s="5" t="s">
        <v>7481</v>
      </c>
      <c r="T433">
        <v>8</v>
      </c>
    </row>
    <row r="434" spans="1:20" x14ac:dyDescent="0.25">
      <c r="A434" s="3">
        <v>314098520</v>
      </c>
      <c r="B434" s="4" t="s">
        <v>2562</v>
      </c>
      <c r="C434" s="4" t="s">
        <v>2862</v>
      </c>
      <c r="D434" s="4" t="s">
        <v>2177</v>
      </c>
      <c r="E434" s="4" t="s">
        <v>266</v>
      </c>
      <c r="F434" s="4" t="s">
        <v>2863</v>
      </c>
      <c r="G434" s="4" t="s">
        <v>20</v>
      </c>
      <c r="H434" s="4" t="s">
        <v>2864</v>
      </c>
      <c r="I434" s="4" t="s">
        <v>2865</v>
      </c>
      <c r="J434" s="4" t="s">
        <v>2866</v>
      </c>
      <c r="K434" s="5"/>
      <c r="L434" s="4" t="s">
        <v>2867</v>
      </c>
      <c r="M434" s="4" t="s">
        <v>26</v>
      </c>
      <c r="N434" s="4" t="s">
        <v>27</v>
      </c>
      <c r="O434" s="4" t="s">
        <v>28</v>
      </c>
      <c r="P434" s="5">
        <v>3</v>
      </c>
      <c r="Q434" s="5">
        <v>15</v>
      </c>
      <c r="R434" s="5" t="s">
        <v>7480</v>
      </c>
      <c r="S434" s="5" t="s">
        <v>7481</v>
      </c>
      <c r="T434">
        <v>7</v>
      </c>
    </row>
    <row r="435" spans="1:20" hidden="1" x14ac:dyDescent="0.25">
      <c r="A435" s="3">
        <v>313226863</v>
      </c>
      <c r="B435" s="4" t="s">
        <v>1290</v>
      </c>
      <c r="C435" s="4" t="s">
        <v>4143</v>
      </c>
      <c r="D435" s="4" t="s">
        <v>4002</v>
      </c>
      <c r="E435" s="4" t="s">
        <v>18</v>
      </c>
      <c r="F435" s="4" t="s">
        <v>4144</v>
      </c>
      <c r="G435" s="4" t="s">
        <v>20</v>
      </c>
      <c r="H435" s="4" t="s">
        <v>4145</v>
      </c>
      <c r="I435" s="4" t="s">
        <v>4146</v>
      </c>
      <c r="J435" s="4" t="s">
        <v>4147</v>
      </c>
      <c r="K435" s="4" t="s">
        <v>4148</v>
      </c>
      <c r="L435" s="4" t="s">
        <v>4149</v>
      </c>
      <c r="M435" s="4" t="s">
        <v>26</v>
      </c>
      <c r="N435" s="4" t="s">
        <v>27</v>
      </c>
      <c r="O435" s="4" t="s">
        <v>28</v>
      </c>
      <c r="P435" s="5">
        <v>10</v>
      </c>
      <c r="Q435" s="5" t="e">
        <v>#N/A</v>
      </c>
      <c r="R435" s="5" t="s">
        <v>7480</v>
      </c>
      <c r="S435" s="5" t="s">
        <v>7480</v>
      </c>
      <c r="T435">
        <v>10</v>
      </c>
    </row>
    <row r="436" spans="1:20" x14ac:dyDescent="0.25">
      <c r="A436" s="3">
        <v>314153520</v>
      </c>
      <c r="B436" s="4" t="s">
        <v>2562</v>
      </c>
      <c r="C436" s="4" t="s">
        <v>2873</v>
      </c>
      <c r="D436" s="4" t="s">
        <v>2177</v>
      </c>
      <c r="E436" s="4" t="s">
        <v>266</v>
      </c>
      <c r="F436" s="4" t="s">
        <v>2335</v>
      </c>
      <c r="G436" s="4" t="s">
        <v>20</v>
      </c>
      <c r="H436" s="4" t="s">
        <v>2874</v>
      </c>
      <c r="I436" s="5"/>
      <c r="J436" s="4" t="s">
        <v>2875</v>
      </c>
      <c r="K436" s="4" t="s">
        <v>2876</v>
      </c>
      <c r="L436" s="4" t="s">
        <v>2877</v>
      </c>
      <c r="M436" s="4" t="s">
        <v>26</v>
      </c>
      <c r="N436" s="4" t="s">
        <v>27</v>
      </c>
      <c r="O436" s="4" t="s">
        <v>28</v>
      </c>
      <c r="P436" s="5">
        <v>2</v>
      </c>
      <c r="Q436" s="5">
        <v>16</v>
      </c>
      <c r="R436" s="5" t="s">
        <v>7480</v>
      </c>
      <c r="S436" s="5" t="s">
        <v>7481</v>
      </c>
      <c r="T436">
        <v>9</v>
      </c>
    </row>
    <row r="437" spans="1:20" x14ac:dyDescent="0.25">
      <c r="A437" s="3">
        <v>314255851</v>
      </c>
      <c r="B437" s="4" t="s">
        <v>2562</v>
      </c>
      <c r="C437" s="4" t="s">
        <v>2878</v>
      </c>
      <c r="D437" s="4" t="s">
        <v>2177</v>
      </c>
      <c r="E437" s="4" t="s">
        <v>266</v>
      </c>
      <c r="F437" s="4" t="s">
        <v>2879</v>
      </c>
      <c r="G437" s="4" t="s">
        <v>20</v>
      </c>
      <c r="H437" s="4" t="s">
        <v>2880</v>
      </c>
      <c r="I437" s="4" t="s">
        <v>2881</v>
      </c>
      <c r="J437" s="4" t="s">
        <v>2882</v>
      </c>
      <c r="K437" s="5"/>
      <c r="L437" s="4" t="s">
        <v>2883</v>
      </c>
      <c r="M437" s="4" t="s">
        <v>26</v>
      </c>
      <c r="N437" s="4" t="s">
        <v>27</v>
      </c>
      <c r="O437" s="4" t="s">
        <v>28</v>
      </c>
      <c r="P437" s="5">
        <v>8</v>
      </c>
      <c r="Q437" s="5">
        <v>15</v>
      </c>
      <c r="R437" s="5" t="s">
        <v>7481</v>
      </c>
      <c r="S437" s="5" t="s">
        <v>7481</v>
      </c>
      <c r="T437">
        <v>10</v>
      </c>
    </row>
    <row r="438" spans="1:20" x14ac:dyDescent="0.25">
      <c r="A438" s="3">
        <v>314323738</v>
      </c>
      <c r="B438" s="4" t="s">
        <v>2562</v>
      </c>
      <c r="C438" s="4" t="s">
        <v>2884</v>
      </c>
      <c r="D438" s="4" t="s">
        <v>2177</v>
      </c>
      <c r="E438" s="4" t="s">
        <v>266</v>
      </c>
      <c r="F438" s="4" t="s">
        <v>2863</v>
      </c>
      <c r="G438" s="4" t="s">
        <v>20</v>
      </c>
      <c r="H438" s="4" t="s">
        <v>2885</v>
      </c>
      <c r="I438" s="5"/>
      <c r="J438" s="4" t="s">
        <v>2886</v>
      </c>
      <c r="K438" s="5"/>
      <c r="L438" s="4" t="s">
        <v>2887</v>
      </c>
      <c r="M438" s="4" t="s">
        <v>26</v>
      </c>
      <c r="N438" s="4" t="s">
        <v>27</v>
      </c>
      <c r="O438" s="4" t="s">
        <v>28</v>
      </c>
      <c r="P438" s="5">
        <v>3</v>
      </c>
      <c r="Q438" s="5">
        <v>16</v>
      </c>
      <c r="R438" s="5" t="s">
        <v>7481</v>
      </c>
      <c r="S438" s="5" t="s">
        <v>7481</v>
      </c>
      <c r="T438">
        <v>9</v>
      </c>
    </row>
    <row r="439" spans="1:20" x14ac:dyDescent="0.25">
      <c r="A439" s="3">
        <v>314028976</v>
      </c>
      <c r="B439" s="4" t="s">
        <v>2562</v>
      </c>
      <c r="C439" s="4" t="s">
        <v>2888</v>
      </c>
      <c r="D439" s="4" t="s">
        <v>310</v>
      </c>
      <c r="E439" s="4" t="s">
        <v>266</v>
      </c>
      <c r="F439" s="4" t="s">
        <v>2889</v>
      </c>
      <c r="G439" s="4" t="s">
        <v>20</v>
      </c>
      <c r="H439" s="4" t="s">
        <v>2890</v>
      </c>
      <c r="I439" s="4" t="s">
        <v>2891</v>
      </c>
      <c r="J439" s="4" t="s">
        <v>2892</v>
      </c>
      <c r="K439" s="5"/>
      <c r="L439" s="4" t="s">
        <v>2893</v>
      </c>
      <c r="M439" s="4" t="s">
        <v>26</v>
      </c>
      <c r="N439" s="4" t="s">
        <v>27</v>
      </c>
      <c r="O439" s="4" t="s">
        <v>28</v>
      </c>
      <c r="P439" s="5">
        <v>9</v>
      </c>
      <c r="Q439" s="5">
        <v>18</v>
      </c>
      <c r="R439" s="5" t="s">
        <v>7480</v>
      </c>
      <c r="S439" s="5" t="s">
        <v>7481</v>
      </c>
      <c r="T439">
        <v>9</v>
      </c>
    </row>
    <row r="440" spans="1:20" hidden="1" x14ac:dyDescent="0.25">
      <c r="A440" s="3">
        <v>312268488</v>
      </c>
      <c r="B440" s="4" t="s">
        <v>3085</v>
      </c>
      <c r="C440" s="4" t="s">
        <v>4150</v>
      </c>
      <c r="D440" s="4" t="s">
        <v>4151</v>
      </c>
      <c r="E440" s="4" t="s">
        <v>18</v>
      </c>
      <c r="F440" s="4" t="s">
        <v>4152</v>
      </c>
      <c r="G440" s="4" t="s">
        <v>20</v>
      </c>
      <c r="H440" s="4" t="s">
        <v>4153</v>
      </c>
      <c r="I440" s="5"/>
      <c r="J440" s="4" t="s">
        <v>4154</v>
      </c>
      <c r="K440" s="4" t="s">
        <v>4155</v>
      </c>
      <c r="L440" s="4" t="s">
        <v>4156</v>
      </c>
      <c r="M440" s="4" t="s">
        <v>26</v>
      </c>
      <c r="N440" s="4" t="s">
        <v>27</v>
      </c>
      <c r="O440" s="4" t="s">
        <v>28</v>
      </c>
      <c r="P440" s="5">
        <v>11.9</v>
      </c>
      <c r="Q440" s="5" t="e">
        <v>#N/A</v>
      </c>
      <c r="R440" s="5" t="s">
        <v>7480</v>
      </c>
      <c r="S440" s="5" t="s">
        <v>7480</v>
      </c>
      <c r="T440">
        <v>10</v>
      </c>
    </row>
    <row r="441" spans="1:20" x14ac:dyDescent="0.25">
      <c r="A441" s="3">
        <v>314068466</v>
      </c>
      <c r="B441" s="4" t="s">
        <v>2562</v>
      </c>
      <c r="C441" s="4" t="s">
        <v>2899</v>
      </c>
      <c r="D441" s="4" t="s">
        <v>310</v>
      </c>
      <c r="E441" s="4" t="s">
        <v>266</v>
      </c>
      <c r="F441" s="4" t="s">
        <v>2900</v>
      </c>
      <c r="G441" s="4" t="s">
        <v>20</v>
      </c>
      <c r="H441" s="4" t="s">
        <v>2901</v>
      </c>
      <c r="I441" s="5"/>
      <c r="J441" s="4" t="s">
        <v>2902</v>
      </c>
      <c r="K441" s="5"/>
      <c r="L441" s="4" t="s">
        <v>2903</v>
      </c>
      <c r="M441" s="4" t="s">
        <v>26</v>
      </c>
      <c r="N441" s="4" t="s">
        <v>27</v>
      </c>
      <c r="O441" s="4" t="s">
        <v>28</v>
      </c>
      <c r="P441" s="5">
        <v>0</v>
      </c>
      <c r="Q441" s="5">
        <v>19</v>
      </c>
      <c r="R441" s="5" t="s">
        <v>7480</v>
      </c>
      <c r="S441" s="5" t="e">
        <v>#N/A</v>
      </c>
      <c r="T441">
        <v>9</v>
      </c>
    </row>
    <row r="442" spans="1:20" hidden="1" x14ac:dyDescent="0.25">
      <c r="A442" s="3">
        <v>313226564</v>
      </c>
      <c r="B442" s="4" t="s">
        <v>1290</v>
      </c>
      <c r="C442" s="4" t="s">
        <v>4178</v>
      </c>
      <c r="D442" s="4" t="s">
        <v>4179</v>
      </c>
      <c r="E442" s="4" t="s">
        <v>18</v>
      </c>
      <c r="F442" s="4" t="s">
        <v>1185</v>
      </c>
      <c r="G442" s="4" t="s">
        <v>20</v>
      </c>
      <c r="H442" s="4" t="s">
        <v>4180</v>
      </c>
      <c r="I442" s="4" t="s">
        <v>4181</v>
      </c>
      <c r="J442" s="4" t="s">
        <v>4182</v>
      </c>
      <c r="K442" s="5"/>
      <c r="L442" s="4" t="s">
        <v>4183</v>
      </c>
      <c r="M442" s="4" t="s">
        <v>26</v>
      </c>
      <c r="N442" s="4" t="s">
        <v>42</v>
      </c>
      <c r="O442" s="4" t="s">
        <v>28</v>
      </c>
      <c r="P442" s="5">
        <v>18</v>
      </c>
      <c r="Q442" s="5" t="e">
        <v>#N/A</v>
      </c>
      <c r="R442" s="5" t="s">
        <v>7480</v>
      </c>
      <c r="S442" s="5" t="s">
        <v>7480</v>
      </c>
      <c r="T442">
        <v>10</v>
      </c>
    </row>
    <row r="443" spans="1:20" hidden="1" x14ac:dyDescent="0.25">
      <c r="A443" s="3">
        <v>313225787</v>
      </c>
      <c r="B443" s="4" t="s">
        <v>1290</v>
      </c>
      <c r="C443" s="4" t="s">
        <v>4184</v>
      </c>
      <c r="D443" s="4" t="s">
        <v>4185</v>
      </c>
      <c r="E443" s="4" t="s">
        <v>18</v>
      </c>
      <c r="F443" s="4" t="s">
        <v>4186</v>
      </c>
      <c r="G443" s="4" t="s">
        <v>20</v>
      </c>
      <c r="H443" s="4" t="s">
        <v>4187</v>
      </c>
      <c r="I443" s="4" t="s">
        <v>4188</v>
      </c>
      <c r="J443" s="4" t="s">
        <v>4189</v>
      </c>
      <c r="K443" s="4" t="s">
        <v>4190</v>
      </c>
      <c r="L443" s="4" t="s">
        <v>4191</v>
      </c>
      <c r="M443" s="4" t="s">
        <v>26</v>
      </c>
      <c r="N443" s="4" t="s">
        <v>27</v>
      </c>
      <c r="O443" s="4" t="s">
        <v>28</v>
      </c>
      <c r="P443" s="5">
        <v>15</v>
      </c>
      <c r="Q443" s="5" t="e">
        <v>#N/A</v>
      </c>
      <c r="R443" s="5" t="s">
        <v>7480</v>
      </c>
      <c r="S443" s="5" t="s">
        <v>7480</v>
      </c>
      <c r="T443">
        <v>10</v>
      </c>
    </row>
    <row r="444" spans="1:20" hidden="1" x14ac:dyDescent="0.25">
      <c r="A444" s="3">
        <v>313289075</v>
      </c>
      <c r="B444" s="4" t="s">
        <v>1290</v>
      </c>
      <c r="C444" s="4" t="s">
        <v>4192</v>
      </c>
      <c r="D444" s="4" t="s">
        <v>4185</v>
      </c>
      <c r="E444" s="4" t="s">
        <v>18</v>
      </c>
      <c r="F444" s="4" t="s">
        <v>4193</v>
      </c>
      <c r="G444" s="4" t="s">
        <v>20</v>
      </c>
      <c r="H444" s="4" t="s">
        <v>4194</v>
      </c>
      <c r="I444" s="4" t="s">
        <v>4195</v>
      </c>
      <c r="J444" s="4" t="s">
        <v>4196</v>
      </c>
      <c r="K444" s="5"/>
      <c r="L444" s="4" t="s">
        <v>4197</v>
      </c>
      <c r="M444" s="4" t="s">
        <v>26</v>
      </c>
      <c r="N444" s="4" t="s">
        <v>27</v>
      </c>
      <c r="O444" s="4" t="s">
        <v>28</v>
      </c>
      <c r="P444" s="5" t="s">
        <v>7478</v>
      </c>
      <c r="Q444" s="5" t="e">
        <v>#N/A</v>
      </c>
      <c r="R444" s="5" t="s">
        <v>7480</v>
      </c>
      <c r="S444" s="5" t="s">
        <v>7480</v>
      </c>
      <c r="T444">
        <v>10</v>
      </c>
    </row>
    <row r="445" spans="1:20" hidden="1" x14ac:dyDescent="0.25">
      <c r="A445" s="3">
        <v>313231593</v>
      </c>
      <c r="B445" s="4" t="s">
        <v>1290</v>
      </c>
      <c r="C445" s="4" t="s">
        <v>4198</v>
      </c>
      <c r="D445" s="4" t="s">
        <v>4199</v>
      </c>
      <c r="E445" s="4" t="s">
        <v>18</v>
      </c>
      <c r="F445" s="4" t="s">
        <v>3512</v>
      </c>
      <c r="G445" s="4" t="s">
        <v>20</v>
      </c>
      <c r="H445" s="4" t="s">
        <v>4200</v>
      </c>
      <c r="I445" s="4" t="s">
        <v>4201</v>
      </c>
      <c r="J445" s="4" t="s">
        <v>4202</v>
      </c>
      <c r="K445" s="4" t="s">
        <v>4203</v>
      </c>
      <c r="L445" s="4" t="s">
        <v>4204</v>
      </c>
      <c r="M445" s="4" t="s">
        <v>26</v>
      </c>
      <c r="N445" s="4" t="s">
        <v>27</v>
      </c>
      <c r="O445" s="4" t="s">
        <v>28</v>
      </c>
      <c r="P445" s="5">
        <v>5</v>
      </c>
      <c r="Q445" s="5" t="e">
        <v>#N/A</v>
      </c>
      <c r="R445" s="5" t="s">
        <v>7480</v>
      </c>
      <c r="S445" s="5" t="s">
        <v>7480</v>
      </c>
      <c r="T445">
        <v>10</v>
      </c>
    </row>
    <row r="446" spans="1:20" hidden="1" x14ac:dyDescent="0.25">
      <c r="A446" s="3">
        <v>313298332</v>
      </c>
      <c r="B446" s="4" t="s">
        <v>1290</v>
      </c>
      <c r="C446" s="4" t="s">
        <v>4205</v>
      </c>
      <c r="D446" s="4" t="s">
        <v>4199</v>
      </c>
      <c r="E446" s="4" t="s">
        <v>18</v>
      </c>
      <c r="F446" s="4" t="s">
        <v>4206</v>
      </c>
      <c r="G446" s="4" t="s">
        <v>20</v>
      </c>
      <c r="H446" s="4" t="s">
        <v>4207</v>
      </c>
      <c r="I446" s="4" t="s">
        <v>4208</v>
      </c>
      <c r="J446" s="4" t="s">
        <v>4209</v>
      </c>
      <c r="K446" s="4" t="s">
        <v>4210</v>
      </c>
      <c r="L446" s="4" t="s">
        <v>4211</v>
      </c>
      <c r="M446" s="4" t="s">
        <v>28</v>
      </c>
      <c r="N446" s="4" t="s">
        <v>4212</v>
      </c>
      <c r="O446" s="4" t="s">
        <v>28</v>
      </c>
      <c r="P446" s="5" t="s">
        <v>7478</v>
      </c>
      <c r="Q446" s="5" t="e">
        <v>#N/A</v>
      </c>
      <c r="R446" s="5" t="s">
        <v>7480</v>
      </c>
      <c r="S446" s="5" t="s">
        <v>7480</v>
      </c>
      <c r="T446">
        <v>10</v>
      </c>
    </row>
    <row r="447" spans="1:20" hidden="1" x14ac:dyDescent="0.25">
      <c r="A447" s="3">
        <v>313155851</v>
      </c>
      <c r="B447" s="4" t="s">
        <v>1290</v>
      </c>
      <c r="C447" s="4" t="s">
        <v>4302</v>
      </c>
      <c r="D447" s="4" t="s">
        <v>4303</v>
      </c>
      <c r="E447" s="4" t="s">
        <v>18</v>
      </c>
      <c r="F447" s="4" t="s">
        <v>3343</v>
      </c>
      <c r="G447" s="4" t="s">
        <v>20</v>
      </c>
      <c r="H447" s="4" t="s">
        <v>4304</v>
      </c>
      <c r="I447" s="4" t="s">
        <v>4305</v>
      </c>
      <c r="J447" s="4" t="s">
        <v>4306</v>
      </c>
      <c r="K447" s="4" t="s">
        <v>4307</v>
      </c>
      <c r="L447" s="4" t="s">
        <v>4308</v>
      </c>
      <c r="M447" s="4" t="s">
        <v>28</v>
      </c>
      <c r="N447" s="4" t="s">
        <v>4309</v>
      </c>
      <c r="O447" s="4" t="s">
        <v>28</v>
      </c>
      <c r="P447" s="5">
        <v>15</v>
      </c>
      <c r="Q447" s="5" t="e">
        <v>#N/A</v>
      </c>
      <c r="R447" s="5" t="s">
        <v>7480</v>
      </c>
      <c r="S447" s="5" t="s">
        <v>7480</v>
      </c>
      <c r="T447">
        <v>10</v>
      </c>
    </row>
    <row r="448" spans="1:20" x14ac:dyDescent="0.25">
      <c r="A448" s="3">
        <v>314196169</v>
      </c>
      <c r="B448" s="4" t="s">
        <v>2562</v>
      </c>
      <c r="C448" s="4" t="s">
        <v>2938</v>
      </c>
      <c r="D448" s="4" t="s">
        <v>310</v>
      </c>
      <c r="E448" s="4" t="s">
        <v>266</v>
      </c>
      <c r="F448" s="4" t="s">
        <v>2939</v>
      </c>
      <c r="G448" s="4" t="s">
        <v>20</v>
      </c>
      <c r="H448" s="4" t="s">
        <v>2940</v>
      </c>
      <c r="I448" s="4" t="s">
        <v>2941</v>
      </c>
      <c r="J448" s="4" t="s">
        <v>2942</v>
      </c>
      <c r="K448" s="4" t="s">
        <v>2943</v>
      </c>
      <c r="L448" s="4" t="s">
        <v>2944</v>
      </c>
      <c r="M448" s="4" t="s">
        <v>26</v>
      </c>
      <c r="N448" s="4" t="s">
        <v>27</v>
      </c>
      <c r="O448" s="4" t="s">
        <v>28</v>
      </c>
      <c r="P448" s="5">
        <v>0</v>
      </c>
      <c r="Q448" s="5">
        <v>42</v>
      </c>
      <c r="R448" s="5" t="s">
        <v>7480</v>
      </c>
      <c r="S448" s="5" t="e">
        <v>#N/A</v>
      </c>
      <c r="T448">
        <v>8</v>
      </c>
    </row>
    <row r="449" spans="1:20" hidden="1" x14ac:dyDescent="0.25">
      <c r="A449" s="3">
        <v>313074798</v>
      </c>
      <c r="B449" s="4" t="s">
        <v>1561</v>
      </c>
      <c r="C449" s="4" t="s">
        <v>4524</v>
      </c>
      <c r="D449" s="4" t="s">
        <v>4525</v>
      </c>
      <c r="E449" s="4" t="s">
        <v>18</v>
      </c>
      <c r="F449" s="4" t="s">
        <v>2694</v>
      </c>
      <c r="G449" s="4" t="s">
        <v>20</v>
      </c>
      <c r="H449" s="4" t="s">
        <v>4526</v>
      </c>
      <c r="I449" s="4" t="s">
        <v>4527</v>
      </c>
      <c r="J449" s="4" t="s">
        <v>4528</v>
      </c>
      <c r="K449" s="4" t="s">
        <v>4529</v>
      </c>
      <c r="L449" s="4" t="s">
        <v>4530</v>
      </c>
      <c r="M449" s="4" t="s">
        <v>26</v>
      </c>
      <c r="N449" s="4" t="s">
        <v>42</v>
      </c>
      <c r="O449" s="4" t="s">
        <v>28</v>
      </c>
      <c r="P449" s="5">
        <v>15</v>
      </c>
      <c r="Q449" s="5" t="e">
        <v>#N/A</v>
      </c>
      <c r="R449" s="5" t="s">
        <v>7480</v>
      </c>
      <c r="S449" s="5" t="s">
        <v>7480</v>
      </c>
      <c r="T449">
        <v>10</v>
      </c>
    </row>
    <row r="450" spans="1:20" hidden="1" x14ac:dyDescent="0.25">
      <c r="A450" s="3">
        <v>313078875</v>
      </c>
      <c r="B450" s="4" t="s">
        <v>1561</v>
      </c>
      <c r="C450" s="4" t="s">
        <v>4531</v>
      </c>
      <c r="D450" s="4" t="s">
        <v>4525</v>
      </c>
      <c r="E450" s="4" t="s">
        <v>18</v>
      </c>
      <c r="F450" s="4" t="s">
        <v>3443</v>
      </c>
      <c r="G450" s="4" t="s">
        <v>20</v>
      </c>
      <c r="H450" s="4" t="s">
        <v>4532</v>
      </c>
      <c r="I450" s="5"/>
      <c r="J450" s="4" t="s">
        <v>4533</v>
      </c>
      <c r="K450" s="4" t="s">
        <v>4534</v>
      </c>
      <c r="L450" s="4" t="s">
        <v>4535</v>
      </c>
      <c r="M450" s="4" t="s">
        <v>26</v>
      </c>
      <c r="N450" s="4" t="s">
        <v>42</v>
      </c>
      <c r="O450" s="4" t="s">
        <v>28</v>
      </c>
      <c r="P450" s="5">
        <v>8</v>
      </c>
      <c r="Q450" s="5" t="e">
        <v>#N/A</v>
      </c>
      <c r="R450" s="5" t="s">
        <v>7480</v>
      </c>
      <c r="S450" s="5" t="s">
        <v>7480</v>
      </c>
      <c r="T450">
        <v>8</v>
      </c>
    </row>
    <row r="451" spans="1:20" hidden="1" x14ac:dyDescent="0.25">
      <c r="A451" s="3">
        <v>313123463</v>
      </c>
      <c r="B451" s="4" t="s">
        <v>1561</v>
      </c>
      <c r="C451" s="4" t="s">
        <v>4536</v>
      </c>
      <c r="D451" s="4" t="s">
        <v>4525</v>
      </c>
      <c r="E451" s="4" t="s">
        <v>18</v>
      </c>
      <c r="F451" s="4" t="s">
        <v>558</v>
      </c>
      <c r="G451" s="4" t="s">
        <v>20</v>
      </c>
      <c r="H451" s="4" t="s">
        <v>4537</v>
      </c>
      <c r="I451" s="4" t="s">
        <v>4538</v>
      </c>
      <c r="J451" s="4" t="s">
        <v>4539</v>
      </c>
      <c r="K451" s="4" t="s">
        <v>4540</v>
      </c>
      <c r="L451" s="4" t="s">
        <v>4541</v>
      </c>
      <c r="M451" s="4" t="s">
        <v>26</v>
      </c>
      <c r="N451" s="4" t="s">
        <v>42</v>
      </c>
      <c r="O451" s="4" t="s">
        <v>28</v>
      </c>
      <c r="P451" s="5">
        <v>9</v>
      </c>
      <c r="Q451" s="5" t="e">
        <v>#N/A</v>
      </c>
      <c r="R451" s="5" t="s">
        <v>7480</v>
      </c>
      <c r="S451" s="5" t="s">
        <v>7480</v>
      </c>
      <c r="T451">
        <v>9</v>
      </c>
    </row>
    <row r="452" spans="1:20" hidden="1" x14ac:dyDescent="0.25">
      <c r="A452" s="3">
        <v>313149117</v>
      </c>
      <c r="B452" s="4" t="s">
        <v>1561</v>
      </c>
      <c r="C452" s="4" t="s">
        <v>4542</v>
      </c>
      <c r="D452" s="4" t="s">
        <v>4525</v>
      </c>
      <c r="E452" s="4" t="s">
        <v>18</v>
      </c>
      <c r="F452" s="4" t="s">
        <v>4118</v>
      </c>
      <c r="G452" s="4" t="s">
        <v>20</v>
      </c>
      <c r="H452" s="4" t="s">
        <v>4543</v>
      </c>
      <c r="I452" s="4" t="s">
        <v>4544</v>
      </c>
      <c r="J452" s="4" t="s">
        <v>4545</v>
      </c>
      <c r="K452" s="4" t="s">
        <v>4546</v>
      </c>
      <c r="L452" s="4" t="s">
        <v>4547</v>
      </c>
      <c r="M452" s="4" t="s">
        <v>26</v>
      </c>
      <c r="N452" s="4" t="s">
        <v>42</v>
      </c>
      <c r="O452" s="4" t="s">
        <v>28</v>
      </c>
      <c r="P452" s="5">
        <v>13</v>
      </c>
      <c r="Q452" s="5" t="e">
        <v>#N/A</v>
      </c>
      <c r="R452" s="5" t="s">
        <v>7480</v>
      </c>
      <c r="S452" s="5" t="s">
        <v>7480</v>
      </c>
      <c r="T452">
        <v>9</v>
      </c>
    </row>
    <row r="453" spans="1:20" x14ac:dyDescent="0.25">
      <c r="A453" s="3">
        <v>313174496</v>
      </c>
      <c r="B453" s="4" t="s">
        <v>2562</v>
      </c>
      <c r="C453" s="4" t="s">
        <v>2968</v>
      </c>
      <c r="D453" s="4" t="s">
        <v>630</v>
      </c>
      <c r="E453" s="4" t="s">
        <v>266</v>
      </c>
      <c r="F453" s="4" t="s">
        <v>2969</v>
      </c>
      <c r="G453" s="4" t="s">
        <v>20</v>
      </c>
      <c r="H453" s="4" t="s">
        <v>2970</v>
      </c>
      <c r="I453" s="5"/>
      <c r="J453" s="4" t="s">
        <v>2971</v>
      </c>
      <c r="K453" s="5"/>
      <c r="L453" s="4" t="s">
        <v>2972</v>
      </c>
      <c r="M453" s="4" t="s">
        <v>26</v>
      </c>
      <c r="N453" s="4" t="s">
        <v>27</v>
      </c>
      <c r="O453" s="4" t="s">
        <v>28</v>
      </c>
      <c r="P453" s="5">
        <v>1</v>
      </c>
      <c r="Q453" s="5" t="e">
        <v>#N/A</v>
      </c>
      <c r="R453" s="5" t="s">
        <v>7480</v>
      </c>
      <c r="S453" s="5" t="s">
        <v>7481</v>
      </c>
      <c r="T453">
        <v>10</v>
      </c>
    </row>
    <row r="454" spans="1:20" hidden="1" x14ac:dyDescent="0.25">
      <c r="A454" s="3">
        <v>313200377</v>
      </c>
      <c r="B454" s="4" t="s">
        <v>1561</v>
      </c>
      <c r="C454" s="4" t="s">
        <v>4548</v>
      </c>
      <c r="D454" s="4" t="s">
        <v>4525</v>
      </c>
      <c r="E454" s="4" t="s">
        <v>18</v>
      </c>
      <c r="F454" s="4" t="s">
        <v>4429</v>
      </c>
      <c r="G454" s="4" t="s">
        <v>20</v>
      </c>
      <c r="H454" s="4" t="s">
        <v>4549</v>
      </c>
      <c r="I454" s="4" t="s">
        <v>4550</v>
      </c>
      <c r="J454" s="4" t="s">
        <v>4551</v>
      </c>
      <c r="K454" s="4" t="s">
        <v>4552</v>
      </c>
      <c r="L454" s="4" t="s">
        <v>4553</v>
      </c>
      <c r="M454" s="4" t="s">
        <v>26</v>
      </c>
      <c r="N454" s="4" t="s">
        <v>42</v>
      </c>
      <c r="O454" s="4" t="s">
        <v>28</v>
      </c>
      <c r="P454" s="5">
        <v>3</v>
      </c>
      <c r="Q454" s="5" t="e">
        <v>#N/A</v>
      </c>
      <c r="R454" s="5" t="s">
        <v>7480</v>
      </c>
      <c r="S454" s="5" t="s">
        <v>7480</v>
      </c>
      <c r="T454">
        <v>8</v>
      </c>
    </row>
    <row r="455" spans="1:20" x14ac:dyDescent="0.25">
      <c r="A455" s="3">
        <v>314019705</v>
      </c>
      <c r="B455" s="4" t="s">
        <v>2562</v>
      </c>
      <c r="C455" s="4" t="s">
        <v>2977</v>
      </c>
      <c r="D455" s="4" t="s">
        <v>630</v>
      </c>
      <c r="E455" s="4" t="s">
        <v>266</v>
      </c>
      <c r="F455" s="4" t="s">
        <v>2978</v>
      </c>
      <c r="G455" s="4" t="s">
        <v>20</v>
      </c>
      <c r="H455" s="4" t="s">
        <v>2979</v>
      </c>
      <c r="I455" s="4" t="s">
        <v>2980</v>
      </c>
      <c r="J455" s="4" t="s">
        <v>2981</v>
      </c>
      <c r="K455" s="5"/>
      <c r="L455" s="4" t="s">
        <v>2982</v>
      </c>
      <c r="M455" s="4" t="s">
        <v>26</v>
      </c>
      <c r="N455" s="4" t="s">
        <v>27</v>
      </c>
      <c r="O455" s="4" t="s">
        <v>28</v>
      </c>
      <c r="P455" s="5">
        <v>2</v>
      </c>
      <c r="Q455" s="5">
        <v>21</v>
      </c>
      <c r="R455" s="5" t="s">
        <v>7480</v>
      </c>
      <c r="S455" s="5" t="s">
        <v>7481</v>
      </c>
      <c r="T455">
        <v>6</v>
      </c>
    </row>
    <row r="456" spans="1:20" x14ac:dyDescent="0.25">
      <c r="A456" s="3">
        <v>314060161</v>
      </c>
      <c r="B456" s="4" t="s">
        <v>2562</v>
      </c>
      <c r="C456" s="4" t="s">
        <v>2983</v>
      </c>
      <c r="D456" s="4" t="s">
        <v>630</v>
      </c>
      <c r="E456" s="4" t="s">
        <v>266</v>
      </c>
      <c r="F456" s="4" t="s">
        <v>2984</v>
      </c>
      <c r="G456" s="4" t="s">
        <v>20</v>
      </c>
      <c r="H456" s="4" t="s">
        <v>2985</v>
      </c>
      <c r="I456" s="4" t="s">
        <v>2986</v>
      </c>
      <c r="J456" s="4" t="s">
        <v>2987</v>
      </c>
      <c r="K456" s="4" t="s">
        <v>2988</v>
      </c>
      <c r="L456" s="4" t="s">
        <v>2989</v>
      </c>
      <c r="M456" s="4" t="s">
        <v>26</v>
      </c>
      <c r="N456" s="4" t="s">
        <v>27</v>
      </c>
      <c r="O456" s="4" t="s">
        <v>28</v>
      </c>
      <c r="P456" s="5">
        <v>1</v>
      </c>
      <c r="Q456" s="5">
        <v>38</v>
      </c>
      <c r="R456" s="5" t="s">
        <v>7480</v>
      </c>
      <c r="S456" s="5" t="e">
        <v>#N/A</v>
      </c>
      <c r="T456">
        <v>5</v>
      </c>
    </row>
    <row r="457" spans="1:20" x14ac:dyDescent="0.25">
      <c r="A457" s="3">
        <v>314060501</v>
      </c>
      <c r="B457" s="4" t="s">
        <v>2562</v>
      </c>
      <c r="C457" s="4" t="s">
        <v>2990</v>
      </c>
      <c r="D457" s="4" t="s">
        <v>630</v>
      </c>
      <c r="E457" s="4" t="s">
        <v>266</v>
      </c>
      <c r="F457" s="4" t="s">
        <v>2991</v>
      </c>
      <c r="G457" s="4" t="s">
        <v>20</v>
      </c>
      <c r="H457" s="4" t="s">
        <v>2992</v>
      </c>
      <c r="I457" s="4" t="s">
        <v>2992</v>
      </c>
      <c r="J457" s="4" t="s">
        <v>2993</v>
      </c>
      <c r="K457" s="4" t="s">
        <v>2994</v>
      </c>
      <c r="L457" s="4" t="s">
        <v>2995</v>
      </c>
      <c r="M457" s="4" t="s">
        <v>26</v>
      </c>
      <c r="N457" s="4" t="s">
        <v>27</v>
      </c>
      <c r="O457" s="4" t="s">
        <v>28</v>
      </c>
      <c r="P457" s="5">
        <v>2</v>
      </c>
      <c r="Q457" s="5">
        <v>41</v>
      </c>
      <c r="R457" s="5" t="s">
        <v>7480</v>
      </c>
      <c r="S457" s="5" t="s">
        <v>7481</v>
      </c>
      <c r="T457">
        <v>7</v>
      </c>
    </row>
    <row r="458" spans="1:20" hidden="1" x14ac:dyDescent="0.25">
      <c r="A458" s="3">
        <v>313234295</v>
      </c>
      <c r="B458" s="4" t="s">
        <v>1561</v>
      </c>
      <c r="C458" s="4" t="s">
        <v>4554</v>
      </c>
      <c r="D458" s="4" t="s">
        <v>4525</v>
      </c>
      <c r="E458" s="4" t="s">
        <v>18</v>
      </c>
      <c r="F458" s="4" t="s">
        <v>4555</v>
      </c>
      <c r="G458" s="4" t="s">
        <v>20</v>
      </c>
      <c r="H458" s="4" t="s">
        <v>4556</v>
      </c>
      <c r="I458" s="4" t="s">
        <v>4557</v>
      </c>
      <c r="J458" s="4" t="s">
        <v>4558</v>
      </c>
      <c r="K458" s="4" t="s">
        <v>4559</v>
      </c>
      <c r="L458" s="4" t="s">
        <v>4560</v>
      </c>
      <c r="M458" s="4" t="s">
        <v>26</v>
      </c>
      <c r="N458" s="4" t="s">
        <v>42</v>
      </c>
      <c r="O458" s="4" t="s">
        <v>28</v>
      </c>
      <c r="P458" s="5">
        <v>4</v>
      </c>
      <c r="Q458" s="5" t="e">
        <v>#N/A</v>
      </c>
      <c r="R458" s="5" t="s">
        <v>7480</v>
      </c>
      <c r="S458" s="5" t="s">
        <v>7480</v>
      </c>
      <c r="T458">
        <v>8</v>
      </c>
    </row>
    <row r="459" spans="1:20" x14ac:dyDescent="0.25">
      <c r="A459" s="3">
        <v>314197850</v>
      </c>
      <c r="B459" s="4" t="s">
        <v>2562</v>
      </c>
      <c r="C459" s="4" t="s">
        <v>3002</v>
      </c>
      <c r="D459" s="4" t="s">
        <v>630</v>
      </c>
      <c r="E459" s="4" t="s">
        <v>266</v>
      </c>
      <c r="F459" s="4" t="s">
        <v>3003</v>
      </c>
      <c r="G459" s="4" t="s">
        <v>20</v>
      </c>
      <c r="H459" s="4" t="s">
        <v>3004</v>
      </c>
      <c r="I459" s="4" t="s">
        <v>3005</v>
      </c>
      <c r="J459" s="4" t="s">
        <v>3006</v>
      </c>
      <c r="K459" s="4" t="s">
        <v>3007</v>
      </c>
      <c r="L459" s="4" t="s">
        <v>3008</v>
      </c>
      <c r="M459" s="4" t="s">
        <v>26</v>
      </c>
      <c r="N459" s="4" t="s">
        <v>27</v>
      </c>
      <c r="O459" s="4" t="s">
        <v>28</v>
      </c>
      <c r="P459" s="5">
        <v>0</v>
      </c>
      <c r="Q459" s="5">
        <v>40</v>
      </c>
      <c r="R459" s="5" t="s">
        <v>7480</v>
      </c>
      <c r="S459" s="5" t="e">
        <v>#N/A</v>
      </c>
      <c r="T459">
        <v>7</v>
      </c>
    </row>
    <row r="460" spans="1:20" x14ac:dyDescent="0.25">
      <c r="A460" s="3">
        <v>314279367</v>
      </c>
      <c r="B460" s="4" t="s">
        <v>2562</v>
      </c>
      <c r="C460" s="4" t="s">
        <v>3009</v>
      </c>
      <c r="D460" s="4" t="s">
        <v>630</v>
      </c>
      <c r="E460" s="4" t="s">
        <v>266</v>
      </c>
      <c r="F460" s="4" t="s">
        <v>2270</v>
      </c>
      <c r="G460" s="4" t="s">
        <v>20</v>
      </c>
      <c r="H460" s="4" t="s">
        <v>3010</v>
      </c>
      <c r="I460" s="5"/>
      <c r="J460" s="4" t="s">
        <v>3011</v>
      </c>
      <c r="K460" s="4" t="s">
        <v>3012</v>
      </c>
      <c r="L460" s="4" t="s">
        <v>3013</v>
      </c>
      <c r="M460" s="4" t="s">
        <v>26</v>
      </c>
      <c r="N460" s="4" t="s">
        <v>27</v>
      </c>
      <c r="O460" s="4" t="s">
        <v>28</v>
      </c>
      <c r="P460" s="5">
        <v>1</v>
      </c>
      <c r="Q460" s="5">
        <v>40</v>
      </c>
      <c r="R460" s="5" t="s">
        <v>7480</v>
      </c>
      <c r="S460" s="5" t="s">
        <v>7481</v>
      </c>
      <c r="T460">
        <v>5</v>
      </c>
    </row>
    <row r="461" spans="1:20" hidden="1" x14ac:dyDescent="0.25">
      <c r="A461" s="3">
        <v>313315413</v>
      </c>
      <c r="B461" s="4" t="s">
        <v>1561</v>
      </c>
      <c r="C461" s="4" t="s">
        <v>4561</v>
      </c>
      <c r="D461" s="4" t="s">
        <v>4525</v>
      </c>
      <c r="E461" s="4" t="s">
        <v>18</v>
      </c>
      <c r="F461" s="4" t="s">
        <v>3755</v>
      </c>
      <c r="G461" s="4" t="s">
        <v>20</v>
      </c>
      <c r="H461" s="4" t="s">
        <v>4562</v>
      </c>
      <c r="I461" s="4" t="s">
        <v>4563</v>
      </c>
      <c r="J461" s="4" t="s">
        <v>4564</v>
      </c>
      <c r="K461" s="4" t="s">
        <v>4565</v>
      </c>
      <c r="L461" s="4" t="s">
        <v>4566</v>
      </c>
      <c r="M461" s="4" t="s">
        <v>26</v>
      </c>
      <c r="N461" s="4" t="s">
        <v>42</v>
      </c>
      <c r="O461" s="4" t="s">
        <v>28</v>
      </c>
      <c r="P461" s="5">
        <v>11</v>
      </c>
      <c r="Q461" s="5" t="e">
        <v>#N/A</v>
      </c>
      <c r="R461" s="5" t="s">
        <v>7480</v>
      </c>
      <c r="S461" s="5" t="s">
        <v>7480</v>
      </c>
      <c r="T461">
        <v>8</v>
      </c>
    </row>
    <row r="462" spans="1:20" x14ac:dyDescent="0.25">
      <c r="A462" s="3">
        <v>314283595</v>
      </c>
      <c r="B462" s="4" t="s">
        <v>2562</v>
      </c>
      <c r="C462" s="4" t="s">
        <v>3020</v>
      </c>
      <c r="D462" s="4" t="s">
        <v>630</v>
      </c>
      <c r="E462" s="4" t="s">
        <v>266</v>
      </c>
      <c r="F462" s="4" t="s">
        <v>3021</v>
      </c>
      <c r="G462" s="4" t="s">
        <v>20</v>
      </c>
      <c r="H462" s="4" t="s">
        <v>3022</v>
      </c>
      <c r="I462" s="5"/>
      <c r="J462" s="4" t="s">
        <v>3023</v>
      </c>
      <c r="K462" s="5"/>
      <c r="L462" s="4" t="s">
        <v>3024</v>
      </c>
      <c r="M462" s="4" t="s">
        <v>26</v>
      </c>
      <c r="N462" s="4" t="s">
        <v>27</v>
      </c>
      <c r="O462" s="4" t="s">
        <v>28</v>
      </c>
      <c r="P462" s="5">
        <v>1</v>
      </c>
      <c r="Q462" s="5">
        <v>39</v>
      </c>
      <c r="R462" s="5" t="s">
        <v>7480</v>
      </c>
      <c r="S462" s="5" t="s">
        <v>7481</v>
      </c>
      <c r="T462">
        <v>6</v>
      </c>
    </row>
    <row r="463" spans="1:20" hidden="1" x14ac:dyDescent="0.25">
      <c r="A463" s="3">
        <v>313089394</v>
      </c>
      <c r="B463" s="4" t="s">
        <v>1561</v>
      </c>
      <c r="C463" s="4" t="s">
        <v>4645</v>
      </c>
      <c r="D463" s="4" t="s">
        <v>3945</v>
      </c>
      <c r="E463" s="4" t="s">
        <v>18</v>
      </c>
      <c r="F463" s="4" t="s">
        <v>4646</v>
      </c>
      <c r="G463" s="4" t="s">
        <v>20</v>
      </c>
      <c r="H463" s="4" t="s">
        <v>4647</v>
      </c>
      <c r="I463" s="4" t="s">
        <v>4648</v>
      </c>
      <c r="J463" s="4" t="s">
        <v>4649</v>
      </c>
      <c r="K463" s="4" t="s">
        <v>4650</v>
      </c>
      <c r="L463" s="4" t="s">
        <v>4651</v>
      </c>
      <c r="M463" s="4" t="s">
        <v>26</v>
      </c>
      <c r="N463" s="4" t="s">
        <v>42</v>
      </c>
      <c r="O463" s="4" t="s">
        <v>28</v>
      </c>
      <c r="P463" s="5">
        <v>15</v>
      </c>
      <c r="Q463" s="5" t="e">
        <v>#N/A</v>
      </c>
      <c r="R463" s="5" t="s">
        <v>7480</v>
      </c>
      <c r="S463" s="5" t="s">
        <v>7480</v>
      </c>
      <c r="T463">
        <v>9</v>
      </c>
    </row>
    <row r="464" spans="1:20" x14ac:dyDescent="0.25">
      <c r="A464" s="3">
        <v>314283966</v>
      </c>
      <c r="B464" s="4" t="s">
        <v>2562</v>
      </c>
      <c r="C464" s="4" t="s">
        <v>3031</v>
      </c>
      <c r="D464" s="4" t="s">
        <v>630</v>
      </c>
      <c r="E464" s="4" t="s">
        <v>266</v>
      </c>
      <c r="F464" s="4" t="s">
        <v>2212</v>
      </c>
      <c r="G464" s="4" t="s">
        <v>20</v>
      </c>
      <c r="H464" s="4" t="s">
        <v>3032</v>
      </c>
      <c r="I464" s="5"/>
      <c r="J464" s="4" t="s">
        <v>3033</v>
      </c>
      <c r="K464" s="4" t="s">
        <v>3034</v>
      </c>
      <c r="L464" s="4" t="s">
        <v>3035</v>
      </c>
      <c r="M464" s="4" t="s">
        <v>26</v>
      </c>
      <c r="N464" s="4" t="s">
        <v>27</v>
      </c>
      <c r="O464" s="4" t="s">
        <v>28</v>
      </c>
      <c r="P464" s="5">
        <v>1</v>
      </c>
      <c r="Q464" s="5">
        <v>37</v>
      </c>
      <c r="R464" s="5" t="s">
        <v>7480</v>
      </c>
      <c r="S464" s="5" t="s">
        <v>7481</v>
      </c>
      <c r="T464">
        <v>7</v>
      </c>
    </row>
    <row r="465" spans="1:20" hidden="1" x14ac:dyDescent="0.25">
      <c r="A465" s="3">
        <v>313124240</v>
      </c>
      <c r="B465" s="4" t="s">
        <v>1561</v>
      </c>
      <c r="C465" s="4" t="s">
        <v>4652</v>
      </c>
      <c r="D465" s="4" t="s">
        <v>3945</v>
      </c>
      <c r="E465" s="4" t="s">
        <v>18</v>
      </c>
      <c r="F465" s="4" t="s">
        <v>3734</v>
      </c>
      <c r="G465" s="4" t="s">
        <v>20</v>
      </c>
      <c r="H465" s="4" t="s">
        <v>4653</v>
      </c>
      <c r="I465" s="4" t="s">
        <v>4654</v>
      </c>
      <c r="J465" s="4" t="s">
        <v>4655</v>
      </c>
      <c r="K465" s="4" t="s">
        <v>4656</v>
      </c>
      <c r="L465" s="4" t="s">
        <v>4657</v>
      </c>
      <c r="M465" s="4" t="s">
        <v>26</v>
      </c>
      <c r="N465" s="4" t="s">
        <v>27</v>
      </c>
      <c r="O465" s="4" t="s">
        <v>28</v>
      </c>
      <c r="P465" s="5">
        <v>19</v>
      </c>
      <c r="Q465" s="5" t="e">
        <v>#N/A</v>
      </c>
      <c r="R465" s="5" t="s">
        <v>7480</v>
      </c>
      <c r="S465" s="5" t="s">
        <v>7480</v>
      </c>
      <c r="T465">
        <v>8</v>
      </c>
    </row>
    <row r="466" spans="1:20" hidden="1" x14ac:dyDescent="0.25">
      <c r="A466" s="3">
        <v>313167274</v>
      </c>
      <c r="B466" s="4" t="s">
        <v>1561</v>
      </c>
      <c r="C466" s="4" t="s">
        <v>4658</v>
      </c>
      <c r="D466" s="4" t="s">
        <v>3945</v>
      </c>
      <c r="E466" s="4" t="s">
        <v>18</v>
      </c>
      <c r="F466" s="4" t="s">
        <v>4659</v>
      </c>
      <c r="G466" s="4" t="s">
        <v>20</v>
      </c>
      <c r="H466" s="4" t="s">
        <v>4660</v>
      </c>
      <c r="I466" s="4" t="s">
        <v>4661</v>
      </c>
      <c r="J466" s="4" t="s">
        <v>4662</v>
      </c>
      <c r="K466" s="4" t="s">
        <v>4663</v>
      </c>
      <c r="L466" s="4" t="s">
        <v>4664</v>
      </c>
      <c r="M466" s="4" t="s">
        <v>26</v>
      </c>
      <c r="N466" s="4" t="s">
        <v>27</v>
      </c>
      <c r="O466" s="4" t="s">
        <v>28</v>
      </c>
      <c r="P466" s="5">
        <v>15</v>
      </c>
      <c r="Q466" s="5" t="e">
        <v>#N/A</v>
      </c>
      <c r="R466" s="5" t="s">
        <v>7480</v>
      </c>
      <c r="S466" s="5" t="s">
        <v>7480</v>
      </c>
      <c r="T466">
        <v>9</v>
      </c>
    </row>
    <row r="467" spans="1:20" x14ac:dyDescent="0.25">
      <c r="A467" s="3">
        <v>314338640</v>
      </c>
      <c r="B467" s="4" t="s">
        <v>2562</v>
      </c>
      <c r="C467" s="4" t="s">
        <v>3047</v>
      </c>
      <c r="D467" s="4" t="s">
        <v>630</v>
      </c>
      <c r="E467" s="4" t="s">
        <v>266</v>
      </c>
      <c r="F467" s="4" t="s">
        <v>2879</v>
      </c>
      <c r="G467" s="4" t="s">
        <v>20</v>
      </c>
      <c r="H467" s="4" t="s">
        <v>3048</v>
      </c>
      <c r="I467" s="5"/>
      <c r="J467" s="4" t="s">
        <v>3049</v>
      </c>
      <c r="K467" s="5"/>
      <c r="L467" s="4" t="s">
        <v>3050</v>
      </c>
      <c r="M467" s="4" t="s">
        <v>26</v>
      </c>
      <c r="N467" s="4" t="s">
        <v>27</v>
      </c>
      <c r="O467" s="4" t="s">
        <v>28</v>
      </c>
      <c r="P467" s="5">
        <v>1</v>
      </c>
      <c r="Q467" s="5">
        <v>36</v>
      </c>
      <c r="R467" s="5" t="s">
        <v>7480</v>
      </c>
      <c r="S467" s="5" t="s">
        <v>7481</v>
      </c>
      <c r="T467">
        <v>7</v>
      </c>
    </row>
    <row r="468" spans="1:20" hidden="1" x14ac:dyDescent="0.25">
      <c r="A468" s="3">
        <v>313237399</v>
      </c>
      <c r="B468" s="4" t="s">
        <v>1561</v>
      </c>
      <c r="C468" s="4" t="s">
        <v>4671</v>
      </c>
      <c r="D468" s="4" t="s">
        <v>3945</v>
      </c>
      <c r="E468" s="4" t="s">
        <v>18</v>
      </c>
      <c r="F468" s="4" t="s">
        <v>2606</v>
      </c>
      <c r="G468" s="4" t="s">
        <v>20</v>
      </c>
      <c r="H468" s="4" t="s">
        <v>4672</v>
      </c>
      <c r="I468" s="4" t="s">
        <v>4673</v>
      </c>
      <c r="J468" s="4" t="s">
        <v>4674</v>
      </c>
      <c r="K468" s="4" t="s">
        <v>4675</v>
      </c>
      <c r="L468" s="4" t="s">
        <v>4676</v>
      </c>
      <c r="M468" s="4" t="s">
        <v>26</v>
      </c>
      <c r="N468" s="4" t="s">
        <v>42</v>
      </c>
      <c r="O468" s="4" t="s">
        <v>28</v>
      </c>
      <c r="P468" s="5">
        <v>19</v>
      </c>
      <c r="Q468" s="5" t="e">
        <v>#N/A</v>
      </c>
      <c r="R468" s="5" t="s">
        <v>7480</v>
      </c>
      <c r="S468" s="5" t="s">
        <v>7480</v>
      </c>
      <c r="T468">
        <v>10</v>
      </c>
    </row>
    <row r="469" spans="1:20" hidden="1" x14ac:dyDescent="0.25">
      <c r="A469" s="3">
        <v>313118984</v>
      </c>
      <c r="B469" s="4" t="s">
        <v>1561</v>
      </c>
      <c r="C469" s="4" t="s">
        <v>4677</v>
      </c>
      <c r="D469" s="4" t="s">
        <v>4678</v>
      </c>
      <c r="E469" s="4" t="s">
        <v>18</v>
      </c>
      <c r="F469" s="4" t="s">
        <v>4679</v>
      </c>
      <c r="G469" s="4" t="s">
        <v>20</v>
      </c>
      <c r="H469" s="4" t="s">
        <v>4680</v>
      </c>
      <c r="I469" s="4" t="s">
        <v>4681</v>
      </c>
      <c r="J469" s="4" t="s">
        <v>4682</v>
      </c>
      <c r="K469" s="4" t="s">
        <v>4683</v>
      </c>
      <c r="L469" s="4" t="s">
        <v>4684</v>
      </c>
      <c r="M469" s="4" t="s">
        <v>28</v>
      </c>
      <c r="N469" s="4" t="s">
        <v>4685</v>
      </c>
      <c r="O469" s="4" t="s">
        <v>28</v>
      </c>
      <c r="P469" s="5">
        <v>10</v>
      </c>
      <c r="Q469" s="5" t="e">
        <v>#N/A</v>
      </c>
      <c r="R469" s="5" t="s">
        <v>7480</v>
      </c>
      <c r="S469" s="5" t="s">
        <v>7480</v>
      </c>
      <c r="T469">
        <v>10</v>
      </c>
    </row>
    <row r="470" spans="1:20" hidden="1" x14ac:dyDescent="0.25">
      <c r="A470" s="3">
        <v>313302275</v>
      </c>
      <c r="B470" s="4" t="s">
        <v>1561</v>
      </c>
      <c r="C470" s="4" t="s">
        <v>4691</v>
      </c>
      <c r="D470" s="4" t="s">
        <v>4678</v>
      </c>
      <c r="E470" s="4" t="s">
        <v>18</v>
      </c>
      <c r="F470" s="4" t="s">
        <v>1003</v>
      </c>
      <c r="G470" s="4" t="s">
        <v>20</v>
      </c>
      <c r="H470" s="4" t="s">
        <v>4692</v>
      </c>
      <c r="I470" s="4" t="s">
        <v>4693</v>
      </c>
      <c r="J470" s="4" t="s">
        <v>4694</v>
      </c>
      <c r="K470" s="4" t="s">
        <v>4695</v>
      </c>
      <c r="L470" s="4" t="s">
        <v>4696</v>
      </c>
      <c r="M470" s="4" t="s">
        <v>26</v>
      </c>
      <c r="N470" s="4" t="s">
        <v>27</v>
      </c>
      <c r="O470" s="4" t="s">
        <v>28</v>
      </c>
      <c r="P470" s="5">
        <v>14</v>
      </c>
      <c r="Q470" s="5" t="e">
        <v>#N/A</v>
      </c>
      <c r="R470" s="5" t="s">
        <v>7480</v>
      </c>
      <c r="S470" s="5" t="s">
        <v>7480</v>
      </c>
      <c r="T470">
        <v>10</v>
      </c>
    </row>
    <row r="471" spans="1:20" hidden="1" x14ac:dyDescent="0.25">
      <c r="A471" s="3">
        <v>313305221</v>
      </c>
      <c r="B471" s="4" t="s">
        <v>1561</v>
      </c>
      <c r="C471" s="4" t="s">
        <v>4697</v>
      </c>
      <c r="D471" s="4" t="s">
        <v>4678</v>
      </c>
      <c r="E471" s="4" t="s">
        <v>18</v>
      </c>
      <c r="F471" s="4" t="s">
        <v>281</v>
      </c>
      <c r="G471" s="4" t="s">
        <v>20</v>
      </c>
      <c r="H471" s="4" t="s">
        <v>4698</v>
      </c>
      <c r="I471" s="5"/>
      <c r="J471" s="4" t="s">
        <v>4699</v>
      </c>
      <c r="K471" s="4" t="s">
        <v>4700</v>
      </c>
      <c r="L471" s="4" t="s">
        <v>4701</v>
      </c>
      <c r="M471" s="4" t="s">
        <v>26</v>
      </c>
      <c r="N471" s="4" t="s">
        <v>42</v>
      </c>
      <c r="O471" s="4" t="s">
        <v>28</v>
      </c>
      <c r="P471" s="5">
        <v>7</v>
      </c>
      <c r="Q471" s="5" t="e">
        <v>#N/A</v>
      </c>
      <c r="R471" s="5" t="s">
        <v>7480</v>
      </c>
      <c r="S471" s="5" t="s">
        <v>7480</v>
      </c>
      <c r="T471">
        <v>10</v>
      </c>
    </row>
    <row r="472" spans="1:20" hidden="1" x14ac:dyDescent="0.25">
      <c r="A472" s="3">
        <v>313205657</v>
      </c>
      <c r="B472" s="4" t="s">
        <v>1561</v>
      </c>
      <c r="C472" s="4" t="s">
        <v>4702</v>
      </c>
      <c r="D472" s="4" t="s">
        <v>3986</v>
      </c>
      <c r="E472" s="4" t="s">
        <v>18</v>
      </c>
      <c r="F472" s="4" t="s">
        <v>2606</v>
      </c>
      <c r="G472" s="4" t="s">
        <v>20</v>
      </c>
      <c r="H472" s="4" t="s">
        <v>4703</v>
      </c>
      <c r="I472" s="4" t="s">
        <v>4704</v>
      </c>
      <c r="J472" s="4" t="s">
        <v>4705</v>
      </c>
      <c r="K472" s="4" t="s">
        <v>4706</v>
      </c>
      <c r="L472" s="4" t="s">
        <v>4707</v>
      </c>
      <c r="M472" s="4" t="s">
        <v>26</v>
      </c>
      <c r="N472" s="4" t="s">
        <v>27</v>
      </c>
      <c r="O472" s="4" t="s">
        <v>28</v>
      </c>
      <c r="P472" s="5">
        <v>10</v>
      </c>
      <c r="Q472" s="5" t="e">
        <v>#N/A</v>
      </c>
      <c r="R472" s="5" t="s">
        <v>7480</v>
      </c>
      <c r="S472" s="5" t="s">
        <v>7480</v>
      </c>
      <c r="T472">
        <v>10</v>
      </c>
    </row>
    <row r="473" spans="1:20" hidden="1" x14ac:dyDescent="0.25">
      <c r="A473" s="3">
        <v>313141087</v>
      </c>
      <c r="B473" s="4" t="s">
        <v>1561</v>
      </c>
      <c r="C473" s="4" t="s">
        <v>4708</v>
      </c>
      <c r="D473" s="4" t="s">
        <v>4002</v>
      </c>
      <c r="E473" s="4" t="s">
        <v>18</v>
      </c>
      <c r="F473" s="4" t="s">
        <v>4709</v>
      </c>
      <c r="G473" s="4" t="s">
        <v>20</v>
      </c>
      <c r="H473" s="4" t="s">
        <v>4710</v>
      </c>
      <c r="I473" s="4" t="s">
        <v>4711</v>
      </c>
      <c r="J473" s="4" t="s">
        <v>4712</v>
      </c>
      <c r="K473" s="4" t="s">
        <v>4713</v>
      </c>
      <c r="L473" s="4" t="s">
        <v>4714</v>
      </c>
      <c r="M473" s="4" t="s">
        <v>26</v>
      </c>
      <c r="N473" s="4" t="s">
        <v>27</v>
      </c>
      <c r="O473" s="4" t="s">
        <v>28</v>
      </c>
      <c r="P473" s="5">
        <v>7</v>
      </c>
      <c r="Q473" s="5" t="e">
        <v>#N/A</v>
      </c>
      <c r="R473" s="5" t="s">
        <v>7480</v>
      </c>
      <c r="S473" s="5" t="s">
        <v>7480</v>
      </c>
      <c r="T473">
        <v>8</v>
      </c>
    </row>
    <row r="474" spans="1:20" hidden="1" x14ac:dyDescent="0.25">
      <c r="A474" s="3">
        <v>313146800</v>
      </c>
      <c r="B474" s="4" t="s">
        <v>2237</v>
      </c>
      <c r="C474" s="4" t="s">
        <v>4815</v>
      </c>
      <c r="D474" s="4" t="s">
        <v>4403</v>
      </c>
      <c r="E474" s="4" t="s">
        <v>18</v>
      </c>
      <c r="F474" s="4" t="s">
        <v>4816</v>
      </c>
      <c r="G474" s="4" t="s">
        <v>20</v>
      </c>
      <c r="H474" s="4" t="s">
        <v>4817</v>
      </c>
      <c r="I474" s="4" t="s">
        <v>4818</v>
      </c>
      <c r="J474" s="4" t="s">
        <v>4819</v>
      </c>
      <c r="K474" s="4" t="s">
        <v>4820</v>
      </c>
      <c r="L474" s="4" t="s">
        <v>4821</v>
      </c>
      <c r="M474" s="4" t="s">
        <v>26</v>
      </c>
      <c r="N474" s="4" t="s">
        <v>27</v>
      </c>
      <c r="O474" s="4" t="s">
        <v>28</v>
      </c>
      <c r="P474" s="5">
        <v>14.51</v>
      </c>
      <c r="Q474" s="5" t="e">
        <v>#N/A</v>
      </c>
      <c r="R474" s="5" t="s">
        <v>7480</v>
      </c>
      <c r="S474" s="5" t="s">
        <v>7480</v>
      </c>
      <c r="T474">
        <v>9</v>
      </c>
    </row>
    <row r="475" spans="1:20" hidden="1" x14ac:dyDescent="0.25">
      <c r="A475" s="3">
        <v>314332909</v>
      </c>
      <c r="B475" s="4" t="s">
        <v>3085</v>
      </c>
      <c r="C475" s="4" t="s">
        <v>3100</v>
      </c>
      <c r="D475" s="4" t="s">
        <v>1745</v>
      </c>
      <c r="E475" s="4" t="s">
        <v>18</v>
      </c>
      <c r="F475" s="4" t="s">
        <v>646</v>
      </c>
      <c r="G475" s="4" t="s">
        <v>20</v>
      </c>
      <c r="H475" s="4" t="s">
        <v>3101</v>
      </c>
      <c r="I475" s="4" t="s">
        <v>3102</v>
      </c>
      <c r="J475" s="4" t="s">
        <v>3103</v>
      </c>
      <c r="K475" s="5"/>
      <c r="L475" s="4" t="s">
        <v>3104</v>
      </c>
      <c r="M475" s="4" t="s">
        <v>26</v>
      </c>
      <c r="N475" s="4" t="s">
        <v>42</v>
      </c>
      <c r="O475" s="4" t="s">
        <v>28</v>
      </c>
      <c r="P475" s="5">
        <v>11.66</v>
      </c>
      <c r="Q475" s="5">
        <v>12</v>
      </c>
      <c r="R475" s="5" t="s">
        <v>7480</v>
      </c>
      <c r="S475" s="5" t="s">
        <v>7481</v>
      </c>
      <c r="T475">
        <v>7</v>
      </c>
    </row>
    <row r="476" spans="1:20" hidden="1" x14ac:dyDescent="0.25">
      <c r="A476" s="3">
        <v>313183698</v>
      </c>
      <c r="B476" s="4" t="s">
        <v>2237</v>
      </c>
      <c r="C476" s="4" t="s">
        <v>4822</v>
      </c>
      <c r="D476" s="4" t="s">
        <v>4403</v>
      </c>
      <c r="E476" s="4" t="s">
        <v>18</v>
      </c>
      <c r="F476" s="4" t="s">
        <v>4186</v>
      </c>
      <c r="G476" s="4" t="s">
        <v>20</v>
      </c>
      <c r="H476" s="4" t="s">
        <v>4823</v>
      </c>
      <c r="I476" s="4" t="s">
        <v>4824</v>
      </c>
      <c r="J476" s="4" t="s">
        <v>4825</v>
      </c>
      <c r="K476" s="4" t="s">
        <v>4826</v>
      </c>
      <c r="L476" s="4" t="s">
        <v>4827</v>
      </c>
      <c r="M476" s="4" t="s">
        <v>26</v>
      </c>
      <c r="N476" s="4" t="s">
        <v>27</v>
      </c>
      <c r="O476" s="4" t="s">
        <v>28</v>
      </c>
      <c r="P476" s="5">
        <v>32.43</v>
      </c>
      <c r="Q476" s="5" t="e">
        <v>#N/A</v>
      </c>
      <c r="R476" s="5" t="s">
        <v>7480</v>
      </c>
      <c r="S476" s="5" t="s">
        <v>7480</v>
      </c>
      <c r="T476">
        <v>8</v>
      </c>
    </row>
    <row r="477" spans="1:20" hidden="1" x14ac:dyDescent="0.25">
      <c r="A477" s="3">
        <v>313075654</v>
      </c>
      <c r="B477" s="4" t="s">
        <v>2237</v>
      </c>
      <c r="C477" s="4" t="s">
        <v>4933</v>
      </c>
      <c r="D477" s="4" t="s">
        <v>4124</v>
      </c>
      <c r="E477" s="4" t="s">
        <v>18</v>
      </c>
      <c r="F477" s="4" t="s">
        <v>4934</v>
      </c>
      <c r="G477" s="4" t="s">
        <v>20</v>
      </c>
      <c r="H477" s="4" t="s">
        <v>4935</v>
      </c>
      <c r="I477" s="4" t="s">
        <v>4936</v>
      </c>
      <c r="J477" s="4" t="s">
        <v>4937</v>
      </c>
      <c r="K477" s="4" t="s">
        <v>4938</v>
      </c>
      <c r="L477" s="4" t="s">
        <v>4939</v>
      </c>
      <c r="M477" s="4" t="s">
        <v>26</v>
      </c>
      <c r="N477" s="4" t="s">
        <v>27</v>
      </c>
      <c r="O477" s="4" t="s">
        <v>28</v>
      </c>
      <c r="P477" s="5">
        <v>18</v>
      </c>
      <c r="Q477" s="5" t="e">
        <v>#N/A</v>
      </c>
      <c r="R477" s="5" t="s">
        <v>7480</v>
      </c>
      <c r="S477" s="5" t="s">
        <v>7480</v>
      </c>
      <c r="T477">
        <v>10</v>
      </c>
    </row>
    <row r="478" spans="1:20" hidden="1" x14ac:dyDescent="0.25">
      <c r="A478" s="3">
        <v>313138849</v>
      </c>
      <c r="B478" s="4" t="s">
        <v>2237</v>
      </c>
      <c r="C478" s="4" t="s">
        <v>4940</v>
      </c>
      <c r="D478" s="4" t="s">
        <v>3994</v>
      </c>
      <c r="E478" s="4" t="s">
        <v>18</v>
      </c>
      <c r="F478" s="4" t="s">
        <v>3489</v>
      </c>
      <c r="G478" s="4" t="s">
        <v>20</v>
      </c>
      <c r="H478" s="4" t="s">
        <v>4941</v>
      </c>
      <c r="I478" s="4" t="s">
        <v>4942</v>
      </c>
      <c r="J478" s="4" t="s">
        <v>4943</v>
      </c>
      <c r="K478" s="4" t="s">
        <v>4944</v>
      </c>
      <c r="L478" s="4" t="s">
        <v>4945</v>
      </c>
      <c r="M478" s="4" t="s">
        <v>26</v>
      </c>
      <c r="N478" s="4" t="s">
        <v>27</v>
      </c>
      <c r="O478" s="4" t="s">
        <v>28</v>
      </c>
      <c r="P478" s="5">
        <v>55</v>
      </c>
      <c r="Q478" s="5" t="e">
        <v>#N/A</v>
      </c>
      <c r="R478" s="5" t="s">
        <v>7480</v>
      </c>
      <c r="S478" s="5" t="s">
        <v>7480</v>
      </c>
      <c r="T478">
        <v>10</v>
      </c>
    </row>
    <row r="479" spans="1:20" hidden="1" x14ac:dyDescent="0.25">
      <c r="A479" s="3">
        <v>313279450</v>
      </c>
      <c r="B479" s="4" t="s">
        <v>2237</v>
      </c>
      <c r="C479" s="4" t="s">
        <v>4946</v>
      </c>
      <c r="D479" s="4" t="s">
        <v>3994</v>
      </c>
      <c r="E479" s="4" t="s">
        <v>18</v>
      </c>
      <c r="F479" s="4" t="s">
        <v>4460</v>
      </c>
      <c r="G479" s="4" t="s">
        <v>20</v>
      </c>
      <c r="H479" s="4" t="s">
        <v>4947</v>
      </c>
      <c r="I479" s="4" t="s">
        <v>4948</v>
      </c>
      <c r="J479" s="4" t="s">
        <v>4949</v>
      </c>
      <c r="K479" s="4" t="s">
        <v>4950</v>
      </c>
      <c r="L479" s="4" t="s">
        <v>4951</v>
      </c>
      <c r="M479" s="4" t="s">
        <v>26</v>
      </c>
      <c r="N479" s="4" t="s">
        <v>27</v>
      </c>
      <c r="O479" s="4" t="s">
        <v>28</v>
      </c>
      <c r="P479" s="5">
        <v>48</v>
      </c>
      <c r="Q479" s="5" t="e">
        <v>#N/A</v>
      </c>
      <c r="R479" s="5" t="s">
        <v>7480</v>
      </c>
      <c r="S479" s="5" t="s">
        <v>7480</v>
      </c>
      <c r="T479">
        <v>10</v>
      </c>
    </row>
    <row r="480" spans="1:20" hidden="1" x14ac:dyDescent="0.25">
      <c r="A480" s="3">
        <v>313169742</v>
      </c>
      <c r="B480" s="4" t="s">
        <v>2237</v>
      </c>
      <c r="C480" s="4" t="s">
        <v>4975</v>
      </c>
      <c r="D480" s="4" t="s">
        <v>4968</v>
      </c>
      <c r="E480" s="4" t="s">
        <v>18</v>
      </c>
      <c r="F480" s="4" t="s">
        <v>195</v>
      </c>
      <c r="G480" s="4" t="s">
        <v>20</v>
      </c>
      <c r="H480" s="4" t="s">
        <v>4976</v>
      </c>
      <c r="I480" s="4" t="s">
        <v>4977</v>
      </c>
      <c r="J480" s="4" t="s">
        <v>4978</v>
      </c>
      <c r="K480" s="4" t="s">
        <v>4979</v>
      </c>
      <c r="L480" s="4" t="s">
        <v>4980</v>
      </c>
      <c r="M480" s="4" t="s">
        <v>26</v>
      </c>
      <c r="N480" s="4" t="s">
        <v>27</v>
      </c>
      <c r="O480" s="4" t="s">
        <v>28</v>
      </c>
      <c r="P480" s="5">
        <v>7</v>
      </c>
      <c r="Q480" s="5" t="e">
        <v>#N/A</v>
      </c>
      <c r="R480" s="5" t="s">
        <v>7480</v>
      </c>
      <c r="S480" s="5" t="s">
        <v>7480</v>
      </c>
      <c r="T480">
        <v>9</v>
      </c>
    </row>
    <row r="481" spans="1:20" hidden="1" x14ac:dyDescent="0.25">
      <c r="A481" s="3">
        <v>314295918</v>
      </c>
      <c r="B481" s="4" t="s">
        <v>3085</v>
      </c>
      <c r="C481" s="4" t="s">
        <v>3136</v>
      </c>
      <c r="D481" s="4" t="s">
        <v>124</v>
      </c>
      <c r="E481" s="4" t="s">
        <v>18</v>
      </c>
      <c r="F481" s="4" t="s">
        <v>3137</v>
      </c>
      <c r="G481" s="4" t="s">
        <v>20</v>
      </c>
      <c r="H481" s="4" t="s">
        <v>3138</v>
      </c>
      <c r="I481" s="4" t="s">
        <v>3139</v>
      </c>
      <c r="J481" s="4" t="s">
        <v>3140</v>
      </c>
      <c r="K481" s="4" t="s">
        <v>3141</v>
      </c>
      <c r="L481" s="4" t="s">
        <v>3142</v>
      </c>
      <c r="M481" s="4" t="s">
        <v>28</v>
      </c>
      <c r="N481" s="4" t="s">
        <v>3143</v>
      </c>
      <c r="O481" s="4" t="s">
        <v>28</v>
      </c>
      <c r="P481" s="5">
        <v>11.04</v>
      </c>
      <c r="Q481" s="5">
        <v>45</v>
      </c>
      <c r="R481" s="5" t="s">
        <v>7480</v>
      </c>
      <c r="S481" s="5" t="e">
        <v>#N/A</v>
      </c>
      <c r="T481">
        <v>10</v>
      </c>
    </row>
    <row r="482" spans="1:20" hidden="1" x14ac:dyDescent="0.25">
      <c r="A482" s="3">
        <v>313318122</v>
      </c>
      <c r="B482" s="4" t="s">
        <v>2237</v>
      </c>
      <c r="C482" s="4" t="s">
        <v>4981</v>
      </c>
      <c r="D482" s="4" t="s">
        <v>4968</v>
      </c>
      <c r="E482" s="4" t="s">
        <v>18</v>
      </c>
      <c r="F482" s="4" t="s">
        <v>4982</v>
      </c>
      <c r="G482" s="4" t="s">
        <v>20</v>
      </c>
      <c r="H482" s="4" t="s">
        <v>4983</v>
      </c>
      <c r="I482" s="4" t="s">
        <v>4984</v>
      </c>
      <c r="J482" s="4" t="s">
        <v>4985</v>
      </c>
      <c r="K482" s="4" t="s">
        <v>4986</v>
      </c>
      <c r="L482" s="4" t="s">
        <v>4987</v>
      </c>
      <c r="M482" s="4" t="s">
        <v>26</v>
      </c>
      <c r="N482" s="4" t="s">
        <v>42</v>
      </c>
      <c r="O482" s="4" t="s">
        <v>28</v>
      </c>
      <c r="P482" s="5">
        <v>12.25</v>
      </c>
      <c r="Q482" s="5" t="e">
        <v>#N/A</v>
      </c>
      <c r="R482" s="5" t="s">
        <v>7480</v>
      </c>
      <c r="S482" s="5" t="s">
        <v>7480</v>
      </c>
      <c r="T482">
        <v>9</v>
      </c>
    </row>
    <row r="483" spans="1:20" hidden="1" x14ac:dyDescent="0.25">
      <c r="A483" s="3">
        <v>313051148</v>
      </c>
      <c r="B483" s="4" t="s">
        <v>2237</v>
      </c>
      <c r="C483" s="4" t="s">
        <v>4988</v>
      </c>
      <c r="D483" s="4" t="s">
        <v>4022</v>
      </c>
      <c r="E483" s="4" t="s">
        <v>18</v>
      </c>
      <c r="F483" s="4" t="s">
        <v>794</v>
      </c>
      <c r="G483" s="4" t="s">
        <v>20</v>
      </c>
      <c r="H483" s="4" t="s">
        <v>4989</v>
      </c>
      <c r="I483" s="4" t="s">
        <v>4990</v>
      </c>
      <c r="J483" s="4" t="s">
        <v>4991</v>
      </c>
      <c r="K483" s="4" t="s">
        <v>4992</v>
      </c>
      <c r="L483" s="4" t="s">
        <v>4993</v>
      </c>
      <c r="M483" s="4" t="s">
        <v>26</v>
      </c>
      <c r="N483" s="4" t="s">
        <v>27</v>
      </c>
      <c r="O483" s="4" t="s">
        <v>28</v>
      </c>
      <c r="P483" s="5">
        <v>21.4</v>
      </c>
      <c r="Q483" s="5" t="e">
        <v>#N/A</v>
      </c>
      <c r="R483" s="5" t="s">
        <v>7480</v>
      </c>
      <c r="S483" s="5" t="s">
        <v>7480</v>
      </c>
      <c r="T483">
        <v>9</v>
      </c>
    </row>
    <row r="484" spans="1:20" hidden="1" x14ac:dyDescent="0.25">
      <c r="A484" s="3">
        <v>313196283</v>
      </c>
      <c r="B484" s="4" t="s">
        <v>2237</v>
      </c>
      <c r="C484" s="4" t="s">
        <v>4994</v>
      </c>
      <c r="D484" s="4" t="s">
        <v>4022</v>
      </c>
      <c r="E484" s="4" t="s">
        <v>18</v>
      </c>
      <c r="F484" s="4" t="s">
        <v>3887</v>
      </c>
      <c r="G484" s="4" t="s">
        <v>20</v>
      </c>
      <c r="H484" s="4" t="s">
        <v>4995</v>
      </c>
      <c r="I484" s="4" t="s">
        <v>4996</v>
      </c>
      <c r="J484" s="4" t="s">
        <v>4997</v>
      </c>
      <c r="K484" s="4" t="s">
        <v>4998</v>
      </c>
      <c r="L484" s="4" t="s">
        <v>4999</v>
      </c>
      <c r="M484" s="4" t="s">
        <v>26</v>
      </c>
      <c r="N484" s="4" t="s">
        <v>27</v>
      </c>
      <c r="O484" s="4" t="s">
        <v>28</v>
      </c>
      <c r="P484" s="5">
        <v>22.03</v>
      </c>
      <c r="Q484" s="5" t="e">
        <v>#N/A</v>
      </c>
      <c r="R484" s="5" t="s">
        <v>7480</v>
      </c>
      <c r="S484" s="5" t="s">
        <v>7480</v>
      </c>
      <c r="T484">
        <v>8</v>
      </c>
    </row>
    <row r="485" spans="1:20" x14ac:dyDescent="0.25">
      <c r="A485" s="3">
        <v>312211415</v>
      </c>
      <c r="B485" s="4" t="s">
        <v>2562</v>
      </c>
      <c r="C485" s="4" t="s">
        <v>5174</v>
      </c>
      <c r="D485" s="4" t="s">
        <v>3868</v>
      </c>
      <c r="E485" s="4" t="s">
        <v>18</v>
      </c>
      <c r="F485" s="4" t="s">
        <v>5175</v>
      </c>
      <c r="G485" s="4" t="s">
        <v>20</v>
      </c>
      <c r="H485" s="4" t="s">
        <v>5176</v>
      </c>
      <c r="I485" s="5"/>
      <c r="J485" s="4" t="s">
        <v>5177</v>
      </c>
      <c r="K485" s="5"/>
      <c r="L485" s="4" t="s">
        <v>5178</v>
      </c>
      <c r="M485" s="4" t="s">
        <v>28</v>
      </c>
      <c r="N485" s="4" t="s">
        <v>5179</v>
      </c>
      <c r="O485" s="4" t="s">
        <v>28</v>
      </c>
      <c r="P485" s="5">
        <v>9</v>
      </c>
      <c r="Q485" s="5" t="e">
        <v>#N/A</v>
      </c>
      <c r="R485" s="5" t="s">
        <v>7480</v>
      </c>
      <c r="S485" s="5" t="s">
        <v>7480</v>
      </c>
      <c r="T485">
        <v>10</v>
      </c>
    </row>
    <row r="486" spans="1:20" x14ac:dyDescent="0.25">
      <c r="A486" s="3">
        <v>313034507</v>
      </c>
      <c r="B486" s="4" t="s">
        <v>2562</v>
      </c>
      <c r="C486" s="4" t="s">
        <v>5180</v>
      </c>
      <c r="D486" s="4" t="s">
        <v>3868</v>
      </c>
      <c r="E486" s="4" t="s">
        <v>18</v>
      </c>
      <c r="F486" s="4" t="s">
        <v>5181</v>
      </c>
      <c r="G486" s="4" t="s">
        <v>20</v>
      </c>
      <c r="H486" s="4" t="s">
        <v>5182</v>
      </c>
      <c r="I486" s="4" t="s">
        <v>5183</v>
      </c>
      <c r="J486" s="4" t="s">
        <v>5184</v>
      </c>
      <c r="K486" s="4" t="s">
        <v>5185</v>
      </c>
      <c r="L486" s="4" t="s">
        <v>5186</v>
      </c>
      <c r="M486" s="4" t="s">
        <v>26</v>
      </c>
      <c r="N486" s="4" t="s">
        <v>27</v>
      </c>
      <c r="O486" s="4" t="s">
        <v>28</v>
      </c>
      <c r="P486" s="5">
        <v>0</v>
      </c>
      <c r="Q486" s="5" t="e">
        <v>#N/A</v>
      </c>
      <c r="R486" s="5" t="s">
        <v>7480</v>
      </c>
      <c r="S486" s="5" t="s">
        <v>7480</v>
      </c>
      <c r="T486">
        <v>10</v>
      </c>
    </row>
    <row r="487" spans="1:20" x14ac:dyDescent="0.25">
      <c r="A487" s="3">
        <v>313034514</v>
      </c>
      <c r="B487" s="4" t="s">
        <v>2562</v>
      </c>
      <c r="C487" s="4" t="s">
        <v>5187</v>
      </c>
      <c r="D487" s="4" t="s">
        <v>3868</v>
      </c>
      <c r="E487" s="4" t="s">
        <v>18</v>
      </c>
      <c r="F487" s="4" t="s">
        <v>5188</v>
      </c>
      <c r="G487" s="4" t="s">
        <v>20</v>
      </c>
      <c r="H487" s="4" t="s">
        <v>5189</v>
      </c>
      <c r="I487" s="4" t="s">
        <v>5190</v>
      </c>
      <c r="J487" s="4" t="s">
        <v>5191</v>
      </c>
      <c r="K487" s="4" t="s">
        <v>5192</v>
      </c>
      <c r="L487" s="4" t="s">
        <v>5193</v>
      </c>
      <c r="M487" s="4" t="s">
        <v>26</v>
      </c>
      <c r="N487" s="4" t="s">
        <v>27</v>
      </c>
      <c r="O487" s="4" t="s">
        <v>28</v>
      </c>
      <c r="P487" s="5">
        <v>0</v>
      </c>
      <c r="Q487" s="5" t="e">
        <v>#N/A</v>
      </c>
      <c r="R487" s="5" t="s">
        <v>7480</v>
      </c>
      <c r="S487" s="5" t="s">
        <v>7480</v>
      </c>
      <c r="T487">
        <v>10</v>
      </c>
    </row>
    <row r="488" spans="1:20" x14ac:dyDescent="0.25">
      <c r="A488" s="3">
        <v>313035762</v>
      </c>
      <c r="B488" s="4" t="s">
        <v>2562</v>
      </c>
      <c r="C488" s="4" t="s">
        <v>5194</v>
      </c>
      <c r="D488" s="4" t="s">
        <v>3868</v>
      </c>
      <c r="E488" s="4" t="s">
        <v>18</v>
      </c>
      <c r="F488" s="4" t="s">
        <v>5195</v>
      </c>
      <c r="G488" s="4" t="s">
        <v>20</v>
      </c>
      <c r="H488" s="4" t="s">
        <v>5196</v>
      </c>
      <c r="I488" s="4" t="s">
        <v>5197</v>
      </c>
      <c r="J488" s="4" t="s">
        <v>5198</v>
      </c>
      <c r="K488" s="4" t="s">
        <v>5198</v>
      </c>
      <c r="L488" s="4" t="s">
        <v>5199</v>
      </c>
      <c r="M488" s="4" t="s">
        <v>26</v>
      </c>
      <c r="N488" s="4" t="s">
        <v>27</v>
      </c>
      <c r="O488" s="4" t="s">
        <v>28</v>
      </c>
      <c r="P488" s="5">
        <v>3</v>
      </c>
      <c r="Q488" s="5" t="e">
        <v>#N/A</v>
      </c>
      <c r="R488" s="5" t="s">
        <v>7480</v>
      </c>
      <c r="S488" s="5" t="s">
        <v>7480</v>
      </c>
      <c r="T488">
        <v>9</v>
      </c>
    </row>
    <row r="489" spans="1:20" hidden="1" x14ac:dyDescent="0.25">
      <c r="A489" s="3">
        <v>314139519</v>
      </c>
      <c r="B489" s="4" t="s">
        <v>3085</v>
      </c>
      <c r="C489" s="4" t="s">
        <v>3188</v>
      </c>
      <c r="D489" s="4" t="s">
        <v>447</v>
      </c>
      <c r="E489" s="4" t="s">
        <v>18</v>
      </c>
      <c r="F489" s="4" t="s">
        <v>3189</v>
      </c>
      <c r="G489" s="4" t="s">
        <v>20</v>
      </c>
      <c r="H489" s="4" t="s">
        <v>3190</v>
      </c>
      <c r="I489" s="4" t="s">
        <v>3191</v>
      </c>
      <c r="J489" s="4" t="s">
        <v>3192</v>
      </c>
      <c r="K489" s="4" t="s">
        <v>3193</v>
      </c>
      <c r="L489" s="4" t="s">
        <v>3194</v>
      </c>
      <c r="M489" s="4" t="s">
        <v>26</v>
      </c>
      <c r="N489" s="4" t="s">
        <v>42</v>
      </c>
      <c r="O489" s="4" t="s">
        <v>28</v>
      </c>
      <c r="P489" s="5">
        <v>11.94</v>
      </c>
      <c r="Q489" s="5">
        <v>40</v>
      </c>
      <c r="R489" s="5" t="s">
        <v>7480</v>
      </c>
      <c r="S489" s="5" t="e">
        <v>#N/A</v>
      </c>
      <c r="T489" t="s">
        <v>7483</v>
      </c>
    </row>
    <row r="490" spans="1:20" x14ac:dyDescent="0.25">
      <c r="A490" s="3">
        <v>313114656</v>
      </c>
      <c r="B490" s="4" t="s">
        <v>2562</v>
      </c>
      <c r="C490" s="4" t="s">
        <v>5200</v>
      </c>
      <c r="D490" s="4" t="s">
        <v>3868</v>
      </c>
      <c r="E490" s="4" t="s">
        <v>18</v>
      </c>
      <c r="F490" s="4" t="s">
        <v>5201</v>
      </c>
      <c r="G490" s="4" t="s">
        <v>20</v>
      </c>
      <c r="H490" s="4" t="s">
        <v>5202</v>
      </c>
      <c r="I490" s="4" t="s">
        <v>5203</v>
      </c>
      <c r="J490" s="4" t="s">
        <v>5204</v>
      </c>
      <c r="K490" s="4" t="s">
        <v>5205</v>
      </c>
      <c r="L490" s="4" t="s">
        <v>5206</v>
      </c>
      <c r="M490" s="4" t="s">
        <v>26</v>
      </c>
      <c r="N490" s="4" t="s">
        <v>27</v>
      </c>
      <c r="O490" s="4" t="s">
        <v>28</v>
      </c>
      <c r="P490" s="5">
        <v>3</v>
      </c>
      <c r="Q490" s="5" t="e">
        <v>#N/A</v>
      </c>
      <c r="R490" s="5" t="s">
        <v>7480</v>
      </c>
      <c r="S490" s="5" t="s">
        <v>7480</v>
      </c>
      <c r="T490">
        <v>10</v>
      </c>
    </row>
    <row r="491" spans="1:20" x14ac:dyDescent="0.25">
      <c r="A491" s="3">
        <v>313119503</v>
      </c>
      <c r="B491" s="4" t="s">
        <v>2562</v>
      </c>
      <c r="C491" s="4" t="s">
        <v>5207</v>
      </c>
      <c r="D491" s="4" t="s">
        <v>3868</v>
      </c>
      <c r="E491" s="4" t="s">
        <v>18</v>
      </c>
      <c r="F491" s="4" t="s">
        <v>546</v>
      </c>
      <c r="G491" s="4" t="s">
        <v>20</v>
      </c>
      <c r="H491" s="4" t="s">
        <v>5208</v>
      </c>
      <c r="I491" s="5"/>
      <c r="J491" s="4" t="s">
        <v>5209</v>
      </c>
      <c r="K491" s="5"/>
      <c r="L491" s="4" t="s">
        <v>5210</v>
      </c>
      <c r="M491" s="4" t="s">
        <v>28</v>
      </c>
      <c r="N491" s="4" t="s">
        <v>5211</v>
      </c>
      <c r="O491" s="4" t="s">
        <v>28</v>
      </c>
      <c r="P491" s="5">
        <v>2</v>
      </c>
      <c r="Q491" s="5" t="e">
        <v>#N/A</v>
      </c>
      <c r="R491" s="5" t="s">
        <v>7480</v>
      </c>
      <c r="S491" s="5" t="s">
        <v>7480</v>
      </c>
      <c r="T491">
        <v>10</v>
      </c>
    </row>
    <row r="492" spans="1:20" x14ac:dyDescent="0.25">
      <c r="A492" s="3">
        <v>313198074</v>
      </c>
      <c r="B492" s="4" t="s">
        <v>2562</v>
      </c>
      <c r="C492" s="4" t="s">
        <v>5212</v>
      </c>
      <c r="D492" s="4" t="s">
        <v>3868</v>
      </c>
      <c r="E492" s="4" t="s">
        <v>18</v>
      </c>
      <c r="F492" s="4" t="s">
        <v>2950</v>
      </c>
      <c r="G492" s="4" t="s">
        <v>20</v>
      </c>
      <c r="H492" s="4" t="s">
        <v>5190</v>
      </c>
      <c r="I492" s="4" t="s">
        <v>5213</v>
      </c>
      <c r="J492" s="4" t="s">
        <v>5214</v>
      </c>
      <c r="K492" s="4" t="s">
        <v>5215</v>
      </c>
      <c r="L492" s="4" t="s">
        <v>5216</v>
      </c>
      <c r="M492" s="4" t="s">
        <v>26</v>
      </c>
      <c r="N492" s="4" t="s">
        <v>27</v>
      </c>
      <c r="O492" s="4" t="s">
        <v>28</v>
      </c>
      <c r="P492" s="5">
        <v>2</v>
      </c>
      <c r="Q492" s="5" t="e">
        <v>#N/A</v>
      </c>
      <c r="R492" s="5" t="s">
        <v>7480</v>
      </c>
      <c r="S492" s="5" t="s">
        <v>7480</v>
      </c>
      <c r="T492">
        <v>9</v>
      </c>
    </row>
    <row r="493" spans="1:20" x14ac:dyDescent="0.25">
      <c r="A493" s="3">
        <v>313261080</v>
      </c>
      <c r="B493" s="4" t="s">
        <v>2562</v>
      </c>
      <c r="C493" s="4" t="s">
        <v>5217</v>
      </c>
      <c r="D493" s="4" t="s">
        <v>3868</v>
      </c>
      <c r="E493" s="4" t="s">
        <v>18</v>
      </c>
      <c r="F493" s="4" t="s">
        <v>5218</v>
      </c>
      <c r="G493" s="4" t="s">
        <v>20</v>
      </c>
      <c r="H493" s="4" t="s">
        <v>5219</v>
      </c>
      <c r="I493" s="4" t="s">
        <v>5220</v>
      </c>
      <c r="J493" s="4" t="s">
        <v>5221</v>
      </c>
      <c r="K493" s="4" t="s">
        <v>5222</v>
      </c>
      <c r="L493" s="5"/>
      <c r="M493" s="4" t="s">
        <v>26</v>
      </c>
      <c r="N493" s="4" t="s">
        <v>27</v>
      </c>
      <c r="O493" s="4" t="s">
        <v>28</v>
      </c>
      <c r="P493" s="5">
        <v>0</v>
      </c>
      <c r="Q493" s="5" t="e">
        <v>#N/A</v>
      </c>
      <c r="R493" s="5" t="s">
        <v>7480</v>
      </c>
      <c r="S493" s="5" t="s">
        <v>7480</v>
      </c>
      <c r="T493">
        <v>9</v>
      </c>
    </row>
    <row r="494" spans="1:20" x14ac:dyDescent="0.25">
      <c r="A494" s="3">
        <v>313303904</v>
      </c>
      <c r="B494" s="4" t="s">
        <v>2562</v>
      </c>
      <c r="C494" s="4" t="s">
        <v>5231</v>
      </c>
      <c r="D494" s="4" t="s">
        <v>3868</v>
      </c>
      <c r="E494" s="4" t="s">
        <v>18</v>
      </c>
      <c r="F494" s="4" t="s">
        <v>275</v>
      </c>
      <c r="G494" s="4" t="s">
        <v>20</v>
      </c>
      <c r="H494" s="4" t="s">
        <v>5232</v>
      </c>
      <c r="I494" s="4" t="s">
        <v>5233</v>
      </c>
      <c r="J494" s="4" t="s">
        <v>5234</v>
      </c>
      <c r="K494" s="4" t="s">
        <v>5235</v>
      </c>
      <c r="L494" s="4" t="s">
        <v>5236</v>
      </c>
      <c r="M494" s="4" t="s">
        <v>26</v>
      </c>
      <c r="N494" s="4" t="s">
        <v>27</v>
      </c>
      <c r="O494" s="4" t="s">
        <v>28</v>
      </c>
      <c r="P494" s="5">
        <v>0</v>
      </c>
      <c r="Q494" s="5" t="e">
        <v>#N/A</v>
      </c>
      <c r="R494" s="5" t="s">
        <v>7480</v>
      </c>
      <c r="S494" s="5" t="s">
        <v>7480</v>
      </c>
      <c r="T494">
        <v>10</v>
      </c>
    </row>
    <row r="495" spans="1:20" x14ac:dyDescent="0.25">
      <c r="A495" s="3">
        <v>313305166</v>
      </c>
      <c r="B495" s="4" t="s">
        <v>2562</v>
      </c>
      <c r="C495" s="4" t="s">
        <v>5237</v>
      </c>
      <c r="D495" s="4" t="s">
        <v>3868</v>
      </c>
      <c r="E495" s="4" t="s">
        <v>18</v>
      </c>
      <c r="F495" s="4" t="s">
        <v>1232</v>
      </c>
      <c r="G495" s="4" t="s">
        <v>20</v>
      </c>
      <c r="H495" s="4" t="s">
        <v>5238</v>
      </c>
      <c r="I495" s="4" t="s">
        <v>5239</v>
      </c>
      <c r="J495" s="4" t="s">
        <v>5240</v>
      </c>
      <c r="K495" s="4" t="s">
        <v>5241</v>
      </c>
      <c r="L495" s="4" t="s">
        <v>5242</v>
      </c>
      <c r="M495" s="4" t="s">
        <v>26</v>
      </c>
      <c r="N495" s="4" t="s">
        <v>27</v>
      </c>
      <c r="O495" s="4" t="s">
        <v>28</v>
      </c>
      <c r="P495" s="5">
        <v>0</v>
      </c>
      <c r="Q495" s="5" t="e">
        <v>#N/A</v>
      </c>
      <c r="R495" s="5" t="s">
        <v>7480</v>
      </c>
      <c r="S495" s="5" t="s">
        <v>7480</v>
      </c>
      <c r="T495">
        <v>10</v>
      </c>
    </row>
    <row r="496" spans="1:20" x14ac:dyDescent="0.25">
      <c r="A496" s="3">
        <v>313305458</v>
      </c>
      <c r="B496" s="4" t="s">
        <v>2562</v>
      </c>
      <c r="C496" s="4" t="s">
        <v>5243</v>
      </c>
      <c r="D496" s="4" t="s">
        <v>3733</v>
      </c>
      <c r="E496" s="4" t="s">
        <v>18</v>
      </c>
      <c r="F496" s="4" t="s">
        <v>1688</v>
      </c>
      <c r="G496" s="4" t="s">
        <v>20</v>
      </c>
      <c r="H496" s="4" t="s">
        <v>5244</v>
      </c>
      <c r="I496" s="4" t="s">
        <v>5245</v>
      </c>
      <c r="J496" s="4" t="s">
        <v>5246</v>
      </c>
      <c r="K496" s="4" t="s">
        <v>5247</v>
      </c>
      <c r="L496" s="4" t="s">
        <v>5248</v>
      </c>
      <c r="M496" s="4" t="s">
        <v>28</v>
      </c>
      <c r="N496" s="4" t="s">
        <v>5249</v>
      </c>
      <c r="O496" s="4" t="s">
        <v>28</v>
      </c>
      <c r="P496" s="5">
        <v>3</v>
      </c>
      <c r="Q496" s="5" t="e">
        <v>#N/A</v>
      </c>
      <c r="R496" s="5" t="s">
        <v>7480</v>
      </c>
      <c r="S496" s="5" t="s">
        <v>7480</v>
      </c>
      <c r="T496">
        <v>10</v>
      </c>
    </row>
    <row r="497" spans="1:20" x14ac:dyDescent="0.25">
      <c r="A497" s="3">
        <v>313300996</v>
      </c>
      <c r="B497" s="4" t="s">
        <v>2562</v>
      </c>
      <c r="C497" s="4" t="s">
        <v>5250</v>
      </c>
      <c r="D497" s="4" t="s">
        <v>3886</v>
      </c>
      <c r="E497" s="4" t="s">
        <v>18</v>
      </c>
      <c r="F497" s="4" t="s">
        <v>2792</v>
      </c>
      <c r="G497" s="4" t="s">
        <v>20</v>
      </c>
      <c r="H497" s="4" t="s">
        <v>5251</v>
      </c>
      <c r="I497" s="4" t="s">
        <v>5252</v>
      </c>
      <c r="J497" s="4" t="s">
        <v>5253</v>
      </c>
      <c r="K497" s="4" t="s">
        <v>5254</v>
      </c>
      <c r="L497" s="4" t="s">
        <v>5255</v>
      </c>
      <c r="M497" s="4" t="s">
        <v>26</v>
      </c>
      <c r="N497" s="4" t="s">
        <v>27</v>
      </c>
      <c r="O497" s="4" t="s">
        <v>28</v>
      </c>
      <c r="P497" s="5">
        <v>1</v>
      </c>
      <c r="Q497" s="5" t="e">
        <v>#N/A</v>
      </c>
      <c r="R497" s="5" t="s">
        <v>7480</v>
      </c>
      <c r="S497" s="5" t="s">
        <v>7480</v>
      </c>
      <c r="T497">
        <v>9</v>
      </c>
    </row>
    <row r="498" spans="1:20" x14ac:dyDescent="0.25">
      <c r="A498" s="3">
        <v>313315444</v>
      </c>
      <c r="B498" s="4" t="s">
        <v>2562</v>
      </c>
      <c r="C498" s="4" t="s">
        <v>5256</v>
      </c>
      <c r="D498" s="4" t="s">
        <v>5257</v>
      </c>
      <c r="E498" s="4" t="s">
        <v>18</v>
      </c>
      <c r="F498" s="4" t="s">
        <v>3952</v>
      </c>
      <c r="G498" s="4" t="s">
        <v>20</v>
      </c>
      <c r="H498" s="4" t="s">
        <v>5258</v>
      </c>
      <c r="I498" s="5"/>
      <c r="J498" s="4" t="s">
        <v>5259</v>
      </c>
      <c r="K498" s="4" t="s">
        <v>5260</v>
      </c>
      <c r="L498" s="4" t="s">
        <v>5261</v>
      </c>
      <c r="M498" s="4" t="s">
        <v>26</v>
      </c>
      <c r="N498" s="4" t="s">
        <v>42</v>
      </c>
      <c r="O498" s="4" t="s">
        <v>28</v>
      </c>
      <c r="P498" s="5">
        <v>13</v>
      </c>
      <c r="Q498" s="5" t="e">
        <v>#N/A</v>
      </c>
      <c r="R498" s="5" t="s">
        <v>7480</v>
      </c>
      <c r="S498" s="5" t="s">
        <v>7480</v>
      </c>
      <c r="T498">
        <v>9</v>
      </c>
    </row>
    <row r="499" spans="1:20" x14ac:dyDescent="0.25">
      <c r="A499" s="3">
        <v>313114962</v>
      </c>
      <c r="B499" s="4" t="s">
        <v>2562</v>
      </c>
      <c r="C499" s="4" t="s">
        <v>5262</v>
      </c>
      <c r="D499" s="4" t="s">
        <v>4525</v>
      </c>
      <c r="E499" s="4" t="s">
        <v>18</v>
      </c>
      <c r="F499" s="4" t="s">
        <v>5263</v>
      </c>
      <c r="G499" s="4" t="s">
        <v>20</v>
      </c>
      <c r="H499" s="4" t="s">
        <v>5264</v>
      </c>
      <c r="I499" s="4" t="s">
        <v>5265</v>
      </c>
      <c r="J499" s="4" t="s">
        <v>5266</v>
      </c>
      <c r="K499" s="4" t="s">
        <v>5267</v>
      </c>
      <c r="L499" s="4" t="s">
        <v>5268</v>
      </c>
      <c r="M499" s="4" t="s">
        <v>26</v>
      </c>
      <c r="N499" s="4" t="s">
        <v>27</v>
      </c>
      <c r="O499" s="4" t="s">
        <v>28</v>
      </c>
      <c r="P499" s="5">
        <v>16</v>
      </c>
      <c r="Q499" s="5" t="e">
        <v>#N/A</v>
      </c>
      <c r="R499" s="5" t="s">
        <v>7480</v>
      </c>
      <c r="S499" s="5" t="s">
        <v>7480</v>
      </c>
      <c r="T499">
        <v>10</v>
      </c>
    </row>
    <row r="500" spans="1:20" x14ac:dyDescent="0.25">
      <c r="A500" s="3">
        <v>313290594</v>
      </c>
      <c r="B500" s="4" t="s">
        <v>2562</v>
      </c>
      <c r="C500" s="4" t="s">
        <v>5276</v>
      </c>
      <c r="D500" s="4" t="s">
        <v>4525</v>
      </c>
      <c r="E500" s="4" t="s">
        <v>18</v>
      </c>
      <c r="F500" s="4" t="s">
        <v>102</v>
      </c>
      <c r="G500" s="4" t="s">
        <v>20</v>
      </c>
      <c r="H500" s="4" t="s">
        <v>5272</v>
      </c>
      <c r="I500" s="4" t="s">
        <v>5277</v>
      </c>
      <c r="J500" s="4" t="s">
        <v>5278</v>
      </c>
      <c r="K500" s="4" t="s">
        <v>5279</v>
      </c>
      <c r="L500" s="4" t="s">
        <v>5280</v>
      </c>
      <c r="M500" s="4" t="s">
        <v>26</v>
      </c>
      <c r="N500" s="4" t="s">
        <v>27</v>
      </c>
      <c r="O500" s="4" t="s">
        <v>28</v>
      </c>
      <c r="P500" s="5">
        <v>15</v>
      </c>
      <c r="Q500" s="5" t="e">
        <v>#N/A</v>
      </c>
      <c r="R500" s="5" t="s">
        <v>7480</v>
      </c>
      <c r="S500" s="5" t="s">
        <v>7480</v>
      </c>
      <c r="T500">
        <v>10</v>
      </c>
    </row>
    <row r="501" spans="1:20" hidden="1" x14ac:dyDescent="0.25">
      <c r="A501" s="3">
        <v>314204127</v>
      </c>
      <c r="B501" s="4" t="s">
        <v>3085</v>
      </c>
      <c r="C501" s="4" t="s">
        <v>3265</v>
      </c>
      <c r="D501" s="4" t="s">
        <v>991</v>
      </c>
      <c r="E501" s="4" t="s">
        <v>266</v>
      </c>
      <c r="F501" s="4" t="s">
        <v>1527</v>
      </c>
      <c r="G501" s="4" t="s">
        <v>20</v>
      </c>
      <c r="H501" s="4" t="s">
        <v>3266</v>
      </c>
      <c r="I501" s="5"/>
      <c r="J501" s="4" t="s">
        <v>3267</v>
      </c>
      <c r="K501" s="5"/>
      <c r="L501" s="4" t="s">
        <v>3268</v>
      </c>
      <c r="M501" s="4" t="s">
        <v>26</v>
      </c>
      <c r="N501" s="4" t="s">
        <v>42</v>
      </c>
      <c r="O501" s="4" t="s">
        <v>28</v>
      </c>
      <c r="P501" s="5">
        <v>10.199999999999999</v>
      </c>
      <c r="Q501" s="5">
        <v>46</v>
      </c>
      <c r="R501" s="5" t="s">
        <v>7480</v>
      </c>
      <c r="S501" s="5" t="e">
        <v>#N/A</v>
      </c>
      <c r="T501">
        <v>10</v>
      </c>
    </row>
    <row r="502" spans="1:20" hidden="1" x14ac:dyDescent="0.25">
      <c r="A502" s="3">
        <v>314267133</v>
      </c>
      <c r="B502" s="4" t="s">
        <v>3085</v>
      </c>
      <c r="C502" s="4" t="s">
        <v>3269</v>
      </c>
      <c r="D502" s="4" t="s">
        <v>2193</v>
      </c>
      <c r="E502" s="4" t="s">
        <v>266</v>
      </c>
      <c r="F502" s="4" t="s">
        <v>3270</v>
      </c>
      <c r="G502" s="4" t="s">
        <v>20</v>
      </c>
      <c r="H502" s="4" t="s">
        <v>3271</v>
      </c>
      <c r="I502" s="4" t="s">
        <v>3272</v>
      </c>
      <c r="J502" s="4" t="s">
        <v>3273</v>
      </c>
      <c r="K502" s="4" t="s">
        <v>3274</v>
      </c>
      <c r="L502" s="4" t="s">
        <v>3275</v>
      </c>
      <c r="M502" s="4" t="s">
        <v>28</v>
      </c>
      <c r="N502" s="4" t="s">
        <v>3276</v>
      </c>
      <c r="O502" s="4" t="s">
        <v>28</v>
      </c>
      <c r="P502" s="5">
        <v>10.220000000000001</v>
      </c>
      <c r="Q502" s="5">
        <v>44</v>
      </c>
      <c r="R502" s="5" t="s">
        <v>7480</v>
      </c>
      <c r="S502" s="5" t="e">
        <v>#N/A</v>
      </c>
      <c r="T502">
        <v>9</v>
      </c>
    </row>
    <row r="503" spans="1:20" hidden="1" x14ac:dyDescent="0.25">
      <c r="A503" s="3">
        <v>314280886</v>
      </c>
      <c r="B503" s="4" t="s">
        <v>3085</v>
      </c>
      <c r="C503" s="4" t="s">
        <v>3277</v>
      </c>
      <c r="D503" s="4" t="s">
        <v>606</v>
      </c>
      <c r="E503" s="4" t="s">
        <v>266</v>
      </c>
      <c r="F503" s="4" t="s">
        <v>1420</v>
      </c>
      <c r="G503" s="4" t="s">
        <v>20</v>
      </c>
      <c r="H503" s="4" t="s">
        <v>3278</v>
      </c>
      <c r="I503" s="4" t="s">
        <v>3279</v>
      </c>
      <c r="J503" s="4" t="s">
        <v>3280</v>
      </c>
      <c r="K503" s="4" t="s">
        <v>3281</v>
      </c>
      <c r="L503" s="4" t="s">
        <v>3282</v>
      </c>
      <c r="M503" s="4" t="s">
        <v>26</v>
      </c>
      <c r="N503" s="4" t="s">
        <v>42</v>
      </c>
      <c r="O503" s="4" t="s">
        <v>28</v>
      </c>
      <c r="P503" s="5">
        <v>11.88</v>
      </c>
      <c r="Q503" s="5" t="e">
        <v>#N/A</v>
      </c>
      <c r="R503" s="5" t="s">
        <v>7480</v>
      </c>
      <c r="S503" s="5" t="e">
        <v>#N/A</v>
      </c>
      <c r="T503">
        <v>10</v>
      </c>
    </row>
    <row r="504" spans="1:20" x14ac:dyDescent="0.25">
      <c r="A504" s="3">
        <v>313271069</v>
      </c>
      <c r="B504" s="4" t="s">
        <v>2562</v>
      </c>
      <c r="C504" s="4" t="s">
        <v>5281</v>
      </c>
      <c r="D504" s="4" t="s">
        <v>3754</v>
      </c>
      <c r="E504" s="4" t="s">
        <v>18</v>
      </c>
      <c r="F504" s="4" t="s">
        <v>5282</v>
      </c>
      <c r="G504" s="4" t="s">
        <v>20</v>
      </c>
      <c r="H504" s="4" t="s">
        <v>5283</v>
      </c>
      <c r="I504" s="4" t="s">
        <v>5284</v>
      </c>
      <c r="J504" s="4" t="s">
        <v>5285</v>
      </c>
      <c r="K504" s="4" t="s">
        <v>5286</v>
      </c>
      <c r="L504" s="4" t="s">
        <v>5287</v>
      </c>
      <c r="M504" s="4" t="s">
        <v>26</v>
      </c>
      <c r="N504" s="4" t="s">
        <v>27</v>
      </c>
      <c r="O504" s="4" t="s">
        <v>28</v>
      </c>
      <c r="P504" s="5">
        <v>4</v>
      </c>
      <c r="Q504" s="5" t="e">
        <v>#N/A</v>
      </c>
      <c r="R504" s="5" t="s">
        <v>7480</v>
      </c>
      <c r="S504" s="5" t="s">
        <v>7480</v>
      </c>
      <c r="T504">
        <v>10</v>
      </c>
    </row>
    <row r="505" spans="1:20" x14ac:dyDescent="0.25">
      <c r="A505" s="3">
        <v>313192371</v>
      </c>
      <c r="B505" s="4" t="s">
        <v>2562</v>
      </c>
      <c r="C505" s="4" t="s">
        <v>5288</v>
      </c>
      <c r="D505" s="4" t="s">
        <v>3776</v>
      </c>
      <c r="E505" s="4" t="s">
        <v>18</v>
      </c>
      <c r="F505" s="4" t="s">
        <v>4286</v>
      </c>
      <c r="G505" s="4" t="s">
        <v>20</v>
      </c>
      <c r="H505" s="4" t="s">
        <v>5289</v>
      </c>
      <c r="I505" s="5"/>
      <c r="J505" s="4" t="s">
        <v>5290</v>
      </c>
      <c r="K505" s="4" t="s">
        <v>5291</v>
      </c>
      <c r="L505" s="4" t="s">
        <v>5292</v>
      </c>
      <c r="M505" s="4" t="s">
        <v>28</v>
      </c>
      <c r="N505" s="4" t="s">
        <v>5293</v>
      </c>
      <c r="O505" s="4" t="s">
        <v>28</v>
      </c>
      <c r="P505" s="5">
        <v>1</v>
      </c>
      <c r="Q505" s="5" t="e">
        <v>#N/A</v>
      </c>
      <c r="R505" s="5" t="s">
        <v>7480</v>
      </c>
      <c r="S505" s="5" t="s">
        <v>7480</v>
      </c>
      <c r="T505">
        <v>10</v>
      </c>
    </row>
    <row r="506" spans="1:20" x14ac:dyDescent="0.25">
      <c r="A506" s="3">
        <v>313034222</v>
      </c>
      <c r="B506" s="4" t="s">
        <v>2562</v>
      </c>
      <c r="C506" s="4" t="s">
        <v>5294</v>
      </c>
      <c r="D506" s="4" t="s">
        <v>3930</v>
      </c>
      <c r="E506" s="4" t="s">
        <v>18</v>
      </c>
      <c r="F506" s="4" t="s">
        <v>5295</v>
      </c>
      <c r="G506" s="4" t="s">
        <v>20</v>
      </c>
      <c r="H506" s="4" t="s">
        <v>5296</v>
      </c>
      <c r="I506" s="4" t="s">
        <v>5297</v>
      </c>
      <c r="J506" s="4" t="s">
        <v>5298</v>
      </c>
      <c r="K506" s="4" t="s">
        <v>5299</v>
      </c>
      <c r="L506" s="4" t="s">
        <v>5300</v>
      </c>
      <c r="M506" s="4" t="s">
        <v>26</v>
      </c>
      <c r="N506" s="4" t="s">
        <v>27</v>
      </c>
      <c r="O506" s="4" t="s">
        <v>28</v>
      </c>
      <c r="P506" s="5">
        <v>0</v>
      </c>
      <c r="Q506" s="5" t="e">
        <v>#N/A</v>
      </c>
      <c r="R506" s="5" t="s">
        <v>7480</v>
      </c>
      <c r="S506" s="5" t="s">
        <v>7480</v>
      </c>
      <c r="T506">
        <v>8</v>
      </c>
    </row>
    <row r="507" spans="1:20" x14ac:dyDescent="0.25">
      <c r="A507" s="3">
        <v>313215870</v>
      </c>
      <c r="B507" s="4" t="s">
        <v>2562</v>
      </c>
      <c r="C507" s="4" t="s">
        <v>5301</v>
      </c>
      <c r="D507" s="4" t="s">
        <v>4124</v>
      </c>
      <c r="E507" s="4" t="s">
        <v>18</v>
      </c>
      <c r="F507" s="4" t="s">
        <v>5302</v>
      </c>
      <c r="G507" s="4" t="s">
        <v>20</v>
      </c>
      <c r="H507" s="4" t="s">
        <v>5303</v>
      </c>
      <c r="I507" s="4" t="s">
        <v>5304</v>
      </c>
      <c r="J507" s="4" t="s">
        <v>5305</v>
      </c>
      <c r="K507" s="4" t="s">
        <v>5306</v>
      </c>
      <c r="L507" s="4" t="s">
        <v>5307</v>
      </c>
      <c r="M507" s="4" t="s">
        <v>26</v>
      </c>
      <c r="N507" s="4" t="s">
        <v>27</v>
      </c>
      <c r="O507" s="4" t="s">
        <v>28</v>
      </c>
      <c r="P507" s="5">
        <v>0</v>
      </c>
      <c r="Q507" s="5" t="e">
        <v>#N/A</v>
      </c>
      <c r="R507" s="5" t="s">
        <v>7480</v>
      </c>
      <c r="S507" s="5" t="s">
        <v>7480</v>
      </c>
      <c r="T507">
        <v>10</v>
      </c>
    </row>
    <row r="508" spans="1:20" x14ac:dyDescent="0.25">
      <c r="A508" s="3">
        <v>313032974</v>
      </c>
      <c r="B508" s="4" t="s">
        <v>2562</v>
      </c>
      <c r="C508" s="4" t="s">
        <v>5308</v>
      </c>
      <c r="D508" s="4" t="s">
        <v>5309</v>
      </c>
      <c r="E508" s="4" t="s">
        <v>18</v>
      </c>
      <c r="F508" s="4" t="s">
        <v>2537</v>
      </c>
      <c r="G508" s="4" t="s">
        <v>20</v>
      </c>
      <c r="H508" s="4" t="s">
        <v>5310</v>
      </c>
      <c r="I508" s="4" t="s">
        <v>5311</v>
      </c>
      <c r="J508" s="4" t="s">
        <v>5312</v>
      </c>
      <c r="K508" s="4" t="s">
        <v>5313</v>
      </c>
      <c r="L508" s="4" t="s">
        <v>5314</v>
      </c>
      <c r="M508" s="4" t="s">
        <v>26</v>
      </c>
      <c r="N508" s="4" t="s">
        <v>27</v>
      </c>
      <c r="O508" s="4" t="s">
        <v>28</v>
      </c>
      <c r="P508" s="5">
        <v>1</v>
      </c>
      <c r="Q508" s="5" t="e">
        <v>#N/A</v>
      </c>
      <c r="R508" s="5" t="s">
        <v>7480</v>
      </c>
      <c r="S508" s="5" t="s">
        <v>7480</v>
      </c>
      <c r="T508">
        <v>10</v>
      </c>
    </row>
    <row r="509" spans="1:20" hidden="1" x14ac:dyDescent="0.25">
      <c r="A509" s="3">
        <v>314318651</v>
      </c>
      <c r="B509" s="4" t="s">
        <v>3085</v>
      </c>
      <c r="C509" s="4" t="s">
        <v>3317</v>
      </c>
      <c r="D509" s="4" t="s">
        <v>3318</v>
      </c>
      <c r="E509" s="4" t="s">
        <v>266</v>
      </c>
      <c r="F509" s="4" t="s">
        <v>3319</v>
      </c>
      <c r="G509" s="4" t="s">
        <v>20</v>
      </c>
      <c r="H509" s="4" t="s">
        <v>3320</v>
      </c>
      <c r="I509" s="5"/>
      <c r="J509" s="4" t="s">
        <v>3321</v>
      </c>
      <c r="K509" s="4" t="s">
        <v>3322</v>
      </c>
      <c r="L509" s="4" t="s">
        <v>3323</v>
      </c>
      <c r="M509" s="4" t="s">
        <v>28</v>
      </c>
      <c r="N509" s="4" t="s">
        <v>3324</v>
      </c>
      <c r="O509" s="4" t="s">
        <v>28</v>
      </c>
      <c r="P509" s="5">
        <v>10.62</v>
      </c>
      <c r="Q509" s="5">
        <v>42</v>
      </c>
      <c r="R509" s="5" t="s">
        <v>7480</v>
      </c>
      <c r="S509" s="5" t="e">
        <v>#N/A</v>
      </c>
      <c r="T509">
        <v>8</v>
      </c>
    </row>
    <row r="510" spans="1:20" hidden="1" x14ac:dyDescent="0.25">
      <c r="A510" s="3">
        <v>312069261</v>
      </c>
      <c r="B510" s="4" t="s">
        <v>1290</v>
      </c>
      <c r="C510" s="4" t="s">
        <v>3325</v>
      </c>
      <c r="D510" s="4" t="s">
        <v>3326</v>
      </c>
      <c r="E510" s="4" t="s">
        <v>18</v>
      </c>
      <c r="F510" s="4" t="s">
        <v>3327</v>
      </c>
      <c r="G510" s="4" t="s">
        <v>20</v>
      </c>
      <c r="H510" s="4" t="s">
        <v>3328</v>
      </c>
      <c r="I510" s="5"/>
      <c r="J510" s="4" t="s">
        <v>3329</v>
      </c>
      <c r="K510" s="4" t="s">
        <v>3330</v>
      </c>
      <c r="L510" s="4" t="s">
        <v>3331</v>
      </c>
      <c r="M510" s="4" t="s">
        <v>26</v>
      </c>
      <c r="N510" s="4" t="s">
        <v>27</v>
      </c>
      <c r="O510" s="4" t="s">
        <v>28</v>
      </c>
      <c r="P510" s="5">
        <v>6</v>
      </c>
      <c r="Q510" s="5" t="e">
        <v>#N/A</v>
      </c>
      <c r="R510" s="5" t="s">
        <v>7481</v>
      </c>
      <c r="S510" s="5" t="s">
        <v>7481</v>
      </c>
      <c r="T510">
        <v>9</v>
      </c>
    </row>
    <row r="511" spans="1:20" x14ac:dyDescent="0.25">
      <c r="A511" s="3">
        <v>313164833</v>
      </c>
      <c r="B511" s="4" t="s">
        <v>2562</v>
      </c>
      <c r="C511" s="4" t="s">
        <v>5315</v>
      </c>
      <c r="D511" s="4" t="s">
        <v>3994</v>
      </c>
      <c r="E511" s="4" t="s">
        <v>18</v>
      </c>
      <c r="F511" s="4" t="s">
        <v>3542</v>
      </c>
      <c r="G511" s="4" t="s">
        <v>20</v>
      </c>
      <c r="H511" s="4" t="s">
        <v>5316</v>
      </c>
      <c r="I511" s="4" t="s">
        <v>5317</v>
      </c>
      <c r="J511" s="4" t="s">
        <v>5318</v>
      </c>
      <c r="K511" s="4" t="s">
        <v>5319</v>
      </c>
      <c r="L511" s="4" t="s">
        <v>5320</v>
      </c>
      <c r="M511" s="4" t="s">
        <v>26</v>
      </c>
      <c r="N511" s="4" t="s">
        <v>27</v>
      </c>
      <c r="O511" s="4" t="s">
        <v>28</v>
      </c>
      <c r="P511" s="5">
        <v>13</v>
      </c>
      <c r="Q511" s="5" t="e">
        <v>#N/A</v>
      </c>
      <c r="R511" s="5" t="s">
        <v>7480</v>
      </c>
      <c r="S511" s="5" t="s">
        <v>7480</v>
      </c>
      <c r="T511">
        <v>9</v>
      </c>
    </row>
    <row r="512" spans="1:20" hidden="1" x14ac:dyDescent="0.25">
      <c r="A512" s="3">
        <v>313143397</v>
      </c>
      <c r="B512" s="4" t="s">
        <v>15</v>
      </c>
      <c r="C512" s="4" t="s">
        <v>3336</v>
      </c>
      <c r="D512" s="4" t="s">
        <v>3333</v>
      </c>
      <c r="E512" s="4" t="s">
        <v>18</v>
      </c>
      <c r="F512" s="4" t="s">
        <v>2530</v>
      </c>
      <c r="G512" s="4" t="s">
        <v>20</v>
      </c>
      <c r="H512" s="4" t="s">
        <v>3337</v>
      </c>
      <c r="I512" s="4" t="s">
        <v>3338</v>
      </c>
      <c r="J512" s="4" t="s">
        <v>3339</v>
      </c>
      <c r="K512" s="5"/>
      <c r="L512" s="4" t="s">
        <v>3340</v>
      </c>
      <c r="M512" s="4" t="s">
        <v>28</v>
      </c>
      <c r="N512" s="4" t="s">
        <v>3341</v>
      </c>
      <c r="O512" s="4" t="s">
        <v>28</v>
      </c>
      <c r="P512" s="5">
        <v>28</v>
      </c>
      <c r="Q512" s="5" t="e">
        <v>#N/A</v>
      </c>
      <c r="R512" s="5" t="s">
        <v>7480</v>
      </c>
      <c r="S512" s="5" t="e">
        <v>#N/A</v>
      </c>
      <c r="T512">
        <v>10</v>
      </c>
    </row>
    <row r="513" spans="1:20" x14ac:dyDescent="0.25">
      <c r="A513" s="3">
        <v>313117516</v>
      </c>
      <c r="B513" s="4" t="s">
        <v>2562</v>
      </c>
      <c r="C513" s="4" t="s">
        <v>5321</v>
      </c>
      <c r="D513" s="4" t="s">
        <v>4002</v>
      </c>
      <c r="E513" s="4" t="s">
        <v>18</v>
      </c>
      <c r="F513" s="4" t="s">
        <v>4016</v>
      </c>
      <c r="G513" s="4" t="s">
        <v>20</v>
      </c>
      <c r="H513" s="4" t="s">
        <v>5322</v>
      </c>
      <c r="I513" s="4" t="s">
        <v>5323</v>
      </c>
      <c r="J513" s="4" t="s">
        <v>5324</v>
      </c>
      <c r="K513" s="4" t="s">
        <v>5325</v>
      </c>
      <c r="L513" s="4" t="s">
        <v>5326</v>
      </c>
      <c r="M513" s="4" t="s">
        <v>26</v>
      </c>
      <c r="N513" s="4" t="s">
        <v>27</v>
      </c>
      <c r="O513" s="4" t="s">
        <v>28</v>
      </c>
      <c r="P513" s="5">
        <v>0</v>
      </c>
      <c r="Q513" s="5" t="e">
        <v>#N/A</v>
      </c>
      <c r="R513" s="5" t="s">
        <v>7480</v>
      </c>
      <c r="S513" s="5" t="s">
        <v>7480</v>
      </c>
      <c r="T513">
        <v>10</v>
      </c>
    </row>
    <row r="514" spans="1:20" hidden="1" x14ac:dyDescent="0.25">
      <c r="A514" s="3">
        <v>313337822</v>
      </c>
      <c r="B514" s="4" t="s">
        <v>15</v>
      </c>
      <c r="C514" s="4" t="s">
        <v>3349</v>
      </c>
      <c r="D514" s="4" t="s">
        <v>3350</v>
      </c>
      <c r="E514" s="4" t="s">
        <v>18</v>
      </c>
      <c r="F514" s="4" t="s">
        <v>3351</v>
      </c>
      <c r="G514" s="4" t="s">
        <v>20</v>
      </c>
      <c r="H514" s="4" t="s">
        <v>3352</v>
      </c>
      <c r="I514" s="4" t="s">
        <v>3353</v>
      </c>
      <c r="J514" s="4" t="s">
        <v>3354</v>
      </c>
      <c r="K514" s="4" t="s">
        <v>3355</v>
      </c>
      <c r="L514" s="4" t="s">
        <v>3356</v>
      </c>
      <c r="M514" s="4" t="s">
        <v>26</v>
      </c>
      <c r="N514" s="4" t="s">
        <v>27</v>
      </c>
      <c r="O514" s="4" t="s">
        <v>28</v>
      </c>
      <c r="P514" s="5">
        <v>12</v>
      </c>
      <c r="Q514" s="5" t="e">
        <v>#N/A</v>
      </c>
      <c r="R514" s="5" t="s">
        <v>7481</v>
      </c>
      <c r="S514" s="5" t="s">
        <v>7481</v>
      </c>
      <c r="T514">
        <v>9</v>
      </c>
    </row>
    <row r="515" spans="1:20" x14ac:dyDescent="0.25">
      <c r="A515" s="3">
        <v>313298875</v>
      </c>
      <c r="B515" s="4" t="s">
        <v>2562</v>
      </c>
      <c r="C515" s="4" t="s">
        <v>5334</v>
      </c>
      <c r="D515" s="4" t="s">
        <v>5335</v>
      </c>
      <c r="E515" s="4" t="s">
        <v>18</v>
      </c>
      <c r="F515" s="4" t="s">
        <v>3519</v>
      </c>
      <c r="G515" s="4" t="s">
        <v>20</v>
      </c>
      <c r="H515" s="4" t="s">
        <v>5336</v>
      </c>
      <c r="I515" s="4" t="s">
        <v>5337</v>
      </c>
      <c r="J515" s="4" t="s">
        <v>5338</v>
      </c>
      <c r="K515" s="4" t="s">
        <v>5339</v>
      </c>
      <c r="L515" s="4" t="s">
        <v>5340</v>
      </c>
      <c r="M515" s="4" t="s">
        <v>28</v>
      </c>
      <c r="N515" s="4" t="s">
        <v>5341</v>
      </c>
      <c r="O515" s="4" t="s">
        <v>28</v>
      </c>
      <c r="P515" s="5">
        <v>3</v>
      </c>
      <c r="Q515" s="5" t="e">
        <v>#N/A</v>
      </c>
      <c r="R515" s="5" t="s">
        <v>7480</v>
      </c>
      <c r="S515" s="5" t="s">
        <v>7480</v>
      </c>
      <c r="T515">
        <v>10</v>
      </c>
    </row>
    <row r="516" spans="1:20" hidden="1" x14ac:dyDescent="0.25">
      <c r="A516" s="3">
        <v>313097582</v>
      </c>
      <c r="B516" s="4" t="s">
        <v>15</v>
      </c>
      <c r="C516" s="4" t="s">
        <v>3365</v>
      </c>
      <c r="D516" s="4" t="s">
        <v>3358</v>
      </c>
      <c r="E516" s="4" t="s">
        <v>18</v>
      </c>
      <c r="F516" s="4" t="s">
        <v>3366</v>
      </c>
      <c r="G516" s="4" t="s">
        <v>20</v>
      </c>
      <c r="H516" s="4" t="s">
        <v>3367</v>
      </c>
      <c r="I516" s="5"/>
      <c r="J516" s="4" t="s">
        <v>3368</v>
      </c>
      <c r="K516" s="4" t="s">
        <v>3369</v>
      </c>
      <c r="L516" s="4" t="s">
        <v>3370</v>
      </c>
      <c r="M516" s="4" t="s">
        <v>26</v>
      </c>
      <c r="N516" s="4" t="s">
        <v>42</v>
      </c>
      <c r="O516" s="4" t="s">
        <v>28</v>
      </c>
      <c r="P516" s="5">
        <v>54</v>
      </c>
      <c r="Q516" s="5" t="e">
        <v>#N/A</v>
      </c>
      <c r="R516" s="5" t="s">
        <v>7481</v>
      </c>
      <c r="S516" s="5" t="s">
        <v>7481</v>
      </c>
      <c r="T516">
        <v>9</v>
      </c>
    </row>
    <row r="517" spans="1:20" x14ac:dyDescent="0.25">
      <c r="A517" s="3">
        <v>313304585</v>
      </c>
      <c r="B517" s="4" t="s">
        <v>2562</v>
      </c>
      <c r="C517" s="4" t="s">
        <v>5342</v>
      </c>
      <c r="D517" s="4" t="s">
        <v>5335</v>
      </c>
      <c r="E517" s="4" t="s">
        <v>18</v>
      </c>
      <c r="F517" s="4" t="s">
        <v>3556</v>
      </c>
      <c r="G517" s="4" t="s">
        <v>20</v>
      </c>
      <c r="H517" s="4" t="s">
        <v>5343</v>
      </c>
      <c r="I517" s="4" t="s">
        <v>5344</v>
      </c>
      <c r="J517" s="4" t="s">
        <v>5345</v>
      </c>
      <c r="K517" s="4" t="s">
        <v>5346</v>
      </c>
      <c r="L517" s="4" t="s">
        <v>5347</v>
      </c>
      <c r="M517" s="4" t="s">
        <v>28</v>
      </c>
      <c r="N517" s="4" t="s">
        <v>5348</v>
      </c>
      <c r="O517" s="4" t="s">
        <v>28</v>
      </c>
      <c r="P517" s="5">
        <v>0</v>
      </c>
      <c r="Q517" s="5" t="e">
        <v>#N/A</v>
      </c>
      <c r="R517" s="5" t="s">
        <v>7480</v>
      </c>
      <c r="S517" s="5" t="s">
        <v>7480</v>
      </c>
      <c r="T517">
        <v>10</v>
      </c>
    </row>
    <row r="518" spans="1:20" x14ac:dyDescent="0.25">
      <c r="A518" s="3">
        <v>313319497</v>
      </c>
      <c r="B518" s="4" t="s">
        <v>2562</v>
      </c>
      <c r="C518" s="4" t="s">
        <v>5349</v>
      </c>
      <c r="D518" s="4" t="s">
        <v>5335</v>
      </c>
      <c r="E518" s="4" t="s">
        <v>18</v>
      </c>
      <c r="F518" s="4" t="s">
        <v>5350</v>
      </c>
      <c r="G518" s="4" t="s">
        <v>20</v>
      </c>
      <c r="H518" s="4" t="s">
        <v>5351</v>
      </c>
      <c r="I518" s="4" t="s">
        <v>5352</v>
      </c>
      <c r="J518" s="4" t="s">
        <v>5353</v>
      </c>
      <c r="K518" s="4" t="s">
        <v>5354</v>
      </c>
      <c r="L518" s="4" t="s">
        <v>5355</v>
      </c>
      <c r="M518" s="4" t="s">
        <v>28</v>
      </c>
      <c r="N518" s="4" t="s">
        <v>5356</v>
      </c>
      <c r="O518" s="4" t="s">
        <v>28</v>
      </c>
      <c r="P518" s="5">
        <v>3</v>
      </c>
      <c r="Q518" s="5" t="e">
        <v>#N/A</v>
      </c>
      <c r="R518" s="5" t="s">
        <v>7480</v>
      </c>
      <c r="S518" s="5" t="s">
        <v>7480</v>
      </c>
      <c r="T518">
        <v>9</v>
      </c>
    </row>
    <row r="519" spans="1:20" hidden="1" x14ac:dyDescent="0.25">
      <c r="A519" s="3">
        <v>313098008</v>
      </c>
      <c r="B519" s="4" t="s">
        <v>3085</v>
      </c>
      <c r="C519" s="4" t="s">
        <v>5409</v>
      </c>
      <c r="D519" s="4" t="s">
        <v>5410</v>
      </c>
      <c r="E519" s="4" t="s">
        <v>18</v>
      </c>
      <c r="F519" s="4" t="s">
        <v>4709</v>
      </c>
      <c r="G519" s="4" t="s">
        <v>20</v>
      </c>
      <c r="H519" s="4" t="s">
        <v>5411</v>
      </c>
      <c r="I519" s="4" t="s">
        <v>5412</v>
      </c>
      <c r="J519" s="4" t="s">
        <v>5413</v>
      </c>
      <c r="K519" s="4" t="s">
        <v>5414</v>
      </c>
      <c r="L519" s="4" t="s">
        <v>5415</v>
      </c>
      <c r="M519" s="4" t="s">
        <v>28</v>
      </c>
      <c r="N519" s="4" t="s">
        <v>5416</v>
      </c>
      <c r="O519" s="4" t="s">
        <v>28</v>
      </c>
      <c r="P519" s="5">
        <v>10.6</v>
      </c>
      <c r="Q519" s="5" t="e">
        <v>#N/A</v>
      </c>
      <c r="R519" s="5" t="s">
        <v>7480</v>
      </c>
      <c r="S519" s="5" t="s">
        <v>7480</v>
      </c>
      <c r="T519">
        <v>8</v>
      </c>
    </row>
    <row r="520" spans="1:20" hidden="1" x14ac:dyDescent="0.25">
      <c r="A520" s="3">
        <v>313043819</v>
      </c>
      <c r="B520" s="4" t="s">
        <v>3085</v>
      </c>
      <c r="C520" s="4" t="s">
        <v>5417</v>
      </c>
      <c r="D520" s="4" t="s">
        <v>5257</v>
      </c>
      <c r="E520" s="4" t="s">
        <v>18</v>
      </c>
      <c r="F520" s="4" t="s">
        <v>546</v>
      </c>
      <c r="G520" s="4" t="s">
        <v>20</v>
      </c>
      <c r="H520" s="4" t="s">
        <v>5418</v>
      </c>
      <c r="I520" s="4" t="s">
        <v>5419</v>
      </c>
      <c r="J520" s="4" t="s">
        <v>5420</v>
      </c>
      <c r="K520" s="4" t="s">
        <v>5421</v>
      </c>
      <c r="L520" s="4" t="s">
        <v>5422</v>
      </c>
      <c r="M520" s="4" t="s">
        <v>28</v>
      </c>
      <c r="N520" s="4" t="s">
        <v>5423</v>
      </c>
      <c r="O520" s="4" t="s">
        <v>28</v>
      </c>
      <c r="P520" s="5">
        <v>10.92</v>
      </c>
      <c r="Q520" s="5" t="e">
        <v>#N/A</v>
      </c>
      <c r="R520" s="5" t="s">
        <v>7480</v>
      </c>
      <c r="S520" s="5" t="s">
        <v>7480</v>
      </c>
      <c r="T520">
        <v>9</v>
      </c>
    </row>
    <row r="521" spans="1:20" hidden="1" x14ac:dyDescent="0.25">
      <c r="A521" s="3">
        <v>313047350</v>
      </c>
      <c r="B521" s="4" t="s">
        <v>3085</v>
      </c>
      <c r="C521" s="4" t="s">
        <v>5424</v>
      </c>
      <c r="D521" s="4" t="s">
        <v>5257</v>
      </c>
      <c r="E521" s="4" t="s">
        <v>18</v>
      </c>
      <c r="F521" s="4" t="s">
        <v>5425</v>
      </c>
      <c r="G521" s="4" t="s">
        <v>20</v>
      </c>
      <c r="H521" s="4" t="s">
        <v>5426</v>
      </c>
      <c r="I521" s="5"/>
      <c r="J521" s="4" t="s">
        <v>5427</v>
      </c>
      <c r="K521" s="5"/>
      <c r="L521" s="4" t="s">
        <v>5428</v>
      </c>
      <c r="M521" s="4" t="s">
        <v>28</v>
      </c>
      <c r="N521" s="4" t="s">
        <v>5429</v>
      </c>
      <c r="O521" s="4" t="s">
        <v>28</v>
      </c>
      <c r="P521" s="5">
        <v>11.36</v>
      </c>
      <c r="Q521" s="5" t="e">
        <v>#N/A</v>
      </c>
      <c r="R521" s="5" t="s">
        <v>7480</v>
      </c>
      <c r="S521" s="5" t="s">
        <v>7480</v>
      </c>
      <c r="T521">
        <v>9</v>
      </c>
    </row>
    <row r="522" spans="1:20" hidden="1" x14ac:dyDescent="0.25">
      <c r="A522" s="3">
        <v>313071546</v>
      </c>
      <c r="B522" s="4" t="s">
        <v>3085</v>
      </c>
      <c r="C522" s="4" t="s">
        <v>5430</v>
      </c>
      <c r="D522" s="4" t="s">
        <v>5257</v>
      </c>
      <c r="E522" s="4" t="s">
        <v>18</v>
      </c>
      <c r="F522" s="4" t="s">
        <v>4016</v>
      </c>
      <c r="G522" s="4" t="s">
        <v>20</v>
      </c>
      <c r="H522" s="4" t="s">
        <v>5431</v>
      </c>
      <c r="I522" s="4" t="s">
        <v>5432</v>
      </c>
      <c r="J522" s="4" t="s">
        <v>5433</v>
      </c>
      <c r="K522" s="4" t="s">
        <v>5434</v>
      </c>
      <c r="L522" s="4" t="s">
        <v>5435</v>
      </c>
      <c r="M522" s="4" t="s">
        <v>26</v>
      </c>
      <c r="N522" s="4" t="s">
        <v>42</v>
      </c>
      <c r="O522" s="4" t="s">
        <v>28</v>
      </c>
      <c r="P522" s="5">
        <v>10.3</v>
      </c>
      <c r="Q522" s="5" t="e">
        <v>#N/A</v>
      </c>
      <c r="R522" s="5" t="s">
        <v>7481</v>
      </c>
      <c r="S522" s="5" t="s">
        <v>7480</v>
      </c>
      <c r="T522">
        <v>7</v>
      </c>
    </row>
    <row r="523" spans="1:20" hidden="1" x14ac:dyDescent="0.25">
      <c r="A523" s="3">
        <v>312294135</v>
      </c>
      <c r="B523" s="4" t="s">
        <v>15</v>
      </c>
      <c r="C523" s="4" t="s">
        <v>3407</v>
      </c>
      <c r="D523" s="4" t="s">
        <v>3408</v>
      </c>
      <c r="E523" s="4" t="s">
        <v>266</v>
      </c>
      <c r="F523" s="4" t="s">
        <v>3409</v>
      </c>
      <c r="G523" s="4" t="s">
        <v>20</v>
      </c>
      <c r="H523" s="4" t="s">
        <v>3410</v>
      </c>
      <c r="I523" s="4" t="s">
        <v>3411</v>
      </c>
      <c r="J523" s="4" t="s">
        <v>3412</v>
      </c>
      <c r="K523" s="4" t="s">
        <v>3413</v>
      </c>
      <c r="L523" s="4" t="s">
        <v>3414</v>
      </c>
      <c r="M523" s="4" t="s">
        <v>28</v>
      </c>
      <c r="N523" s="4" t="s">
        <v>3415</v>
      </c>
      <c r="O523" s="4" t="s">
        <v>28</v>
      </c>
      <c r="P523" s="5">
        <v>1.05</v>
      </c>
      <c r="Q523" s="5" t="e">
        <v>#N/A</v>
      </c>
      <c r="R523" s="5" t="s">
        <v>7481</v>
      </c>
      <c r="S523" s="5" t="e">
        <v>#N/A</v>
      </c>
      <c r="T523">
        <v>7</v>
      </c>
    </row>
    <row r="524" spans="1:20" hidden="1" x14ac:dyDescent="0.25">
      <c r="A524" s="3">
        <v>313009699</v>
      </c>
      <c r="B524" s="4" t="s">
        <v>15</v>
      </c>
      <c r="C524" s="4" t="s">
        <v>3416</v>
      </c>
      <c r="D524" s="4" t="s">
        <v>3408</v>
      </c>
      <c r="E524" s="4" t="s">
        <v>266</v>
      </c>
      <c r="F524" s="4" t="s">
        <v>3417</v>
      </c>
      <c r="G524" s="4" t="s">
        <v>20</v>
      </c>
      <c r="H524" s="4" t="s">
        <v>3418</v>
      </c>
      <c r="I524" s="4" t="s">
        <v>3419</v>
      </c>
      <c r="J524" s="4" t="s">
        <v>3420</v>
      </c>
      <c r="K524" s="4" t="s">
        <v>3421</v>
      </c>
      <c r="L524" s="4" t="s">
        <v>3422</v>
      </c>
      <c r="M524" s="4" t="s">
        <v>28</v>
      </c>
      <c r="N524" s="4" t="s">
        <v>3423</v>
      </c>
      <c r="O524" s="4" t="s">
        <v>28</v>
      </c>
      <c r="P524" s="5">
        <v>0</v>
      </c>
      <c r="Q524" s="5" t="e">
        <v>#N/A</v>
      </c>
      <c r="R524" s="5" t="s">
        <v>7480</v>
      </c>
      <c r="S524" s="5" t="e">
        <v>#N/A</v>
      </c>
      <c r="T524">
        <v>10</v>
      </c>
    </row>
    <row r="525" spans="1:20" hidden="1" x14ac:dyDescent="0.25">
      <c r="A525" s="3">
        <v>313251544</v>
      </c>
      <c r="B525" s="4" t="s">
        <v>3085</v>
      </c>
      <c r="C525" s="4" t="s">
        <v>5436</v>
      </c>
      <c r="D525" s="4" t="s">
        <v>5257</v>
      </c>
      <c r="E525" s="4" t="s">
        <v>18</v>
      </c>
      <c r="F525" s="4" t="s">
        <v>2599</v>
      </c>
      <c r="G525" s="4" t="s">
        <v>20</v>
      </c>
      <c r="H525" s="4" t="s">
        <v>5437</v>
      </c>
      <c r="I525" s="4" t="s">
        <v>5438</v>
      </c>
      <c r="J525" s="4" t="s">
        <v>5439</v>
      </c>
      <c r="K525" s="4" t="s">
        <v>5440</v>
      </c>
      <c r="L525" s="4" t="s">
        <v>5441</v>
      </c>
      <c r="M525" s="4" t="s">
        <v>28</v>
      </c>
      <c r="N525" s="4" t="s">
        <v>5442</v>
      </c>
      <c r="O525" s="4" t="s">
        <v>28</v>
      </c>
      <c r="P525" s="5">
        <v>11.78</v>
      </c>
      <c r="Q525" s="5" t="e">
        <v>#N/A</v>
      </c>
      <c r="R525" s="5" t="s">
        <v>7480</v>
      </c>
      <c r="S525" s="5" t="s">
        <v>7480</v>
      </c>
      <c r="T525">
        <v>9</v>
      </c>
    </row>
    <row r="526" spans="1:20" x14ac:dyDescent="0.25">
      <c r="A526" s="3">
        <v>312084327</v>
      </c>
      <c r="B526" s="4" t="s">
        <v>2562</v>
      </c>
      <c r="C526" s="4" t="s">
        <v>3433</v>
      </c>
      <c r="D526" s="4" t="s">
        <v>3434</v>
      </c>
      <c r="E526" s="4" t="s">
        <v>18</v>
      </c>
      <c r="F526" s="4" t="s">
        <v>3435</v>
      </c>
      <c r="G526" s="4" t="s">
        <v>20</v>
      </c>
      <c r="H526" s="4" t="s">
        <v>3436</v>
      </c>
      <c r="I526" s="4" t="s">
        <v>3437</v>
      </c>
      <c r="J526" s="4" t="s">
        <v>3438</v>
      </c>
      <c r="K526" s="4" t="s">
        <v>3439</v>
      </c>
      <c r="L526" s="4" t="s">
        <v>3440</v>
      </c>
      <c r="M526" s="4" t="s">
        <v>26</v>
      </c>
      <c r="N526" s="4" t="s">
        <v>27</v>
      </c>
      <c r="O526" s="4" t="s">
        <v>28</v>
      </c>
      <c r="P526" s="5">
        <v>2</v>
      </c>
      <c r="Q526" s="5" t="e">
        <v>#N/A</v>
      </c>
      <c r="R526" s="5" t="s">
        <v>7481</v>
      </c>
      <c r="S526" s="5" t="e">
        <v>#N/A</v>
      </c>
      <c r="T526">
        <v>9</v>
      </c>
    </row>
    <row r="527" spans="1:20" hidden="1" x14ac:dyDescent="0.25">
      <c r="A527" s="3">
        <v>313124422</v>
      </c>
      <c r="B527" s="4" t="s">
        <v>15</v>
      </c>
      <c r="C527" s="4" t="s">
        <v>3441</v>
      </c>
      <c r="D527" s="4" t="s">
        <v>3442</v>
      </c>
      <c r="E527" s="4" t="s">
        <v>266</v>
      </c>
      <c r="F527" s="4" t="s">
        <v>3443</v>
      </c>
      <c r="G527" s="4" t="s">
        <v>20</v>
      </c>
      <c r="H527" s="4" t="s">
        <v>3444</v>
      </c>
      <c r="I527" s="4" t="s">
        <v>3445</v>
      </c>
      <c r="J527" s="4" t="s">
        <v>3446</v>
      </c>
      <c r="K527" s="4" t="s">
        <v>3447</v>
      </c>
      <c r="L527" s="4" t="s">
        <v>3448</v>
      </c>
      <c r="M527" s="4" t="s">
        <v>28</v>
      </c>
      <c r="N527" s="4" t="s">
        <v>3449</v>
      </c>
      <c r="O527" s="4" t="s">
        <v>28</v>
      </c>
      <c r="P527" s="5">
        <v>14</v>
      </c>
      <c r="Q527" s="5" t="e">
        <v>#N/A</v>
      </c>
      <c r="R527" s="5" t="s">
        <v>7480</v>
      </c>
      <c r="S527" s="5" t="e">
        <v>#N/A</v>
      </c>
      <c r="T527">
        <v>9</v>
      </c>
    </row>
    <row r="528" spans="1:20" hidden="1" x14ac:dyDescent="0.25">
      <c r="A528" s="3">
        <v>313188734</v>
      </c>
      <c r="B528" s="4" t="s">
        <v>15</v>
      </c>
      <c r="C528" s="4" t="s">
        <v>3450</v>
      </c>
      <c r="D528" s="4" t="s">
        <v>3451</v>
      </c>
      <c r="E528" s="4" t="s">
        <v>266</v>
      </c>
      <c r="F528" s="4" t="s">
        <v>3452</v>
      </c>
      <c r="G528" s="4" t="s">
        <v>20</v>
      </c>
      <c r="H528" s="4" t="s">
        <v>3453</v>
      </c>
      <c r="I528" s="4" t="s">
        <v>3454</v>
      </c>
      <c r="J528" s="4" t="s">
        <v>3455</v>
      </c>
      <c r="K528" s="4" t="s">
        <v>3456</v>
      </c>
      <c r="L528" s="4" t="s">
        <v>3457</v>
      </c>
      <c r="M528" s="4" t="s">
        <v>26</v>
      </c>
      <c r="N528" s="4" t="s">
        <v>42</v>
      </c>
      <c r="O528" s="4" t="s">
        <v>28</v>
      </c>
      <c r="P528" s="5">
        <v>25</v>
      </c>
      <c r="Q528" s="5" t="e">
        <v>#N/A</v>
      </c>
      <c r="R528" s="5" t="s">
        <v>7480</v>
      </c>
      <c r="S528" s="5" t="e">
        <v>#N/A</v>
      </c>
      <c r="T528">
        <v>10</v>
      </c>
    </row>
    <row r="529" spans="1:20" hidden="1" x14ac:dyDescent="0.25">
      <c r="A529" s="3">
        <v>313152616</v>
      </c>
      <c r="B529" s="4" t="s">
        <v>15</v>
      </c>
      <c r="C529" s="4" t="s">
        <v>3458</v>
      </c>
      <c r="D529" s="4" t="s">
        <v>3459</v>
      </c>
      <c r="E529" s="4" t="s">
        <v>266</v>
      </c>
      <c r="F529" s="4" t="s">
        <v>3460</v>
      </c>
      <c r="G529" s="4" t="s">
        <v>20</v>
      </c>
      <c r="H529" s="4" t="s">
        <v>3461</v>
      </c>
      <c r="I529" s="4" t="s">
        <v>3462</v>
      </c>
      <c r="J529" s="4" t="s">
        <v>3463</v>
      </c>
      <c r="K529" s="4" t="s">
        <v>3464</v>
      </c>
      <c r="L529" s="4" t="s">
        <v>3465</v>
      </c>
      <c r="M529" s="4" t="s">
        <v>26</v>
      </c>
      <c r="N529" s="4" t="s">
        <v>42</v>
      </c>
      <c r="O529" s="4" t="s">
        <v>28</v>
      </c>
      <c r="P529" s="5">
        <v>10.199999999999999</v>
      </c>
      <c r="Q529" s="5" t="e">
        <v>#N/A</v>
      </c>
      <c r="R529" s="5" t="s">
        <v>7480</v>
      </c>
      <c r="S529" s="5" t="e">
        <v>#N/A</v>
      </c>
      <c r="T529">
        <v>9</v>
      </c>
    </row>
    <row r="530" spans="1:20" hidden="1" x14ac:dyDescent="0.25">
      <c r="A530" s="3">
        <v>110001090</v>
      </c>
      <c r="B530" s="4" t="s">
        <v>344</v>
      </c>
      <c r="C530" s="4" t="s">
        <v>3466</v>
      </c>
      <c r="D530" s="4" t="s">
        <v>3467</v>
      </c>
      <c r="E530" s="4" t="s">
        <v>18</v>
      </c>
      <c r="F530" s="4" t="s">
        <v>1512</v>
      </c>
      <c r="G530" s="4" t="s">
        <v>20</v>
      </c>
      <c r="H530" s="4" t="s">
        <v>3468</v>
      </c>
      <c r="I530" s="4" t="s">
        <v>3469</v>
      </c>
      <c r="J530" s="4" t="s">
        <v>3470</v>
      </c>
      <c r="K530" s="4" t="s">
        <v>3471</v>
      </c>
      <c r="L530" s="4" t="s">
        <v>3472</v>
      </c>
      <c r="M530" s="4" t="s">
        <v>26</v>
      </c>
      <c r="N530" s="4" t="s">
        <v>42</v>
      </c>
      <c r="O530" s="4" t="s">
        <v>28</v>
      </c>
      <c r="P530" s="5">
        <v>8</v>
      </c>
      <c r="Q530" s="5" t="e">
        <v>#N/A</v>
      </c>
      <c r="R530" s="5" t="s">
        <v>7480</v>
      </c>
      <c r="S530" s="5" t="e">
        <v>#N/A</v>
      </c>
      <c r="T530">
        <v>8</v>
      </c>
    </row>
    <row r="531" spans="1:20" hidden="1" x14ac:dyDescent="0.25">
      <c r="A531" s="3">
        <v>313244432</v>
      </c>
      <c r="B531" s="4" t="s">
        <v>3085</v>
      </c>
      <c r="C531" s="4" t="s">
        <v>5443</v>
      </c>
      <c r="D531" s="4" t="s">
        <v>5444</v>
      </c>
      <c r="E531" s="4" t="s">
        <v>18</v>
      </c>
      <c r="F531" s="4" t="s">
        <v>3809</v>
      </c>
      <c r="G531" s="4" t="s">
        <v>20</v>
      </c>
      <c r="H531" s="4" t="s">
        <v>5445</v>
      </c>
      <c r="I531" s="4" t="s">
        <v>5446</v>
      </c>
      <c r="J531" s="4" t="s">
        <v>5447</v>
      </c>
      <c r="K531" s="4" t="s">
        <v>5448</v>
      </c>
      <c r="L531" s="4" t="s">
        <v>5449</v>
      </c>
      <c r="M531" s="4" t="s">
        <v>26</v>
      </c>
      <c r="N531" s="4" t="s">
        <v>42</v>
      </c>
      <c r="O531" s="4" t="s">
        <v>28</v>
      </c>
      <c r="P531" s="5">
        <v>10.06</v>
      </c>
      <c r="Q531" s="5" t="e">
        <v>#N/A</v>
      </c>
      <c r="R531" s="5" t="s">
        <v>7480</v>
      </c>
      <c r="S531" s="5" t="s">
        <v>7480</v>
      </c>
      <c r="T531">
        <v>9</v>
      </c>
    </row>
    <row r="532" spans="1:20" hidden="1" x14ac:dyDescent="0.25">
      <c r="A532" s="3">
        <v>313162547</v>
      </c>
      <c r="B532" s="4" t="s">
        <v>3085</v>
      </c>
      <c r="C532" s="4" t="s">
        <v>5450</v>
      </c>
      <c r="D532" s="4" t="s">
        <v>3662</v>
      </c>
      <c r="E532" s="4" t="s">
        <v>18</v>
      </c>
      <c r="F532" s="4" t="s">
        <v>3689</v>
      </c>
      <c r="G532" s="4" t="s">
        <v>20</v>
      </c>
      <c r="H532" s="4" t="s">
        <v>5451</v>
      </c>
      <c r="I532" s="4" t="s">
        <v>5452</v>
      </c>
      <c r="J532" s="4" t="s">
        <v>5453</v>
      </c>
      <c r="K532" s="4" t="s">
        <v>5454</v>
      </c>
      <c r="L532" s="4" t="s">
        <v>5455</v>
      </c>
      <c r="M532" s="4" t="s">
        <v>26</v>
      </c>
      <c r="N532" s="4" t="s">
        <v>27</v>
      </c>
      <c r="O532" s="4" t="s">
        <v>28</v>
      </c>
      <c r="P532" s="5">
        <v>10.24</v>
      </c>
      <c r="Q532" s="5" t="e">
        <v>#N/A</v>
      </c>
      <c r="R532" s="5" t="s">
        <v>7480</v>
      </c>
      <c r="S532" s="5" t="s">
        <v>7480</v>
      </c>
      <c r="T532">
        <v>8</v>
      </c>
    </row>
    <row r="533" spans="1:20" hidden="1" x14ac:dyDescent="0.25">
      <c r="A533" s="3">
        <v>313157886</v>
      </c>
      <c r="B533" s="4" t="s">
        <v>3085</v>
      </c>
      <c r="C533" s="4" t="s">
        <v>5456</v>
      </c>
      <c r="D533" s="4" t="s">
        <v>4117</v>
      </c>
      <c r="E533" s="4" t="s">
        <v>18</v>
      </c>
      <c r="F533" s="4" t="s">
        <v>5457</v>
      </c>
      <c r="G533" s="4" t="s">
        <v>20</v>
      </c>
      <c r="H533" s="4" t="s">
        <v>5458</v>
      </c>
      <c r="I533" s="4" t="s">
        <v>5459</v>
      </c>
      <c r="J533" s="4" t="s">
        <v>5460</v>
      </c>
      <c r="K533" s="4" t="s">
        <v>5461</v>
      </c>
      <c r="L533" s="4" t="s">
        <v>5462</v>
      </c>
      <c r="M533" s="4" t="s">
        <v>26</v>
      </c>
      <c r="N533" s="4" t="s">
        <v>42</v>
      </c>
      <c r="O533" s="4" t="s">
        <v>28</v>
      </c>
      <c r="P533" s="5">
        <v>11.78</v>
      </c>
      <c r="Q533" s="5" t="e">
        <v>#N/A</v>
      </c>
      <c r="R533" s="5" t="s">
        <v>7480</v>
      </c>
      <c r="S533" s="5" t="s">
        <v>7480</v>
      </c>
      <c r="T533">
        <v>9</v>
      </c>
    </row>
    <row r="534" spans="1:20" hidden="1" x14ac:dyDescent="0.25">
      <c r="A534" s="3">
        <v>313047422</v>
      </c>
      <c r="B534" s="4" t="s">
        <v>3085</v>
      </c>
      <c r="C534" s="4" t="s">
        <v>5463</v>
      </c>
      <c r="D534" s="4" t="s">
        <v>3930</v>
      </c>
      <c r="E534" s="4" t="s">
        <v>18</v>
      </c>
      <c r="F534" s="4" t="s">
        <v>5391</v>
      </c>
      <c r="G534" s="4" t="s">
        <v>20</v>
      </c>
      <c r="H534" s="4" t="s">
        <v>5464</v>
      </c>
      <c r="I534" s="4" t="s">
        <v>5465</v>
      </c>
      <c r="J534" s="4" t="s">
        <v>5466</v>
      </c>
      <c r="K534" s="4" t="s">
        <v>5467</v>
      </c>
      <c r="L534" s="4" t="s">
        <v>5468</v>
      </c>
      <c r="M534" s="4" t="s">
        <v>26</v>
      </c>
      <c r="N534" s="4" t="s">
        <v>42</v>
      </c>
      <c r="O534" s="4" t="s">
        <v>28</v>
      </c>
      <c r="P534" s="5">
        <v>0</v>
      </c>
      <c r="Q534" s="5" t="e">
        <v>#N/A</v>
      </c>
      <c r="R534" s="5" t="s">
        <v>7480</v>
      </c>
      <c r="S534" s="5" t="s">
        <v>7480</v>
      </c>
      <c r="T534">
        <v>10</v>
      </c>
    </row>
    <row r="535" spans="1:20" hidden="1" x14ac:dyDescent="0.25">
      <c r="A535" s="3">
        <v>313291560</v>
      </c>
      <c r="B535" s="4" t="s">
        <v>3085</v>
      </c>
      <c r="C535" s="4" t="s">
        <v>5469</v>
      </c>
      <c r="D535" s="4" t="s">
        <v>3930</v>
      </c>
      <c r="E535" s="4" t="s">
        <v>18</v>
      </c>
      <c r="F535" s="4" t="s">
        <v>5470</v>
      </c>
      <c r="G535" s="4" t="s">
        <v>20</v>
      </c>
      <c r="H535" s="4" t="s">
        <v>5471</v>
      </c>
      <c r="I535" s="4" t="s">
        <v>5472</v>
      </c>
      <c r="J535" s="4" t="s">
        <v>5473</v>
      </c>
      <c r="K535" s="4" t="s">
        <v>5474</v>
      </c>
      <c r="L535" s="4" t="s">
        <v>5475</v>
      </c>
      <c r="M535" s="4" t="s">
        <v>26</v>
      </c>
      <c r="N535" s="4" t="s">
        <v>42</v>
      </c>
      <c r="O535" s="4" t="s">
        <v>28</v>
      </c>
      <c r="P535" s="5">
        <v>0</v>
      </c>
      <c r="Q535" s="5" t="e">
        <v>#N/A</v>
      </c>
      <c r="R535" s="5" t="s">
        <v>7480</v>
      </c>
      <c r="S535" s="5" t="s">
        <v>7480</v>
      </c>
      <c r="T535">
        <v>9</v>
      </c>
    </row>
    <row r="536" spans="1:20" hidden="1" x14ac:dyDescent="0.25">
      <c r="A536" s="3">
        <v>313215045</v>
      </c>
      <c r="B536" s="4" t="s">
        <v>3085</v>
      </c>
      <c r="C536" s="4" t="s">
        <v>5482</v>
      </c>
      <c r="D536" s="4" t="s">
        <v>5309</v>
      </c>
      <c r="E536" s="4" t="s">
        <v>18</v>
      </c>
      <c r="F536" s="4" t="s">
        <v>3696</v>
      </c>
      <c r="G536" s="4" t="s">
        <v>20</v>
      </c>
      <c r="H536" s="4" t="s">
        <v>5483</v>
      </c>
      <c r="I536" s="4" t="s">
        <v>5484</v>
      </c>
      <c r="J536" s="4" t="s">
        <v>5485</v>
      </c>
      <c r="K536" s="4" t="s">
        <v>5486</v>
      </c>
      <c r="L536" s="4" t="s">
        <v>5487</v>
      </c>
      <c r="M536" s="4" t="s">
        <v>26</v>
      </c>
      <c r="N536" s="4" t="s">
        <v>42</v>
      </c>
      <c r="O536" s="4" t="s">
        <v>28</v>
      </c>
      <c r="P536" s="5">
        <v>10.06</v>
      </c>
      <c r="Q536" s="5" t="e">
        <v>#N/A</v>
      </c>
      <c r="R536" s="5" t="s">
        <v>7480</v>
      </c>
      <c r="S536" s="5" t="s">
        <v>7480</v>
      </c>
      <c r="T536">
        <v>7</v>
      </c>
    </row>
    <row r="537" spans="1:20" hidden="1" x14ac:dyDescent="0.25">
      <c r="A537" s="3">
        <v>313350922</v>
      </c>
      <c r="B537" s="4" t="s">
        <v>3085</v>
      </c>
      <c r="C537" s="4" t="s">
        <v>5488</v>
      </c>
      <c r="D537" s="4" t="s">
        <v>3986</v>
      </c>
      <c r="E537" s="4" t="s">
        <v>18</v>
      </c>
      <c r="F537" s="4" t="s">
        <v>5489</v>
      </c>
      <c r="G537" s="4" t="s">
        <v>20</v>
      </c>
      <c r="H537" s="4" t="s">
        <v>5490</v>
      </c>
      <c r="I537" s="4" t="s">
        <v>5491</v>
      </c>
      <c r="J537" s="4" t="s">
        <v>5492</v>
      </c>
      <c r="K537" s="4" t="s">
        <v>5493</v>
      </c>
      <c r="L537" s="4" t="s">
        <v>5494</v>
      </c>
      <c r="M537" s="4" t="s">
        <v>28</v>
      </c>
      <c r="N537" s="4" t="s">
        <v>5495</v>
      </c>
      <c r="O537" s="4" t="s">
        <v>28</v>
      </c>
      <c r="P537" s="5">
        <v>11.42</v>
      </c>
      <c r="Q537" s="5" t="e">
        <v>#N/A</v>
      </c>
      <c r="R537" s="5" t="s">
        <v>7480</v>
      </c>
      <c r="S537" s="5" t="s">
        <v>7480</v>
      </c>
      <c r="T537">
        <v>10</v>
      </c>
    </row>
    <row r="538" spans="1:20" hidden="1" x14ac:dyDescent="0.25">
      <c r="A538" s="3">
        <v>313009417</v>
      </c>
      <c r="B538" s="4" t="s">
        <v>3085</v>
      </c>
      <c r="C538" s="4" t="s">
        <v>5496</v>
      </c>
      <c r="D538" s="4" t="s">
        <v>3994</v>
      </c>
      <c r="E538" s="4" t="s">
        <v>18</v>
      </c>
      <c r="F538" s="4" t="s">
        <v>5497</v>
      </c>
      <c r="G538" s="4" t="s">
        <v>20</v>
      </c>
      <c r="H538" s="4" t="s">
        <v>5498</v>
      </c>
      <c r="I538" s="4" t="s">
        <v>5499</v>
      </c>
      <c r="J538" s="4" t="s">
        <v>5500</v>
      </c>
      <c r="K538" s="4" t="s">
        <v>5501</v>
      </c>
      <c r="L538" s="4" t="s">
        <v>5502</v>
      </c>
      <c r="M538" s="4" t="s">
        <v>26</v>
      </c>
      <c r="N538" s="4" t="s">
        <v>42</v>
      </c>
      <c r="O538" s="4" t="s">
        <v>28</v>
      </c>
      <c r="P538" s="5">
        <v>10.28</v>
      </c>
      <c r="Q538" s="5" t="e">
        <v>#N/A</v>
      </c>
      <c r="R538" s="5" t="s">
        <v>7480</v>
      </c>
      <c r="S538" s="5" t="s">
        <v>7480</v>
      </c>
      <c r="T538">
        <v>10</v>
      </c>
    </row>
    <row r="539" spans="1:20" hidden="1" x14ac:dyDescent="0.25">
      <c r="A539" s="3">
        <v>313182646</v>
      </c>
      <c r="B539" s="4" t="s">
        <v>3085</v>
      </c>
      <c r="C539" s="4" t="s">
        <v>5509</v>
      </c>
      <c r="D539" s="4" t="s">
        <v>3994</v>
      </c>
      <c r="E539" s="4" t="s">
        <v>18</v>
      </c>
      <c r="F539" s="4" t="s">
        <v>3952</v>
      </c>
      <c r="G539" s="4" t="s">
        <v>20</v>
      </c>
      <c r="H539" s="4" t="s">
        <v>5510</v>
      </c>
      <c r="I539" s="4" t="s">
        <v>5510</v>
      </c>
      <c r="J539" s="4" t="s">
        <v>5511</v>
      </c>
      <c r="K539" s="4" t="s">
        <v>5512</v>
      </c>
      <c r="L539" s="4" t="s">
        <v>5513</v>
      </c>
      <c r="M539" s="4" t="s">
        <v>26</v>
      </c>
      <c r="N539" s="4" t="s">
        <v>27</v>
      </c>
      <c r="O539" s="4" t="s">
        <v>28</v>
      </c>
      <c r="P539" s="5">
        <v>10.88</v>
      </c>
      <c r="Q539" s="5" t="e">
        <v>#N/A</v>
      </c>
      <c r="R539" s="5" t="s">
        <v>7480</v>
      </c>
      <c r="S539" s="5" t="s">
        <v>7480</v>
      </c>
      <c r="T539">
        <v>10</v>
      </c>
    </row>
    <row r="540" spans="1:20" hidden="1" x14ac:dyDescent="0.25">
      <c r="A540" s="3">
        <v>313289130</v>
      </c>
      <c r="B540" s="4" t="s">
        <v>344</v>
      </c>
      <c r="C540" s="4" t="s">
        <v>3541</v>
      </c>
      <c r="D540" s="4" t="s">
        <v>3535</v>
      </c>
      <c r="E540" s="4" t="s">
        <v>18</v>
      </c>
      <c r="F540" s="4" t="s">
        <v>3542</v>
      </c>
      <c r="G540" s="4" t="s">
        <v>20</v>
      </c>
      <c r="H540" s="4" t="s">
        <v>3543</v>
      </c>
      <c r="I540" s="4" t="s">
        <v>3544</v>
      </c>
      <c r="J540" s="4" t="s">
        <v>3545</v>
      </c>
      <c r="K540" s="4" t="s">
        <v>3546</v>
      </c>
      <c r="L540" s="4" t="s">
        <v>3547</v>
      </c>
      <c r="M540" s="4" t="s">
        <v>26</v>
      </c>
      <c r="N540" s="4" t="s">
        <v>42</v>
      </c>
      <c r="O540" s="4" t="s">
        <v>28</v>
      </c>
      <c r="P540" s="5">
        <v>27</v>
      </c>
      <c r="Q540" s="5" t="e">
        <v>#N/A</v>
      </c>
      <c r="R540" s="5" t="s">
        <v>7480</v>
      </c>
      <c r="S540" s="5" t="s">
        <v>7481</v>
      </c>
      <c r="T540">
        <v>9</v>
      </c>
    </row>
    <row r="541" spans="1:20" hidden="1" x14ac:dyDescent="0.25">
      <c r="A541" s="3">
        <v>313339077</v>
      </c>
      <c r="B541" s="4" t="s">
        <v>3085</v>
      </c>
      <c r="C541" s="4" t="s">
        <v>5514</v>
      </c>
      <c r="D541" s="4" t="s">
        <v>4002</v>
      </c>
      <c r="E541" s="4" t="s">
        <v>18</v>
      </c>
      <c r="F541" s="4" t="s">
        <v>3604</v>
      </c>
      <c r="G541" s="4" t="s">
        <v>20</v>
      </c>
      <c r="H541" s="4" t="s">
        <v>5515</v>
      </c>
      <c r="I541" s="4" t="s">
        <v>5516</v>
      </c>
      <c r="J541" s="4" t="s">
        <v>5517</v>
      </c>
      <c r="K541" s="4" t="s">
        <v>5518</v>
      </c>
      <c r="L541" s="5"/>
      <c r="M541" s="4" t="s">
        <v>26</v>
      </c>
      <c r="N541" s="4" t="s">
        <v>42</v>
      </c>
      <c r="O541" s="4" t="s">
        <v>28</v>
      </c>
      <c r="P541" s="5">
        <v>10.46</v>
      </c>
      <c r="Q541" s="5" t="e">
        <v>#N/A</v>
      </c>
      <c r="R541" s="5" t="s">
        <v>7480</v>
      </c>
      <c r="S541" s="5" t="s">
        <v>7480</v>
      </c>
      <c r="T541">
        <v>10</v>
      </c>
    </row>
    <row r="542" spans="1:20" hidden="1" x14ac:dyDescent="0.25">
      <c r="A542" s="3">
        <v>313163537</v>
      </c>
      <c r="B542" s="4" t="s">
        <v>3085</v>
      </c>
      <c r="C542" s="4" t="s">
        <v>5519</v>
      </c>
      <c r="D542" s="4" t="s">
        <v>4968</v>
      </c>
      <c r="E542" s="4" t="s">
        <v>18</v>
      </c>
      <c r="F542" s="4" t="s">
        <v>546</v>
      </c>
      <c r="G542" s="4" t="s">
        <v>20</v>
      </c>
      <c r="H542" s="4" t="s">
        <v>5520</v>
      </c>
      <c r="I542" s="4" t="s">
        <v>5521</v>
      </c>
      <c r="J542" s="4" t="s">
        <v>5522</v>
      </c>
      <c r="K542" s="4" t="s">
        <v>5523</v>
      </c>
      <c r="L542" s="4" t="s">
        <v>5524</v>
      </c>
      <c r="M542" s="4" t="s">
        <v>26</v>
      </c>
      <c r="N542" s="4" t="s">
        <v>42</v>
      </c>
      <c r="O542" s="4" t="s">
        <v>28</v>
      </c>
      <c r="P542" s="5">
        <v>10.52</v>
      </c>
      <c r="Q542" s="5" t="e">
        <v>#N/A</v>
      </c>
      <c r="R542" s="5" t="s">
        <v>7480</v>
      </c>
      <c r="S542" s="5" t="s">
        <v>7480</v>
      </c>
      <c r="T542">
        <v>9</v>
      </c>
    </row>
    <row r="543" spans="1:20" hidden="1" x14ac:dyDescent="0.25">
      <c r="A543" s="3">
        <v>313028636</v>
      </c>
      <c r="B543" s="4" t="s">
        <v>3085</v>
      </c>
      <c r="C543" s="4" t="s">
        <v>5525</v>
      </c>
      <c r="D543" s="4" t="s">
        <v>5526</v>
      </c>
      <c r="E543" s="4" t="s">
        <v>18</v>
      </c>
      <c r="F543" s="4" t="s">
        <v>5527</v>
      </c>
      <c r="G543" s="4" t="s">
        <v>20</v>
      </c>
      <c r="H543" s="4" t="s">
        <v>5528</v>
      </c>
      <c r="I543" s="4" t="s">
        <v>5529</v>
      </c>
      <c r="J543" s="4" t="s">
        <v>5530</v>
      </c>
      <c r="K543" s="5"/>
      <c r="L543" s="4" t="s">
        <v>5531</v>
      </c>
      <c r="M543" s="4" t="s">
        <v>26</v>
      </c>
      <c r="N543" s="4" t="s">
        <v>27</v>
      </c>
      <c r="O543" s="4" t="s">
        <v>28</v>
      </c>
      <c r="P543" s="5">
        <v>11.6</v>
      </c>
      <c r="Q543" s="5" t="e">
        <v>#N/A</v>
      </c>
      <c r="R543" s="5" t="s">
        <v>7480</v>
      </c>
      <c r="S543" s="5" t="s">
        <v>7480</v>
      </c>
      <c r="T543">
        <v>8</v>
      </c>
    </row>
    <row r="544" spans="1:20" hidden="1" x14ac:dyDescent="0.25">
      <c r="A544" s="3">
        <v>313030657</v>
      </c>
      <c r="B544" s="4" t="s">
        <v>3085</v>
      </c>
      <c r="C544" s="4" t="s">
        <v>5532</v>
      </c>
      <c r="D544" s="4" t="s">
        <v>5526</v>
      </c>
      <c r="E544" s="4" t="s">
        <v>18</v>
      </c>
      <c r="F544" s="4" t="s">
        <v>2712</v>
      </c>
      <c r="G544" s="4" t="s">
        <v>20</v>
      </c>
      <c r="H544" s="4" t="s">
        <v>5533</v>
      </c>
      <c r="I544" s="4" t="s">
        <v>5534</v>
      </c>
      <c r="J544" s="4" t="s">
        <v>5535</v>
      </c>
      <c r="K544" s="4" t="s">
        <v>5536</v>
      </c>
      <c r="L544" s="4" t="s">
        <v>5537</v>
      </c>
      <c r="M544" s="4" t="s">
        <v>26</v>
      </c>
      <c r="N544" s="4" t="s">
        <v>27</v>
      </c>
      <c r="O544" s="4" t="s">
        <v>28</v>
      </c>
      <c r="P544" s="5">
        <v>10.88</v>
      </c>
      <c r="Q544" s="5" t="e">
        <v>#N/A</v>
      </c>
      <c r="R544" s="5" t="s">
        <v>7480</v>
      </c>
      <c r="S544" s="5" t="s">
        <v>7480</v>
      </c>
      <c r="T544">
        <v>10</v>
      </c>
    </row>
    <row r="545" spans="1:20" hidden="1" x14ac:dyDescent="0.25">
      <c r="A545" s="3">
        <v>313159062</v>
      </c>
      <c r="B545" s="4" t="s">
        <v>3085</v>
      </c>
      <c r="C545" s="4" t="s">
        <v>5538</v>
      </c>
      <c r="D545" s="4" t="s">
        <v>5526</v>
      </c>
      <c r="E545" s="4" t="s">
        <v>18</v>
      </c>
      <c r="F545" s="4" t="s">
        <v>4286</v>
      </c>
      <c r="G545" s="4" t="s">
        <v>20</v>
      </c>
      <c r="H545" s="4" t="s">
        <v>5539</v>
      </c>
      <c r="I545" s="4" t="s">
        <v>5540</v>
      </c>
      <c r="J545" s="4" t="s">
        <v>5541</v>
      </c>
      <c r="K545" s="4" t="s">
        <v>5542</v>
      </c>
      <c r="L545" s="4" t="s">
        <v>5543</v>
      </c>
      <c r="M545" s="4" t="s">
        <v>26</v>
      </c>
      <c r="N545" s="4" t="s">
        <v>27</v>
      </c>
      <c r="O545" s="4" t="s">
        <v>28</v>
      </c>
      <c r="P545" s="5">
        <v>11.88</v>
      </c>
      <c r="Q545" s="5" t="e">
        <v>#N/A</v>
      </c>
      <c r="R545" s="5" t="s">
        <v>7480</v>
      </c>
      <c r="S545" s="5" t="s">
        <v>7480</v>
      </c>
      <c r="T545">
        <v>10</v>
      </c>
    </row>
    <row r="546" spans="1:20" hidden="1" x14ac:dyDescent="0.25">
      <c r="A546" s="3">
        <v>313217537</v>
      </c>
      <c r="B546" s="4" t="s">
        <v>3085</v>
      </c>
      <c r="C546" s="4" t="s">
        <v>5544</v>
      </c>
      <c r="D546" s="4" t="s">
        <v>5526</v>
      </c>
      <c r="E546" s="4" t="s">
        <v>18</v>
      </c>
      <c r="F546" s="4" t="s">
        <v>4926</v>
      </c>
      <c r="G546" s="4" t="s">
        <v>20</v>
      </c>
      <c r="H546" s="4" t="s">
        <v>5545</v>
      </c>
      <c r="I546" s="5"/>
      <c r="J546" s="4" t="s">
        <v>5546</v>
      </c>
      <c r="K546" s="5"/>
      <c r="L546" s="5"/>
      <c r="M546" s="4" t="s">
        <v>26</v>
      </c>
      <c r="N546" s="4" t="s">
        <v>27</v>
      </c>
      <c r="O546" s="4" t="s">
        <v>28</v>
      </c>
      <c r="P546" s="5">
        <v>11.74</v>
      </c>
      <c r="Q546" s="5" t="e">
        <v>#N/A</v>
      </c>
      <c r="R546" s="5" t="s">
        <v>7480</v>
      </c>
      <c r="S546" s="5" t="s">
        <v>7480</v>
      </c>
      <c r="T546">
        <v>8</v>
      </c>
    </row>
    <row r="547" spans="1:20" hidden="1" x14ac:dyDescent="0.25">
      <c r="A547" s="3">
        <v>313269330</v>
      </c>
      <c r="B547" s="4" t="s">
        <v>3085</v>
      </c>
      <c r="C547" s="4" t="s">
        <v>5547</v>
      </c>
      <c r="D547" s="4" t="s">
        <v>5526</v>
      </c>
      <c r="E547" s="4" t="s">
        <v>18</v>
      </c>
      <c r="F547" s="4" t="s">
        <v>5548</v>
      </c>
      <c r="G547" s="4" t="s">
        <v>20</v>
      </c>
      <c r="H547" s="4" t="s">
        <v>5549</v>
      </c>
      <c r="I547" s="5"/>
      <c r="J547" s="4" t="s">
        <v>5550</v>
      </c>
      <c r="K547" s="4" t="s">
        <v>5551</v>
      </c>
      <c r="L547" s="4" t="s">
        <v>5552</v>
      </c>
      <c r="M547" s="4" t="s">
        <v>26</v>
      </c>
      <c r="N547" s="4" t="s">
        <v>27</v>
      </c>
      <c r="O547" s="4" t="s">
        <v>28</v>
      </c>
      <c r="P547" s="5">
        <v>11.22</v>
      </c>
      <c r="Q547" s="5" t="e">
        <v>#N/A</v>
      </c>
      <c r="R547" s="5" t="s">
        <v>7480</v>
      </c>
      <c r="S547" s="5" t="s">
        <v>7480</v>
      </c>
      <c r="T547">
        <v>9</v>
      </c>
    </row>
    <row r="548" spans="1:20" hidden="1" x14ac:dyDescent="0.25">
      <c r="A548" s="3">
        <v>313295733</v>
      </c>
      <c r="B548" s="4" t="s">
        <v>3085</v>
      </c>
      <c r="C548" s="4" t="s">
        <v>5553</v>
      </c>
      <c r="D548" s="4" t="s">
        <v>5526</v>
      </c>
      <c r="E548" s="4" t="s">
        <v>18</v>
      </c>
      <c r="F548" s="4" t="s">
        <v>1003</v>
      </c>
      <c r="G548" s="4" t="s">
        <v>20</v>
      </c>
      <c r="H548" s="4" t="s">
        <v>5554</v>
      </c>
      <c r="I548" s="4" t="s">
        <v>5554</v>
      </c>
      <c r="J548" s="4" t="s">
        <v>5555</v>
      </c>
      <c r="K548" s="4" t="s">
        <v>5556</v>
      </c>
      <c r="L548" s="4" t="s">
        <v>5557</v>
      </c>
      <c r="M548" s="4" t="s">
        <v>26</v>
      </c>
      <c r="N548" s="4" t="s">
        <v>27</v>
      </c>
      <c r="O548" s="4" t="s">
        <v>28</v>
      </c>
      <c r="P548" s="5">
        <v>11.1</v>
      </c>
      <c r="Q548" s="5" t="e">
        <v>#N/A</v>
      </c>
      <c r="R548" s="5" t="s">
        <v>7480</v>
      </c>
      <c r="S548" s="5" t="s">
        <v>7480</v>
      </c>
      <c r="T548">
        <v>10</v>
      </c>
    </row>
    <row r="549" spans="1:20" hidden="1" x14ac:dyDescent="0.25">
      <c r="A549" s="3">
        <v>313314894</v>
      </c>
      <c r="B549" s="4" t="s">
        <v>3085</v>
      </c>
      <c r="C549" s="4" t="s">
        <v>5558</v>
      </c>
      <c r="D549" s="4" t="s">
        <v>5526</v>
      </c>
      <c r="E549" s="4" t="s">
        <v>18</v>
      </c>
      <c r="F549" s="4" t="s">
        <v>1003</v>
      </c>
      <c r="G549" s="4" t="s">
        <v>20</v>
      </c>
      <c r="H549" s="4" t="s">
        <v>5559</v>
      </c>
      <c r="I549" s="4" t="s">
        <v>5559</v>
      </c>
      <c r="J549" s="4" t="s">
        <v>5560</v>
      </c>
      <c r="K549" s="4" t="s">
        <v>5561</v>
      </c>
      <c r="L549" s="4" t="s">
        <v>5562</v>
      </c>
      <c r="M549" s="4" t="s">
        <v>26</v>
      </c>
      <c r="N549" s="4" t="s">
        <v>27</v>
      </c>
      <c r="O549" s="4" t="s">
        <v>28</v>
      </c>
      <c r="P549" s="5">
        <v>10.84</v>
      </c>
      <c r="Q549" s="5" t="e">
        <v>#N/A</v>
      </c>
      <c r="R549" s="5" t="s">
        <v>7480</v>
      </c>
      <c r="S549" s="5" t="s">
        <v>7480</v>
      </c>
      <c r="T549">
        <v>9</v>
      </c>
    </row>
    <row r="550" spans="1:20" hidden="1" x14ac:dyDescent="0.25">
      <c r="A550" s="3">
        <v>313344893</v>
      </c>
      <c r="B550" s="4" t="s">
        <v>3085</v>
      </c>
      <c r="C550" s="4" t="s">
        <v>5563</v>
      </c>
      <c r="D550" s="4" t="s">
        <v>5526</v>
      </c>
      <c r="E550" s="4" t="s">
        <v>18</v>
      </c>
      <c r="F550" s="4" t="s">
        <v>3689</v>
      </c>
      <c r="G550" s="4" t="s">
        <v>20</v>
      </c>
      <c r="H550" s="4" t="s">
        <v>5564</v>
      </c>
      <c r="I550" s="4" t="s">
        <v>5533</v>
      </c>
      <c r="J550" s="4" t="s">
        <v>5565</v>
      </c>
      <c r="K550" s="4" t="s">
        <v>5566</v>
      </c>
      <c r="L550" s="4" t="s">
        <v>5567</v>
      </c>
      <c r="M550" s="4" t="s">
        <v>28</v>
      </c>
      <c r="N550" s="4" t="s">
        <v>5568</v>
      </c>
      <c r="O550" s="4" t="s">
        <v>28</v>
      </c>
      <c r="P550" s="5">
        <v>11.16</v>
      </c>
      <c r="Q550" s="5" t="e">
        <v>#N/A</v>
      </c>
      <c r="R550" s="5" t="s">
        <v>7480</v>
      </c>
      <c r="S550" s="5" t="s">
        <v>7480</v>
      </c>
      <c r="T550">
        <v>9</v>
      </c>
    </row>
    <row r="551" spans="1:20" hidden="1" x14ac:dyDescent="0.25">
      <c r="A551" s="3">
        <v>313041121</v>
      </c>
      <c r="B551" s="4" t="s">
        <v>3085</v>
      </c>
      <c r="C551" s="4" t="s">
        <v>5601</v>
      </c>
      <c r="D551" s="4" t="s">
        <v>5602</v>
      </c>
      <c r="E551" s="4" t="s">
        <v>18</v>
      </c>
      <c r="F551" s="4" t="s">
        <v>5603</v>
      </c>
      <c r="G551" s="4" t="s">
        <v>20</v>
      </c>
      <c r="H551" s="4" t="s">
        <v>5604</v>
      </c>
      <c r="I551" s="4" t="s">
        <v>5605</v>
      </c>
      <c r="J551" s="4" t="s">
        <v>5606</v>
      </c>
      <c r="K551" s="4" t="s">
        <v>5607</v>
      </c>
      <c r="L551" s="4" t="s">
        <v>5608</v>
      </c>
      <c r="M551" s="4" t="s">
        <v>26</v>
      </c>
      <c r="N551" s="4" t="s">
        <v>42</v>
      </c>
      <c r="O551" s="4" t="s">
        <v>28</v>
      </c>
      <c r="P551" s="5">
        <v>11.82</v>
      </c>
      <c r="Q551" s="5" t="e">
        <v>#N/A</v>
      </c>
      <c r="R551" s="5" t="s">
        <v>7480</v>
      </c>
      <c r="S551" s="5" t="s">
        <v>7480</v>
      </c>
      <c r="T551">
        <v>7</v>
      </c>
    </row>
    <row r="552" spans="1:20" hidden="1" x14ac:dyDescent="0.25">
      <c r="A552" s="3">
        <v>312049904</v>
      </c>
      <c r="B552" s="4" t="s">
        <v>15</v>
      </c>
      <c r="C552" s="4" t="s">
        <v>5638</v>
      </c>
      <c r="D552" s="4" t="s">
        <v>5631</v>
      </c>
      <c r="E552" s="4" t="s">
        <v>18</v>
      </c>
      <c r="F552" s="4" t="s">
        <v>5639</v>
      </c>
      <c r="G552" s="4" t="s">
        <v>20</v>
      </c>
      <c r="H552" s="4" t="s">
        <v>5640</v>
      </c>
      <c r="I552" s="4" t="s">
        <v>5641</v>
      </c>
      <c r="J552" s="4" t="s">
        <v>5642</v>
      </c>
      <c r="K552" s="4" t="s">
        <v>5643</v>
      </c>
      <c r="L552" s="4" t="s">
        <v>5644</v>
      </c>
      <c r="M552" s="4" t="s">
        <v>26</v>
      </c>
      <c r="N552" s="4" t="s">
        <v>42</v>
      </c>
      <c r="O552" s="4" t="s">
        <v>28</v>
      </c>
      <c r="P552" s="5">
        <v>20</v>
      </c>
      <c r="Q552" s="5" t="e">
        <v>#N/A</v>
      </c>
      <c r="R552" s="5" t="s">
        <v>7480</v>
      </c>
      <c r="S552" s="5" t="s">
        <v>7480</v>
      </c>
      <c r="T552">
        <v>10</v>
      </c>
    </row>
    <row r="553" spans="1:20" hidden="1" x14ac:dyDescent="0.25">
      <c r="A553" s="3">
        <v>312053493</v>
      </c>
      <c r="B553" s="4" t="s">
        <v>15</v>
      </c>
      <c r="C553" s="4" t="s">
        <v>5645</v>
      </c>
      <c r="D553" s="4" t="s">
        <v>5631</v>
      </c>
      <c r="E553" s="4" t="s">
        <v>18</v>
      </c>
      <c r="F553" s="4" t="s">
        <v>5646</v>
      </c>
      <c r="G553" s="4" t="s">
        <v>20</v>
      </c>
      <c r="H553" s="4" t="s">
        <v>5647</v>
      </c>
      <c r="I553" s="4" t="s">
        <v>5648</v>
      </c>
      <c r="J553" s="4" t="s">
        <v>5649</v>
      </c>
      <c r="K553" s="4" t="s">
        <v>5650</v>
      </c>
      <c r="L553" s="4" t="s">
        <v>5651</v>
      </c>
      <c r="M553" s="4" t="s">
        <v>26</v>
      </c>
      <c r="N553" s="4" t="s">
        <v>42</v>
      </c>
      <c r="O553" s="4" t="s">
        <v>28</v>
      </c>
      <c r="P553" s="5">
        <v>35</v>
      </c>
      <c r="Q553" s="5" t="e">
        <v>#N/A</v>
      </c>
      <c r="R553" s="5" t="s">
        <v>7480</v>
      </c>
      <c r="S553" s="5" t="s">
        <v>7480</v>
      </c>
      <c r="T553">
        <v>10</v>
      </c>
    </row>
    <row r="554" spans="1:20" hidden="1" x14ac:dyDescent="0.25">
      <c r="A554" s="3">
        <v>312053929</v>
      </c>
      <c r="B554" s="4" t="s">
        <v>15</v>
      </c>
      <c r="C554" s="4" t="s">
        <v>5652</v>
      </c>
      <c r="D554" s="4" t="s">
        <v>5631</v>
      </c>
      <c r="E554" s="4" t="s">
        <v>18</v>
      </c>
      <c r="F554" s="4" t="s">
        <v>5653</v>
      </c>
      <c r="G554" s="4" t="s">
        <v>20</v>
      </c>
      <c r="H554" s="4" t="s">
        <v>5654</v>
      </c>
      <c r="I554" s="4" t="s">
        <v>5655</v>
      </c>
      <c r="J554" s="4" t="s">
        <v>5656</v>
      </c>
      <c r="K554" s="4" t="s">
        <v>5657</v>
      </c>
      <c r="L554" s="4" t="s">
        <v>5658</v>
      </c>
      <c r="M554" s="4" t="s">
        <v>26</v>
      </c>
      <c r="N554" s="4" t="s">
        <v>42</v>
      </c>
      <c r="O554" s="4" t="s">
        <v>28</v>
      </c>
      <c r="P554" s="5">
        <v>11</v>
      </c>
      <c r="Q554" s="5" t="e">
        <v>#N/A</v>
      </c>
      <c r="R554" s="5" t="s">
        <v>7480</v>
      </c>
      <c r="S554" s="5" t="s">
        <v>7480</v>
      </c>
      <c r="T554">
        <v>10</v>
      </c>
    </row>
    <row r="555" spans="1:20" x14ac:dyDescent="0.25">
      <c r="A555" s="3">
        <v>312091161</v>
      </c>
      <c r="B555" s="4" t="s">
        <v>2562</v>
      </c>
      <c r="C555" s="4" t="s">
        <v>3640</v>
      </c>
      <c r="D555" s="4" t="s">
        <v>3434</v>
      </c>
      <c r="E555" s="4" t="s">
        <v>18</v>
      </c>
      <c r="F555" s="4" t="s">
        <v>3641</v>
      </c>
      <c r="G555" s="4" t="s">
        <v>20</v>
      </c>
      <c r="H555" s="4" t="s">
        <v>3642</v>
      </c>
      <c r="I555" s="4" t="s">
        <v>3642</v>
      </c>
      <c r="J555" s="4" t="s">
        <v>3643</v>
      </c>
      <c r="K555" s="4" t="s">
        <v>3644</v>
      </c>
      <c r="L555" s="4" t="s">
        <v>3645</v>
      </c>
      <c r="M555" s="4" t="s">
        <v>26</v>
      </c>
      <c r="N555" s="4" t="s">
        <v>27</v>
      </c>
      <c r="O555" s="4" t="s">
        <v>28</v>
      </c>
      <c r="P555" s="5">
        <v>3</v>
      </c>
      <c r="Q555" s="5" t="e">
        <v>#N/A</v>
      </c>
      <c r="R555" s="5" t="s">
        <v>7481</v>
      </c>
      <c r="S555" s="5" t="e">
        <v>#N/A</v>
      </c>
      <c r="T555">
        <v>9</v>
      </c>
    </row>
    <row r="556" spans="1:20" hidden="1" x14ac:dyDescent="0.25">
      <c r="A556" s="3">
        <v>312054524</v>
      </c>
      <c r="B556" s="4" t="s">
        <v>15</v>
      </c>
      <c r="C556" s="4" t="s">
        <v>5659</v>
      </c>
      <c r="D556" s="4" t="s">
        <v>5631</v>
      </c>
      <c r="E556" s="4" t="s">
        <v>18</v>
      </c>
      <c r="F556" s="4" t="s">
        <v>5660</v>
      </c>
      <c r="G556" s="4" t="s">
        <v>20</v>
      </c>
      <c r="H556" s="4" t="s">
        <v>5661</v>
      </c>
      <c r="I556" s="4" t="s">
        <v>5662</v>
      </c>
      <c r="J556" s="4" t="s">
        <v>5663</v>
      </c>
      <c r="K556" s="4" t="s">
        <v>5664</v>
      </c>
      <c r="L556" s="4" t="s">
        <v>5665</v>
      </c>
      <c r="M556" s="4" t="s">
        <v>26</v>
      </c>
      <c r="N556" s="4" t="s">
        <v>42</v>
      </c>
      <c r="O556" s="4" t="s">
        <v>28</v>
      </c>
      <c r="P556" s="5">
        <v>38</v>
      </c>
      <c r="Q556" s="5" t="e">
        <v>#N/A</v>
      </c>
      <c r="R556" s="5" t="s">
        <v>7480</v>
      </c>
      <c r="S556" s="5" t="s">
        <v>7480</v>
      </c>
      <c r="T556">
        <v>10</v>
      </c>
    </row>
    <row r="557" spans="1:20" hidden="1" x14ac:dyDescent="0.25">
      <c r="A557" s="3">
        <v>312062334</v>
      </c>
      <c r="B557" s="4" t="s">
        <v>15</v>
      </c>
      <c r="C557" s="4" t="s">
        <v>5666</v>
      </c>
      <c r="D557" s="4" t="s">
        <v>5631</v>
      </c>
      <c r="E557" s="4" t="s">
        <v>18</v>
      </c>
      <c r="F557" s="4" t="s">
        <v>5667</v>
      </c>
      <c r="G557" s="4" t="s">
        <v>20</v>
      </c>
      <c r="H557" s="4" t="s">
        <v>5668</v>
      </c>
      <c r="I557" s="4" t="s">
        <v>5669</v>
      </c>
      <c r="J557" s="4" t="s">
        <v>5670</v>
      </c>
      <c r="K557" s="4" t="s">
        <v>5671</v>
      </c>
      <c r="L557" s="4" t="s">
        <v>5672</v>
      </c>
      <c r="M557" s="4" t="s">
        <v>26</v>
      </c>
      <c r="N557" s="4" t="s">
        <v>42</v>
      </c>
      <c r="O557" s="4" t="s">
        <v>28</v>
      </c>
      <c r="P557" s="5">
        <v>28</v>
      </c>
      <c r="Q557" s="5" t="e">
        <v>#N/A</v>
      </c>
      <c r="R557" s="5" t="s">
        <v>7480</v>
      </c>
      <c r="S557" s="5" t="s">
        <v>7480</v>
      </c>
      <c r="T557">
        <v>10</v>
      </c>
    </row>
    <row r="558" spans="1:20" hidden="1" x14ac:dyDescent="0.25">
      <c r="A558" s="3">
        <v>312063441</v>
      </c>
      <c r="B558" s="4" t="s">
        <v>15</v>
      </c>
      <c r="C558" s="4" t="s">
        <v>5673</v>
      </c>
      <c r="D558" s="4" t="s">
        <v>5631</v>
      </c>
      <c r="E558" s="4" t="s">
        <v>18</v>
      </c>
      <c r="F558" s="4" t="s">
        <v>5674</v>
      </c>
      <c r="G558" s="4" t="s">
        <v>20</v>
      </c>
      <c r="H558" s="4" t="s">
        <v>5675</v>
      </c>
      <c r="I558" s="4" t="s">
        <v>5676</v>
      </c>
      <c r="J558" s="4" t="s">
        <v>5677</v>
      </c>
      <c r="K558" s="4" t="s">
        <v>5678</v>
      </c>
      <c r="L558" s="4" t="s">
        <v>5679</v>
      </c>
      <c r="M558" s="4" t="s">
        <v>26</v>
      </c>
      <c r="N558" s="4" t="s">
        <v>42</v>
      </c>
      <c r="O558" s="4" t="s">
        <v>28</v>
      </c>
      <c r="P558" s="5">
        <v>30</v>
      </c>
      <c r="Q558" s="5" t="e">
        <v>#N/A</v>
      </c>
      <c r="R558" s="5" t="s">
        <v>7480</v>
      </c>
      <c r="S558" s="5" t="s">
        <v>7480</v>
      </c>
      <c r="T558">
        <v>9</v>
      </c>
    </row>
    <row r="559" spans="1:20" hidden="1" x14ac:dyDescent="0.25">
      <c r="A559" s="3">
        <v>313238011</v>
      </c>
      <c r="B559" s="4" t="s">
        <v>344</v>
      </c>
      <c r="C559" s="4" t="s">
        <v>3668</v>
      </c>
      <c r="D559" s="4" t="s">
        <v>3662</v>
      </c>
      <c r="E559" s="4" t="s">
        <v>18</v>
      </c>
      <c r="F559" s="4" t="s">
        <v>3669</v>
      </c>
      <c r="G559" s="4" t="s">
        <v>20</v>
      </c>
      <c r="H559" s="4" t="s">
        <v>3670</v>
      </c>
      <c r="I559" s="4" t="s">
        <v>3671</v>
      </c>
      <c r="J559" s="4" t="s">
        <v>3672</v>
      </c>
      <c r="K559" s="5"/>
      <c r="L559" s="4" t="s">
        <v>3673</v>
      </c>
      <c r="M559" s="4" t="s">
        <v>28</v>
      </c>
      <c r="N559" s="4" t="s">
        <v>3674</v>
      </c>
      <c r="O559" s="4" t="s">
        <v>28</v>
      </c>
      <c r="P559" s="5">
        <v>13</v>
      </c>
      <c r="Q559" s="5" t="e">
        <v>#N/A</v>
      </c>
      <c r="R559" s="5" t="s">
        <v>7480</v>
      </c>
      <c r="S559" s="5" t="e">
        <v>#N/A</v>
      </c>
      <c r="T559">
        <v>8</v>
      </c>
    </row>
    <row r="560" spans="1:20" hidden="1" x14ac:dyDescent="0.25">
      <c r="A560" s="3">
        <v>312063829</v>
      </c>
      <c r="B560" s="4" t="s">
        <v>15</v>
      </c>
      <c r="C560" s="4" t="s">
        <v>5680</v>
      </c>
      <c r="D560" s="4" t="s">
        <v>5631</v>
      </c>
      <c r="E560" s="4" t="s">
        <v>18</v>
      </c>
      <c r="F560" s="4" t="s">
        <v>5681</v>
      </c>
      <c r="G560" s="4" t="s">
        <v>20</v>
      </c>
      <c r="H560" s="4" t="s">
        <v>5682</v>
      </c>
      <c r="I560" s="4" t="s">
        <v>5683</v>
      </c>
      <c r="J560" s="4" t="s">
        <v>5684</v>
      </c>
      <c r="K560" s="4" t="s">
        <v>5685</v>
      </c>
      <c r="L560" s="4" t="s">
        <v>5686</v>
      </c>
      <c r="M560" s="4" t="s">
        <v>26</v>
      </c>
      <c r="N560" s="4" t="s">
        <v>42</v>
      </c>
      <c r="O560" s="4" t="s">
        <v>28</v>
      </c>
      <c r="P560" s="5">
        <v>21</v>
      </c>
      <c r="Q560" s="5" t="e">
        <v>#N/A</v>
      </c>
      <c r="R560" s="5" t="s">
        <v>7480</v>
      </c>
      <c r="S560" s="5" t="s">
        <v>7480</v>
      </c>
      <c r="T560">
        <v>9</v>
      </c>
    </row>
    <row r="561" spans="1:20" hidden="1" x14ac:dyDescent="0.25">
      <c r="A561" s="3">
        <v>313120493</v>
      </c>
      <c r="B561" s="4" t="s">
        <v>344</v>
      </c>
      <c r="C561" s="4" t="s">
        <v>3680</v>
      </c>
      <c r="D561" s="4" t="s">
        <v>3681</v>
      </c>
      <c r="E561" s="4" t="s">
        <v>18</v>
      </c>
      <c r="F561" s="4" t="s">
        <v>3682</v>
      </c>
      <c r="G561" s="4" t="s">
        <v>20</v>
      </c>
      <c r="H561" s="4" t="s">
        <v>3683</v>
      </c>
      <c r="I561" s="5"/>
      <c r="J561" s="4" t="s">
        <v>3684</v>
      </c>
      <c r="K561" s="4" t="s">
        <v>3685</v>
      </c>
      <c r="L561" s="4" t="s">
        <v>3686</v>
      </c>
      <c r="M561" s="4" t="s">
        <v>26</v>
      </c>
      <c r="N561" s="4" t="s">
        <v>27</v>
      </c>
      <c r="O561" s="4" t="s">
        <v>28</v>
      </c>
      <c r="P561" s="5">
        <v>10</v>
      </c>
      <c r="Q561" s="5" t="e">
        <v>#N/A</v>
      </c>
      <c r="R561" s="5" t="s">
        <v>7480</v>
      </c>
      <c r="S561" s="5" t="e">
        <v>#N/A</v>
      </c>
      <c r="T561">
        <v>10</v>
      </c>
    </row>
    <row r="562" spans="1:20" hidden="1" x14ac:dyDescent="0.25">
      <c r="A562" s="3">
        <v>312064118</v>
      </c>
      <c r="B562" s="4" t="s">
        <v>15</v>
      </c>
      <c r="C562" s="4" t="s">
        <v>5687</v>
      </c>
      <c r="D562" s="4" t="s">
        <v>5631</v>
      </c>
      <c r="E562" s="4" t="s">
        <v>18</v>
      </c>
      <c r="F562" s="4" t="s">
        <v>5688</v>
      </c>
      <c r="G562" s="4" t="s">
        <v>20</v>
      </c>
      <c r="H562" s="4" t="s">
        <v>5689</v>
      </c>
      <c r="I562" s="4" t="s">
        <v>5690</v>
      </c>
      <c r="J562" s="4" t="s">
        <v>5691</v>
      </c>
      <c r="K562" s="4" t="s">
        <v>5692</v>
      </c>
      <c r="L562" s="4" t="s">
        <v>5693</v>
      </c>
      <c r="M562" s="4" t="s">
        <v>26</v>
      </c>
      <c r="N562" s="4" t="s">
        <v>42</v>
      </c>
      <c r="O562" s="4" t="s">
        <v>28</v>
      </c>
      <c r="P562" s="5">
        <v>16</v>
      </c>
      <c r="Q562" s="5" t="e">
        <v>#N/A</v>
      </c>
      <c r="R562" s="5" t="s">
        <v>7480</v>
      </c>
      <c r="S562" s="5" t="s">
        <v>7480</v>
      </c>
      <c r="T562">
        <v>10</v>
      </c>
    </row>
    <row r="563" spans="1:20" hidden="1" x14ac:dyDescent="0.25">
      <c r="A563" s="3">
        <v>312064747</v>
      </c>
      <c r="B563" s="4" t="s">
        <v>15</v>
      </c>
      <c r="C563" s="4" t="s">
        <v>5700</v>
      </c>
      <c r="D563" s="4" t="s">
        <v>5631</v>
      </c>
      <c r="E563" s="4" t="s">
        <v>18</v>
      </c>
      <c r="F563" s="4" t="s">
        <v>4960</v>
      </c>
      <c r="G563" s="4" t="s">
        <v>20</v>
      </c>
      <c r="H563" s="4" t="s">
        <v>5701</v>
      </c>
      <c r="I563" s="4" t="s">
        <v>5702</v>
      </c>
      <c r="J563" s="4" t="s">
        <v>5703</v>
      </c>
      <c r="K563" s="4" t="s">
        <v>5704</v>
      </c>
      <c r="L563" s="4" t="s">
        <v>5705</v>
      </c>
      <c r="M563" s="4" t="s">
        <v>26</v>
      </c>
      <c r="N563" s="4" t="s">
        <v>42</v>
      </c>
      <c r="O563" s="4" t="s">
        <v>28</v>
      </c>
      <c r="P563" s="5">
        <v>16</v>
      </c>
      <c r="Q563" s="5" t="e">
        <v>#N/A</v>
      </c>
      <c r="R563" s="5" t="s">
        <v>7480</v>
      </c>
      <c r="S563" s="5" t="s">
        <v>7480</v>
      </c>
      <c r="T563">
        <v>10</v>
      </c>
    </row>
    <row r="564" spans="1:20" hidden="1" x14ac:dyDescent="0.25">
      <c r="A564" s="3">
        <v>312150956</v>
      </c>
      <c r="B564" s="4" t="s">
        <v>15</v>
      </c>
      <c r="C564" s="4" t="s">
        <v>5713</v>
      </c>
      <c r="D564" s="4" t="s">
        <v>5631</v>
      </c>
      <c r="E564" s="4" t="s">
        <v>18</v>
      </c>
      <c r="F564" s="4" t="s">
        <v>5714</v>
      </c>
      <c r="G564" s="4" t="s">
        <v>20</v>
      </c>
      <c r="H564" s="4" t="s">
        <v>5715</v>
      </c>
      <c r="I564" s="4" t="s">
        <v>5716</v>
      </c>
      <c r="J564" s="4" t="s">
        <v>5717</v>
      </c>
      <c r="K564" s="4" t="s">
        <v>5718</v>
      </c>
      <c r="L564" s="4" t="s">
        <v>5719</v>
      </c>
      <c r="M564" s="4" t="s">
        <v>26</v>
      </c>
      <c r="N564" s="4" t="s">
        <v>42</v>
      </c>
      <c r="O564" s="4" t="s">
        <v>28</v>
      </c>
      <c r="P564" s="5">
        <v>12</v>
      </c>
      <c r="Q564" s="5" t="e">
        <v>#N/A</v>
      </c>
      <c r="R564" s="5" t="s">
        <v>7480</v>
      </c>
      <c r="S564" s="5" t="s">
        <v>7480</v>
      </c>
      <c r="T564">
        <v>10</v>
      </c>
    </row>
    <row r="565" spans="1:20" hidden="1" x14ac:dyDescent="0.25">
      <c r="A565" s="3">
        <v>313082058</v>
      </c>
      <c r="B565" s="4" t="s">
        <v>695</v>
      </c>
      <c r="C565" s="4" t="s">
        <v>3705</v>
      </c>
      <c r="D565" s="4" t="s">
        <v>3647</v>
      </c>
      <c r="E565" s="4" t="s">
        <v>266</v>
      </c>
      <c r="F565" s="4" t="s">
        <v>1232</v>
      </c>
      <c r="G565" s="4" t="s">
        <v>20</v>
      </c>
      <c r="H565" s="4" t="s">
        <v>3706</v>
      </c>
      <c r="I565" s="5"/>
      <c r="J565" s="4" t="s">
        <v>3707</v>
      </c>
      <c r="K565" s="4" t="s">
        <v>3708</v>
      </c>
      <c r="L565" s="5"/>
      <c r="M565" s="4" t="s">
        <v>26</v>
      </c>
      <c r="N565" s="4" t="s">
        <v>27</v>
      </c>
      <c r="O565" s="4" t="s">
        <v>28</v>
      </c>
      <c r="P565" s="5">
        <v>13</v>
      </c>
      <c r="Q565" s="5" t="e">
        <v>#N/A</v>
      </c>
      <c r="R565" s="5" t="s">
        <v>7481</v>
      </c>
      <c r="S565" s="5" t="e">
        <v>#N/A</v>
      </c>
      <c r="T565">
        <v>9</v>
      </c>
    </row>
    <row r="566" spans="1:20" hidden="1" x14ac:dyDescent="0.25">
      <c r="A566" s="3">
        <v>312151465</v>
      </c>
      <c r="B566" s="4" t="s">
        <v>15</v>
      </c>
      <c r="C566" s="4" t="s">
        <v>5720</v>
      </c>
      <c r="D566" s="4" t="s">
        <v>5631</v>
      </c>
      <c r="E566" s="4" t="s">
        <v>18</v>
      </c>
      <c r="F566" s="4" t="s">
        <v>5721</v>
      </c>
      <c r="G566" s="4" t="s">
        <v>20</v>
      </c>
      <c r="H566" s="4" t="s">
        <v>5722</v>
      </c>
      <c r="I566" s="4" t="s">
        <v>5723</v>
      </c>
      <c r="J566" s="4" t="s">
        <v>5724</v>
      </c>
      <c r="K566" s="4" t="s">
        <v>5725</v>
      </c>
      <c r="L566" s="4" t="s">
        <v>5726</v>
      </c>
      <c r="M566" s="4" t="s">
        <v>26</v>
      </c>
      <c r="N566" s="4" t="s">
        <v>42</v>
      </c>
      <c r="O566" s="4" t="s">
        <v>28</v>
      </c>
      <c r="P566" s="5">
        <v>29</v>
      </c>
      <c r="Q566" s="5" t="e">
        <v>#N/A</v>
      </c>
      <c r="R566" s="5" t="s">
        <v>7480</v>
      </c>
      <c r="S566" s="5" t="s">
        <v>7480</v>
      </c>
      <c r="T566">
        <v>10</v>
      </c>
    </row>
    <row r="567" spans="1:20" hidden="1" x14ac:dyDescent="0.25">
      <c r="A567" s="3">
        <v>312232315</v>
      </c>
      <c r="B567" s="4" t="s">
        <v>15</v>
      </c>
      <c r="C567" s="4" t="s">
        <v>5727</v>
      </c>
      <c r="D567" s="4" t="s">
        <v>5631</v>
      </c>
      <c r="E567" s="4" t="s">
        <v>18</v>
      </c>
      <c r="F567" s="4" t="s">
        <v>5728</v>
      </c>
      <c r="G567" s="4" t="s">
        <v>20</v>
      </c>
      <c r="H567" s="4" t="s">
        <v>5729</v>
      </c>
      <c r="I567" s="4" t="s">
        <v>5730</v>
      </c>
      <c r="J567" s="4" t="s">
        <v>5731</v>
      </c>
      <c r="K567" s="4" t="s">
        <v>5732</v>
      </c>
      <c r="L567" s="4" t="s">
        <v>5733</v>
      </c>
      <c r="M567" s="4" t="s">
        <v>26</v>
      </c>
      <c r="N567" s="4" t="s">
        <v>42</v>
      </c>
      <c r="O567" s="4" t="s">
        <v>28</v>
      </c>
      <c r="P567" s="5">
        <v>40</v>
      </c>
      <c r="Q567" s="5" t="e">
        <v>#N/A</v>
      </c>
      <c r="R567" s="5" t="s">
        <v>7480</v>
      </c>
      <c r="S567" s="5" t="s">
        <v>7480</v>
      </c>
      <c r="T567">
        <v>9</v>
      </c>
    </row>
    <row r="568" spans="1:20" hidden="1" x14ac:dyDescent="0.25">
      <c r="A568" s="3">
        <v>312271640</v>
      </c>
      <c r="B568" s="4" t="s">
        <v>15</v>
      </c>
      <c r="C568" s="4" t="s">
        <v>5740</v>
      </c>
      <c r="D568" s="4" t="s">
        <v>5631</v>
      </c>
      <c r="E568" s="4" t="s">
        <v>18</v>
      </c>
      <c r="F568" s="4" t="s">
        <v>5365</v>
      </c>
      <c r="G568" s="4" t="s">
        <v>20</v>
      </c>
      <c r="H568" s="4" t="s">
        <v>5741</v>
      </c>
      <c r="I568" s="4" t="s">
        <v>5742</v>
      </c>
      <c r="J568" s="4" t="s">
        <v>5743</v>
      </c>
      <c r="K568" s="4" t="s">
        <v>5744</v>
      </c>
      <c r="L568" s="4" t="s">
        <v>5745</v>
      </c>
      <c r="M568" s="4" t="s">
        <v>26</v>
      </c>
      <c r="N568" s="4" t="s">
        <v>42</v>
      </c>
      <c r="O568" s="4" t="s">
        <v>28</v>
      </c>
      <c r="P568" s="5">
        <v>10</v>
      </c>
      <c r="Q568" s="5" t="e">
        <v>#N/A</v>
      </c>
      <c r="R568" s="5" t="s">
        <v>7480</v>
      </c>
      <c r="S568" s="5" t="s">
        <v>7480</v>
      </c>
      <c r="T568">
        <v>10</v>
      </c>
    </row>
    <row r="569" spans="1:20" hidden="1" x14ac:dyDescent="0.25">
      <c r="A569" s="3">
        <v>312288226</v>
      </c>
      <c r="B569" s="4" t="s">
        <v>15</v>
      </c>
      <c r="C569" s="4" t="s">
        <v>5746</v>
      </c>
      <c r="D569" s="4" t="s">
        <v>5631</v>
      </c>
      <c r="E569" s="4" t="s">
        <v>18</v>
      </c>
      <c r="F569" s="4" t="s">
        <v>5113</v>
      </c>
      <c r="G569" s="4" t="s">
        <v>20</v>
      </c>
      <c r="H569" s="4" t="s">
        <v>5747</v>
      </c>
      <c r="I569" s="4" t="s">
        <v>5647</v>
      </c>
      <c r="J569" s="4" t="s">
        <v>5748</v>
      </c>
      <c r="K569" s="4" t="s">
        <v>5749</v>
      </c>
      <c r="L569" s="4" t="s">
        <v>5750</v>
      </c>
      <c r="M569" s="4" t="s">
        <v>26</v>
      </c>
      <c r="N569" s="4" t="s">
        <v>42</v>
      </c>
      <c r="O569" s="4" t="s">
        <v>28</v>
      </c>
      <c r="P569" s="5">
        <v>15</v>
      </c>
      <c r="Q569" s="5" t="e">
        <v>#N/A</v>
      </c>
      <c r="R569" s="5" t="s">
        <v>7480</v>
      </c>
      <c r="S569" s="5" t="s">
        <v>7480</v>
      </c>
      <c r="T569">
        <v>10</v>
      </c>
    </row>
    <row r="570" spans="1:20" hidden="1" x14ac:dyDescent="0.25">
      <c r="A570" s="3">
        <v>312288446</v>
      </c>
      <c r="B570" s="4" t="s">
        <v>15</v>
      </c>
      <c r="C570" s="4" t="s">
        <v>5751</v>
      </c>
      <c r="D570" s="4" t="s">
        <v>5631</v>
      </c>
      <c r="E570" s="4" t="s">
        <v>18</v>
      </c>
      <c r="F570" s="4" t="s">
        <v>5752</v>
      </c>
      <c r="G570" s="4" t="s">
        <v>20</v>
      </c>
      <c r="H570" s="4" t="s">
        <v>5742</v>
      </c>
      <c r="I570" s="4" t="s">
        <v>5741</v>
      </c>
      <c r="J570" s="4" t="s">
        <v>5753</v>
      </c>
      <c r="K570" s="4" t="s">
        <v>5754</v>
      </c>
      <c r="L570" s="4" t="s">
        <v>5755</v>
      </c>
      <c r="M570" s="4" t="s">
        <v>26</v>
      </c>
      <c r="N570" s="4" t="s">
        <v>42</v>
      </c>
      <c r="O570" s="4" t="s">
        <v>28</v>
      </c>
      <c r="P570" s="5">
        <v>11</v>
      </c>
      <c r="Q570" s="5" t="e">
        <v>#N/A</v>
      </c>
      <c r="R570" s="5" t="s">
        <v>7480</v>
      </c>
      <c r="S570" s="5" t="s">
        <v>7480</v>
      </c>
      <c r="T570">
        <v>9</v>
      </c>
    </row>
    <row r="571" spans="1:20" hidden="1" x14ac:dyDescent="0.25">
      <c r="A571" s="3">
        <v>313141946</v>
      </c>
      <c r="B571" s="4" t="s">
        <v>695</v>
      </c>
      <c r="C571" s="4" t="s">
        <v>3740</v>
      </c>
      <c r="D571" s="4" t="s">
        <v>3741</v>
      </c>
      <c r="E571" s="4" t="s">
        <v>18</v>
      </c>
      <c r="F571" s="4" t="s">
        <v>941</v>
      </c>
      <c r="G571" s="4" t="s">
        <v>20</v>
      </c>
      <c r="H571" s="4" t="s">
        <v>3742</v>
      </c>
      <c r="I571" s="4" t="s">
        <v>3743</v>
      </c>
      <c r="J571" s="4" t="s">
        <v>3744</v>
      </c>
      <c r="K571" s="4" t="s">
        <v>3745</v>
      </c>
      <c r="L571" s="4" t="s">
        <v>3746</v>
      </c>
      <c r="M571" s="4" t="s">
        <v>26</v>
      </c>
      <c r="N571" s="4" t="s">
        <v>42</v>
      </c>
      <c r="O571" s="4" t="s">
        <v>28</v>
      </c>
      <c r="P571" s="5">
        <v>7</v>
      </c>
      <c r="Q571" s="5" t="e">
        <v>#N/A</v>
      </c>
      <c r="R571" s="5" t="s">
        <v>7480</v>
      </c>
      <c r="S571" s="5" t="e">
        <v>#N/A</v>
      </c>
      <c r="T571">
        <v>10</v>
      </c>
    </row>
    <row r="572" spans="1:20" hidden="1" x14ac:dyDescent="0.25">
      <c r="A572" s="3">
        <v>313219294</v>
      </c>
      <c r="B572" s="4" t="s">
        <v>695</v>
      </c>
      <c r="C572" s="4" t="s">
        <v>3747</v>
      </c>
      <c r="D572" s="4" t="s">
        <v>3741</v>
      </c>
      <c r="E572" s="4" t="s">
        <v>18</v>
      </c>
      <c r="F572" s="4" t="s">
        <v>3604</v>
      </c>
      <c r="G572" s="4" t="s">
        <v>20</v>
      </c>
      <c r="H572" s="4" t="s">
        <v>3748</v>
      </c>
      <c r="I572" s="4" t="s">
        <v>3749</v>
      </c>
      <c r="J572" s="4" t="s">
        <v>3750</v>
      </c>
      <c r="K572" s="4" t="s">
        <v>3751</v>
      </c>
      <c r="L572" s="4" t="s">
        <v>3752</v>
      </c>
      <c r="M572" s="4" t="s">
        <v>26</v>
      </c>
      <c r="N572" s="4" t="s">
        <v>42</v>
      </c>
      <c r="O572" s="4" t="s">
        <v>28</v>
      </c>
      <c r="P572" s="5">
        <v>2</v>
      </c>
      <c r="Q572" s="5" t="e">
        <v>#N/A</v>
      </c>
      <c r="R572" s="5" t="s">
        <v>7480</v>
      </c>
      <c r="S572" s="5" t="e">
        <v>#N/A</v>
      </c>
      <c r="T572">
        <v>10</v>
      </c>
    </row>
    <row r="573" spans="1:20" hidden="1" x14ac:dyDescent="0.25">
      <c r="A573" s="3">
        <v>312288862</v>
      </c>
      <c r="B573" s="4" t="s">
        <v>15</v>
      </c>
      <c r="C573" s="4" t="s">
        <v>5756</v>
      </c>
      <c r="D573" s="4" t="s">
        <v>5631</v>
      </c>
      <c r="E573" s="4" t="s">
        <v>18</v>
      </c>
      <c r="F573" s="4" t="s">
        <v>5757</v>
      </c>
      <c r="G573" s="4" t="s">
        <v>20</v>
      </c>
      <c r="H573" s="4" t="s">
        <v>5758</v>
      </c>
      <c r="I573" s="4" t="s">
        <v>5759</v>
      </c>
      <c r="J573" s="4" t="s">
        <v>5760</v>
      </c>
      <c r="K573" s="4" t="s">
        <v>5761</v>
      </c>
      <c r="L573" s="4" t="s">
        <v>5762</v>
      </c>
      <c r="M573" s="4" t="s">
        <v>26</v>
      </c>
      <c r="N573" s="4" t="s">
        <v>42</v>
      </c>
      <c r="O573" s="4" t="s">
        <v>28</v>
      </c>
      <c r="P573" s="5">
        <v>15</v>
      </c>
      <c r="Q573" s="5" t="e">
        <v>#N/A</v>
      </c>
      <c r="R573" s="5" t="s">
        <v>7481</v>
      </c>
      <c r="S573" s="5" t="s">
        <v>7480</v>
      </c>
      <c r="T573">
        <v>10</v>
      </c>
    </row>
    <row r="574" spans="1:20" hidden="1" x14ac:dyDescent="0.25">
      <c r="A574" s="3">
        <v>312289319</v>
      </c>
      <c r="B574" s="4" t="s">
        <v>15</v>
      </c>
      <c r="C574" s="4" t="s">
        <v>5763</v>
      </c>
      <c r="D574" s="4" t="s">
        <v>5631</v>
      </c>
      <c r="E574" s="4" t="s">
        <v>18</v>
      </c>
      <c r="F574" s="4" t="s">
        <v>5695</v>
      </c>
      <c r="G574" s="4" t="s">
        <v>20</v>
      </c>
      <c r="H574" s="4" t="s">
        <v>5764</v>
      </c>
      <c r="I574" s="4" t="s">
        <v>5765</v>
      </c>
      <c r="J574" s="4" t="s">
        <v>5766</v>
      </c>
      <c r="K574" s="4" t="s">
        <v>5767</v>
      </c>
      <c r="L574" s="4" t="s">
        <v>5768</v>
      </c>
      <c r="M574" s="4" t="s">
        <v>26</v>
      </c>
      <c r="N574" s="4" t="s">
        <v>42</v>
      </c>
      <c r="O574" s="4" t="s">
        <v>28</v>
      </c>
      <c r="P574" s="5">
        <v>15</v>
      </c>
      <c r="Q574" s="5" t="e">
        <v>#N/A</v>
      </c>
      <c r="R574" s="5" t="s">
        <v>7480</v>
      </c>
      <c r="S574" s="5" t="s">
        <v>7480</v>
      </c>
      <c r="T574">
        <v>9</v>
      </c>
    </row>
    <row r="575" spans="1:20" hidden="1" x14ac:dyDescent="0.25">
      <c r="A575" s="3">
        <v>312293853</v>
      </c>
      <c r="B575" s="4" t="s">
        <v>15</v>
      </c>
      <c r="C575" s="4" t="s">
        <v>5769</v>
      </c>
      <c r="D575" s="4" t="s">
        <v>5631</v>
      </c>
      <c r="E575" s="4" t="s">
        <v>18</v>
      </c>
      <c r="F575" s="4" t="s">
        <v>5770</v>
      </c>
      <c r="G575" s="4" t="s">
        <v>20</v>
      </c>
      <c r="H575" s="4" t="s">
        <v>5771</v>
      </c>
      <c r="I575" s="5"/>
      <c r="J575" s="4" t="s">
        <v>5772</v>
      </c>
      <c r="K575" s="5"/>
      <c r="L575" s="4" t="s">
        <v>5773</v>
      </c>
      <c r="M575" s="4" t="s">
        <v>26</v>
      </c>
      <c r="N575" s="4" t="s">
        <v>42</v>
      </c>
      <c r="O575" s="4" t="s">
        <v>28</v>
      </c>
      <c r="P575" s="5">
        <v>46</v>
      </c>
      <c r="Q575" s="5" t="e">
        <v>#N/A</v>
      </c>
      <c r="R575" s="5" t="s">
        <v>7480</v>
      </c>
      <c r="S575" s="5" t="s">
        <v>7480</v>
      </c>
      <c r="T575">
        <v>9</v>
      </c>
    </row>
    <row r="576" spans="1:20" hidden="1" x14ac:dyDescent="0.25">
      <c r="A576" s="3">
        <v>312294393</v>
      </c>
      <c r="B576" s="4" t="s">
        <v>15</v>
      </c>
      <c r="C576" s="4" t="s">
        <v>5774</v>
      </c>
      <c r="D576" s="4" t="s">
        <v>5631</v>
      </c>
      <c r="E576" s="4" t="s">
        <v>18</v>
      </c>
      <c r="F576" s="4" t="s">
        <v>5775</v>
      </c>
      <c r="G576" s="4" t="s">
        <v>20</v>
      </c>
      <c r="H576" s="4" t="s">
        <v>5776</v>
      </c>
      <c r="I576" s="4" t="s">
        <v>5777</v>
      </c>
      <c r="J576" s="4" t="s">
        <v>5778</v>
      </c>
      <c r="K576" s="4" t="s">
        <v>5779</v>
      </c>
      <c r="L576" s="4" t="s">
        <v>5780</v>
      </c>
      <c r="M576" s="4" t="s">
        <v>26</v>
      </c>
      <c r="N576" s="4" t="s">
        <v>42</v>
      </c>
      <c r="O576" s="4" t="s">
        <v>28</v>
      </c>
      <c r="P576" s="5">
        <v>26</v>
      </c>
      <c r="Q576" s="5" t="e">
        <v>#N/A</v>
      </c>
      <c r="R576" s="5" t="s">
        <v>7480</v>
      </c>
      <c r="S576" s="5" t="s">
        <v>7480</v>
      </c>
      <c r="T576">
        <v>10</v>
      </c>
    </row>
    <row r="577" spans="1:20" hidden="1" x14ac:dyDescent="0.25">
      <c r="A577" s="3">
        <v>312294616</v>
      </c>
      <c r="B577" s="4" t="s">
        <v>15</v>
      </c>
      <c r="C577" s="4" t="s">
        <v>5781</v>
      </c>
      <c r="D577" s="4" t="s">
        <v>5631</v>
      </c>
      <c r="E577" s="4" t="s">
        <v>18</v>
      </c>
      <c r="F577" s="4" t="s">
        <v>4105</v>
      </c>
      <c r="G577" s="4" t="s">
        <v>20</v>
      </c>
      <c r="H577" s="4" t="s">
        <v>5782</v>
      </c>
      <c r="I577" s="4" t="s">
        <v>5783</v>
      </c>
      <c r="J577" s="4" t="s">
        <v>5784</v>
      </c>
      <c r="K577" s="4" t="s">
        <v>5785</v>
      </c>
      <c r="L577" s="4" t="s">
        <v>5786</v>
      </c>
      <c r="M577" s="4" t="s">
        <v>26</v>
      </c>
      <c r="N577" s="4" t="s">
        <v>42</v>
      </c>
      <c r="O577" s="4" t="s">
        <v>28</v>
      </c>
      <c r="P577" s="5">
        <v>10</v>
      </c>
      <c r="Q577" s="5" t="e">
        <v>#N/A</v>
      </c>
      <c r="R577" s="5" t="s">
        <v>7480</v>
      </c>
      <c r="S577" s="5" t="s">
        <v>7480</v>
      </c>
      <c r="T577">
        <v>10</v>
      </c>
    </row>
    <row r="578" spans="1:20" hidden="1" x14ac:dyDescent="0.25">
      <c r="A578" s="3">
        <v>312295730</v>
      </c>
      <c r="B578" s="4" t="s">
        <v>15</v>
      </c>
      <c r="C578" s="4" t="s">
        <v>5787</v>
      </c>
      <c r="D578" s="4" t="s">
        <v>5631</v>
      </c>
      <c r="E578" s="4" t="s">
        <v>18</v>
      </c>
      <c r="F578" s="4" t="s">
        <v>5788</v>
      </c>
      <c r="G578" s="4" t="s">
        <v>20</v>
      </c>
      <c r="H578" s="4" t="s">
        <v>5789</v>
      </c>
      <c r="I578" s="4" t="s">
        <v>5764</v>
      </c>
      <c r="J578" s="4" t="s">
        <v>5790</v>
      </c>
      <c r="K578" s="4" t="s">
        <v>5791</v>
      </c>
      <c r="L578" s="4" t="s">
        <v>5792</v>
      </c>
      <c r="M578" s="4" t="s">
        <v>26</v>
      </c>
      <c r="N578" s="4" t="s">
        <v>42</v>
      </c>
      <c r="O578" s="4" t="s">
        <v>28</v>
      </c>
      <c r="P578" s="5">
        <v>13</v>
      </c>
      <c r="Q578" s="5" t="e">
        <v>#N/A</v>
      </c>
      <c r="R578" s="5" t="s">
        <v>7480</v>
      </c>
      <c r="S578" s="5" t="s">
        <v>7480</v>
      </c>
      <c r="T578">
        <v>10</v>
      </c>
    </row>
    <row r="579" spans="1:20" hidden="1" x14ac:dyDescent="0.25">
      <c r="A579" s="3">
        <v>312297167</v>
      </c>
      <c r="B579" s="4" t="s">
        <v>15</v>
      </c>
      <c r="C579" s="4" t="s">
        <v>5793</v>
      </c>
      <c r="D579" s="4" t="s">
        <v>5631</v>
      </c>
      <c r="E579" s="4" t="s">
        <v>18</v>
      </c>
      <c r="F579" s="4" t="s">
        <v>5086</v>
      </c>
      <c r="G579" s="4" t="s">
        <v>20</v>
      </c>
      <c r="H579" s="4" t="s">
        <v>5794</v>
      </c>
      <c r="I579" s="4" t="s">
        <v>5795</v>
      </c>
      <c r="J579" s="4" t="s">
        <v>5796</v>
      </c>
      <c r="K579" s="4" t="s">
        <v>5797</v>
      </c>
      <c r="L579" s="4" t="s">
        <v>5798</v>
      </c>
      <c r="M579" s="4" t="s">
        <v>26</v>
      </c>
      <c r="N579" s="4" t="s">
        <v>42</v>
      </c>
      <c r="O579" s="4" t="s">
        <v>28</v>
      </c>
      <c r="P579" s="5">
        <v>15</v>
      </c>
      <c r="Q579" s="5" t="e">
        <v>#N/A</v>
      </c>
      <c r="R579" s="5" t="s">
        <v>7480</v>
      </c>
      <c r="S579" s="5" t="s">
        <v>7480</v>
      </c>
      <c r="T579">
        <v>10</v>
      </c>
    </row>
    <row r="580" spans="1:20" hidden="1" x14ac:dyDescent="0.25">
      <c r="A580" s="3">
        <v>312322656</v>
      </c>
      <c r="B580" s="4" t="s">
        <v>15</v>
      </c>
      <c r="C580" s="4" t="s">
        <v>5811</v>
      </c>
      <c r="D580" s="4" t="s">
        <v>5631</v>
      </c>
      <c r="E580" s="4" t="s">
        <v>18</v>
      </c>
      <c r="F580" s="4" t="s">
        <v>5770</v>
      </c>
      <c r="G580" s="4" t="s">
        <v>20</v>
      </c>
      <c r="H580" s="4" t="s">
        <v>5765</v>
      </c>
      <c r="I580" s="4" t="s">
        <v>5789</v>
      </c>
      <c r="J580" s="4" t="s">
        <v>5812</v>
      </c>
      <c r="K580" s="4" t="s">
        <v>5813</v>
      </c>
      <c r="L580" s="4" t="s">
        <v>5814</v>
      </c>
      <c r="M580" s="4" t="s">
        <v>26</v>
      </c>
      <c r="N580" s="4" t="s">
        <v>42</v>
      </c>
      <c r="O580" s="4" t="s">
        <v>28</v>
      </c>
      <c r="P580" s="5">
        <v>15</v>
      </c>
      <c r="Q580" s="5" t="e">
        <v>#N/A</v>
      </c>
      <c r="R580" s="5" t="s">
        <v>7480</v>
      </c>
      <c r="S580" s="5" t="s">
        <v>7480</v>
      </c>
      <c r="T580">
        <v>10</v>
      </c>
    </row>
    <row r="581" spans="1:20" hidden="1" x14ac:dyDescent="0.25">
      <c r="A581" s="3">
        <v>312323402</v>
      </c>
      <c r="B581" s="4" t="s">
        <v>15</v>
      </c>
      <c r="C581" s="4" t="s">
        <v>5815</v>
      </c>
      <c r="D581" s="4" t="s">
        <v>5631</v>
      </c>
      <c r="E581" s="4" t="s">
        <v>18</v>
      </c>
      <c r="F581" s="4" t="s">
        <v>5816</v>
      </c>
      <c r="G581" s="4" t="s">
        <v>20</v>
      </c>
      <c r="H581" s="4" t="s">
        <v>5716</v>
      </c>
      <c r="I581" s="4" t="s">
        <v>5817</v>
      </c>
      <c r="J581" s="4" t="s">
        <v>5818</v>
      </c>
      <c r="K581" s="4" t="s">
        <v>5819</v>
      </c>
      <c r="L581" s="4" t="s">
        <v>5820</v>
      </c>
      <c r="M581" s="4" t="s">
        <v>26</v>
      </c>
      <c r="N581" s="4" t="s">
        <v>42</v>
      </c>
      <c r="O581" s="4" t="s">
        <v>28</v>
      </c>
      <c r="P581" s="5">
        <v>15</v>
      </c>
      <c r="Q581" s="5" t="e">
        <v>#N/A</v>
      </c>
      <c r="R581" s="5" t="s">
        <v>7480</v>
      </c>
      <c r="S581" s="5" t="s">
        <v>7480</v>
      </c>
      <c r="T581">
        <v>10</v>
      </c>
    </row>
    <row r="582" spans="1:20" hidden="1" x14ac:dyDescent="0.25">
      <c r="A582" s="3">
        <v>312063063</v>
      </c>
      <c r="B582" s="4" t="s">
        <v>15</v>
      </c>
      <c r="C582" s="4" t="s">
        <v>5828</v>
      </c>
      <c r="D582" s="4" t="s">
        <v>5829</v>
      </c>
      <c r="E582" s="4" t="s">
        <v>18</v>
      </c>
      <c r="F582" s="4" t="s">
        <v>3072</v>
      </c>
      <c r="G582" s="4" t="s">
        <v>20</v>
      </c>
      <c r="H582" s="4" t="s">
        <v>5830</v>
      </c>
      <c r="I582" s="5"/>
      <c r="J582" s="4" t="s">
        <v>5831</v>
      </c>
      <c r="K582" s="5"/>
      <c r="L582" s="4" t="s">
        <v>5832</v>
      </c>
      <c r="M582" s="4" t="s">
        <v>26</v>
      </c>
      <c r="N582" s="4" t="s">
        <v>42</v>
      </c>
      <c r="O582" s="4" t="s">
        <v>28</v>
      </c>
      <c r="P582" s="5">
        <v>7</v>
      </c>
      <c r="Q582" s="5" t="e">
        <v>#N/A</v>
      </c>
      <c r="R582" s="5" t="s">
        <v>7480</v>
      </c>
      <c r="S582" s="5" t="s">
        <v>7480</v>
      </c>
      <c r="T582">
        <v>9</v>
      </c>
    </row>
    <row r="583" spans="1:20" hidden="1" x14ac:dyDescent="0.25">
      <c r="A583" s="3">
        <v>313333518</v>
      </c>
      <c r="B583" s="4" t="s">
        <v>695</v>
      </c>
      <c r="C583" s="4" t="s">
        <v>3822</v>
      </c>
      <c r="D583" s="4" t="s">
        <v>3425</v>
      </c>
      <c r="E583" s="4" t="s">
        <v>18</v>
      </c>
      <c r="F583" s="4" t="s">
        <v>318</v>
      </c>
      <c r="G583" s="4" t="s">
        <v>20</v>
      </c>
      <c r="H583" s="4" t="s">
        <v>3823</v>
      </c>
      <c r="I583" s="4" t="s">
        <v>3824</v>
      </c>
      <c r="J583" s="4" t="s">
        <v>3825</v>
      </c>
      <c r="K583" s="5"/>
      <c r="L583" s="4" t="s">
        <v>3826</v>
      </c>
      <c r="M583" s="4" t="s">
        <v>26</v>
      </c>
      <c r="N583" s="4" t="s">
        <v>42</v>
      </c>
      <c r="O583" s="4" t="s">
        <v>28</v>
      </c>
      <c r="P583" s="5">
        <v>18</v>
      </c>
      <c r="Q583" s="5" t="e">
        <v>#N/A</v>
      </c>
      <c r="R583" s="5" t="s">
        <v>7480</v>
      </c>
      <c r="S583" s="5" t="e">
        <v>#N/A</v>
      </c>
      <c r="T583">
        <v>9</v>
      </c>
    </row>
    <row r="584" spans="1:20" hidden="1" x14ac:dyDescent="0.25">
      <c r="A584" s="3">
        <v>312079501</v>
      </c>
      <c r="B584" s="4" t="s">
        <v>15</v>
      </c>
      <c r="C584" s="4" t="s">
        <v>5847</v>
      </c>
      <c r="D584" s="4" t="s">
        <v>5829</v>
      </c>
      <c r="E584" s="4" t="s">
        <v>18</v>
      </c>
      <c r="F584" s="4" t="s">
        <v>5848</v>
      </c>
      <c r="G584" s="4" t="s">
        <v>20</v>
      </c>
      <c r="H584" s="4" t="s">
        <v>5849</v>
      </c>
      <c r="I584" s="4" t="s">
        <v>5850</v>
      </c>
      <c r="J584" s="4" t="s">
        <v>5851</v>
      </c>
      <c r="K584" s="4" t="s">
        <v>5852</v>
      </c>
      <c r="L584" s="4" t="s">
        <v>5853</v>
      </c>
      <c r="M584" s="4" t="s">
        <v>26</v>
      </c>
      <c r="N584" s="4" t="s">
        <v>42</v>
      </c>
      <c r="O584" s="4" t="s">
        <v>28</v>
      </c>
      <c r="P584" s="5">
        <v>46</v>
      </c>
      <c r="Q584" s="5" t="e">
        <v>#N/A</v>
      </c>
      <c r="R584" s="5" t="s">
        <v>7480</v>
      </c>
      <c r="S584" s="5" t="s">
        <v>7480</v>
      </c>
      <c r="T584">
        <v>10</v>
      </c>
    </row>
    <row r="585" spans="1:20" hidden="1" x14ac:dyDescent="0.25">
      <c r="A585" s="3">
        <v>313073131</v>
      </c>
      <c r="B585" s="4" t="s">
        <v>1055</v>
      </c>
      <c r="C585" s="4" t="s">
        <v>3835</v>
      </c>
      <c r="D585" s="4" t="s">
        <v>3836</v>
      </c>
      <c r="E585" s="4" t="s">
        <v>266</v>
      </c>
      <c r="F585" s="4" t="s">
        <v>3837</v>
      </c>
      <c r="G585" s="4" t="s">
        <v>20</v>
      </c>
      <c r="H585" s="4" t="s">
        <v>3838</v>
      </c>
      <c r="I585" s="5"/>
      <c r="J585" s="4" t="s">
        <v>3839</v>
      </c>
      <c r="K585" s="5"/>
      <c r="L585" s="4" t="s">
        <v>3840</v>
      </c>
      <c r="M585" s="4" t="s">
        <v>28</v>
      </c>
      <c r="N585" s="4" t="s">
        <v>3841</v>
      </c>
      <c r="O585" s="4" t="s">
        <v>28</v>
      </c>
      <c r="P585" s="5">
        <v>12</v>
      </c>
      <c r="Q585" s="5" t="e">
        <v>#N/A</v>
      </c>
      <c r="R585" s="5" t="s">
        <v>7481</v>
      </c>
      <c r="S585" s="5" t="s">
        <v>7481</v>
      </c>
      <c r="T585">
        <v>10</v>
      </c>
    </row>
    <row r="586" spans="1:20" hidden="1" x14ac:dyDescent="0.25">
      <c r="A586" s="3">
        <v>313313110</v>
      </c>
      <c r="B586" s="4" t="s">
        <v>1055</v>
      </c>
      <c r="C586" s="4" t="s">
        <v>3842</v>
      </c>
      <c r="D586" s="4" t="s">
        <v>3836</v>
      </c>
      <c r="E586" s="4" t="s">
        <v>266</v>
      </c>
      <c r="F586" s="4" t="s">
        <v>3564</v>
      </c>
      <c r="G586" s="4" t="s">
        <v>20</v>
      </c>
      <c r="H586" s="4" t="s">
        <v>3843</v>
      </c>
      <c r="I586" s="5"/>
      <c r="J586" s="4" t="s">
        <v>3844</v>
      </c>
      <c r="K586" s="5"/>
      <c r="L586" s="4" t="s">
        <v>3845</v>
      </c>
      <c r="M586" s="4" t="s">
        <v>28</v>
      </c>
      <c r="N586" s="4" t="s">
        <v>3846</v>
      </c>
      <c r="O586" s="4" t="s">
        <v>28</v>
      </c>
      <c r="P586" s="5">
        <v>6</v>
      </c>
      <c r="Q586" s="5" t="e">
        <v>#N/A</v>
      </c>
      <c r="R586" s="5" t="s">
        <v>7480</v>
      </c>
      <c r="S586" s="5" t="s">
        <v>7481</v>
      </c>
      <c r="T586">
        <v>10</v>
      </c>
    </row>
    <row r="587" spans="1:20" hidden="1" x14ac:dyDescent="0.25">
      <c r="A587" s="3">
        <v>312106104</v>
      </c>
      <c r="B587" s="4" t="s">
        <v>1055</v>
      </c>
      <c r="C587" s="4" t="s">
        <v>3847</v>
      </c>
      <c r="D587" s="4" t="s">
        <v>3848</v>
      </c>
      <c r="E587" s="4" t="s">
        <v>266</v>
      </c>
      <c r="F587" s="4" t="s">
        <v>3849</v>
      </c>
      <c r="G587" s="4" t="s">
        <v>20</v>
      </c>
      <c r="H587" s="4" t="s">
        <v>3850</v>
      </c>
      <c r="I587" s="4" t="s">
        <v>3851</v>
      </c>
      <c r="J587" s="4" t="s">
        <v>3852</v>
      </c>
      <c r="K587" s="4" t="s">
        <v>3853</v>
      </c>
      <c r="L587" s="4" t="s">
        <v>3854</v>
      </c>
      <c r="M587" s="4" t="s">
        <v>28</v>
      </c>
      <c r="N587" s="4" t="s">
        <v>3855</v>
      </c>
      <c r="O587" s="4" t="s">
        <v>28</v>
      </c>
      <c r="P587" s="5">
        <v>0</v>
      </c>
      <c r="Q587" s="5" t="e">
        <v>#N/A</v>
      </c>
      <c r="R587" s="5" t="s">
        <v>7481</v>
      </c>
      <c r="S587" s="5" t="s">
        <v>7481</v>
      </c>
      <c r="T587">
        <v>10</v>
      </c>
    </row>
    <row r="588" spans="1:20" hidden="1" x14ac:dyDescent="0.25">
      <c r="A588" s="3">
        <v>312106386</v>
      </c>
      <c r="B588" s="4" t="s">
        <v>1055</v>
      </c>
      <c r="C588" s="4" t="s">
        <v>3856</v>
      </c>
      <c r="D588" s="4" t="s">
        <v>3848</v>
      </c>
      <c r="E588" s="4" t="s">
        <v>266</v>
      </c>
      <c r="F588" s="4" t="s">
        <v>3857</v>
      </c>
      <c r="G588" s="4" t="s">
        <v>20</v>
      </c>
      <c r="H588" s="4" t="s">
        <v>3858</v>
      </c>
      <c r="I588" s="5"/>
      <c r="J588" s="4" t="s">
        <v>3859</v>
      </c>
      <c r="K588" s="5"/>
      <c r="L588" s="4" t="s">
        <v>3860</v>
      </c>
      <c r="M588" s="4" t="s">
        <v>26</v>
      </c>
      <c r="N588" s="4" t="s">
        <v>27</v>
      </c>
      <c r="O588" s="4" t="s">
        <v>28</v>
      </c>
      <c r="P588" s="5">
        <v>0</v>
      </c>
      <c r="Q588" s="5" t="e">
        <v>#N/A</v>
      </c>
      <c r="R588" s="5" t="s">
        <v>7481</v>
      </c>
      <c r="S588" s="5" t="s">
        <v>7481</v>
      </c>
      <c r="T588">
        <v>10</v>
      </c>
    </row>
    <row r="589" spans="1:20" hidden="1" x14ac:dyDescent="0.25">
      <c r="A589" s="3">
        <v>312136811</v>
      </c>
      <c r="B589" s="4" t="s">
        <v>15</v>
      </c>
      <c r="C589" s="4" t="s">
        <v>5861</v>
      </c>
      <c r="D589" s="4" t="s">
        <v>5829</v>
      </c>
      <c r="E589" s="4" t="s">
        <v>18</v>
      </c>
      <c r="F589" s="4" t="s">
        <v>5862</v>
      </c>
      <c r="G589" s="4" t="s">
        <v>20</v>
      </c>
      <c r="H589" s="4" t="s">
        <v>5863</v>
      </c>
      <c r="I589" s="4" t="s">
        <v>5864</v>
      </c>
      <c r="J589" s="4" t="s">
        <v>5865</v>
      </c>
      <c r="K589" s="4" t="s">
        <v>5866</v>
      </c>
      <c r="L589" s="4" t="s">
        <v>5867</v>
      </c>
      <c r="M589" s="4" t="s">
        <v>26</v>
      </c>
      <c r="N589" s="4" t="s">
        <v>42</v>
      </c>
      <c r="O589" s="4" t="s">
        <v>28</v>
      </c>
      <c r="P589" s="5">
        <v>45</v>
      </c>
      <c r="Q589" s="5" t="e">
        <v>#N/A</v>
      </c>
      <c r="R589" s="5" t="s">
        <v>7480</v>
      </c>
      <c r="S589" s="5" t="s">
        <v>7480</v>
      </c>
      <c r="T589">
        <v>10</v>
      </c>
    </row>
    <row r="590" spans="1:20" hidden="1" x14ac:dyDescent="0.25">
      <c r="A590" s="3">
        <v>312150743</v>
      </c>
      <c r="B590" s="4" t="s">
        <v>15</v>
      </c>
      <c r="C590" s="4" t="s">
        <v>5868</v>
      </c>
      <c r="D590" s="4" t="s">
        <v>5829</v>
      </c>
      <c r="E590" s="4" t="s">
        <v>18</v>
      </c>
      <c r="F590" s="4" t="s">
        <v>5869</v>
      </c>
      <c r="G590" s="4" t="s">
        <v>20</v>
      </c>
      <c r="H590" s="4" t="s">
        <v>5870</v>
      </c>
      <c r="I590" s="4" t="s">
        <v>5871</v>
      </c>
      <c r="J590" s="4" t="s">
        <v>5872</v>
      </c>
      <c r="K590" s="4" t="s">
        <v>5873</v>
      </c>
      <c r="L590" s="4" t="s">
        <v>5874</v>
      </c>
      <c r="M590" s="4" t="s">
        <v>26</v>
      </c>
      <c r="N590" s="4" t="s">
        <v>42</v>
      </c>
      <c r="O590" s="4" t="s">
        <v>28</v>
      </c>
      <c r="P590" s="5">
        <v>20</v>
      </c>
      <c r="Q590" s="5" t="e">
        <v>#N/A</v>
      </c>
      <c r="R590" s="5" t="s">
        <v>7480</v>
      </c>
      <c r="S590" s="5" t="s">
        <v>7480</v>
      </c>
      <c r="T590">
        <v>10</v>
      </c>
    </row>
    <row r="591" spans="1:20" hidden="1" x14ac:dyDescent="0.25">
      <c r="A591" s="3">
        <v>313263651</v>
      </c>
      <c r="B591" s="4" t="s">
        <v>1055</v>
      </c>
      <c r="C591" s="4" t="s">
        <v>3875</v>
      </c>
      <c r="D591" s="4" t="s">
        <v>3726</v>
      </c>
      <c r="E591" s="4" t="s">
        <v>18</v>
      </c>
      <c r="F591" s="4" t="s">
        <v>3876</v>
      </c>
      <c r="G591" s="4" t="s">
        <v>20</v>
      </c>
      <c r="H591" s="4" t="s">
        <v>3877</v>
      </c>
      <c r="I591" s="4" t="s">
        <v>3877</v>
      </c>
      <c r="J591" s="4" t="s">
        <v>3878</v>
      </c>
      <c r="K591" s="4" t="s">
        <v>3879</v>
      </c>
      <c r="L591" s="4" t="s">
        <v>3880</v>
      </c>
      <c r="M591" s="4" t="s">
        <v>26</v>
      </c>
      <c r="N591" s="4" t="s">
        <v>42</v>
      </c>
      <c r="O591" s="4" t="s">
        <v>28</v>
      </c>
      <c r="P591" s="5">
        <v>17</v>
      </c>
      <c r="Q591" s="5" t="e">
        <v>#N/A</v>
      </c>
      <c r="R591" s="5" t="s">
        <v>7481</v>
      </c>
      <c r="S591" s="5" t="s">
        <v>7481</v>
      </c>
      <c r="T591">
        <v>10</v>
      </c>
    </row>
    <row r="592" spans="1:20" hidden="1" x14ac:dyDescent="0.25">
      <c r="A592" s="3">
        <v>312231844</v>
      </c>
      <c r="B592" s="4" t="s">
        <v>15</v>
      </c>
      <c r="C592" s="4" t="s">
        <v>5875</v>
      </c>
      <c r="D592" s="4" t="s">
        <v>5829</v>
      </c>
      <c r="E592" s="4" t="s">
        <v>18</v>
      </c>
      <c r="F592" s="4" t="s">
        <v>5876</v>
      </c>
      <c r="G592" s="4" t="s">
        <v>20</v>
      </c>
      <c r="H592" s="4" t="s">
        <v>5877</v>
      </c>
      <c r="I592" s="5"/>
      <c r="J592" s="4" t="s">
        <v>5878</v>
      </c>
      <c r="K592" s="4" t="s">
        <v>5879</v>
      </c>
      <c r="L592" s="4" t="s">
        <v>5880</v>
      </c>
      <c r="M592" s="4" t="s">
        <v>26</v>
      </c>
      <c r="N592" s="4" t="s">
        <v>42</v>
      </c>
      <c r="O592" s="4" t="s">
        <v>28</v>
      </c>
      <c r="P592" s="5">
        <v>23</v>
      </c>
      <c r="Q592" s="5" t="e">
        <v>#N/A</v>
      </c>
      <c r="R592" s="5" t="s">
        <v>7480</v>
      </c>
      <c r="S592" s="5" t="s">
        <v>7480</v>
      </c>
      <c r="T592">
        <v>10</v>
      </c>
    </row>
    <row r="593" spans="1:20" hidden="1" x14ac:dyDescent="0.25">
      <c r="A593" s="3">
        <v>312237358</v>
      </c>
      <c r="B593" s="4" t="s">
        <v>15</v>
      </c>
      <c r="C593" s="4" t="s">
        <v>5881</v>
      </c>
      <c r="D593" s="4" t="s">
        <v>5829</v>
      </c>
      <c r="E593" s="4" t="s">
        <v>18</v>
      </c>
      <c r="F593" s="4" t="s">
        <v>5882</v>
      </c>
      <c r="G593" s="4" t="s">
        <v>20</v>
      </c>
      <c r="H593" s="4" t="s">
        <v>5883</v>
      </c>
      <c r="I593" s="4" t="s">
        <v>5884</v>
      </c>
      <c r="J593" s="4" t="s">
        <v>5885</v>
      </c>
      <c r="K593" s="4" t="s">
        <v>5886</v>
      </c>
      <c r="L593" s="4" t="s">
        <v>5887</v>
      </c>
      <c r="M593" s="4" t="s">
        <v>26</v>
      </c>
      <c r="N593" s="4" t="s">
        <v>42</v>
      </c>
      <c r="O593" s="4" t="s">
        <v>28</v>
      </c>
      <c r="P593" s="5">
        <v>14</v>
      </c>
      <c r="Q593" s="5" t="e">
        <v>#N/A</v>
      </c>
      <c r="R593" s="5" t="s">
        <v>7481</v>
      </c>
      <c r="S593" s="5" t="s">
        <v>7480</v>
      </c>
      <c r="T593">
        <v>9</v>
      </c>
    </row>
    <row r="594" spans="1:20" hidden="1" x14ac:dyDescent="0.25">
      <c r="A594" s="3">
        <v>312290089</v>
      </c>
      <c r="B594" s="4" t="s">
        <v>15</v>
      </c>
      <c r="C594" s="4" t="s">
        <v>5888</v>
      </c>
      <c r="D594" s="4" t="s">
        <v>5829</v>
      </c>
      <c r="E594" s="4" t="s">
        <v>18</v>
      </c>
      <c r="F594" s="4" t="s">
        <v>4152</v>
      </c>
      <c r="G594" s="4" t="s">
        <v>20</v>
      </c>
      <c r="H594" s="4" t="s">
        <v>5889</v>
      </c>
      <c r="I594" s="4" t="s">
        <v>5890</v>
      </c>
      <c r="J594" s="4" t="s">
        <v>5891</v>
      </c>
      <c r="K594" s="4" t="s">
        <v>5892</v>
      </c>
      <c r="L594" s="4" t="s">
        <v>5893</v>
      </c>
      <c r="M594" s="4" t="s">
        <v>26</v>
      </c>
      <c r="N594" s="4" t="s">
        <v>42</v>
      </c>
      <c r="O594" s="4" t="s">
        <v>28</v>
      </c>
      <c r="P594" s="5">
        <v>19</v>
      </c>
      <c r="Q594" s="5" t="e">
        <v>#N/A</v>
      </c>
      <c r="R594" s="5" t="s">
        <v>7480</v>
      </c>
      <c r="S594" s="5" t="s">
        <v>7480</v>
      </c>
      <c r="T594">
        <v>9</v>
      </c>
    </row>
    <row r="595" spans="1:20" hidden="1" x14ac:dyDescent="0.25">
      <c r="A595" s="3">
        <v>312290230</v>
      </c>
      <c r="B595" s="4" t="s">
        <v>15</v>
      </c>
      <c r="C595" s="4" t="s">
        <v>5894</v>
      </c>
      <c r="D595" s="4" t="s">
        <v>5829</v>
      </c>
      <c r="E595" s="4" t="s">
        <v>18</v>
      </c>
      <c r="F595" s="4" t="s">
        <v>4344</v>
      </c>
      <c r="G595" s="4" t="s">
        <v>20</v>
      </c>
      <c r="H595" s="4" t="s">
        <v>5895</v>
      </c>
      <c r="I595" s="4" t="s">
        <v>5896</v>
      </c>
      <c r="J595" s="4" t="s">
        <v>5897</v>
      </c>
      <c r="K595" s="4" t="s">
        <v>5898</v>
      </c>
      <c r="L595" s="4" t="s">
        <v>5899</v>
      </c>
      <c r="M595" s="4" t="s">
        <v>26</v>
      </c>
      <c r="N595" s="4" t="s">
        <v>42</v>
      </c>
      <c r="O595" s="4" t="s">
        <v>28</v>
      </c>
      <c r="P595" s="5">
        <v>15</v>
      </c>
      <c r="Q595" s="5" t="e">
        <v>#N/A</v>
      </c>
      <c r="R595" s="5" t="s">
        <v>7480</v>
      </c>
      <c r="S595" s="5" t="s">
        <v>7480</v>
      </c>
      <c r="T595">
        <v>10</v>
      </c>
    </row>
    <row r="596" spans="1:20" hidden="1" x14ac:dyDescent="0.25">
      <c r="A596" s="3">
        <v>312295747</v>
      </c>
      <c r="B596" s="4" t="s">
        <v>15</v>
      </c>
      <c r="C596" s="4" t="s">
        <v>5900</v>
      </c>
      <c r="D596" s="4" t="s">
        <v>5829</v>
      </c>
      <c r="E596" s="4" t="s">
        <v>18</v>
      </c>
      <c r="F596" s="4" t="s">
        <v>5901</v>
      </c>
      <c r="G596" s="4" t="s">
        <v>20</v>
      </c>
      <c r="H596" s="4" t="s">
        <v>5902</v>
      </c>
      <c r="I596" s="4" t="s">
        <v>5903</v>
      </c>
      <c r="J596" s="4" t="s">
        <v>5904</v>
      </c>
      <c r="K596" s="4" t="s">
        <v>5905</v>
      </c>
      <c r="L596" s="4" t="s">
        <v>5906</v>
      </c>
      <c r="M596" s="4" t="s">
        <v>26</v>
      </c>
      <c r="N596" s="4" t="s">
        <v>42</v>
      </c>
      <c r="O596" s="4" t="s">
        <v>28</v>
      </c>
      <c r="P596" s="5">
        <v>18</v>
      </c>
      <c r="Q596" s="5" t="e">
        <v>#N/A</v>
      </c>
      <c r="R596" s="5" t="s">
        <v>7480</v>
      </c>
      <c r="S596" s="5" t="s">
        <v>7480</v>
      </c>
      <c r="T596">
        <v>10</v>
      </c>
    </row>
    <row r="597" spans="1:20" hidden="1" x14ac:dyDescent="0.25">
      <c r="A597" s="3">
        <v>312297837</v>
      </c>
      <c r="B597" s="4" t="s">
        <v>15</v>
      </c>
      <c r="C597" s="4" t="s">
        <v>5907</v>
      </c>
      <c r="D597" s="4" t="s">
        <v>5829</v>
      </c>
      <c r="E597" s="4" t="s">
        <v>18</v>
      </c>
      <c r="F597" s="4" t="s">
        <v>5113</v>
      </c>
      <c r="G597" s="4" t="s">
        <v>20</v>
      </c>
      <c r="H597" s="4" t="s">
        <v>5908</v>
      </c>
      <c r="I597" s="4" t="s">
        <v>5909</v>
      </c>
      <c r="J597" s="4" t="s">
        <v>5910</v>
      </c>
      <c r="K597" s="4" t="s">
        <v>5911</v>
      </c>
      <c r="L597" s="4" t="s">
        <v>5912</v>
      </c>
      <c r="M597" s="4" t="s">
        <v>26</v>
      </c>
      <c r="N597" s="4" t="s">
        <v>42</v>
      </c>
      <c r="O597" s="4" t="s">
        <v>28</v>
      </c>
      <c r="P597" s="5">
        <v>18</v>
      </c>
      <c r="Q597" s="5" t="e">
        <v>#N/A</v>
      </c>
      <c r="R597" s="5" t="s">
        <v>7480</v>
      </c>
      <c r="S597" s="5" t="s">
        <v>7480</v>
      </c>
      <c r="T597">
        <v>9</v>
      </c>
    </row>
    <row r="598" spans="1:20" hidden="1" x14ac:dyDescent="0.25">
      <c r="A598" s="3">
        <v>312298315</v>
      </c>
      <c r="B598" s="4" t="s">
        <v>15</v>
      </c>
      <c r="C598" s="4" t="s">
        <v>5913</v>
      </c>
      <c r="D598" s="4" t="s">
        <v>5829</v>
      </c>
      <c r="E598" s="4" t="s">
        <v>18</v>
      </c>
      <c r="F598" s="4" t="s">
        <v>5914</v>
      </c>
      <c r="G598" s="4" t="s">
        <v>20</v>
      </c>
      <c r="H598" s="4" t="s">
        <v>5915</v>
      </c>
      <c r="I598" s="4" t="s">
        <v>5916</v>
      </c>
      <c r="J598" s="4" t="s">
        <v>5917</v>
      </c>
      <c r="K598" s="4" t="s">
        <v>5918</v>
      </c>
      <c r="L598" s="4" t="s">
        <v>5919</v>
      </c>
      <c r="M598" s="4" t="s">
        <v>26</v>
      </c>
      <c r="N598" s="4" t="s">
        <v>42</v>
      </c>
      <c r="O598" s="4" t="s">
        <v>28</v>
      </c>
      <c r="P598" s="5">
        <v>26</v>
      </c>
      <c r="Q598" s="5" t="e">
        <v>#N/A</v>
      </c>
      <c r="R598" s="5" t="s">
        <v>7480</v>
      </c>
      <c r="S598" s="5" t="s">
        <v>7480</v>
      </c>
      <c r="T598">
        <v>10</v>
      </c>
    </row>
    <row r="599" spans="1:20" hidden="1" x14ac:dyDescent="0.25">
      <c r="A599" s="3">
        <v>312336176</v>
      </c>
      <c r="B599" s="4" t="s">
        <v>15</v>
      </c>
      <c r="C599" s="4" t="s">
        <v>5920</v>
      </c>
      <c r="D599" s="4" t="s">
        <v>5829</v>
      </c>
      <c r="E599" s="4" t="s">
        <v>18</v>
      </c>
      <c r="F599" s="4" t="s">
        <v>5921</v>
      </c>
      <c r="G599" s="4" t="s">
        <v>20</v>
      </c>
      <c r="H599" s="4" t="s">
        <v>5922</v>
      </c>
      <c r="I599" s="4" t="s">
        <v>5923</v>
      </c>
      <c r="J599" s="4" t="s">
        <v>5924</v>
      </c>
      <c r="K599" s="4" t="s">
        <v>5925</v>
      </c>
      <c r="L599" s="4" t="s">
        <v>5926</v>
      </c>
      <c r="M599" s="4" t="s">
        <v>26</v>
      </c>
      <c r="N599" s="4" t="s">
        <v>42</v>
      </c>
      <c r="O599" s="4" t="s">
        <v>28</v>
      </c>
      <c r="P599" s="5">
        <v>12</v>
      </c>
      <c r="Q599" s="5" t="e">
        <v>#N/A</v>
      </c>
      <c r="R599" s="5" t="s">
        <v>7480</v>
      </c>
      <c r="S599" s="5" t="s">
        <v>7480</v>
      </c>
      <c r="T599">
        <v>9</v>
      </c>
    </row>
    <row r="600" spans="1:20" hidden="1" x14ac:dyDescent="0.25">
      <c r="A600" s="3">
        <v>312054256</v>
      </c>
      <c r="B600" s="4" t="s">
        <v>15</v>
      </c>
      <c r="C600" s="4" t="s">
        <v>5935</v>
      </c>
      <c r="D600" s="4" t="s">
        <v>5928</v>
      </c>
      <c r="E600" s="4" t="s">
        <v>18</v>
      </c>
      <c r="F600" s="4" t="s">
        <v>5936</v>
      </c>
      <c r="G600" s="4" t="s">
        <v>20</v>
      </c>
      <c r="H600" s="4" t="s">
        <v>5937</v>
      </c>
      <c r="I600" s="4" t="s">
        <v>5938</v>
      </c>
      <c r="J600" s="4" t="s">
        <v>5939</v>
      </c>
      <c r="K600" s="4" t="s">
        <v>5940</v>
      </c>
      <c r="L600" s="4" t="s">
        <v>5941</v>
      </c>
      <c r="M600" s="4" t="s">
        <v>26</v>
      </c>
      <c r="N600" s="4" t="s">
        <v>27</v>
      </c>
      <c r="O600" s="4" t="s">
        <v>28</v>
      </c>
      <c r="P600" s="5">
        <v>7</v>
      </c>
      <c r="Q600" s="5" t="e">
        <v>#N/A</v>
      </c>
      <c r="R600" s="5" t="s">
        <v>7480</v>
      </c>
      <c r="S600" s="5" t="s">
        <v>7480</v>
      </c>
      <c r="T600">
        <v>9</v>
      </c>
    </row>
    <row r="601" spans="1:20" hidden="1" x14ac:dyDescent="0.25">
      <c r="A601" s="3">
        <v>312290168</v>
      </c>
      <c r="B601" s="4" t="s">
        <v>15</v>
      </c>
      <c r="C601" s="4" t="s">
        <v>5956</v>
      </c>
      <c r="D601" s="4" t="s">
        <v>5957</v>
      </c>
      <c r="E601" s="4" t="s">
        <v>18</v>
      </c>
      <c r="F601" s="4" t="s">
        <v>5958</v>
      </c>
      <c r="G601" s="4" t="s">
        <v>20</v>
      </c>
      <c r="H601" s="4" t="s">
        <v>5959</v>
      </c>
      <c r="I601" s="4" t="s">
        <v>5960</v>
      </c>
      <c r="J601" s="4" t="s">
        <v>5961</v>
      </c>
      <c r="K601" s="4" t="s">
        <v>5962</v>
      </c>
      <c r="L601" s="4" t="s">
        <v>5963</v>
      </c>
      <c r="M601" s="4" t="s">
        <v>26</v>
      </c>
      <c r="N601" s="4" t="s">
        <v>42</v>
      </c>
      <c r="O601" s="4" t="s">
        <v>28</v>
      </c>
      <c r="P601" s="5">
        <v>0</v>
      </c>
      <c r="Q601" s="5" t="e">
        <v>#N/A</v>
      </c>
      <c r="R601" s="5" t="s">
        <v>7480</v>
      </c>
      <c r="S601" s="5" t="s">
        <v>7480</v>
      </c>
      <c r="T601">
        <v>10</v>
      </c>
    </row>
    <row r="602" spans="1:20" hidden="1" x14ac:dyDescent="0.25">
      <c r="A602" s="3">
        <v>312308535</v>
      </c>
      <c r="B602" s="4" t="s">
        <v>344</v>
      </c>
      <c r="C602" s="4" t="s">
        <v>5993</v>
      </c>
      <c r="D602" s="4" t="s">
        <v>5631</v>
      </c>
      <c r="E602" s="4" t="s">
        <v>18</v>
      </c>
      <c r="F602" s="4" t="s">
        <v>4779</v>
      </c>
      <c r="G602" s="4" t="s">
        <v>20</v>
      </c>
      <c r="H602" s="4" t="s">
        <v>5994</v>
      </c>
      <c r="I602" s="4" t="s">
        <v>5995</v>
      </c>
      <c r="J602" s="4" t="s">
        <v>5996</v>
      </c>
      <c r="K602" s="4" t="s">
        <v>5997</v>
      </c>
      <c r="L602" s="4" t="s">
        <v>5998</v>
      </c>
      <c r="M602" s="4" t="s">
        <v>26</v>
      </c>
      <c r="N602" s="4" t="s">
        <v>27</v>
      </c>
      <c r="O602" s="4" t="s">
        <v>28</v>
      </c>
      <c r="P602" s="5">
        <v>17</v>
      </c>
      <c r="Q602" s="5" t="e">
        <v>#N/A</v>
      </c>
      <c r="R602" s="5" t="s">
        <v>7480</v>
      </c>
      <c r="S602" s="5" t="s">
        <v>7480</v>
      </c>
      <c r="T602">
        <v>10</v>
      </c>
    </row>
    <row r="603" spans="1:20" hidden="1" x14ac:dyDescent="0.25">
      <c r="A603" s="3">
        <v>312309226</v>
      </c>
      <c r="B603" s="4" t="s">
        <v>344</v>
      </c>
      <c r="C603" s="4" t="s">
        <v>5999</v>
      </c>
      <c r="D603" s="4" t="s">
        <v>3434</v>
      </c>
      <c r="E603" s="4" t="s">
        <v>18</v>
      </c>
      <c r="F603" s="4" t="s">
        <v>6000</v>
      </c>
      <c r="G603" s="4" t="s">
        <v>20</v>
      </c>
      <c r="H603" s="4" t="s">
        <v>6001</v>
      </c>
      <c r="I603" s="5"/>
      <c r="J603" s="4" t="s">
        <v>6002</v>
      </c>
      <c r="K603" s="4" t="s">
        <v>6003</v>
      </c>
      <c r="L603" s="4" t="s">
        <v>6004</v>
      </c>
      <c r="M603" s="4" t="s">
        <v>28</v>
      </c>
      <c r="N603" s="4" t="s">
        <v>6005</v>
      </c>
      <c r="O603" s="4" t="s">
        <v>28</v>
      </c>
      <c r="P603" s="5">
        <v>9</v>
      </c>
      <c r="Q603" s="5" t="e">
        <v>#N/A</v>
      </c>
      <c r="R603" s="5" t="s">
        <v>7480</v>
      </c>
      <c r="S603" s="5" t="s">
        <v>7480</v>
      </c>
      <c r="T603">
        <v>10</v>
      </c>
    </row>
    <row r="604" spans="1:20" hidden="1" x14ac:dyDescent="0.25">
      <c r="A604" s="3">
        <v>313103041</v>
      </c>
      <c r="B604" s="4" t="s">
        <v>1055</v>
      </c>
      <c r="C604" s="4" t="s">
        <v>3964</v>
      </c>
      <c r="D604" s="4" t="s">
        <v>3965</v>
      </c>
      <c r="E604" s="4" t="s">
        <v>18</v>
      </c>
      <c r="F604" s="4" t="s">
        <v>3966</v>
      </c>
      <c r="G604" s="4" t="s">
        <v>20</v>
      </c>
      <c r="H604" s="4" t="s">
        <v>3967</v>
      </c>
      <c r="I604" s="4" t="s">
        <v>3968</v>
      </c>
      <c r="J604" s="4" t="s">
        <v>3969</v>
      </c>
      <c r="K604" s="4" t="s">
        <v>3970</v>
      </c>
      <c r="L604" s="4" t="s">
        <v>3971</v>
      </c>
      <c r="M604" s="4" t="s">
        <v>26</v>
      </c>
      <c r="N604" s="4" t="s">
        <v>42</v>
      </c>
      <c r="O604" s="4" t="s">
        <v>28</v>
      </c>
      <c r="P604" s="5">
        <v>11</v>
      </c>
      <c r="Q604" s="5" t="e">
        <v>#N/A</v>
      </c>
      <c r="R604" s="5" t="s">
        <v>7480</v>
      </c>
      <c r="S604" s="5" t="e">
        <v>#N/A</v>
      </c>
      <c r="T604">
        <v>10</v>
      </c>
    </row>
    <row r="605" spans="1:20" hidden="1" x14ac:dyDescent="0.25">
      <c r="A605" s="3">
        <v>313188318</v>
      </c>
      <c r="B605" s="4" t="s">
        <v>1055</v>
      </c>
      <c r="C605" s="4" t="s">
        <v>3972</v>
      </c>
      <c r="D605" s="4" t="s">
        <v>3965</v>
      </c>
      <c r="E605" s="4" t="s">
        <v>18</v>
      </c>
      <c r="F605" s="4" t="s">
        <v>3973</v>
      </c>
      <c r="G605" s="4" t="s">
        <v>20</v>
      </c>
      <c r="H605" s="4" t="s">
        <v>3968</v>
      </c>
      <c r="I605" s="4" t="s">
        <v>3974</v>
      </c>
      <c r="J605" s="4" t="s">
        <v>3975</v>
      </c>
      <c r="K605" s="4" t="s">
        <v>3976</v>
      </c>
      <c r="L605" s="4" t="s">
        <v>3977</v>
      </c>
      <c r="M605" s="4" t="s">
        <v>26</v>
      </c>
      <c r="N605" s="4" t="s">
        <v>42</v>
      </c>
      <c r="O605" s="4" t="s">
        <v>28</v>
      </c>
      <c r="P605" s="5">
        <v>13</v>
      </c>
      <c r="Q605" s="5" t="e">
        <v>#N/A</v>
      </c>
      <c r="R605" s="5" t="s">
        <v>7480</v>
      </c>
      <c r="S605" s="5" t="e">
        <v>#N/A</v>
      </c>
      <c r="T605">
        <v>9</v>
      </c>
    </row>
    <row r="606" spans="1:20" hidden="1" x14ac:dyDescent="0.25">
      <c r="A606" s="3">
        <v>312235945</v>
      </c>
      <c r="B606" s="4" t="s">
        <v>344</v>
      </c>
      <c r="C606" s="4" t="s">
        <v>6006</v>
      </c>
      <c r="D606" s="4" t="s">
        <v>6007</v>
      </c>
      <c r="E606" s="4" t="s">
        <v>18</v>
      </c>
      <c r="F606" s="4" t="s">
        <v>4800</v>
      </c>
      <c r="G606" s="4" t="s">
        <v>20</v>
      </c>
      <c r="H606" s="4" t="s">
        <v>6008</v>
      </c>
      <c r="I606" s="5"/>
      <c r="J606" s="4" t="s">
        <v>6009</v>
      </c>
      <c r="K606" s="5"/>
      <c r="L606" s="4" t="s">
        <v>6010</v>
      </c>
      <c r="M606" s="4" t="s">
        <v>26</v>
      </c>
      <c r="N606" s="4" t="s">
        <v>27</v>
      </c>
      <c r="O606" s="4" t="s">
        <v>28</v>
      </c>
      <c r="P606" s="5">
        <v>9</v>
      </c>
      <c r="Q606" s="5" t="e">
        <v>#N/A</v>
      </c>
      <c r="R606" s="5" t="s">
        <v>7480</v>
      </c>
      <c r="S606" s="5" t="s">
        <v>7480</v>
      </c>
      <c r="T606">
        <v>10</v>
      </c>
    </row>
    <row r="607" spans="1:20" hidden="1" x14ac:dyDescent="0.25">
      <c r="A607" s="3">
        <v>109002224</v>
      </c>
      <c r="B607" s="4" t="s">
        <v>344</v>
      </c>
      <c r="C607" s="4" t="s">
        <v>6039</v>
      </c>
      <c r="D607" s="4" t="s">
        <v>6040</v>
      </c>
      <c r="E607" s="4" t="s">
        <v>18</v>
      </c>
      <c r="F607" s="4" t="s">
        <v>4351</v>
      </c>
      <c r="G607" s="4" t="s">
        <v>20</v>
      </c>
      <c r="H607" s="4" t="s">
        <v>6041</v>
      </c>
      <c r="I607" s="4" t="s">
        <v>6042</v>
      </c>
      <c r="J607" s="4" t="s">
        <v>6043</v>
      </c>
      <c r="K607" s="4" t="s">
        <v>6044</v>
      </c>
      <c r="L607" s="4" t="s">
        <v>6045</v>
      </c>
      <c r="M607" s="4" t="s">
        <v>28</v>
      </c>
      <c r="N607" s="4" t="s">
        <v>6046</v>
      </c>
      <c r="O607" s="4" t="s">
        <v>28</v>
      </c>
      <c r="P607" s="5" t="s">
        <v>7477</v>
      </c>
      <c r="Q607" s="5" t="e">
        <v>#N/A</v>
      </c>
      <c r="R607" s="5" t="s">
        <v>7480</v>
      </c>
      <c r="S607" s="5" t="s">
        <v>7480</v>
      </c>
      <c r="T607">
        <v>10</v>
      </c>
    </row>
    <row r="608" spans="1:20" hidden="1" x14ac:dyDescent="0.25">
      <c r="A608" s="3">
        <v>312030733</v>
      </c>
      <c r="B608" s="4" t="s">
        <v>344</v>
      </c>
      <c r="C608" s="4" t="s">
        <v>6047</v>
      </c>
      <c r="D608" s="4" t="s">
        <v>6048</v>
      </c>
      <c r="E608" s="4" t="s">
        <v>18</v>
      </c>
      <c r="F608" s="4" t="s">
        <v>986</v>
      </c>
      <c r="G608" s="4" t="s">
        <v>20</v>
      </c>
      <c r="H608" s="4" t="s">
        <v>6049</v>
      </c>
      <c r="I608" s="4" t="s">
        <v>6050</v>
      </c>
      <c r="J608" s="4" t="s">
        <v>6051</v>
      </c>
      <c r="K608" s="4" t="s">
        <v>6052</v>
      </c>
      <c r="L608" s="4" t="s">
        <v>6053</v>
      </c>
      <c r="M608" s="4" t="s">
        <v>26</v>
      </c>
      <c r="N608" s="4" t="s">
        <v>42</v>
      </c>
      <c r="O608" s="4" t="s">
        <v>28</v>
      </c>
      <c r="P608" s="5">
        <v>10</v>
      </c>
      <c r="Q608" s="5" t="e">
        <v>#N/A</v>
      </c>
      <c r="R608" s="5" t="s">
        <v>7480</v>
      </c>
      <c r="S608" s="5" t="s">
        <v>7480</v>
      </c>
      <c r="T608">
        <v>9</v>
      </c>
    </row>
    <row r="609" spans="1:20" hidden="1" x14ac:dyDescent="0.25">
      <c r="A609" s="3">
        <v>313278783</v>
      </c>
      <c r="B609" s="4" t="s">
        <v>1055</v>
      </c>
      <c r="C609" s="4" t="s">
        <v>4001</v>
      </c>
      <c r="D609" s="4" t="s">
        <v>4002</v>
      </c>
      <c r="E609" s="4" t="s">
        <v>18</v>
      </c>
      <c r="F609" s="4" t="s">
        <v>4003</v>
      </c>
      <c r="G609" s="4" t="s">
        <v>20</v>
      </c>
      <c r="H609" s="4" t="s">
        <v>4004</v>
      </c>
      <c r="I609" s="4" t="s">
        <v>4005</v>
      </c>
      <c r="J609" s="4" t="s">
        <v>4006</v>
      </c>
      <c r="K609" s="4" t="s">
        <v>4007</v>
      </c>
      <c r="L609" s="4" t="s">
        <v>4008</v>
      </c>
      <c r="M609" s="4" t="s">
        <v>26</v>
      </c>
      <c r="N609" s="4" t="s">
        <v>42</v>
      </c>
      <c r="O609" s="4" t="s">
        <v>28</v>
      </c>
      <c r="P609" s="5">
        <v>6</v>
      </c>
      <c r="Q609" s="5" t="e">
        <v>#N/A</v>
      </c>
      <c r="R609" s="5" t="s">
        <v>7480</v>
      </c>
      <c r="S609" s="5" t="e">
        <v>#N/A</v>
      </c>
      <c r="T609">
        <v>10</v>
      </c>
    </row>
    <row r="610" spans="1:20" hidden="1" x14ac:dyDescent="0.25">
      <c r="A610" s="3">
        <v>313303351</v>
      </c>
      <c r="B610" s="4" t="s">
        <v>1055</v>
      </c>
      <c r="C610" s="4" t="s">
        <v>4009</v>
      </c>
      <c r="D610" s="4" t="s">
        <v>4002</v>
      </c>
      <c r="E610" s="4" t="s">
        <v>18</v>
      </c>
      <c r="F610" s="4" t="s">
        <v>3536</v>
      </c>
      <c r="G610" s="4" t="s">
        <v>20</v>
      </c>
      <c r="H610" s="4" t="s">
        <v>4010</v>
      </c>
      <c r="I610" s="4" t="s">
        <v>4011</v>
      </c>
      <c r="J610" s="4" t="s">
        <v>4012</v>
      </c>
      <c r="K610" s="4" t="s">
        <v>4013</v>
      </c>
      <c r="L610" s="4" t="s">
        <v>4014</v>
      </c>
      <c r="M610" s="4" t="s">
        <v>26</v>
      </c>
      <c r="N610" s="4" t="s">
        <v>42</v>
      </c>
      <c r="O610" s="4" t="s">
        <v>28</v>
      </c>
      <c r="P610" s="5">
        <v>8</v>
      </c>
      <c r="Q610" s="5" t="e">
        <v>#N/A</v>
      </c>
      <c r="R610" s="5" t="s">
        <v>7481</v>
      </c>
      <c r="S610" s="5" t="s">
        <v>7481</v>
      </c>
      <c r="T610">
        <v>10</v>
      </c>
    </row>
    <row r="611" spans="1:20" hidden="1" x14ac:dyDescent="0.25">
      <c r="A611" s="3">
        <v>313329665</v>
      </c>
      <c r="B611" s="4" t="s">
        <v>1055</v>
      </c>
      <c r="C611" s="4" t="s">
        <v>4015</v>
      </c>
      <c r="D611" s="4" t="s">
        <v>4002</v>
      </c>
      <c r="E611" s="4" t="s">
        <v>18</v>
      </c>
      <c r="F611" s="4" t="s">
        <v>4016</v>
      </c>
      <c r="G611" s="4" t="s">
        <v>20</v>
      </c>
      <c r="H611" s="4" t="s">
        <v>4017</v>
      </c>
      <c r="I611" s="4" t="s">
        <v>4018</v>
      </c>
      <c r="J611" s="4" t="s">
        <v>4019</v>
      </c>
      <c r="K611" s="4" t="s">
        <v>4019</v>
      </c>
      <c r="L611" s="4" t="s">
        <v>4020</v>
      </c>
      <c r="M611" s="4" t="s">
        <v>26</v>
      </c>
      <c r="N611" s="4" t="s">
        <v>42</v>
      </c>
      <c r="O611" s="4" t="s">
        <v>28</v>
      </c>
      <c r="P611" s="5">
        <v>8</v>
      </c>
      <c r="Q611" s="5" t="e">
        <v>#N/A</v>
      </c>
      <c r="R611" s="5" t="s">
        <v>7481</v>
      </c>
      <c r="S611" s="5" t="s">
        <v>7481</v>
      </c>
      <c r="T611">
        <v>10</v>
      </c>
    </row>
    <row r="612" spans="1:20" hidden="1" x14ac:dyDescent="0.25">
      <c r="A612" s="3">
        <v>312209281</v>
      </c>
      <c r="B612" s="4" t="s">
        <v>695</v>
      </c>
      <c r="C612" s="4" t="s">
        <v>6093</v>
      </c>
      <c r="D612" s="4" t="s">
        <v>6094</v>
      </c>
      <c r="E612" s="4" t="s">
        <v>18</v>
      </c>
      <c r="F612" s="4" t="s">
        <v>3452</v>
      </c>
      <c r="G612" s="4" t="s">
        <v>20</v>
      </c>
      <c r="H612" s="4" t="s">
        <v>6095</v>
      </c>
      <c r="I612" s="5"/>
      <c r="J612" s="4" t="s">
        <v>6096</v>
      </c>
      <c r="K612" s="4" t="s">
        <v>6097</v>
      </c>
      <c r="L612" s="4" t="s">
        <v>6098</v>
      </c>
      <c r="M612" s="4" t="s">
        <v>26</v>
      </c>
      <c r="N612" s="4" t="s">
        <v>42</v>
      </c>
      <c r="O612" s="4" t="s">
        <v>28</v>
      </c>
      <c r="P612" s="5">
        <v>6</v>
      </c>
      <c r="Q612" s="5" t="e">
        <v>#N/A</v>
      </c>
      <c r="R612" s="5" t="s">
        <v>7480</v>
      </c>
      <c r="S612" s="5" t="s">
        <v>7480</v>
      </c>
      <c r="T612">
        <v>10</v>
      </c>
    </row>
    <row r="613" spans="1:20" hidden="1" x14ac:dyDescent="0.25">
      <c r="A613" s="3">
        <v>312202842</v>
      </c>
      <c r="B613" s="4" t="s">
        <v>1055</v>
      </c>
      <c r="C613" s="4" t="s">
        <v>4029</v>
      </c>
      <c r="D613" s="4" t="s">
        <v>4030</v>
      </c>
      <c r="E613" s="4" t="s">
        <v>18</v>
      </c>
      <c r="F613" s="4" t="s">
        <v>4031</v>
      </c>
      <c r="G613" s="4" t="s">
        <v>20</v>
      </c>
      <c r="H613" s="4" t="s">
        <v>4032</v>
      </c>
      <c r="I613" s="4" t="s">
        <v>4033</v>
      </c>
      <c r="J613" s="4" t="s">
        <v>4034</v>
      </c>
      <c r="K613" s="4" t="s">
        <v>4035</v>
      </c>
      <c r="L613" s="4" t="s">
        <v>4036</v>
      </c>
      <c r="M613" s="4" t="s">
        <v>26</v>
      </c>
      <c r="N613" s="4" t="s">
        <v>42</v>
      </c>
      <c r="O613" s="4" t="s">
        <v>28</v>
      </c>
      <c r="P613" s="5">
        <v>4</v>
      </c>
      <c r="Q613" s="5" t="e">
        <v>#N/A</v>
      </c>
      <c r="R613" s="5" t="s">
        <v>7481</v>
      </c>
      <c r="S613" s="5" t="e">
        <v>#N/A</v>
      </c>
      <c r="T613">
        <v>8</v>
      </c>
    </row>
    <row r="614" spans="1:20" hidden="1" x14ac:dyDescent="0.25">
      <c r="A614" s="3">
        <v>312121208</v>
      </c>
      <c r="B614" s="4" t="s">
        <v>695</v>
      </c>
      <c r="C614" s="4" t="s">
        <v>6099</v>
      </c>
      <c r="D614" s="4" t="s">
        <v>4151</v>
      </c>
      <c r="E614" s="4" t="s">
        <v>18</v>
      </c>
      <c r="F614" s="4" t="s">
        <v>5921</v>
      </c>
      <c r="G614" s="4" t="s">
        <v>20</v>
      </c>
      <c r="H614" s="4" t="s">
        <v>6100</v>
      </c>
      <c r="I614" s="4" t="s">
        <v>6101</v>
      </c>
      <c r="J614" s="4" t="s">
        <v>6102</v>
      </c>
      <c r="K614" s="4" t="s">
        <v>6103</v>
      </c>
      <c r="L614" s="4" t="s">
        <v>6104</v>
      </c>
      <c r="M614" s="4" t="s">
        <v>28</v>
      </c>
      <c r="N614" s="4" t="s">
        <v>6105</v>
      </c>
      <c r="O614" s="4" t="s">
        <v>28</v>
      </c>
      <c r="P614" s="5">
        <v>75</v>
      </c>
      <c r="Q614" s="5" t="e">
        <v>#N/A</v>
      </c>
      <c r="R614" s="5" t="s">
        <v>7480</v>
      </c>
      <c r="S614" s="5" t="s">
        <v>7480</v>
      </c>
      <c r="T614">
        <v>10</v>
      </c>
    </row>
    <row r="615" spans="1:20" hidden="1" x14ac:dyDescent="0.25">
      <c r="A615" s="3">
        <v>312303451</v>
      </c>
      <c r="B615" s="4" t="s">
        <v>695</v>
      </c>
      <c r="C615" s="4" t="s">
        <v>6120</v>
      </c>
      <c r="D615" s="4" t="s">
        <v>6121</v>
      </c>
      <c r="E615" s="4" t="s">
        <v>18</v>
      </c>
      <c r="F615" s="4" t="s">
        <v>6122</v>
      </c>
      <c r="G615" s="4" t="s">
        <v>20</v>
      </c>
      <c r="H615" s="4" t="s">
        <v>6123</v>
      </c>
      <c r="I615" s="5"/>
      <c r="J615" s="4" t="s">
        <v>6124</v>
      </c>
      <c r="K615" s="4" t="s">
        <v>6125</v>
      </c>
      <c r="L615" s="4" t="s">
        <v>6126</v>
      </c>
      <c r="M615" s="4" t="s">
        <v>28</v>
      </c>
      <c r="N615" s="4" t="s">
        <v>6127</v>
      </c>
      <c r="O615" s="4" t="s">
        <v>28</v>
      </c>
      <c r="P615" s="5">
        <v>11</v>
      </c>
      <c r="Q615" s="5" t="e">
        <v>#N/A</v>
      </c>
      <c r="R615" s="5" t="s">
        <v>7480</v>
      </c>
      <c r="S615" s="5" t="s">
        <v>7480</v>
      </c>
      <c r="T615">
        <v>10</v>
      </c>
    </row>
    <row r="616" spans="1:20" hidden="1" x14ac:dyDescent="0.25">
      <c r="A616" s="3">
        <v>312092663</v>
      </c>
      <c r="B616" s="4" t="s">
        <v>1055</v>
      </c>
      <c r="C616" s="4" t="s">
        <v>6136</v>
      </c>
      <c r="D616" s="4" t="s">
        <v>6137</v>
      </c>
      <c r="E616" s="4" t="s">
        <v>18</v>
      </c>
      <c r="F616" s="4" t="s">
        <v>5038</v>
      </c>
      <c r="G616" s="4" t="s">
        <v>20</v>
      </c>
      <c r="H616" s="4" t="s">
        <v>6138</v>
      </c>
      <c r="I616" s="5"/>
      <c r="J616" s="4" t="s">
        <v>6139</v>
      </c>
      <c r="K616" s="4" t="s">
        <v>6140</v>
      </c>
      <c r="L616" s="4" t="s">
        <v>6141</v>
      </c>
      <c r="M616" s="4" t="s">
        <v>26</v>
      </c>
      <c r="N616" s="4" t="s">
        <v>27</v>
      </c>
      <c r="O616" s="4" t="s">
        <v>28</v>
      </c>
      <c r="P616" s="5">
        <v>5</v>
      </c>
      <c r="Q616" s="5" t="e">
        <v>#N/A</v>
      </c>
      <c r="R616" s="5" t="s">
        <v>7480</v>
      </c>
      <c r="S616" s="5" t="s">
        <v>7480</v>
      </c>
      <c r="T616">
        <v>8</v>
      </c>
    </row>
    <row r="617" spans="1:20" hidden="1" x14ac:dyDescent="0.25">
      <c r="A617" s="3">
        <v>313147890</v>
      </c>
      <c r="B617" s="4" t="s">
        <v>1290</v>
      </c>
      <c r="C617" s="4" t="s">
        <v>4061</v>
      </c>
      <c r="D617" s="4" t="s">
        <v>3555</v>
      </c>
      <c r="E617" s="4" t="s">
        <v>18</v>
      </c>
      <c r="F617" s="4" t="s">
        <v>3641</v>
      </c>
      <c r="G617" s="4" t="s">
        <v>20</v>
      </c>
      <c r="H617" s="4" t="s">
        <v>4062</v>
      </c>
      <c r="I617" s="4" t="s">
        <v>4063</v>
      </c>
      <c r="J617" s="4" t="s">
        <v>4064</v>
      </c>
      <c r="K617" s="4" t="s">
        <v>4065</v>
      </c>
      <c r="L617" s="4" t="s">
        <v>4066</v>
      </c>
      <c r="M617" s="4" t="s">
        <v>26</v>
      </c>
      <c r="N617" s="4" t="s">
        <v>27</v>
      </c>
      <c r="O617" s="4" t="s">
        <v>28</v>
      </c>
      <c r="P617" s="5">
        <v>9</v>
      </c>
      <c r="Q617" s="5" t="e">
        <v>#N/A</v>
      </c>
      <c r="R617" s="5" t="s">
        <v>7481</v>
      </c>
      <c r="S617" s="5" t="s">
        <v>7481</v>
      </c>
      <c r="T617">
        <v>9</v>
      </c>
    </row>
    <row r="618" spans="1:20" hidden="1" x14ac:dyDescent="0.25">
      <c r="A618" s="3">
        <v>312175469</v>
      </c>
      <c r="B618" s="4" t="s">
        <v>1055</v>
      </c>
      <c r="C618" s="4" t="s">
        <v>6184</v>
      </c>
      <c r="D618" s="4" t="s">
        <v>5973</v>
      </c>
      <c r="E618" s="4" t="s">
        <v>18</v>
      </c>
      <c r="F618" s="4" t="s">
        <v>6185</v>
      </c>
      <c r="G618" s="4" t="s">
        <v>20</v>
      </c>
      <c r="H618" s="4" t="s">
        <v>6186</v>
      </c>
      <c r="I618" s="4" t="s">
        <v>6187</v>
      </c>
      <c r="J618" s="4" t="s">
        <v>6188</v>
      </c>
      <c r="K618" s="4" t="s">
        <v>6189</v>
      </c>
      <c r="L618" s="4" t="s">
        <v>6190</v>
      </c>
      <c r="M618" s="4" t="s">
        <v>26</v>
      </c>
      <c r="N618" s="4" t="s">
        <v>42</v>
      </c>
      <c r="O618" s="4" t="s">
        <v>28</v>
      </c>
      <c r="P618" s="5">
        <v>18</v>
      </c>
      <c r="Q618" s="5" t="e">
        <v>#N/A</v>
      </c>
      <c r="R618" s="5" t="s">
        <v>7480</v>
      </c>
      <c r="S618" s="5" t="s">
        <v>7480</v>
      </c>
      <c r="T618">
        <v>10</v>
      </c>
    </row>
    <row r="619" spans="1:20" hidden="1" x14ac:dyDescent="0.25">
      <c r="A619" s="3">
        <v>313208603</v>
      </c>
      <c r="B619" s="4" t="s">
        <v>1290</v>
      </c>
      <c r="C619" s="4" t="s">
        <v>4074</v>
      </c>
      <c r="D619" s="4" t="s">
        <v>3555</v>
      </c>
      <c r="E619" s="4" t="s">
        <v>18</v>
      </c>
      <c r="F619" s="4" t="s">
        <v>4075</v>
      </c>
      <c r="G619" s="4" t="s">
        <v>20</v>
      </c>
      <c r="H619" s="4" t="s">
        <v>4076</v>
      </c>
      <c r="I619" s="4" t="s">
        <v>4077</v>
      </c>
      <c r="J619" s="4" t="s">
        <v>4078</v>
      </c>
      <c r="K619" s="4" t="s">
        <v>4079</v>
      </c>
      <c r="L619" s="4" t="s">
        <v>4080</v>
      </c>
      <c r="M619" s="4" t="s">
        <v>26</v>
      </c>
      <c r="N619" s="4" t="s">
        <v>27</v>
      </c>
      <c r="O619" s="4" t="s">
        <v>28</v>
      </c>
      <c r="P619" s="5">
        <v>8</v>
      </c>
      <c r="Q619" s="5" t="e">
        <v>#N/A</v>
      </c>
      <c r="R619" s="5" t="s">
        <v>7481</v>
      </c>
      <c r="S619" s="5" t="s">
        <v>7481</v>
      </c>
      <c r="T619">
        <v>9</v>
      </c>
    </row>
    <row r="620" spans="1:20" hidden="1" x14ac:dyDescent="0.25">
      <c r="A620" s="3">
        <v>312177676</v>
      </c>
      <c r="B620" s="4" t="s">
        <v>1055</v>
      </c>
      <c r="C620" s="4" t="s">
        <v>6191</v>
      </c>
      <c r="D620" s="4" t="s">
        <v>6192</v>
      </c>
      <c r="E620" s="4" t="s">
        <v>18</v>
      </c>
      <c r="F620" s="4" t="s">
        <v>6193</v>
      </c>
      <c r="G620" s="4" t="s">
        <v>20</v>
      </c>
      <c r="H620" s="4" t="s">
        <v>6194</v>
      </c>
      <c r="I620" s="5"/>
      <c r="J620" s="4" t="s">
        <v>6195</v>
      </c>
      <c r="K620" s="4" t="s">
        <v>6196</v>
      </c>
      <c r="L620" s="4" t="s">
        <v>6197</v>
      </c>
      <c r="M620" s="4" t="s">
        <v>26</v>
      </c>
      <c r="N620" s="4" t="s">
        <v>27</v>
      </c>
      <c r="O620" s="4" t="s">
        <v>28</v>
      </c>
      <c r="P620" s="5">
        <v>2</v>
      </c>
      <c r="Q620" s="5" t="e">
        <v>#N/A</v>
      </c>
      <c r="R620" s="5" t="s">
        <v>7480</v>
      </c>
      <c r="S620" s="5" t="s">
        <v>7480</v>
      </c>
      <c r="T620">
        <v>9</v>
      </c>
    </row>
    <row r="621" spans="1:20" hidden="1" x14ac:dyDescent="0.25">
      <c r="A621" s="3">
        <v>312336042</v>
      </c>
      <c r="B621" s="4" t="s">
        <v>1290</v>
      </c>
      <c r="C621" s="4" t="s">
        <v>4089</v>
      </c>
      <c r="D621" s="4" t="s">
        <v>4090</v>
      </c>
      <c r="E621" s="4" t="s">
        <v>18</v>
      </c>
      <c r="F621" s="4" t="s">
        <v>4091</v>
      </c>
      <c r="G621" s="4" t="s">
        <v>20</v>
      </c>
      <c r="H621" s="4" t="s">
        <v>4092</v>
      </c>
      <c r="I621" s="4" t="s">
        <v>4093</v>
      </c>
      <c r="J621" s="4" t="s">
        <v>4094</v>
      </c>
      <c r="K621" s="4" t="s">
        <v>4095</v>
      </c>
      <c r="L621" s="4" t="s">
        <v>4096</v>
      </c>
      <c r="M621" s="4" t="s">
        <v>26</v>
      </c>
      <c r="N621" s="4" t="s">
        <v>27</v>
      </c>
      <c r="O621" s="4" t="s">
        <v>28</v>
      </c>
      <c r="P621" s="5">
        <v>5</v>
      </c>
      <c r="Q621" s="5" t="e">
        <v>#N/A</v>
      </c>
      <c r="R621" s="5" t="s">
        <v>7480</v>
      </c>
      <c r="S621" s="5" t="e">
        <v>#N/A</v>
      </c>
      <c r="T621">
        <v>8</v>
      </c>
    </row>
    <row r="622" spans="1:20" hidden="1" x14ac:dyDescent="0.25">
      <c r="A622" s="3">
        <v>314035514</v>
      </c>
      <c r="B622" s="4" t="s">
        <v>1290</v>
      </c>
      <c r="C622" s="4" t="s">
        <v>1519</v>
      </c>
      <c r="D622" s="4" t="s">
        <v>1520</v>
      </c>
      <c r="E622" s="4" t="s">
        <v>266</v>
      </c>
      <c r="F622" s="4" t="s">
        <v>865</v>
      </c>
      <c r="G622" s="4" t="s">
        <v>20</v>
      </c>
      <c r="H622" s="4" t="s">
        <v>1521</v>
      </c>
      <c r="I622" s="4" t="s">
        <v>1522</v>
      </c>
      <c r="J622" s="4" t="s">
        <v>1523</v>
      </c>
      <c r="K622" s="4" t="s">
        <v>1524</v>
      </c>
      <c r="L622" s="4" t="s">
        <v>1525</v>
      </c>
      <c r="M622" s="4" t="s">
        <v>26</v>
      </c>
      <c r="N622" s="4" t="s">
        <v>27</v>
      </c>
      <c r="O622" s="4" t="s">
        <v>28</v>
      </c>
      <c r="P622" s="5" t="s">
        <v>7478</v>
      </c>
      <c r="Q622" s="5">
        <v>43</v>
      </c>
      <c r="R622" s="5" t="s">
        <v>7480</v>
      </c>
      <c r="S622" s="5" t="s">
        <v>7480</v>
      </c>
      <c r="T622">
        <v>10</v>
      </c>
    </row>
    <row r="623" spans="1:20" hidden="1" x14ac:dyDescent="0.25">
      <c r="A623" s="3">
        <v>312181086</v>
      </c>
      <c r="B623" s="4" t="s">
        <v>1055</v>
      </c>
      <c r="C623" s="4" t="s">
        <v>6198</v>
      </c>
      <c r="D623" s="4" t="s">
        <v>6192</v>
      </c>
      <c r="E623" s="4" t="s">
        <v>18</v>
      </c>
      <c r="F623" s="4" t="s">
        <v>6199</v>
      </c>
      <c r="G623" s="4" t="s">
        <v>20</v>
      </c>
      <c r="H623" s="4" t="s">
        <v>6200</v>
      </c>
      <c r="I623" s="4" t="s">
        <v>6201</v>
      </c>
      <c r="J623" s="4" t="s">
        <v>6202</v>
      </c>
      <c r="K623" s="4" t="s">
        <v>6203</v>
      </c>
      <c r="L623" s="4" t="s">
        <v>6204</v>
      </c>
      <c r="M623" s="4" t="s">
        <v>28</v>
      </c>
      <c r="N623" s="4" t="s">
        <v>6205</v>
      </c>
      <c r="O623" s="4" t="s">
        <v>28</v>
      </c>
      <c r="P623" s="5">
        <v>2</v>
      </c>
      <c r="Q623" s="5" t="e">
        <v>#N/A</v>
      </c>
      <c r="R623" s="5" t="s">
        <v>7480</v>
      </c>
      <c r="S623" s="5" t="s">
        <v>7480</v>
      </c>
      <c r="T623">
        <v>10</v>
      </c>
    </row>
    <row r="624" spans="1:20" hidden="1" x14ac:dyDescent="0.25">
      <c r="A624" s="3">
        <v>313144576</v>
      </c>
      <c r="B624" s="4" t="s">
        <v>1290</v>
      </c>
      <c r="C624" s="4" t="s">
        <v>4109</v>
      </c>
      <c r="D624" s="4" t="s">
        <v>4110</v>
      </c>
      <c r="E624" s="4" t="s">
        <v>18</v>
      </c>
      <c r="F624" s="4" t="s">
        <v>1649</v>
      </c>
      <c r="G624" s="4" t="s">
        <v>20</v>
      </c>
      <c r="H624" s="4" t="s">
        <v>4111</v>
      </c>
      <c r="I624" s="4" t="s">
        <v>4112</v>
      </c>
      <c r="J624" s="4" t="s">
        <v>4113</v>
      </c>
      <c r="K624" s="4" t="s">
        <v>4114</v>
      </c>
      <c r="L624" s="4" t="s">
        <v>4115</v>
      </c>
      <c r="M624" s="4" t="s">
        <v>26</v>
      </c>
      <c r="N624" s="4" t="s">
        <v>42</v>
      </c>
      <c r="O624" s="4" t="s">
        <v>28</v>
      </c>
      <c r="P624" s="5">
        <v>17</v>
      </c>
      <c r="Q624" s="5" t="e">
        <v>#N/A</v>
      </c>
      <c r="R624" s="5" t="s">
        <v>7480</v>
      </c>
      <c r="S624" s="5" t="e">
        <v>#N/A</v>
      </c>
      <c r="T624">
        <v>9</v>
      </c>
    </row>
    <row r="625" spans="1:20" hidden="1" x14ac:dyDescent="0.25">
      <c r="A625" s="3">
        <v>312200068</v>
      </c>
      <c r="B625" s="4" t="s">
        <v>1055</v>
      </c>
      <c r="C625" s="4" t="s">
        <v>6206</v>
      </c>
      <c r="D625" s="4" t="s">
        <v>6207</v>
      </c>
      <c r="E625" s="4" t="s">
        <v>18</v>
      </c>
      <c r="F625" s="4" t="s">
        <v>5378</v>
      </c>
      <c r="G625" s="4" t="s">
        <v>20</v>
      </c>
      <c r="H625" s="4" t="s">
        <v>6208</v>
      </c>
      <c r="I625" s="4" t="s">
        <v>6209</v>
      </c>
      <c r="J625" s="4" t="s">
        <v>6210</v>
      </c>
      <c r="K625" s="4" t="s">
        <v>6211</v>
      </c>
      <c r="L625" s="4" t="s">
        <v>6212</v>
      </c>
      <c r="M625" s="4" t="s">
        <v>26</v>
      </c>
      <c r="N625" s="4" t="s">
        <v>27</v>
      </c>
      <c r="O625" s="4" t="s">
        <v>28</v>
      </c>
      <c r="P625" s="5">
        <v>18</v>
      </c>
      <c r="Q625" s="5" t="e">
        <v>#N/A</v>
      </c>
      <c r="R625" s="5" t="s">
        <v>7480</v>
      </c>
      <c r="S625" s="5" t="s">
        <v>7480</v>
      </c>
      <c r="T625">
        <v>9</v>
      </c>
    </row>
    <row r="626" spans="1:20" hidden="1" x14ac:dyDescent="0.25">
      <c r="A626" s="3">
        <v>311291856</v>
      </c>
      <c r="B626" s="4" t="s">
        <v>1055</v>
      </c>
      <c r="C626" s="4" t="s">
        <v>6213</v>
      </c>
      <c r="D626" s="4" t="s">
        <v>6107</v>
      </c>
      <c r="E626" s="4" t="s">
        <v>18</v>
      </c>
      <c r="F626" s="4" t="s">
        <v>6214</v>
      </c>
      <c r="G626" s="4" t="s">
        <v>20</v>
      </c>
      <c r="H626" s="4" t="s">
        <v>6215</v>
      </c>
      <c r="I626" s="5"/>
      <c r="J626" s="4" t="s">
        <v>6216</v>
      </c>
      <c r="K626" s="4" t="s">
        <v>6217</v>
      </c>
      <c r="L626" s="4" t="s">
        <v>6218</v>
      </c>
      <c r="M626" s="4" t="s">
        <v>26</v>
      </c>
      <c r="N626" s="4" t="s">
        <v>27</v>
      </c>
      <c r="O626" s="4" t="s">
        <v>28</v>
      </c>
      <c r="P626" s="5">
        <v>5</v>
      </c>
      <c r="Q626" s="5" t="e">
        <v>#N/A</v>
      </c>
      <c r="R626" s="5" t="s">
        <v>7480</v>
      </c>
      <c r="S626" s="5" t="s">
        <v>7480</v>
      </c>
      <c r="T626">
        <v>8</v>
      </c>
    </row>
    <row r="627" spans="1:20" hidden="1" x14ac:dyDescent="0.25">
      <c r="A627" s="3">
        <v>312248705</v>
      </c>
      <c r="B627" s="4" t="s">
        <v>1055</v>
      </c>
      <c r="C627" s="4" t="s">
        <v>6219</v>
      </c>
      <c r="D627" s="4" t="s">
        <v>6107</v>
      </c>
      <c r="E627" s="4" t="s">
        <v>18</v>
      </c>
      <c r="F627" s="4" t="s">
        <v>6220</v>
      </c>
      <c r="G627" s="4" t="s">
        <v>20</v>
      </c>
      <c r="H627" s="4" t="s">
        <v>6221</v>
      </c>
      <c r="I627" s="5"/>
      <c r="J627" s="4" t="s">
        <v>6222</v>
      </c>
      <c r="K627" s="4" t="s">
        <v>6223</v>
      </c>
      <c r="L627" s="4" t="s">
        <v>6224</v>
      </c>
      <c r="M627" s="4" t="s">
        <v>26</v>
      </c>
      <c r="N627" s="4" t="s">
        <v>42</v>
      </c>
      <c r="O627" s="4" t="s">
        <v>28</v>
      </c>
      <c r="P627" s="5">
        <v>11</v>
      </c>
      <c r="Q627" s="5" t="e">
        <v>#N/A</v>
      </c>
      <c r="R627" s="5" t="s">
        <v>7480</v>
      </c>
      <c r="S627" s="5" t="s">
        <v>7480</v>
      </c>
      <c r="T627">
        <v>10</v>
      </c>
    </row>
    <row r="628" spans="1:20" hidden="1" x14ac:dyDescent="0.25">
      <c r="A628" s="3">
        <v>312273541</v>
      </c>
      <c r="B628" s="4" t="s">
        <v>1055</v>
      </c>
      <c r="C628" s="4" t="s">
        <v>6231</v>
      </c>
      <c r="D628" s="4" t="s">
        <v>6232</v>
      </c>
      <c r="E628" s="4" t="s">
        <v>18</v>
      </c>
      <c r="F628" s="4" t="s">
        <v>6233</v>
      </c>
      <c r="G628" s="4" t="s">
        <v>20</v>
      </c>
      <c r="H628" s="4" t="s">
        <v>6234</v>
      </c>
      <c r="I628" s="5"/>
      <c r="J628" s="4" t="s">
        <v>6235</v>
      </c>
      <c r="K628" s="4" t="s">
        <v>6236</v>
      </c>
      <c r="L628" s="4" t="s">
        <v>6237</v>
      </c>
      <c r="M628" s="4" t="s">
        <v>26</v>
      </c>
      <c r="N628" s="4" t="s">
        <v>42</v>
      </c>
      <c r="O628" s="4" t="s">
        <v>28</v>
      </c>
      <c r="P628" s="5">
        <v>1</v>
      </c>
      <c r="Q628" s="5" t="e">
        <v>#N/A</v>
      </c>
      <c r="R628" s="5" t="s">
        <v>7480</v>
      </c>
      <c r="S628" s="5" t="s">
        <v>7480</v>
      </c>
      <c r="T628">
        <v>9</v>
      </c>
    </row>
    <row r="629" spans="1:20" hidden="1" x14ac:dyDescent="0.25">
      <c r="A629" s="3">
        <v>312112109</v>
      </c>
      <c r="B629" s="4" t="s">
        <v>1290</v>
      </c>
      <c r="C629" s="4" t="s">
        <v>6318</v>
      </c>
      <c r="D629" s="4" t="s">
        <v>6319</v>
      </c>
      <c r="E629" s="4" t="s">
        <v>18</v>
      </c>
      <c r="F629" s="4" t="s">
        <v>6320</v>
      </c>
      <c r="G629" s="4" t="s">
        <v>20</v>
      </c>
      <c r="H629" s="4" t="s">
        <v>6321</v>
      </c>
      <c r="I629" s="4" t="s">
        <v>6322</v>
      </c>
      <c r="J629" s="4" t="s">
        <v>6323</v>
      </c>
      <c r="K629" s="4" t="s">
        <v>6324</v>
      </c>
      <c r="L629" s="4" t="s">
        <v>6325</v>
      </c>
      <c r="M629" s="4" t="s">
        <v>26</v>
      </c>
      <c r="N629" s="4" t="s">
        <v>27</v>
      </c>
      <c r="O629" s="4" t="s">
        <v>28</v>
      </c>
      <c r="P629" s="5">
        <v>18</v>
      </c>
      <c r="Q629" s="5" t="e">
        <v>#N/A</v>
      </c>
      <c r="R629" s="5" t="s">
        <v>7480</v>
      </c>
      <c r="S629" s="5" t="s">
        <v>7480</v>
      </c>
      <c r="T629">
        <v>10</v>
      </c>
    </row>
    <row r="630" spans="1:20" hidden="1" x14ac:dyDescent="0.25">
      <c r="A630" s="3">
        <v>312131744</v>
      </c>
      <c r="B630" s="4" t="s">
        <v>1290</v>
      </c>
      <c r="C630" s="4" t="s">
        <v>6326</v>
      </c>
      <c r="D630" s="4" t="s">
        <v>6319</v>
      </c>
      <c r="E630" s="4" t="s">
        <v>18</v>
      </c>
      <c r="F630" s="4" t="s">
        <v>4800</v>
      </c>
      <c r="G630" s="4" t="s">
        <v>20</v>
      </c>
      <c r="H630" s="4" t="s">
        <v>6327</v>
      </c>
      <c r="I630" s="4" t="s">
        <v>6328</v>
      </c>
      <c r="J630" s="4" t="s">
        <v>6329</v>
      </c>
      <c r="K630" s="4" t="s">
        <v>6330</v>
      </c>
      <c r="L630" s="4" t="s">
        <v>6331</v>
      </c>
      <c r="M630" s="4" t="s">
        <v>28</v>
      </c>
      <c r="N630" s="4" t="s">
        <v>6332</v>
      </c>
      <c r="O630" s="4" t="s">
        <v>28</v>
      </c>
      <c r="P630" s="5">
        <v>5</v>
      </c>
      <c r="Q630" s="5" t="e">
        <v>#N/A</v>
      </c>
      <c r="R630" s="5" t="s">
        <v>7480</v>
      </c>
      <c r="S630" s="5" t="s">
        <v>7480</v>
      </c>
      <c r="T630">
        <v>10</v>
      </c>
    </row>
    <row r="631" spans="1:20" x14ac:dyDescent="0.25">
      <c r="A631" s="3">
        <v>312273170</v>
      </c>
      <c r="B631" s="4" t="s">
        <v>2562</v>
      </c>
      <c r="C631" s="4" t="s">
        <v>4157</v>
      </c>
      <c r="D631" s="4" t="s">
        <v>3434</v>
      </c>
      <c r="E631" s="4" t="s">
        <v>18</v>
      </c>
      <c r="F631" s="4" t="s">
        <v>4158</v>
      </c>
      <c r="G631" s="4" t="s">
        <v>20</v>
      </c>
      <c r="H631" s="4" t="s">
        <v>4159</v>
      </c>
      <c r="I631" s="4" t="s">
        <v>4160</v>
      </c>
      <c r="J631" s="4" t="s">
        <v>4161</v>
      </c>
      <c r="K631" s="4" t="s">
        <v>4162</v>
      </c>
      <c r="L631" s="4" t="s">
        <v>4163</v>
      </c>
      <c r="M631" s="4" t="s">
        <v>26</v>
      </c>
      <c r="N631" s="4" t="s">
        <v>27</v>
      </c>
      <c r="O631" s="4" t="s">
        <v>28</v>
      </c>
      <c r="P631" s="5">
        <v>4</v>
      </c>
      <c r="Q631" s="5" t="e">
        <v>#N/A</v>
      </c>
      <c r="R631" s="5" t="s">
        <v>7481</v>
      </c>
      <c r="S631" s="5" t="e">
        <v>#N/A</v>
      </c>
      <c r="T631">
        <v>10</v>
      </c>
    </row>
    <row r="632" spans="1:20" hidden="1" x14ac:dyDescent="0.25">
      <c r="A632" s="3">
        <v>110003056</v>
      </c>
      <c r="B632" s="4" t="s">
        <v>1290</v>
      </c>
      <c r="C632" s="4" t="s">
        <v>4164</v>
      </c>
      <c r="D632" s="4" t="s">
        <v>4165</v>
      </c>
      <c r="E632" s="4" t="s">
        <v>18</v>
      </c>
      <c r="F632" s="4" t="s">
        <v>2683</v>
      </c>
      <c r="G632" s="4" t="s">
        <v>20</v>
      </c>
      <c r="H632" s="4" t="s">
        <v>4166</v>
      </c>
      <c r="I632" s="4" t="s">
        <v>4167</v>
      </c>
      <c r="J632" s="4" t="s">
        <v>4168</v>
      </c>
      <c r="K632" s="4" t="s">
        <v>4169</v>
      </c>
      <c r="L632" s="4" t="s">
        <v>4170</v>
      </c>
      <c r="M632" s="4" t="s">
        <v>26</v>
      </c>
      <c r="N632" s="4" t="s">
        <v>42</v>
      </c>
      <c r="O632" s="4" t="s">
        <v>28</v>
      </c>
      <c r="P632" s="5">
        <v>17</v>
      </c>
      <c r="Q632" s="5" t="e">
        <v>#N/A</v>
      </c>
      <c r="R632" s="5" t="s">
        <v>7480</v>
      </c>
      <c r="S632" s="5" t="e">
        <v>#N/A</v>
      </c>
      <c r="T632">
        <v>10</v>
      </c>
    </row>
    <row r="633" spans="1:20" hidden="1" x14ac:dyDescent="0.25">
      <c r="A633" s="3">
        <v>313236189</v>
      </c>
      <c r="B633" s="4" t="s">
        <v>1290</v>
      </c>
      <c r="C633" s="4" t="s">
        <v>4171</v>
      </c>
      <c r="D633" s="4" t="s">
        <v>4165</v>
      </c>
      <c r="E633" s="4" t="s">
        <v>18</v>
      </c>
      <c r="F633" s="4" t="s">
        <v>4172</v>
      </c>
      <c r="G633" s="4" t="s">
        <v>20</v>
      </c>
      <c r="H633" s="4" t="s">
        <v>4173</v>
      </c>
      <c r="I633" s="4" t="s">
        <v>4174</v>
      </c>
      <c r="J633" s="4" t="s">
        <v>4175</v>
      </c>
      <c r="K633" s="4" t="s">
        <v>4176</v>
      </c>
      <c r="L633" s="4" t="s">
        <v>4177</v>
      </c>
      <c r="M633" s="4" t="s">
        <v>26</v>
      </c>
      <c r="N633" s="4" t="s">
        <v>27</v>
      </c>
      <c r="O633" s="4" t="s">
        <v>28</v>
      </c>
      <c r="P633" s="5">
        <v>6</v>
      </c>
      <c r="Q633" s="5" t="e">
        <v>#N/A</v>
      </c>
      <c r="R633" s="5" t="s">
        <v>7481</v>
      </c>
      <c r="S633" s="5" t="e">
        <v>#N/A</v>
      </c>
      <c r="T633">
        <v>7</v>
      </c>
    </row>
    <row r="634" spans="1:20" hidden="1" x14ac:dyDescent="0.25">
      <c r="A634" s="3">
        <v>312003759</v>
      </c>
      <c r="B634" s="4" t="s">
        <v>1290</v>
      </c>
      <c r="C634" s="4" t="s">
        <v>6333</v>
      </c>
      <c r="D634" s="4" t="s">
        <v>6334</v>
      </c>
      <c r="E634" s="4" t="s">
        <v>18</v>
      </c>
      <c r="F634" s="4" t="s">
        <v>3366</v>
      </c>
      <c r="G634" s="4" t="s">
        <v>20</v>
      </c>
      <c r="H634" s="4" t="s">
        <v>6335</v>
      </c>
      <c r="I634" s="4" t="s">
        <v>6336</v>
      </c>
      <c r="J634" s="4" t="s">
        <v>6337</v>
      </c>
      <c r="K634" s="4" t="s">
        <v>6338</v>
      </c>
      <c r="L634" s="4" t="s">
        <v>6339</v>
      </c>
      <c r="M634" s="4" t="s">
        <v>26</v>
      </c>
      <c r="N634" s="4" t="s">
        <v>42</v>
      </c>
      <c r="O634" s="4" t="s">
        <v>28</v>
      </c>
      <c r="P634" s="5">
        <v>15</v>
      </c>
      <c r="Q634" s="5" t="e">
        <v>#N/A</v>
      </c>
      <c r="R634" s="5" t="s">
        <v>7480</v>
      </c>
      <c r="S634" s="5" t="s">
        <v>7480</v>
      </c>
      <c r="T634">
        <v>10</v>
      </c>
    </row>
    <row r="635" spans="1:20" hidden="1" x14ac:dyDescent="0.25">
      <c r="A635" s="3">
        <v>312169048</v>
      </c>
      <c r="B635" s="4" t="s">
        <v>1290</v>
      </c>
      <c r="C635" s="4" t="s">
        <v>6347</v>
      </c>
      <c r="D635" s="4" t="s">
        <v>6348</v>
      </c>
      <c r="E635" s="4" t="s">
        <v>18</v>
      </c>
      <c r="F635" s="4" t="s">
        <v>6349</v>
      </c>
      <c r="G635" s="4" t="s">
        <v>20</v>
      </c>
      <c r="H635" s="4" t="s">
        <v>6350</v>
      </c>
      <c r="I635" s="4" t="s">
        <v>6351</v>
      </c>
      <c r="J635" s="4" t="s">
        <v>6352</v>
      </c>
      <c r="K635" s="4" t="s">
        <v>6353</v>
      </c>
      <c r="L635" s="4" t="s">
        <v>6354</v>
      </c>
      <c r="M635" s="4" t="s">
        <v>26</v>
      </c>
      <c r="N635" s="4" t="s">
        <v>42</v>
      </c>
      <c r="O635" s="4" t="s">
        <v>28</v>
      </c>
      <c r="P635" s="5">
        <v>22</v>
      </c>
      <c r="Q635" s="5" t="e">
        <v>#N/A</v>
      </c>
      <c r="R635" s="5" t="s">
        <v>7480</v>
      </c>
      <c r="S635" s="5" t="s">
        <v>7480</v>
      </c>
      <c r="T635">
        <v>10</v>
      </c>
    </row>
    <row r="636" spans="1:20" hidden="1" x14ac:dyDescent="0.25">
      <c r="A636" s="3">
        <v>312067762</v>
      </c>
      <c r="B636" s="4" t="s">
        <v>1290</v>
      </c>
      <c r="C636" s="4" t="s">
        <v>6355</v>
      </c>
      <c r="D636" s="4" t="s">
        <v>6356</v>
      </c>
      <c r="E636" s="4" t="s">
        <v>18</v>
      </c>
      <c r="F636" s="4" t="s">
        <v>6357</v>
      </c>
      <c r="G636" s="4" t="s">
        <v>20</v>
      </c>
      <c r="H636" s="4" t="s">
        <v>6358</v>
      </c>
      <c r="I636" s="4" t="s">
        <v>6359</v>
      </c>
      <c r="J636" s="4" t="s">
        <v>6360</v>
      </c>
      <c r="K636" s="4" t="s">
        <v>6361</v>
      </c>
      <c r="L636" s="4" t="s">
        <v>6362</v>
      </c>
      <c r="M636" s="4" t="s">
        <v>28</v>
      </c>
      <c r="N636" s="4" t="s">
        <v>6363</v>
      </c>
      <c r="O636" s="4" t="s">
        <v>28</v>
      </c>
      <c r="P636" s="5" t="s">
        <v>7478</v>
      </c>
      <c r="Q636" s="5" t="e">
        <v>#N/A</v>
      </c>
      <c r="R636" s="5" t="s">
        <v>7480</v>
      </c>
      <c r="S636" s="5" t="s">
        <v>7480</v>
      </c>
      <c r="T636">
        <v>9</v>
      </c>
    </row>
    <row r="637" spans="1:20" hidden="1" x14ac:dyDescent="0.25">
      <c r="A637" s="3">
        <v>312149592</v>
      </c>
      <c r="B637" s="4" t="s">
        <v>1290</v>
      </c>
      <c r="C637" s="4" t="s">
        <v>6384</v>
      </c>
      <c r="D637" s="4" t="s">
        <v>6385</v>
      </c>
      <c r="E637" s="4" t="s">
        <v>18</v>
      </c>
      <c r="F637" s="4" t="s">
        <v>6000</v>
      </c>
      <c r="G637" s="4" t="s">
        <v>20</v>
      </c>
      <c r="H637" s="4" t="s">
        <v>6386</v>
      </c>
      <c r="I637" s="5"/>
      <c r="J637" s="4" t="s">
        <v>6387</v>
      </c>
      <c r="K637" s="5"/>
      <c r="L637" s="4" t="s">
        <v>6388</v>
      </c>
      <c r="M637" s="4" t="s">
        <v>26</v>
      </c>
      <c r="N637" s="4" t="s">
        <v>42</v>
      </c>
      <c r="O637" s="4" t="s">
        <v>28</v>
      </c>
      <c r="P637" s="5">
        <v>5</v>
      </c>
      <c r="Q637" s="5" t="e">
        <v>#N/A</v>
      </c>
      <c r="R637" s="5" t="s">
        <v>7480</v>
      </c>
      <c r="S637" s="5" t="s">
        <v>7480</v>
      </c>
      <c r="T637">
        <v>10</v>
      </c>
    </row>
    <row r="638" spans="1:20" hidden="1" x14ac:dyDescent="0.25">
      <c r="A638" s="3">
        <v>312143978</v>
      </c>
      <c r="B638" s="4" t="s">
        <v>1561</v>
      </c>
      <c r="C638" s="4" t="s">
        <v>6408</v>
      </c>
      <c r="D638" s="4" t="s">
        <v>6207</v>
      </c>
      <c r="E638" s="4" t="s">
        <v>18</v>
      </c>
      <c r="F638" s="4" t="s">
        <v>6409</v>
      </c>
      <c r="G638" s="4" t="s">
        <v>20</v>
      </c>
      <c r="H638" s="4" t="s">
        <v>6410</v>
      </c>
      <c r="I638" s="4" t="s">
        <v>6411</v>
      </c>
      <c r="J638" s="4" t="s">
        <v>6412</v>
      </c>
      <c r="K638" s="4" t="s">
        <v>6413</v>
      </c>
      <c r="L638" s="4" t="s">
        <v>6414</v>
      </c>
      <c r="M638" s="4" t="s">
        <v>28</v>
      </c>
      <c r="N638" s="4" t="s">
        <v>6415</v>
      </c>
      <c r="O638" s="4" t="s">
        <v>28</v>
      </c>
      <c r="P638" s="5">
        <v>9</v>
      </c>
      <c r="Q638" s="5" t="e">
        <v>#N/A</v>
      </c>
      <c r="R638" s="5" t="s">
        <v>7480</v>
      </c>
      <c r="S638" s="5" t="s">
        <v>7480</v>
      </c>
      <c r="T638">
        <v>10</v>
      </c>
    </row>
    <row r="639" spans="1:20" hidden="1" x14ac:dyDescent="0.25">
      <c r="A639" s="3">
        <v>313085255</v>
      </c>
      <c r="B639" s="4" t="s">
        <v>1290</v>
      </c>
      <c r="C639" s="4" t="s">
        <v>4213</v>
      </c>
      <c r="D639" s="4" t="s">
        <v>4214</v>
      </c>
      <c r="E639" s="4" t="s">
        <v>18</v>
      </c>
      <c r="F639" s="4" t="s">
        <v>3496</v>
      </c>
      <c r="G639" s="4" t="s">
        <v>20</v>
      </c>
      <c r="H639" s="4" t="s">
        <v>4215</v>
      </c>
      <c r="I639" s="4" t="s">
        <v>4216</v>
      </c>
      <c r="J639" s="4" t="s">
        <v>4217</v>
      </c>
      <c r="K639" s="4" t="s">
        <v>4218</v>
      </c>
      <c r="L639" s="4" t="s">
        <v>4219</v>
      </c>
      <c r="M639" s="4" t="s">
        <v>26</v>
      </c>
      <c r="N639" s="4" t="s">
        <v>27</v>
      </c>
      <c r="O639" s="4" t="s">
        <v>28</v>
      </c>
      <c r="P639" s="5">
        <v>17</v>
      </c>
      <c r="Q639" s="5" t="e">
        <v>#N/A</v>
      </c>
      <c r="R639" s="5" t="s">
        <v>7480</v>
      </c>
      <c r="S639" s="5" t="e">
        <v>#N/A</v>
      </c>
      <c r="T639">
        <v>8</v>
      </c>
    </row>
    <row r="640" spans="1:20" hidden="1" x14ac:dyDescent="0.25">
      <c r="A640" s="3">
        <v>313091779</v>
      </c>
      <c r="B640" s="4" t="s">
        <v>1290</v>
      </c>
      <c r="C640" s="4" t="s">
        <v>4220</v>
      </c>
      <c r="D640" s="4" t="s">
        <v>4214</v>
      </c>
      <c r="E640" s="4" t="s">
        <v>18</v>
      </c>
      <c r="F640" s="4" t="s">
        <v>3489</v>
      </c>
      <c r="G640" s="4" t="s">
        <v>20</v>
      </c>
      <c r="H640" s="4" t="s">
        <v>4221</v>
      </c>
      <c r="I640" s="4" t="s">
        <v>4222</v>
      </c>
      <c r="J640" s="4" t="s">
        <v>4223</v>
      </c>
      <c r="K640" s="4" t="s">
        <v>4223</v>
      </c>
      <c r="L640" s="4" t="s">
        <v>4224</v>
      </c>
      <c r="M640" s="4" t="s">
        <v>26</v>
      </c>
      <c r="N640" s="4" t="s">
        <v>27</v>
      </c>
      <c r="O640" s="4" t="s">
        <v>28</v>
      </c>
      <c r="P640" s="5">
        <v>27</v>
      </c>
      <c r="Q640" s="5" t="e">
        <v>#N/A</v>
      </c>
      <c r="R640" s="5" t="s">
        <v>7480</v>
      </c>
      <c r="S640" s="5" t="e">
        <v>#N/A</v>
      </c>
      <c r="T640">
        <v>10</v>
      </c>
    </row>
    <row r="641" spans="1:20" hidden="1" x14ac:dyDescent="0.25">
      <c r="A641" s="3">
        <v>313138320</v>
      </c>
      <c r="B641" s="4" t="s">
        <v>1290</v>
      </c>
      <c r="C641" s="4" t="s">
        <v>4225</v>
      </c>
      <c r="D641" s="4" t="s">
        <v>4214</v>
      </c>
      <c r="E641" s="4" t="s">
        <v>18</v>
      </c>
      <c r="F641" s="4" t="s">
        <v>4144</v>
      </c>
      <c r="G641" s="4" t="s">
        <v>20</v>
      </c>
      <c r="H641" s="4" t="s">
        <v>4226</v>
      </c>
      <c r="I641" s="5"/>
      <c r="J641" s="4" t="s">
        <v>4227</v>
      </c>
      <c r="K641" s="4" t="s">
        <v>4228</v>
      </c>
      <c r="L641" s="4" t="s">
        <v>4229</v>
      </c>
      <c r="M641" s="4" t="s">
        <v>26</v>
      </c>
      <c r="N641" s="4" t="s">
        <v>27</v>
      </c>
      <c r="O641" s="4" t="s">
        <v>28</v>
      </c>
      <c r="P641" s="5">
        <v>17</v>
      </c>
      <c r="Q641" s="5" t="e">
        <v>#N/A</v>
      </c>
      <c r="R641" s="5" t="s">
        <v>7480</v>
      </c>
      <c r="S641" s="5" t="e">
        <v>#N/A</v>
      </c>
      <c r="T641">
        <v>8</v>
      </c>
    </row>
    <row r="642" spans="1:20" hidden="1" x14ac:dyDescent="0.25">
      <c r="A642" s="3">
        <v>313153541</v>
      </c>
      <c r="B642" s="4" t="s">
        <v>1290</v>
      </c>
      <c r="C642" s="4" t="s">
        <v>4230</v>
      </c>
      <c r="D642" s="4" t="s">
        <v>4214</v>
      </c>
      <c r="E642" s="4" t="s">
        <v>18</v>
      </c>
      <c r="F642" s="4" t="s">
        <v>3796</v>
      </c>
      <c r="G642" s="4" t="s">
        <v>20</v>
      </c>
      <c r="H642" s="4" t="s">
        <v>4231</v>
      </c>
      <c r="I642" s="4" t="s">
        <v>4232</v>
      </c>
      <c r="J642" s="4" t="s">
        <v>4233</v>
      </c>
      <c r="K642" s="4" t="s">
        <v>4234</v>
      </c>
      <c r="L642" s="4" t="s">
        <v>4235</v>
      </c>
      <c r="M642" s="4" t="s">
        <v>26</v>
      </c>
      <c r="N642" s="4" t="s">
        <v>27</v>
      </c>
      <c r="O642" s="4" t="s">
        <v>28</v>
      </c>
      <c r="P642" s="5">
        <v>10</v>
      </c>
      <c r="Q642" s="5" t="e">
        <v>#N/A</v>
      </c>
      <c r="R642" s="5" t="s">
        <v>7481</v>
      </c>
      <c r="S642" s="5" t="e">
        <v>#N/A</v>
      </c>
      <c r="T642">
        <v>9</v>
      </c>
    </row>
    <row r="643" spans="1:20" hidden="1" x14ac:dyDescent="0.25">
      <c r="A643" s="3">
        <v>313189597</v>
      </c>
      <c r="B643" s="4" t="s">
        <v>1290</v>
      </c>
      <c r="C643" s="4" t="s">
        <v>4236</v>
      </c>
      <c r="D643" s="4" t="s">
        <v>4214</v>
      </c>
      <c r="E643" s="4" t="s">
        <v>18</v>
      </c>
      <c r="F643" s="4" t="s">
        <v>4237</v>
      </c>
      <c r="G643" s="4" t="s">
        <v>20</v>
      </c>
      <c r="H643" s="4" t="s">
        <v>4238</v>
      </c>
      <c r="I643" s="4" t="s">
        <v>4239</v>
      </c>
      <c r="J643" s="4" t="s">
        <v>4240</v>
      </c>
      <c r="K643" s="4" t="s">
        <v>4241</v>
      </c>
      <c r="L643" s="4" t="s">
        <v>4242</v>
      </c>
      <c r="M643" s="4" t="s">
        <v>26</v>
      </c>
      <c r="N643" s="4" t="s">
        <v>27</v>
      </c>
      <c r="O643" s="4" t="s">
        <v>28</v>
      </c>
      <c r="P643" s="5">
        <v>10</v>
      </c>
      <c r="Q643" s="5" t="e">
        <v>#N/A</v>
      </c>
      <c r="R643" s="5" t="s">
        <v>7480</v>
      </c>
      <c r="S643" s="5" t="e">
        <v>#N/A</v>
      </c>
      <c r="T643">
        <v>8</v>
      </c>
    </row>
    <row r="644" spans="1:20" hidden="1" x14ac:dyDescent="0.25">
      <c r="A644" s="3">
        <v>313208139</v>
      </c>
      <c r="B644" s="4" t="s">
        <v>1290</v>
      </c>
      <c r="C644" s="4" t="s">
        <v>4243</v>
      </c>
      <c r="D644" s="4" t="s">
        <v>4214</v>
      </c>
      <c r="E644" s="4" t="s">
        <v>18</v>
      </c>
      <c r="F644" s="4" t="s">
        <v>4244</v>
      </c>
      <c r="G644" s="4" t="s">
        <v>20</v>
      </c>
      <c r="H644" s="4" t="s">
        <v>4245</v>
      </c>
      <c r="I644" s="4" t="s">
        <v>4246</v>
      </c>
      <c r="J644" s="4" t="s">
        <v>4247</v>
      </c>
      <c r="K644" s="4" t="s">
        <v>4248</v>
      </c>
      <c r="L644" s="4" t="s">
        <v>4249</v>
      </c>
      <c r="M644" s="4" t="s">
        <v>26</v>
      </c>
      <c r="N644" s="4" t="s">
        <v>27</v>
      </c>
      <c r="O644" s="4" t="s">
        <v>28</v>
      </c>
      <c r="P644" s="5">
        <v>9</v>
      </c>
      <c r="Q644" s="5" t="e">
        <v>#N/A</v>
      </c>
      <c r="R644" s="5" t="s">
        <v>7480</v>
      </c>
      <c r="S644" s="5" t="e">
        <v>#N/A</v>
      </c>
      <c r="T644">
        <v>9</v>
      </c>
    </row>
    <row r="645" spans="1:20" hidden="1" x14ac:dyDescent="0.25">
      <c r="A645" s="3">
        <v>313282595</v>
      </c>
      <c r="B645" s="4" t="s">
        <v>1290</v>
      </c>
      <c r="C645" s="4" t="s">
        <v>4250</v>
      </c>
      <c r="D645" s="4" t="s">
        <v>4214</v>
      </c>
      <c r="E645" s="4" t="s">
        <v>18</v>
      </c>
      <c r="F645" s="4" t="s">
        <v>4251</v>
      </c>
      <c r="G645" s="4" t="s">
        <v>20</v>
      </c>
      <c r="H645" s="4" t="s">
        <v>4252</v>
      </c>
      <c r="I645" s="4" t="s">
        <v>4252</v>
      </c>
      <c r="J645" s="4" t="s">
        <v>4253</v>
      </c>
      <c r="K645" s="4" t="s">
        <v>4254</v>
      </c>
      <c r="L645" s="4" t="s">
        <v>4255</v>
      </c>
      <c r="M645" s="4" t="s">
        <v>26</v>
      </c>
      <c r="N645" s="4" t="s">
        <v>27</v>
      </c>
      <c r="O645" s="4" t="s">
        <v>28</v>
      </c>
      <c r="P645" s="5">
        <v>11</v>
      </c>
      <c r="Q645" s="5" t="e">
        <v>#N/A</v>
      </c>
      <c r="R645" s="5" t="s">
        <v>7480</v>
      </c>
      <c r="S645" s="5" t="e">
        <v>#N/A</v>
      </c>
      <c r="T645">
        <v>9</v>
      </c>
    </row>
    <row r="646" spans="1:20" hidden="1" x14ac:dyDescent="0.25">
      <c r="A646" s="3">
        <v>313337073</v>
      </c>
      <c r="B646" s="4" t="s">
        <v>1290</v>
      </c>
      <c r="C646" s="4" t="s">
        <v>4256</v>
      </c>
      <c r="D646" s="4" t="s">
        <v>4214</v>
      </c>
      <c r="E646" s="4" t="s">
        <v>18</v>
      </c>
      <c r="F646" s="4" t="s">
        <v>4257</v>
      </c>
      <c r="G646" s="4" t="s">
        <v>20</v>
      </c>
      <c r="H646" s="4" t="s">
        <v>4258</v>
      </c>
      <c r="I646" s="5"/>
      <c r="J646" s="4" t="s">
        <v>4259</v>
      </c>
      <c r="K646" s="5"/>
      <c r="L646" s="5"/>
      <c r="M646" s="4" t="s">
        <v>26</v>
      </c>
      <c r="N646" s="4" t="s">
        <v>27</v>
      </c>
      <c r="O646" s="4" t="s">
        <v>28</v>
      </c>
      <c r="P646" s="5">
        <v>17</v>
      </c>
      <c r="Q646" s="5" t="e">
        <v>#N/A</v>
      </c>
      <c r="R646" s="5" t="s">
        <v>7480</v>
      </c>
      <c r="S646" s="5" t="e">
        <v>#N/A</v>
      </c>
      <c r="T646">
        <v>9</v>
      </c>
    </row>
    <row r="647" spans="1:20" hidden="1" x14ac:dyDescent="0.25">
      <c r="A647" s="3">
        <v>313176933</v>
      </c>
      <c r="B647" s="4" t="s">
        <v>1290</v>
      </c>
      <c r="C647" s="4" t="s">
        <v>4260</v>
      </c>
      <c r="D647" s="4" t="s">
        <v>4261</v>
      </c>
      <c r="E647" s="4" t="s">
        <v>18</v>
      </c>
      <c r="F647" s="4" t="s">
        <v>275</v>
      </c>
      <c r="G647" s="4" t="s">
        <v>20</v>
      </c>
      <c r="H647" s="4" t="s">
        <v>4262</v>
      </c>
      <c r="I647" s="4" t="s">
        <v>4263</v>
      </c>
      <c r="J647" s="4" t="s">
        <v>4264</v>
      </c>
      <c r="K647" s="4" t="s">
        <v>4265</v>
      </c>
      <c r="L647" s="4" t="s">
        <v>4266</v>
      </c>
      <c r="M647" s="4" t="s">
        <v>26</v>
      </c>
      <c r="N647" s="4" t="s">
        <v>27</v>
      </c>
      <c r="O647" s="4" t="s">
        <v>28</v>
      </c>
      <c r="P647" s="5">
        <v>10</v>
      </c>
      <c r="Q647" s="5" t="e">
        <v>#N/A</v>
      </c>
      <c r="R647" s="5" t="s">
        <v>7481</v>
      </c>
      <c r="S647" s="5" t="e">
        <v>#N/A</v>
      </c>
      <c r="T647">
        <v>9</v>
      </c>
    </row>
    <row r="648" spans="1:20" hidden="1" x14ac:dyDescent="0.25">
      <c r="A648" s="3">
        <v>313108871</v>
      </c>
      <c r="B648" s="4" t="s">
        <v>1290</v>
      </c>
      <c r="C648" s="4" t="s">
        <v>4267</v>
      </c>
      <c r="D648" s="4" t="s">
        <v>4268</v>
      </c>
      <c r="E648" s="4" t="s">
        <v>18</v>
      </c>
      <c r="F648" s="4" t="s">
        <v>4269</v>
      </c>
      <c r="G648" s="4" t="s">
        <v>20</v>
      </c>
      <c r="H648" s="4" t="s">
        <v>4270</v>
      </c>
      <c r="I648" s="5"/>
      <c r="J648" s="4" t="s">
        <v>4271</v>
      </c>
      <c r="K648" s="4" t="s">
        <v>4272</v>
      </c>
      <c r="L648" s="4" t="s">
        <v>4273</v>
      </c>
      <c r="M648" s="4" t="s">
        <v>26</v>
      </c>
      <c r="N648" s="4" t="s">
        <v>27</v>
      </c>
      <c r="O648" s="4" t="s">
        <v>28</v>
      </c>
      <c r="P648" s="5">
        <v>8</v>
      </c>
      <c r="Q648" s="5" t="e">
        <v>#N/A</v>
      </c>
      <c r="R648" s="5" t="s">
        <v>7480</v>
      </c>
      <c r="S648" s="5" t="e">
        <v>#N/A</v>
      </c>
      <c r="T648">
        <v>8</v>
      </c>
    </row>
    <row r="649" spans="1:20" hidden="1" x14ac:dyDescent="0.25">
      <c r="A649" s="3">
        <v>313140561</v>
      </c>
      <c r="B649" s="4" t="s">
        <v>1290</v>
      </c>
      <c r="C649" s="4" t="s">
        <v>4274</v>
      </c>
      <c r="D649" s="4" t="s">
        <v>4268</v>
      </c>
      <c r="E649" s="4" t="s">
        <v>18</v>
      </c>
      <c r="F649" s="4" t="s">
        <v>898</v>
      </c>
      <c r="G649" s="4" t="s">
        <v>20</v>
      </c>
      <c r="H649" s="4" t="s">
        <v>4275</v>
      </c>
      <c r="I649" s="5"/>
      <c r="J649" s="4" t="s">
        <v>4276</v>
      </c>
      <c r="K649" s="4" t="s">
        <v>4277</v>
      </c>
      <c r="L649" s="4" t="s">
        <v>4278</v>
      </c>
      <c r="M649" s="4" t="s">
        <v>26</v>
      </c>
      <c r="N649" s="4" t="s">
        <v>27</v>
      </c>
      <c r="O649" s="4" t="s">
        <v>28</v>
      </c>
      <c r="P649" s="5">
        <v>19</v>
      </c>
      <c r="Q649" s="5" t="e">
        <v>#N/A</v>
      </c>
      <c r="R649" s="5" t="s">
        <v>7480</v>
      </c>
      <c r="S649" s="5" t="e">
        <v>#N/A</v>
      </c>
      <c r="T649">
        <v>6</v>
      </c>
    </row>
    <row r="650" spans="1:20" hidden="1" x14ac:dyDescent="0.25">
      <c r="A650" s="3">
        <v>313186400</v>
      </c>
      <c r="B650" s="4" t="s">
        <v>1290</v>
      </c>
      <c r="C650" s="4" t="s">
        <v>4279</v>
      </c>
      <c r="D650" s="4" t="s">
        <v>4268</v>
      </c>
      <c r="E650" s="4" t="s">
        <v>18</v>
      </c>
      <c r="F650" s="4" t="s">
        <v>4280</v>
      </c>
      <c r="G650" s="4" t="s">
        <v>20</v>
      </c>
      <c r="H650" s="4" t="s">
        <v>4281</v>
      </c>
      <c r="I650" s="5"/>
      <c r="J650" s="4" t="s">
        <v>4282</v>
      </c>
      <c r="K650" s="4" t="s">
        <v>4283</v>
      </c>
      <c r="L650" s="4" t="s">
        <v>4284</v>
      </c>
      <c r="M650" s="4" t="s">
        <v>26</v>
      </c>
      <c r="N650" s="4" t="s">
        <v>27</v>
      </c>
      <c r="O650" s="4" t="s">
        <v>28</v>
      </c>
      <c r="P650" s="5">
        <v>7</v>
      </c>
      <c r="Q650" s="5" t="e">
        <v>#N/A</v>
      </c>
      <c r="R650" s="5" t="s">
        <v>7480</v>
      </c>
      <c r="S650" s="5" t="e">
        <v>#N/A</v>
      </c>
      <c r="T650">
        <v>8</v>
      </c>
    </row>
    <row r="651" spans="1:20" hidden="1" x14ac:dyDescent="0.25">
      <c r="A651" s="3">
        <v>313296039</v>
      </c>
      <c r="B651" s="4" t="s">
        <v>1290</v>
      </c>
      <c r="C651" s="4" t="s">
        <v>4285</v>
      </c>
      <c r="D651" s="4" t="s">
        <v>4268</v>
      </c>
      <c r="E651" s="4" t="s">
        <v>18</v>
      </c>
      <c r="F651" s="4" t="s">
        <v>4286</v>
      </c>
      <c r="G651" s="4" t="s">
        <v>20</v>
      </c>
      <c r="H651" s="4" t="s">
        <v>4287</v>
      </c>
      <c r="I651" s="5"/>
      <c r="J651" s="4" t="s">
        <v>4288</v>
      </c>
      <c r="K651" s="4" t="s">
        <v>4289</v>
      </c>
      <c r="L651" s="4" t="s">
        <v>4290</v>
      </c>
      <c r="M651" s="4" t="s">
        <v>26</v>
      </c>
      <c r="N651" s="4" t="s">
        <v>27</v>
      </c>
      <c r="O651" s="4" t="s">
        <v>28</v>
      </c>
      <c r="P651" s="5">
        <v>15</v>
      </c>
      <c r="Q651" s="5" t="e">
        <v>#N/A</v>
      </c>
      <c r="R651" s="5" t="s">
        <v>7480</v>
      </c>
      <c r="S651" s="5" t="e">
        <v>#N/A</v>
      </c>
      <c r="T651">
        <v>8</v>
      </c>
    </row>
    <row r="652" spans="1:20" hidden="1" x14ac:dyDescent="0.25">
      <c r="A652" s="3">
        <v>313357110</v>
      </c>
      <c r="B652" s="4" t="s">
        <v>1290</v>
      </c>
      <c r="C652" s="4" t="s">
        <v>4291</v>
      </c>
      <c r="D652" s="4" t="s">
        <v>4268</v>
      </c>
      <c r="E652" s="4" t="s">
        <v>18</v>
      </c>
      <c r="F652" s="4" t="s">
        <v>4083</v>
      </c>
      <c r="G652" s="4" t="s">
        <v>20</v>
      </c>
      <c r="H652" s="4" t="s">
        <v>4292</v>
      </c>
      <c r="I652" s="5"/>
      <c r="J652" s="4" t="s">
        <v>4293</v>
      </c>
      <c r="K652" s="5"/>
      <c r="L652" s="5"/>
      <c r="M652" s="4" t="s">
        <v>26</v>
      </c>
      <c r="N652" s="4" t="s">
        <v>27</v>
      </c>
      <c r="O652" s="4" t="s">
        <v>28</v>
      </c>
      <c r="P652" s="5">
        <v>11</v>
      </c>
      <c r="Q652" s="5" t="e">
        <v>#N/A</v>
      </c>
      <c r="R652" s="5" t="s">
        <v>7480</v>
      </c>
      <c r="S652" s="5" t="e">
        <v>#N/A</v>
      </c>
      <c r="T652">
        <v>8</v>
      </c>
    </row>
    <row r="653" spans="1:20" hidden="1" x14ac:dyDescent="0.25">
      <c r="A653" s="3">
        <v>313114182</v>
      </c>
      <c r="B653" s="4" t="s">
        <v>1290</v>
      </c>
      <c r="C653" s="4" t="s">
        <v>4294</v>
      </c>
      <c r="D653" s="4" t="s">
        <v>4295</v>
      </c>
      <c r="E653" s="4" t="s">
        <v>18</v>
      </c>
      <c r="F653" s="4" t="s">
        <v>4296</v>
      </c>
      <c r="G653" s="4" t="s">
        <v>20</v>
      </c>
      <c r="H653" s="4" t="s">
        <v>4297</v>
      </c>
      <c r="I653" s="4" t="s">
        <v>4298</v>
      </c>
      <c r="J653" s="4" t="s">
        <v>4299</v>
      </c>
      <c r="K653" s="4" t="s">
        <v>4300</v>
      </c>
      <c r="L653" s="4" t="s">
        <v>4301</v>
      </c>
      <c r="M653" s="4" t="s">
        <v>26</v>
      </c>
      <c r="N653" s="4" t="s">
        <v>27</v>
      </c>
      <c r="O653" s="4" t="s">
        <v>28</v>
      </c>
      <c r="P653" s="5">
        <v>25</v>
      </c>
      <c r="Q653" s="5" t="e">
        <v>#N/A</v>
      </c>
      <c r="R653" s="5" t="s">
        <v>7480</v>
      </c>
      <c r="S653" s="5" t="e">
        <v>#N/A</v>
      </c>
      <c r="T653">
        <v>10</v>
      </c>
    </row>
    <row r="654" spans="1:20" hidden="1" x14ac:dyDescent="0.25">
      <c r="A654" s="3">
        <v>312005021</v>
      </c>
      <c r="B654" s="4" t="s">
        <v>1561</v>
      </c>
      <c r="C654" s="4" t="s">
        <v>6416</v>
      </c>
      <c r="D654" s="4" t="s">
        <v>6417</v>
      </c>
      <c r="E654" s="4" t="s">
        <v>18</v>
      </c>
      <c r="F654" s="4" t="s">
        <v>6275</v>
      </c>
      <c r="G654" s="4" t="s">
        <v>20</v>
      </c>
      <c r="H654" s="4" t="s">
        <v>6418</v>
      </c>
      <c r="I654" s="4" t="s">
        <v>6419</v>
      </c>
      <c r="J654" s="4" t="s">
        <v>6420</v>
      </c>
      <c r="K654" s="4" t="s">
        <v>6421</v>
      </c>
      <c r="L654" s="4" t="s">
        <v>6422</v>
      </c>
      <c r="M654" s="4" t="s">
        <v>26</v>
      </c>
      <c r="N654" s="4" t="s">
        <v>42</v>
      </c>
      <c r="O654" s="4" t="s">
        <v>28</v>
      </c>
      <c r="P654" s="5">
        <v>13</v>
      </c>
      <c r="Q654" s="5" t="e">
        <v>#N/A</v>
      </c>
      <c r="R654" s="5" t="s">
        <v>7480</v>
      </c>
      <c r="S654" s="5" t="s">
        <v>7480</v>
      </c>
      <c r="T654">
        <v>9</v>
      </c>
    </row>
    <row r="655" spans="1:20" x14ac:dyDescent="0.25">
      <c r="A655" s="3">
        <v>312274878</v>
      </c>
      <c r="B655" s="4" t="s">
        <v>2562</v>
      </c>
      <c r="C655" s="4" t="s">
        <v>4310</v>
      </c>
      <c r="D655" s="4" t="s">
        <v>3434</v>
      </c>
      <c r="E655" s="4" t="s">
        <v>18</v>
      </c>
      <c r="F655" s="4" t="s">
        <v>4311</v>
      </c>
      <c r="G655" s="4" t="s">
        <v>20</v>
      </c>
      <c r="H655" s="4" t="s">
        <v>4312</v>
      </c>
      <c r="I655" s="5"/>
      <c r="J655" s="4" t="s">
        <v>4313</v>
      </c>
      <c r="K655" s="5"/>
      <c r="L655" s="4" t="s">
        <v>4314</v>
      </c>
      <c r="M655" s="4" t="s">
        <v>26</v>
      </c>
      <c r="N655" s="4" t="s">
        <v>27</v>
      </c>
      <c r="O655" s="4" t="s">
        <v>28</v>
      </c>
      <c r="P655" s="5">
        <v>3</v>
      </c>
      <c r="Q655" s="5" t="e">
        <v>#N/A</v>
      </c>
      <c r="R655" s="5" t="s">
        <v>7481</v>
      </c>
      <c r="S655" s="5" t="e">
        <v>#N/A</v>
      </c>
      <c r="T655">
        <v>10</v>
      </c>
    </row>
    <row r="656" spans="1:20" hidden="1" x14ac:dyDescent="0.25">
      <c r="A656" s="3">
        <v>313005574</v>
      </c>
      <c r="B656" s="4" t="s">
        <v>1290</v>
      </c>
      <c r="C656" s="4" t="s">
        <v>4315</v>
      </c>
      <c r="D656" s="4" t="s">
        <v>4316</v>
      </c>
      <c r="E656" s="4" t="s">
        <v>18</v>
      </c>
      <c r="F656" s="4" t="s">
        <v>4317</v>
      </c>
      <c r="G656" s="4" t="s">
        <v>20</v>
      </c>
      <c r="H656" s="4" t="s">
        <v>4318</v>
      </c>
      <c r="I656" s="5"/>
      <c r="J656" s="4" t="s">
        <v>4319</v>
      </c>
      <c r="K656" s="5"/>
      <c r="L656" s="4" t="s">
        <v>4320</v>
      </c>
      <c r="M656" s="4" t="s">
        <v>26</v>
      </c>
      <c r="N656" s="4" t="s">
        <v>42</v>
      </c>
      <c r="O656" s="4" t="s">
        <v>28</v>
      </c>
      <c r="P656" s="5">
        <v>65</v>
      </c>
      <c r="Q656" s="5" t="e">
        <v>#N/A</v>
      </c>
      <c r="R656" s="5" t="s">
        <v>7480</v>
      </c>
      <c r="S656" s="5" t="e">
        <v>#N/A</v>
      </c>
      <c r="T656">
        <v>9</v>
      </c>
    </row>
    <row r="657" spans="1:20" hidden="1" x14ac:dyDescent="0.25">
      <c r="A657" s="3">
        <v>312105767</v>
      </c>
      <c r="B657" s="4" t="s">
        <v>1561</v>
      </c>
      <c r="C657" s="4" t="s">
        <v>6423</v>
      </c>
      <c r="D657" s="4" t="s">
        <v>6417</v>
      </c>
      <c r="E657" s="4" t="s">
        <v>18</v>
      </c>
      <c r="F657" s="4" t="s">
        <v>6424</v>
      </c>
      <c r="G657" s="4" t="s">
        <v>20</v>
      </c>
      <c r="H657" s="4" t="s">
        <v>6425</v>
      </c>
      <c r="I657" s="5"/>
      <c r="J657" s="4" t="s">
        <v>6426</v>
      </c>
      <c r="K657" s="4" t="s">
        <v>6427</v>
      </c>
      <c r="L657" s="4" t="s">
        <v>6428</v>
      </c>
      <c r="M657" s="4" t="s">
        <v>26</v>
      </c>
      <c r="N657" s="4" t="s">
        <v>42</v>
      </c>
      <c r="O657" s="4" t="s">
        <v>28</v>
      </c>
      <c r="P657" s="5">
        <v>14</v>
      </c>
      <c r="Q657" s="5" t="e">
        <v>#N/A</v>
      </c>
      <c r="R657" s="5" t="s">
        <v>7480</v>
      </c>
      <c r="S657" s="5" t="s">
        <v>7480</v>
      </c>
      <c r="T657">
        <v>8</v>
      </c>
    </row>
    <row r="658" spans="1:20" hidden="1" x14ac:dyDescent="0.25">
      <c r="A658" s="3">
        <v>312272441</v>
      </c>
      <c r="B658" s="4" t="s">
        <v>1561</v>
      </c>
      <c r="C658" s="4" t="s">
        <v>6429</v>
      </c>
      <c r="D658" s="4" t="s">
        <v>6417</v>
      </c>
      <c r="E658" s="4" t="s">
        <v>18</v>
      </c>
      <c r="F658" s="4" t="s">
        <v>4731</v>
      </c>
      <c r="G658" s="4" t="s">
        <v>20</v>
      </c>
      <c r="H658" s="4" t="s">
        <v>6430</v>
      </c>
      <c r="I658" s="4" t="s">
        <v>6431</v>
      </c>
      <c r="J658" s="4" t="s">
        <v>6432</v>
      </c>
      <c r="K658" s="4" t="s">
        <v>6433</v>
      </c>
      <c r="L658" s="4" t="s">
        <v>6434</v>
      </c>
      <c r="M658" s="4" t="s">
        <v>26</v>
      </c>
      <c r="N658" s="4" t="s">
        <v>42</v>
      </c>
      <c r="O658" s="4" t="s">
        <v>28</v>
      </c>
      <c r="P658" s="5">
        <v>13</v>
      </c>
      <c r="Q658" s="5" t="e">
        <v>#N/A</v>
      </c>
      <c r="R658" s="5" t="s">
        <v>7480</v>
      </c>
      <c r="S658" s="5" t="s">
        <v>7480</v>
      </c>
      <c r="T658">
        <v>10</v>
      </c>
    </row>
    <row r="659" spans="1:20" hidden="1" x14ac:dyDescent="0.25">
      <c r="A659" s="3">
        <v>314109039</v>
      </c>
      <c r="B659" s="4" t="s">
        <v>1290</v>
      </c>
      <c r="C659" s="4" t="s">
        <v>1526</v>
      </c>
      <c r="D659" s="4" t="s">
        <v>681</v>
      </c>
      <c r="E659" s="4" t="s">
        <v>266</v>
      </c>
      <c r="F659" s="4" t="s">
        <v>1527</v>
      </c>
      <c r="G659" s="4" t="s">
        <v>20</v>
      </c>
      <c r="H659" s="4" t="s">
        <v>1528</v>
      </c>
      <c r="I659" s="5"/>
      <c r="J659" s="4" t="s">
        <v>1529</v>
      </c>
      <c r="K659" s="5"/>
      <c r="L659" s="5"/>
      <c r="M659" s="4" t="s">
        <v>28</v>
      </c>
      <c r="N659" s="4" t="s">
        <v>1530</v>
      </c>
      <c r="O659" s="4" t="s">
        <v>28</v>
      </c>
      <c r="P659" s="5" t="s">
        <v>7478</v>
      </c>
      <c r="Q659" s="5">
        <v>42</v>
      </c>
      <c r="R659" s="5" t="s">
        <v>7480</v>
      </c>
      <c r="S659" s="5" t="e">
        <v>#N/A</v>
      </c>
      <c r="T659">
        <v>8</v>
      </c>
    </row>
    <row r="660" spans="1:20" hidden="1" x14ac:dyDescent="0.25">
      <c r="A660" s="3">
        <v>314271921</v>
      </c>
      <c r="B660" s="4" t="s">
        <v>1290</v>
      </c>
      <c r="C660" s="4" t="s">
        <v>1531</v>
      </c>
      <c r="D660" s="4" t="s">
        <v>1532</v>
      </c>
      <c r="E660" s="4" t="s">
        <v>266</v>
      </c>
      <c r="F660" s="4" t="s">
        <v>1533</v>
      </c>
      <c r="G660" s="4" t="s">
        <v>20</v>
      </c>
      <c r="H660" s="4" t="s">
        <v>1534</v>
      </c>
      <c r="I660" s="4" t="s">
        <v>1535</v>
      </c>
      <c r="J660" s="4" t="s">
        <v>1536</v>
      </c>
      <c r="K660" s="4" t="s">
        <v>1537</v>
      </c>
      <c r="L660" s="4" t="s">
        <v>1538</v>
      </c>
      <c r="M660" s="4" t="s">
        <v>28</v>
      </c>
      <c r="N660" s="4" t="s">
        <v>1539</v>
      </c>
      <c r="O660" s="4" t="s">
        <v>28</v>
      </c>
      <c r="P660" s="5">
        <v>25</v>
      </c>
      <c r="Q660" s="5">
        <v>42</v>
      </c>
      <c r="R660" s="5" t="s">
        <v>7480</v>
      </c>
      <c r="S660" s="5" t="s">
        <v>7480</v>
      </c>
      <c r="T660">
        <v>8</v>
      </c>
    </row>
    <row r="661" spans="1:20" hidden="1" x14ac:dyDescent="0.25">
      <c r="A661" s="3">
        <v>312007489</v>
      </c>
      <c r="B661" s="4" t="s">
        <v>1561</v>
      </c>
      <c r="C661" s="4" t="s">
        <v>6442</v>
      </c>
      <c r="D661" s="4" t="s">
        <v>6232</v>
      </c>
      <c r="E661" s="4" t="s">
        <v>18</v>
      </c>
      <c r="F661" s="4" t="s">
        <v>6443</v>
      </c>
      <c r="G661" s="4" t="s">
        <v>20</v>
      </c>
      <c r="H661" s="4" t="s">
        <v>6444</v>
      </c>
      <c r="I661" s="5"/>
      <c r="J661" s="4" t="s">
        <v>6445</v>
      </c>
      <c r="K661" s="4" t="s">
        <v>6446</v>
      </c>
      <c r="L661" s="4" t="s">
        <v>6447</v>
      </c>
      <c r="M661" s="4" t="s">
        <v>26</v>
      </c>
      <c r="N661" s="4" t="s">
        <v>27</v>
      </c>
      <c r="O661" s="4" t="s">
        <v>28</v>
      </c>
      <c r="P661" s="5">
        <v>10</v>
      </c>
      <c r="Q661" s="5" t="e">
        <v>#N/A</v>
      </c>
      <c r="R661" s="5" t="s">
        <v>7480</v>
      </c>
      <c r="S661" s="5" t="s">
        <v>7480</v>
      </c>
      <c r="T661">
        <v>10</v>
      </c>
    </row>
    <row r="662" spans="1:20" hidden="1" x14ac:dyDescent="0.25">
      <c r="A662" s="3">
        <v>313200865</v>
      </c>
      <c r="B662" s="4" t="s">
        <v>1561</v>
      </c>
      <c r="C662" s="4" t="s">
        <v>4357</v>
      </c>
      <c r="D662" s="4" t="s">
        <v>3555</v>
      </c>
      <c r="E662" s="4" t="s">
        <v>18</v>
      </c>
      <c r="F662" s="4" t="s">
        <v>3907</v>
      </c>
      <c r="G662" s="4" t="s">
        <v>20</v>
      </c>
      <c r="H662" s="4" t="s">
        <v>4358</v>
      </c>
      <c r="I662" s="5"/>
      <c r="J662" s="4" t="s">
        <v>4359</v>
      </c>
      <c r="K662" s="4" t="s">
        <v>4360</v>
      </c>
      <c r="L662" s="4" t="s">
        <v>4361</v>
      </c>
      <c r="M662" s="4" t="s">
        <v>26</v>
      </c>
      <c r="N662" s="4" t="s">
        <v>42</v>
      </c>
      <c r="O662" s="4" t="s">
        <v>28</v>
      </c>
      <c r="P662" s="5">
        <v>15</v>
      </c>
      <c r="Q662" s="5" t="e">
        <v>#N/A</v>
      </c>
      <c r="R662" s="5" t="s">
        <v>7480</v>
      </c>
      <c r="S662" s="5" t="e">
        <v>#N/A</v>
      </c>
      <c r="T662">
        <v>10</v>
      </c>
    </row>
    <row r="663" spans="1:20" hidden="1" x14ac:dyDescent="0.25">
      <c r="A663" s="3">
        <v>313063530</v>
      </c>
      <c r="B663" s="4" t="s">
        <v>1561</v>
      </c>
      <c r="C663" s="4" t="s">
        <v>4362</v>
      </c>
      <c r="D663" s="4" t="s">
        <v>4363</v>
      </c>
      <c r="E663" s="4" t="s">
        <v>266</v>
      </c>
      <c r="F663" s="4" t="s">
        <v>3696</v>
      </c>
      <c r="G663" s="4" t="s">
        <v>20</v>
      </c>
      <c r="H663" s="4" t="s">
        <v>4364</v>
      </c>
      <c r="I663" s="4" t="s">
        <v>4365</v>
      </c>
      <c r="J663" s="4" t="s">
        <v>4366</v>
      </c>
      <c r="K663" s="4" t="s">
        <v>4367</v>
      </c>
      <c r="L663" s="4" t="s">
        <v>4368</v>
      </c>
      <c r="M663" s="4" t="s">
        <v>26</v>
      </c>
      <c r="N663" s="4" t="s">
        <v>27</v>
      </c>
      <c r="O663" s="4" t="s">
        <v>28</v>
      </c>
      <c r="P663" s="5">
        <v>15</v>
      </c>
      <c r="Q663" s="5" t="e">
        <v>#N/A</v>
      </c>
      <c r="R663" s="5" t="s">
        <v>7480</v>
      </c>
      <c r="S663" s="5" t="e">
        <v>#N/A</v>
      </c>
      <c r="T663">
        <v>9</v>
      </c>
    </row>
    <row r="664" spans="1:20" hidden="1" x14ac:dyDescent="0.25">
      <c r="A664" s="3">
        <v>313115938</v>
      </c>
      <c r="B664" s="4" t="s">
        <v>1561</v>
      </c>
      <c r="C664" s="4" t="s">
        <v>4369</v>
      </c>
      <c r="D664" s="4" t="s">
        <v>4363</v>
      </c>
      <c r="E664" s="4" t="s">
        <v>266</v>
      </c>
      <c r="F664" s="4" t="s">
        <v>3931</v>
      </c>
      <c r="G664" s="4" t="s">
        <v>20</v>
      </c>
      <c r="H664" s="4" t="s">
        <v>4370</v>
      </c>
      <c r="I664" s="4" t="s">
        <v>4371</v>
      </c>
      <c r="J664" s="4" t="s">
        <v>4372</v>
      </c>
      <c r="K664" s="4" t="s">
        <v>4373</v>
      </c>
      <c r="L664" s="4" t="s">
        <v>4374</v>
      </c>
      <c r="M664" s="4" t="s">
        <v>26</v>
      </c>
      <c r="N664" s="4" t="s">
        <v>42</v>
      </c>
      <c r="O664" s="4" t="s">
        <v>28</v>
      </c>
      <c r="P664" s="5">
        <v>9</v>
      </c>
      <c r="Q664" s="5" t="e">
        <v>#N/A</v>
      </c>
      <c r="R664" s="5" t="s">
        <v>7480</v>
      </c>
      <c r="S664" s="5" t="e">
        <v>#N/A</v>
      </c>
      <c r="T664">
        <v>5</v>
      </c>
    </row>
    <row r="665" spans="1:20" hidden="1" x14ac:dyDescent="0.25">
      <c r="A665" s="3">
        <v>313179666</v>
      </c>
      <c r="B665" s="4" t="s">
        <v>1561</v>
      </c>
      <c r="C665" s="4" t="s">
        <v>4375</v>
      </c>
      <c r="D665" s="4" t="s">
        <v>4363</v>
      </c>
      <c r="E665" s="4" t="s">
        <v>266</v>
      </c>
      <c r="F665" s="4" t="s">
        <v>4376</v>
      </c>
      <c r="G665" s="4" t="s">
        <v>20</v>
      </c>
      <c r="H665" s="4" t="s">
        <v>4377</v>
      </c>
      <c r="I665" s="4" t="s">
        <v>4378</v>
      </c>
      <c r="J665" s="4" t="s">
        <v>4379</v>
      </c>
      <c r="K665" s="4" t="s">
        <v>4380</v>
      </c>
      <c r="L665" s="4" t="s">
        <v>4381</v>
      </c>
      <c r="M665" s="4" t="s">
        <v>26</v>
      </c>
      <c r="N665" s="4" t="s">
        <v>27</v>
      </c>
      <c r="O665" s="4" t="s">
        <v>28</v>
      </c>
      <c r="P665" s="5">
        <v>16</v>
      </c>
      <c r="Q665" s="5" t="e">
        <v>#N/A</v>
      </c>
      <c r="R665" s="5" t="s">
        <v>7480</v>
      </c>
      <c r="S665" s="5" t="e">
        <v>#N/A</v>
      </c>
      <c r="T665">
        <v>7</v>
      </c>
    </row>
    <row r="666" spans="1:20" hidden="1" x14ac:dyDescent="0.25">
      <c r="A666" s="3">
        <v>313194753</v>
      </c>
      <c r="B666" s="4" t="s">
        <v>1561</v>
      </c>
      <c r="C666" s="4" t="s">
        <v>4382</v>
      </c>
      <c r="D666" s="4" t="s">
        <v>4363</v>
      </c>
      <c r="E666" s="4" t="s">
        <v>266</v>
      </c>
      <c r="F666" s="4" t="s">
        <v>4383</v>
      </c>
      <c r="G666" s="4" t="s">
        <v>20</v>
      </c>
      <c r="H666" s="4" t="s">
        <v>4384</v>
      </c>
      <c r="I666" s="4" t="s">
        <v>4385</v>
      </c>
      <c r="J666" s="4" t="s">
        <v>4386</v>
      </c>
      <c r="K666" s="4" t="s">
        <v>4387</v>
      </c>
      <c r="L666" s="4" t="s">
        <v>4388</v>
      </c>
      <c r="M666" s="4" t="s">
        <v>26</v>
      </c>
      <c r="N666" s="4" t="s">
        <v>27</v>
      </c>
      <c r="O666" s="4" t="s">
        <v>28</v>
      </c>
      <c r="P666" s="5">
        <v>17</v>
      </c>
      <c r="Q666" s="5" t="e">
        <v>#N/A</v>
      </c>
      <c r="R666" s="5" t="s">
        <v>7480</v>
      </c>
      <c r="S666" s="5" t="e">
        <v>#N/A</v>
      </c>
      <c r="T666">
        <v>9</v>
      </c>
    </row>
    <row r="667" spans="1:20" hidden="1" x14ac:dyDescent="0.25">
      <c r="A667" s="3">
        <v>313208579</v>
      </c>
      <c r="B667" s="4" t="s">
        <v>1561</v>
      </c>
      <c r="C667" s="4" t="s">
        <v>4389</v>
      </c>
      <c r="D667" s="4" t="s">
        <v>4363</v>
      </c>
      <c r="E667" s="4" t="s">
        <v>266</v>
      </c>
      <c r="F667" s="4" t="s">
        <v>4390</v>
      </c>
      <c r="G667" s="4" t="s">
        <v>20</v>
      </c>
      <c r="H667" s="4" t="s">
        <v>4391</v>
      </c>
      <c r="I667" s="4" t="s">
        <v>4370</v>
      </c>
      <c r="J667" s="4" t="s">
        <v>4392</v>
      </c>
      <c r="K667" s="4" t="s">
        <v>4393</v>
      </c>
      <c r="L667" s="4" t="s">
        <v>4394</v>
      </c>
      <c r="M667" s="4" t="s">
        <v>26</v>
      </c>
      <c r="N667" s="4" t="s">
        <v>42</v>
      </c>
      <c r="O667" s="4" t="s">
        <v>28</v>
      </c>
      <c r="P667" s="5">
        <v>17</v>
      </c>
      <c r="Q667" s="5" t="e">
        <v>#N/A</v>
      </c>
      <c r="R667" s="5" t="s">
        <v>7480</v>
      </c>
      <c r="S667" s="5" t="e">
        <v>#N/A</v>
      </c>
      <c r="T667">
        <v>9</v>
      </c>
    </row>
    <row r="668" spans="1:20" hidden="1" x14ac:dyDescent="0.25">
      <c r="A668" s="3">
        <v>313028612</v>
      </c>
      <c r="B668" s="4" t="s">
        <v>1561</v>
      </c>
      <c r="C668" s="4" t="s">
        <v>4395</v>
      </c>
      <c r="D668" s="4" t="s">
        <v>3720</v>
      </c>
      <c r="E668" s="4" t="s">
        <v>18</v>
      </c>
      <c r="F668" s="4" t="s">
        <v>3922</v>
      </c>
      <c r="G668" s="4" t="s">
        <v>20</v>
      </c>
      <c r="H668" s="4" t="s">
        <v>4396</v>
      </c>
      <c r="I668" s="4" t="s">
        <v>4397</v>
      </c>
      <c r="J668" s="4" t="s">
        <v>4398</v>
      </c>
      <c r="K668" s="4" t="s">
        <v>4399</v>
      </c>
      <c r="L668" s="4" t="s">
        <v>4400</v>
      </c>
      <c r="M668" s="4" t="s">
        <v>28</v>
      </c>
      <c r="N668" s="4" t="s">
        <v>4401</v>
      </c>
      <c r="O668" s="4" t="s">
        <v>28</v>
      </c>
      <c r="P668" s="5">
        <v>3</v>
      </c>
      <c r="Q668" s="5" t="e">
        <v>#N/A</v>
      </c>
      <c r="R668" s="5" t="s">
        <v>7480</v>
      </c>
      <c r="S668" s="5" t="e">
        <v>#N/A</v>
      </c>
      <c r="T668">
        <v>8</v>
      </c>
    </row>
    <row r="669" spans="1:20" hidden="1" x14ac:dyDescent="0.25">
      <c r="A669" s="3">
        <v>313044139</v>
      </c>
      <c r="B669" s="4" t="s">
        <v>1561</v>
      </c>
      <c r="C669" s="4" t="s">
        <v>4402</v>
      </c>
      <c r="D669" s="4" t="s">
        <v>4403</v>
      </c>
      <c r="E669" s="4" t="s">
        <v>18</v>
      </c>
      <c r="F669" s="4" t="s">
        <v>4404</v>
      </c>
      <c r="G669" s="4" t="s">
        <v>20</v>
      </c>
      <c r="H669" s="4" t="s">
        <v>4405</v>
      </c>
      <c r="I669" s="4" t="s">
        <v>4406</v>
      </c>
      <c r="J669" s="4" t="s">
        <v>4407</v>
      </c>
      <c r="K669" s="4" t="s">
        <v>4408</v>
      </c>
      <c r="L669" s="4" t="s">
        <v>4409</v>
      </c>
      <c r="M669" s="4" t="s">
        <v>26</v>
      </c>
      <c r="N669" s="4" t="s">
        <v>42</v>
      </c>
      <c r="O669" s="4" t="s">
        <v>28</v>
      </c>
      <c r="P669" s="5">
        <v>12</v>
      </c>
      <c r="Q669" s="5" t="e">
        <v>#N/A</v>
      </c>
      <c r="R669" s="5" t="s">
        <v>7481</v>
      </c>
      <c r="S669" s="5" t="e">
        <v>#N/A</v>
      </c>
      <c r="T669">
        <v>8</v>
      </c>
    </row>
    <row r="670" spans="1:20" hidden="1" x14ac:dyDescent="0.25">
      <c r="A670" s="3">
        <v>313113903</v>
      </c>
      <c r="B670" s="4" t="s">
        <v>1561</v>
      </c>
      <c r="C670" s="4" t="s">
        <v>4410</v>
      </c>
      <c r="D670" s="4" t="s">
        <v>4403</v>
      </c>
      <c r="E670" s="4" t="s">
        <v>18</v>
      </c>
      <c r="F670" s="4" t="s">
        <v>4411</v>
      </c>
      <c r="G670" s="4" t="s">
        <v>20</v>
      </c>
      <c r="H670" s="4" t="s">
        <v>4412</v>
      </c>
      <c r="I670" s="5"/>
      <c r="J670" s="4" t="s">
        <v>4413</v>
      </c>
      <c r="K670" s="4" t="s">
        <v>4414</v>
      </c>
      <c r="L670" s="5"/>
      <c r="M670" s="4" t="s">
        <v>26</v>
      </c>
      <c r="N670" s="4" t="s">
        <v>42</v>
      </c>
      <c r="O670" s="4" t="s">
        <v>28</v>
      </c>
      <c r="P670" s="5">
        <v>15</v>
      </c>
      <c r="Q670" s="5" t="e">
        <v>#N/A</v>
      </c>
      <c r="R670" s="5" t="s">
        <v>7480</v>
      </c>
      <c r="S670" s="5" t="e">
        <v>#N/A</v>
      </c>
      <c r="T670">
        <v>9</v>
      </c>
    </row>
    <row r="671" spans="1:20" hidden="1" x14ac:dyDescent="0.25">
      <c r="A671" s="3">
        <v>313114216</v>
      </c>
      <c r="B671" s="4" t="s">
        <v>1561</v>
      </c>
      <c r="C671" s="4" t="s">
        <v>4415</v>
      </c>
      <c r="D671" s="4" t="s">
        <v>4403</v>
      </c>
      <c r="E671" s="4" t="s">
        <v>18</v>
      </c>
      <c r="F671" s="4" t="s">
        <v>4416</v>
      </c>
      <c r="G671" s="4" t="s">
        <v>20</v>
      </c>
      <c r="H671" s="4" t="s">
        <v>4417</v>
      </c>
      <c r="I671" s="4" t="s">
        <v>4418</v>
      </c>
      <c r="J671" s="4" t="s">
        <v>4419</v>
      </c>
      <c r="K671" s="4" t="s">
        <v>4420</v>
      </c>
      <c r="L671" s="4" t="s">
        <v>4421</v>
      </c>
      <c r="M671" s="4" t="s">
        <v>26</v>
      </c>
      <c r="N671" s="4" t="s">
        <v>42</v>
      </c>
      <c r="O671" s="4" t="s">
        <v>28</v>
      </c>
      <c r="P671" s="5">
        <v>14</v>
      </c>
      <c r="Q671" s="5" t="e">
        <v>#N/A</v>
      </c>
      <c r="R671" s="5" t="s">
        <v>7480</v>
      </c>
      <c r="S671" s="5" t="e">
        <v>#N/A</v>
      </c>
      <c r="T671">
        <v>9</v>
      </c>
    </row>
    <row r="672" spans="1:20" hidden="1" x14ac:dyDescent="0.25">
      <c r="A672" s="3">
        <v>313121029</v>
      </c>
      <c r="B672" s="4" t="s">
        <v>1561</v>
      </c>
      <c r="C672" s="4" t="s">
        <v>4422</v>
      </c>
      <c r="D672" s="4" t="s">
        <v>4403</v>
      </c>
      <c r="E672" s="4" t="s">
        <v>18</v>
      </c>
      <c r="F672" s="4" t="s">
        <v>2436</v>
      </c>
      <c r="G672" s="4" t="s">
        <v>20</v>
      </c>
      <c r="H672" s="4" t="s">
        <v>4423</v>
      </c>
      <c r="I672" s="4" t="s">
        <v>4424</v>
      </c>
      <c r="J672" s="4" t="s">
        <v>4425</v>
      </c>
      <c r="K672" s="4" t="s">
        <v>4426</v>
      </c>
      <c r="L672" s="4" t="s">
        <v>4427</v>
      </c>
      <c r="M672" s="4" t="s">
        <v>26</v>
      </c>
      <c r="N672" s="4" t="s">
        <v>42</v>
      </c>
      <c r="O672" s="4" t="s">
        <v>28</v>
      </c>
      <c r="P672" s="5">
        <v>13</v>
      </c>
      <c r="Q672" s="5" t="e">
        <v>#N/A</v>
      </c>
      <c r="R672" s="5" t="s">
        <v>7480</v>
      </c>
      <c r="S672" s="5" t="e">
        <v>#N/A</v>
      </c>
      <c r="T672">
        <v>9</v>
      </c>
    </row>
    <row r="673" spans="1:20" hidden="1" x14ac:dyDescent="0.25">
      <c r="A673" s="3">
        <v>313128334</v>
      </c>
      <c r="B673" s="4" t="s">
        <v>1561</v>
      </c>
      <c r="C673" s="4" t="s">
        <v>4428</v>
      </c>
      <c r="D673" s="4" t="s">
        <v>4403</v>
      </c>
      <c r="E673" s="4" t="s">
        <v>18</v>
      </c>
      <c r="F673" s="4" t="s">
        <v>4429</v>
      </c>
      <c r="G673" s="4" t="s">
        <v>20</v>
      </c>
      <c r="H673" s="4" t="s">
        <v>4430</v>
      </c>
      <c r="I673" s="4" t="s">
        <v>4431</v>
      </c>
      <c r="J673" s="4" t="s">
        <v>4432</v>
      </c>
      <c r="K673" s="4" t="s">
        <v>4433</v>
      </c>
      <c r="L673" s="4" t="s">
        <v>4434</v>
      </c>
      <c r="M673" s="4" t="s">
        <v>26</v>
      </c>
      <c r="N673" s="4" t="s">
        <v>42</v>
      </c>
      <c r="O673" s="4" t="s">
        <v>28</v>
      </c>
      <c r="P673" s="5">
        <v>11</v>
      </c>
      <c r="Q673" s="5" t="e">
        <v>#N/A</v>
      </c>
      <c r="R673" s="5" t="s">
        <v>7480</v>
      </c>
      <c r="S673" s="5" t="e">
        <v>#N/A</v>
      </c>
      <c r="T673">
        <v>9</v>
      </c>
    </row>
    <row r="674" spans="1:20" hidden="1" x14ac:dyDescent="0.25">
      <c r="A674" s="3">
        <v>313137268</v>
      </c>
      <c r="B674" s="4" t="s">
        <v>1561</v>
      </c>
      <c r="C674" s="4" t="s">
        <v>4435</v>
      </c>
      <c r="D674" s="4" t="s">
        <v>4403</v>
      </c>
      <c r="E674" s="4" t="s">
        <v>18</v>
      </c>
      <c r="F674" s="4" t="s">
        <v>4436</v>
      </c>
      <c r="G674" s="4" t="s">
        <v>20</v>
      </c>
      <c r="H674" s="4" t="s">
        <v>4437</v>
      </c>
      <c r="I674" s="4" t="s">
        <v>4438</v>
      </c>
      <c r="J674" s="4" t="s">
        <v>4439</v>
      </c>
      <c r="K674" s="4" t="s">
        <v>4440</v>
      </c>
      <c r="L674" s="4" t="s">
        <v>4441</v>
      </c>
      <c r="M674" s="4" t="s">
        <v>26</v>
      </c>
      <c r="N674" s="4" t="s">
        <v>42</v>
      </c>
      <c r="O674" s="4" t="s">
        <v>28</v>
      </c>
      <c r="P674" s="5">
        <v>15</v>
      </c>
      <c r="Q674" s="5" t="e">
        <v>#N/A</v>
      </c>
      <c r="R674" s="5" t="s">
        <v>7480</v>
      </c>
      <c r="S674" s="5" t="e">
        <v>#N/A</v>
      </c>
      <c r="T674">
        <v>9</v>
      </c>
    </row>
    <row r="675" spans="1:20" hidden="1" x14ac:dyDescent="0.25">
      <c r="A675" s="3">
        <v>313137402</v>
      </c>
      <c r="B675" s="4" t="s">
        <v>1561</v>
      </c>
      <c r="C675" s="4" t="s">
        <v>4442</v>
      </c>
      <c r="D675" s="4" t="s">
        <v>4403</v>
      </c>
      <c r="E675" s="4" t="s">
        <v>18</v>
      </c>
      <c r="F675" s="4" t="s">
        <v>3604</v>
      </c>
      <c r="G675" s="4" t="s">
        <v>20</v>
      </c>
      <c r="H675" s="4" t="s">
        <v>4443</v>
      </c>
      <c r="I675" s="5"/>
      <c r="J675" s="4" t="s">
        <v>4444</v>
      </c>
      <c r="K675" s="5"/>
      <c r="L675" s="4" t="s">
        <v>4445</v>
      </c>
      <c r="M675" s="4" t="s">
        <v>26</v>
      </c>
      <c r="N675" s="4" t="s">
        <v>42</v>
      </c>
      <c r="O675" s="4" t="s">
        <v>28</v>
      </c>
      <c r="P675" s="5">
        <v>15</v>
      </c>
      <c r="Q675" s="5" t="e">
        <v>#N/A</v>
      </c>
      <c r="R675" s="5" t="s">
        <v>7480</v>
      </c>
      <c r="S675" s="5" t="e">
        <v>#N/A</v>
      </c>
      <c r="T675">
        <v>9</v>
      </c>
    </row>
    <row r="676" spans="1:20" hidden="1" x14ac:dyDescent="0.25">
      <c r="A676" s="3">
        <v>313151035</v>
      </c>
      <c r="B676" s="4" t="s">
        <v>1561</v>
      </c>
      <c r="C676" s="4" t="s">
        <v>4446</v>
      </c>
      <c r="D676" s="4" t="s">
        <v>4403</v>
      </c>
      <c r="E676" s="4" t="s">
        <v>18</v>
      </c>
      <c r="F676" s="4" t="s">
        <v>4447</v>
      </c>
      <c r="G676" s="4" t="s">
        <v>20</v>
      </c>
      <c r="H676" s="4" t="s">
        <v>4448</v>
      </c>
      <c r="I676" s="4" t="s">
        <v>4449</v>
      </c>
      <c r="J676" s="4" t="s">
        <v>4450</v>
      </c>
      <c r="K676" s="4" t="s">
        <v>4451</v>
      </c>
      <c r="L676" s="4" t="s">
        <v>4452</v>
      </c>
      <c r="M676" s="4" t="s">
        <v>26</v>
      </c>
      <c r="N676" s="4" t="s">
        <v>42</v>
      </c>
      <c r="O676" s="4" t="s">
        <v>28</v>
      </c>
      <c r="P676" s="5">
        <v>11</v>
      </c>
      <c r="Q676" s="5" t="e">
        <v>#N/A</v>
      </c>
      <c r="R676" s="5" t="s">
        <v>7480</v>
      </c>
      <c r="S676" s="5" t="e">
        <v>#N/A</v>
      </c>
      <c r="T676">
        <v>9</v>
      </c>
    </row>
    <row r="677" spans="1:20" hidden="1" x14ac:dyDescent="0.25">
      <c r="A677" s="3">
        <v>313151279</v>
      </c>
      <c r="B677" s="4" t="s">
        <v>1561</v>
      </c>
      <c r="C677" s="4" t="s">
        <v>4453</v>
      </c>
      <c r="D677" s="4" t="s">
        <v>4403</v>
      </c>
      <c r="E677" s="4" t="s">
        <v>18</v>
      </c>
      <c r="F677" s="4" t="s">
        <v>3676</v>
      </c>
      <c r="G677" s="4" t="s">
        <v>20</v>
      </c>
      <c r="H677" s="4" t="s">
        <v>4454</v>
      </c>
      <c r="I677" s="4" t="s">
        <v>4455</v>
      </c>
      <c r="J677" s="4" t="s">
        <v>4456</v>
      </c>
      <c r="K677" s="4" t="s">
        <v>4457</v>
      </c>
      <c r="L677" s="4" t="s">
        <v>4458</v>
      </c>
      <c r="M677" s="4" t="s">
        <v>26</v>
      </c>
      <c r="N677" s="4" t="s">
        <v>42</v>
      </c>
      <c r="O677" s="4" t="s">
        <v>28</v>
      </c>
      <c r="P677" s="5">
        <v>13</v>
      </c>
      <c r="Q677" s="5" t="e">
        <v>#N/A</v>
      </c>
      <c r="R677" s="5" t="s">
        <v>7481</v>
      </c>
      <c r="S677" s="5" t="e">
        <v>#N/A</v>
      </c>
      <c r="T677">
        <v>9</v>
      </c>
    </row>
    <row r="678" spans="1:20" hidden="1" x14ac:dyDescent="0.25">
      <c r="A678" s="3">
        <v>313153390</v>
      </c>
      <c r="B678" s="4" t="s">
        <v>1561</v>
      </c>
      <c r="C678" s="4" t="s">
        <v>4459</v>
      </c>
      <c r="D678" s="4" t="s">
        <v>4403</v>
      </c>
      <c r="E678" s="4" t="s">
        <v>18</v>
      </c>
      <c r="F678" s="4" t="s">
        <v>4460</v>
      </c>
      <c r="G678" s="4" t="s">
        <v>20</v>
      </c>
      <c r="H678" s="4" t="s">
        <v>4461</v>
      </c>
      <c r="I678" s="4" t="s">
        <v>4462</v>
      </c>
      <c r="J678" s="4" t="s">
        <v>4463</v>
      </c>
      <c r="K678" s="4" t="s">
        <v>4464</v>
      </c>
      <c r="L678" s="4" t="s">
        <v>4465</v>
      </c>
      <c r="M678" s="4" t="s">
        <v>26</v>
      </c>
      <c r="N678" s="4" t="s">
        <v>42</v>
      </c>
      <c r="O678" s="4" t="s">
        <v>28</v>
      </c>
      <c r="P678" s="5">
        <v>14</v>
      </c>
      <c r="Q678" s="5" t="e">
        <v>#N/A</v>
      </c>
      <c r="R678" s="5" t="s">
        <v>7480</v>
      </c>
      <c r="S678" s="5" t="e">
        <v>#N/A</v>
      </c>
      <c r="T678">
        <v>8</v>
      </c>
    </row>
    <row r="679" spans="1:20" hidden="1" x14ac:dyDescent="0.25">
      <c r="A679" s="3">
        <v>313181797</v>
      </c>
      <c r="B679" s="4" t="s">
        <v>1561</v>
      </c>
      <c r="C679" s="4" t="s">
        <v>4466</v>
      </c>
      <c r="D679" s="4" t="s">
        <v>4403</v>
      </c>
      <c r="E679" s="4" t="s">
        <v>18</v>
      </c>
      <c r="F679" s="4" t="s">
        <v>4237</v>
      </c>
      <c r="G679" s="4" t="s">
        <v>20</v>
      </c>
      <c r="H679" s="4" t="s">
        <v>4467</v>
      </c>
      <c r="I679" s="4" t="s">
        <v>4468</v>
      </c>
      <c r="J679" s="4" t="s">
        <v>4469</v>
      </c>
      <c r="K679" s="4" t="s">
        <v>4470</v>
      </c>
      <c r="L679" s="4" t="s">
        <v>4471</v>
      </c>
      <c r="M679" s="4" t="s">
        <v>26</v>
      </c>
      <c r="N679" s="4" t="s">
        <v>42</v>
      </c>
      <c r="O679" s="4" t="s">
        <v>28</v>
      </c>
      <c r="P679" s="5">
        <v>16</v>
      </c>
      <c r="Q679" s="5" t="e">
        <v>#N/A</v>
      </c>
      <c r="R679" s="5" t="s">
        <v>7480</v>
      </c>
      <c r="S679" s="5" t="e">
        <v>#N/A</v>
      </c>
      <c r="T679">
        <v>10</v>
      </c>
    </row>
    <row r="680" spans="1:20" hidden="1" x14ac:dyDescent="0.25">
      <c r="A680" s="3">
        <v>313218156</v>
      </c>
      <c r="B680" s="4" t="s">
        <v>1561</v>
      </c>
      <c r="C680" s="4" t="s">
        <v>4472</v>
      </c>
      <c r="D680" s="4" t="s">
        <v>4403</v>
      </c>
      <c r="E680" s="4" t="s">
        <v>18</v>
      </c>
      <c r="F680" s="4" t="s">
        <v>4286</v>
      </c>
      <c r="G680" s="4" t="s">
        <v>20</v>
      </c>
      <c r="H680" s="4" t="s">
        <v>4473</v>
      </c>
      <c r="I680" s="4" t="s">
        <v>4474</v>
      </c>
      <c r="J680" s="4" t="s">
        <v>4475</v>
      </c>
      <c r="K680" s="4" t="s">
        <v>4476</v>
      </c>
      <c r="L680" s="4" t="s">
        <v>4477</v>
      </c>
      <c r="M680" s="4" t="s">
        <v>26</v>
      </c>
      <c r="N680" s="4" t="s">
        <v>42</v>
      </c>
      <c r="O680" s="4" t="s">
        <v>28</v>
      </c>
      <c r="P680" s="5">
        <v>18</v>
      </c>
      <c r="Q680" s="5" t="e">
        <v>#N/A</v>
      </c>
      <c r="R680" s="5" t="s">
        <v>7480</v>
      </c>
      <c r="S680" s="5" t="e">
        <v>#N/A</v>
      </c>
      <c r="T680">
        <v>10</v>
      </c>
    </row>
    <row r="681" spans="1:20" hidden="1" x14ac:dyDescent="0.25">
      <c r="A681" s="3">
        <v>313229826</v>
      </c>
      <c r="B681" s="4" t="s">
        <v>1561</v>
      </c>
      <c r="C681" s="4" t="s">
        <v>4478</v>
      </c>
      <c r="D681" s="4" t="s">
        <v>4403</v>
      </c>
      <c r="E681" s="4" t="s">
        <v>18</v>
      </c>
      <c r="F681" s="4" t="s">
        <v>4479</v>
      </c>
      <c r="G681" s="4" t="s">
        <v>20</v>
      </c>
      <c r="H681" s="4" t="s">
        <v>4480</v>
      </c>
      <c r="I681" s="4" t="s">
        <v>4481</v>
      </c>
      <c r="J681" s="4" t="s">
        <v>4482</v>
      </c>
      <c r="K681" s="4" t="s">
        <v>4483</v>
      </c>
      <c r="L681" s="4" t="s">
        <v>4484</v>
      </c>
      <c r="M681" s="4" t="s">
        <v>26</v>
      </c>
      <c r="N681" s="4" t="s">
        <v>42</v>
      </c>
      <c r="O681" s="4" t="s">
        <v>28</v>
      </c>
      <c r="P681" s="5">
        <v>11</v>
      </c>
      <c r="Q681" s="5" t="e">
        <v>#N/A</v>
      </c>
      <c r="R681" s="5" t="s">
        <v>7480</v>
      </c>
      <c r="S681" s="5" t="e">
        <v>#N/A</v>
      </c>
      <c r="T681">
        <v>8</v>
      </c>
    </row>
    <row r="682" spans="1:20" hidden="1" x14ac:dyDescent="0.25">
      <c r="A682" s="3">
        <v>313251410</v>
      </c>
      <c r="B682" s="4" t="s">
        <v>1561</v>
      </c>
      <c r="C682" s="4" t="s">
        <v>4485</v>
      </c>
      <c r="D682" s="4" t="s">
        <v>4403</v>
      </c>
      <c r="E682" s="4" t="s">
        <v>18</v>
      </c>
      <c r="F682" s="4" t="s">
        <v>3443</v>
      </c>
      <c r="G682" s="4" t="s">
        <v>20</v>
      </c>
      <c r="H682" s="4" t="s">
        <v>4486</v>
      </c>
      <c r="I682" s="5"/>
      <c r="J682" s="4" t="s">
        <v>4487</v>
      </c>
      <c r="K682" s="5"/>
      <c r="L682" s="4" t="s">
        <v>4488</v>
      </c>
      <c r="M682" s="4" t="s">
        <v>26</v>
      </c>
      <c r="N682" s="4" t="s">
        <v>42</v>
      </c>
      <c r="O682" s="4" t="s">
        <v>28</v>
      </c>
      <c r="P682" s="5">
        <v>8</v>
      </c>
      <c r="Q682" s="5" t="e">
        <v>#N/A</v>
      </c>
      <c r="R682" s="5" t="s">
        <v>7480</v>
      </c>
      <c r="S682" s="5" t="e">
        <v>#N/A</v>
      </c>
      <c r="T682">
        <v>7</v>
      </c>
    </row>
    <row r="683" spans="1:20" hidden="1" x14ac:dyDescent="0.25">
      <c r="A683" s="3">
        <v>313299236</v>
      </c>
      <c r="B683" s="4" t="s">
        <v>1561</v>
      </c>
      <c r="C683" s="4" t="s">
        <v>4489</v>
      </c>
      <c r="D683" s="4" t="s">
        <v>4403</v>
      </c>
      <c r="E683" s="4" t="s">
        <v>18</v>
      </c>
      <c r="F683" s="4" t="s">
        <v>4490</v>
      </c>
      <c r="G683" s="4" t="s">
        <v>20</v>
      </c>
      <c r="H683" s="4" t="s">
        <v>4491</v>
      </c>
      <c r="I683" s="4" t="s">
        <v>4492</v>
      </c>
      <c r="J683" s="4" t="s">
        <v>4493</v>
      </c>
      <c r="K683" s="4" t="s">
        <v>4494</v>
      </c>
      <c r="L683" s="4" t="s">
        <v>4495</v>
      </c>
      <c r="M683" s="4" t="s">
        <v>26</v>
      </c>
      <c r="N683" s="4" t="s">
        <v>42</v>
      </c>
      <c r="O683" s="4" t="s">
        <v>28</v>
      </c>
      <c r="P683" s="5">
        <v>10</v>
      </c>
      <c r="Q683" s="5" t="e">
        <v>#N/A</v>
      </c>
      <c r="R683" s="5" t="s">
        <v>7480</v>
      </c>
      <c r="S683" s="5" t="e">
        <v>#N/A</v>
      </c>
      <c r="T683">
        <v>10</v>
      </c>
    </row>
    <row r="684" spans="1:20" hidden="1" x14ac:dyDescent="0.25">
      <c r="A684" s="3">
        <v>313301481</v>
      </c>
      <c r="B684" s="4" t="s">
        <v>1561</v>
      </c>
      <c r="C684" s="4" t="s">
        <v>4496</v>
      </c>
      <c r="D684" s="4" t="s">
        <v>4110</v>
      </c>
      <c r="E684" s="4" t="s">
        <v>18</v>
      </c>
      <c r="F684" s="4" t="s">
        <v>3536</v>
      </c>
      <c r="G684" s="4" t="s">
        <v>20</v>
      </c>
      <c r="H684" s="4" t="s">
        <v>4497</v>
      </c>
      <c r="I684" s="4" t="s">
        <v>4498</v>
      </c>
      <c r="J684" s="4" t="s">
        <v>4499</v>
      </c>
      <c r="K684" s="4" t="s">
        <v>4500</v>
      </c>
      <c r="L684" s="4" t="s">
        <v>4501</v>
      </c>
      <c r="M684" s="4" t="s">
        <v>28</v>
      </c>
      <c r="N684" s="4" t="s">
        <v>4502</v>
      </c>
      <c r="O684" s="4" t="s">
        <v>28</v>
      </c>
      <c r="P684" s="5">
        <v>9</v>
      </c>
      <c r="Q684" s="5" t="e">
        <v>#N/A</v>
      </c>
      <c r="R684" s="5" t="s">
        <v>7480</v>
      </c>
      <c r="S684" s="5" t="e">
        <v>#N/A</v>
      </c>
      <c r="T684">
        <v>9</v>
      </c>
    </row>
    <row r="685" spans="1:20" hidden="1" x14ac:dyDescent="0.25">
      <c r="A685" s="3">
        <v>313045497</v>
      </c>
      <c r="B685" s="4" t="s">
        <v>1561</v>
      </c>
      <c r="C685" s="4" t="s">
        <v>4503</v>
      </c>
      <c r="D685" s="4" t="s">
        <v>3726</v>
      </c>
      <c r="E685" s="4" t="s">
        <v>18</v>
      </c>
      <c r="F685" s="4" t="s">
        <v>4504</v>
      </c>
      <c r="G685" s="4" t="s">
        <v>20</v>
      </c>
      <c r="H685" s="4" t="s">
        <v>4505</v>
      </c>
      <c r="I685" s="4" t="s">
        <v>4506</v>
      </c>
      <c r="J685" s="4" t="s">
        <v>4507</v>
      </c>
      <c r="K685" s="4" t="s">
        <v>4508</v>
      </c>
      <c r="L685" s="4" t="s">
        <v>4509</v>
      </c>
      <c r="M685" s="4" t="s">
        <v>26</v>
      </c>
      <c r="N685" s="4" t="s">
        <v>42</v>
      </c>
      <c r="O685" s="4" t="s">
        <v>28</v>
      </c>
      <c r="P685" s="5">
        <v>8</v>
      </c>
      <c r="Q685" s="5" t="e">
        <v>#N/A</v>
      </c>
      <c r="R685" s="5" t="s">
        <v>7480</v>
      </c>
      <c r="S685" s="5" t="e">
        <v>#N/A</v>
      </c>
      <c r="T685">
        <v>10</v>
      </c>
    </row>
    <row r="686" spans="1:20" hidden="1" x14ac:dyDescent="0.25">
      <c r="A686" s="3">
        <v>313116069</v>
      </c>
      <c r="B686" s="4" t="s">
        <v>1561</v>
      </c>
      <c r="C686" s="4" t="s">
        <v>4510</v>
      </c>
      <c r="D686" s="4" t="s">
        <v>3726</v>
      </c>
      <c r="E686" s="4" t="s">
        <v>18</v>
      </c>
      <c r="F686" s="4" t="s">
        <v>4511</v>
      </c>
      <c r="G686" s="4" t="s">
        <v>20</v>
      </c>
      <c r="H686" s="4" t="s">
        <v>4512</v>
      </c>
      <c r="I686" s="4" t="s">
        <v>4513</v>
      </c>
      <c r="J686" s="4" t="s">
        <v>4514</v>
      </c>
      <c r="K686" s="4" t="s">
        <v>4515</v>
      </c>
      <c r="L686" s="4" t="s">
        <v>4516</v>
      </c>
      <c r="M686" s="4" t="s">
        <v>26</v>
      </c>
      <c r="N686" s="4" t="s">
        <v>42</v>
      </c>
      <c r="O686" s="4" t="s">
        <v>28</v>
      </c>
      <c r="P686" s="5">
        <v>4</v>
      </c>
      <c r="Q686" s="5" t="e">
        <v>#N/A</v>
      </c>
      <c r="R686" s="5" t="s">
        <v>7480</v>
      </c>
      <c r="S686" s="5" t="e">
        <v>#N/A</v>
      </c>
      <c r="T686">
        <v>10</v>
      </c>
    </row>
    <row r="687" spans="1:20" hidden="1" x14ac:dyDescent="0.25">
      <c r="A687" s="3">
        <v>313198744</v>
      </c>
      <c r="B687" s="4" t="s">
        <v>1561</v>
      </c>
      <c r="C687" s="4" t="s">
        <v>4517</v>
      </c>
      <c r="D687" s="4" t="s">
        <v>3726</v>
      </c>
      <c r="E687" s="4" t="s">
        <v>18</v>
      </c>
      <c r="F687" s="4" t="s">
        <v>4137</v>
      </c>
      <c r="G687" s="4" t="s">
        <v>20</v>
      </c>
      <c r="H687" s="4" t="s">
        <v>4518</v>
      </c>
      <c r="I687" s="4" t="s">
        <v>4519</v>
      </c>
      <c r="J687" s="4" t="s">
        <v>4520</v>
      </c>
      <c r="K687" s="4" t="s">
        <v>4521</v>
      </c>
      <c r="L687" s="4" t="s">
        <v>4522</v>
      </c>
      <c r="M687" s="4" t="s">
        <v>28</v>
      </c>
      <c r="N687" s="4" t="s">
        <v>4523</v>
      </c>
      <c r="O687" s="4" t="s">
        <v>28</v>
      </c>
      <c r="P687" s="5">
        <v>4</v>
      </c>
      <c r="Q687" s="5" t="e">
        <v>#N/A</v>
      </c>
      <c r="R687" s="5" t="s">
        <v>7480</v>
      </c>
      <c r="S687" s="5" t="e">
        <v>#N/A</v>
      </c>
      <c r="T687">
        <v>10</v>
      </c>
    </row>
    <row r="688" spans="1:20" hidden="1" x14ac:dyDescent="0.25">
      <c r="A688" s="3">
        <v>312067920</v>
      </c>
      <c r="B688" s="4" t="s">
        <v>1561</v>
      </c>
      <c r="C688" s="4" t="s">
        <v>6448</v>
      </c>
      <c r="D688" s="4" t="s">
        <v>6232</v>
      </c>
      <c r="E688" s="4" t="s">
        <v>18</v>
      </c>
      <c r="F688" s="4" t="s">
        <v>2436</v>
      </c>
      <c r="G688" s="4" t="s">
        <v>20</v>
      </c>
      <c r="H688" s="4" t="s">
        <v>6449</v>
      </c>
      <c r="I688" s="4" t="s">
        <v>6450</v>
      </c>
      <c r="J688" s="4" t="s">
        <v>6451</v>
      </c>
      <c r="K688" s="4" t="s">
        <v>6452</v>
      </c>
      <c r="L688" s="4" t="s">
        <v>6453</v>
      </c>
      <c r="M688" s="4" t="s">
        <v>26</v>
      </c>
      <c r="N688" s="4" t="s">
        <v>27</v>
      </c>
      <c r="O688" s="4" t="s">
        <v>28</v>
      </c>
      <c r="P688" s="5">
        <v>9</v>
      </c>
      <c r="Q688" s="5" t="e">
        <v>#N/A</v>
      </c>
      <c r="R688" s="5" t="s">
        <v>7480</v>
      </c>
      <c r="S688" s="5" t="s">
        <v>7480</v>
      </c>
      <c r="T688">
        <v>9</v>
      </c>
    </row>
    <row r="689" spans="1:20" hidden="1" x14ac:dyDescent="0.25">
      <c r="A689" s="3">
        <v>311323636</v>
      </c>
      <c r="B689" s="4" t="s">
        <v>1561</v>
      </c>
      <c r="C689" s="4" t="s">
        <v>6454</v>
      </c>
      <c r="D689" s="4" t="s">
        <v>6455</v>
      </c>
      <c r="E689" s="4" t="s">
        <v>18</v>
      </c>
      <c r="F689" s="4" t="s">
        <v>6456</v>
      </c>
      <c r="G689" s="4" t="s">
        <v>20</v>
      </c>
      <c r="H689" s="4" t="s">
        <v>6457</v>
      </c>
      <c r="I689" s="4" t="s">
        <v>6458</v>
      </c>
      <c r="J689" s="4" t="s">
        <v>6459</v>
      </c>
      <c r="K689" s="4" t="s">
        <v>6460</v>
      </c>
      <c r="L689" s="4" t="s">
        <v>6461</v>
      </c>
      <c r="M689" s="4" t="s">
        <v>26</v>
      </c>
      <c r="N689" s="4" t="s">
        <v>42</v>
      </c>
      <c r="O689" s="4" t="s">
        <v>28</v>
      </c>
      <c r="P689" s="5">
        <v>20</v>
      </c>
      <c r="Q689" s="5" t="e">
        <v>#N/A</v>
      </c>
      <c r="R689" s="5" t="s">
        <v>7480</v>
      </c>
      <c r="S689" s="5" t="s">
        <v>7480</v>
      </c>
      <c r="T689">
        <v>10</v>
      </c>
    </row>
    <row r="690" spans="1:20" hidden="1" x14ac:dyDescent="0.25">
      <c r="A690" s="3">
        <v>312129675</v>
      </c>
      <c r="B690" s="4" t="s">
        <v>1561</v>
      </c>
      <c r="C690" s="4" t="s">
        <v>6462</v>
      </c>
      <c r="D690" s="4" t="s">
        <v>6455</v>
      </c>
      <c r="E690" s="4" t="s">
        <v>18</v>
      </c>
      <c r="F690" s="4" t="s">
        <v>6463</v>
      </c>
      <c r="G690" s="4" t="s">
        <v>20</v>
      </c>
      <c r="H690" s="4" t="s">
        <v>6464</v>
      </c>
      <c r="I690" s="4" t="s">
        <v>6465</v>
      </c>
      <c r="J690" s="4" t="s">
        <v>6466</v>
      </c>
      <c r="K690" s="4" t="s">
        <v>6467</v>
      </c>
      <c r="L690" s="4" t="s">
        <v>6468</v>
      </c>
      <c r="M690" s="4" t="s">
        <v>26</v>
      </c>
      <c r="N690" s="4" t="s">
        <v>42</v>
      </c>
      <c r="O690" s="4" t="s">
        <v>28</v>
      </c>
      <c r="P690" s="5">
        <v>11</v>
      </c>
      <c r="Q690" s="5" t="e">
        <v>#N/A</v>
      </c>
      <c r="R690" s="5" t="s">
        <v>7480</v>
      </c>
      <c r="S690" s="5" t="s">
        <v>7480</v>
      </c>
      <c r="T690" t="e">
        <v>#N/A</v>
      </c>
    </row>
    <row r="691" spans="1:20" hidden="1" x14ac:dyDescent="0.25">
      <c r="A691" s="3">
        <v>312273857</v>
      </c>
      <c r="B691" s="4" t="s">
        <v>1561</v>
      </c>
      <c r="C691" s="4" t="s">
        <v>6469</v>
      </c>
      <c r="D691" s="4" t="s">
        <v>6470</v>
      </c>
      <c r="E691" s="4" t="s">
        <v>18</v>
      </c>
      <c r="F691" s="4" t="s">
        <v>6471</v>
      </c>
      <c r="G691" s="4" t="s">
        <v>20</v>
      </c>
      <c r="H691" s="4" t="s">
        <v>6472</v>
      </c>
      <c r="I691" s="4" t="s">
        <v>6473</v>
      </c>
      <c r="J691" s="4" t="s">
        <v>6474</v>
      </c>
      <c r="K691" s="4" t="s">
        <v>6475</v>
      </c>
      <c r="L691" s="4" t="s">
        <v>6476</v>
      </c>
      <c r="M691" s="4" t="s">
        <v>26</v>
      </c>
      <c r="N691" s="4" t="s">
        <v>27</v>
      </c>
      <c r="O691" s="4" t="s">
        <v>28</v>
      </c>
      <c r="P691" s="5">
        <v>14</v>
      </c>
      <c r="Q691" s="5" t="e">
        <v>#N/A</v>
      </c>
      <c r="R691" s="5" t="s">
        <v>7480</v>
      </c>
      <c r="S691" s="5" t="s">
        <v>7480</v>
      </c>
      <c r="T691">
        <v>9</v>
      </c>
    </row>
    <row r="692" spans="1:20" hidden="1" x14ac:dyDescent="0.25">
      <c r="A692" s="3">
        <v>312249207</v>
      </c>
      <c r="B692" s="4" t="s">
        <v>1561</v>
      </c>
      <c r="C692" s="4" t="s">
        <v>6477</v>
      </c>
      <c r="D692" s="4" t="s">
        <v>6478</v>
      </c>
      <c r="E692" s="4" t="s">
        <v>18</v>
      </c>
      <c r="F692" s="4" t="s">
        <v>6479</v>
      </c>
      <c r="G692" s="4" t="s">
        <v>20</v>
      </c>
      <c r="H692" s="4" t="s">
        <v>6480</v>
      </c>
      <c r="I692" s="5"/>
      <c r="J692" s="4" t="s">
        <v>6481</v>
      </c>
      <c r="K692" s="5"/>
      <c r="L692" s="4" t="s">
        <v>6482</v>
      </c>
      <c r="M692" s="4" t="s">
        <v>28</v>
      </c>
      <c r="N692" s="4" t="s">
        <v>6483</v>
      </c>
      <c r="O692" s="4" t="s">
        <v>28</v>
      </c>
      <c r="P692" s="5">
        <v>11</v>
      </c>
      <c r="Q692" s="5" t="e">
        <v>#N/A</v>
      </c>
      <c r="R692" s="5" t="s">
        <v>7480</v>
      </c>
      <c r="S692" s="5" t="s">
        <v>7480</v>
      </c>
      <c r="T692">
        <v>9</v>
      </c>
    </row>
    <row r="693" spans="1:20" hidden="1" x14ac:dyDescent="0.25">
      <c r="A693" s="3">
        <v>312029362</v>
      </c>
      <c r="B693" s="4" t="s">
        <v>2237</v>
      </c>
      <c r="C693" s="4" t="s">
        <v>6547</v>
      </c>
      <c r="D693" s="4" t="s">
        <v>6040</v>
      </c>
      <c r="E693" s="4" t="s">
        <v>18</v>
      </c>
      <c r="F693" s="4" t="s">
        <v>6548</v>
      </c>
      <c r="G693" s="4" t="s">
        <v>20</v>
      </c>
      <c r="H693" s="4" t="s">
        <v>6549</v>
      </c>
      <c r="I693" s="4" t="s">
        <v>6550</v>
      </c>
      <c r="J693" s="4" t="s">
        <v>6551</v>
      </c>
      <c r="K693" s="4" t="s">
        <v>6552</v>
      </c>
      <c r="L693" s="4" t="s">
        <v>6553</v>
      </c>
      <c r="M693" s="4" t="s">
        <v>26</v>
      </c>
      <c r="N693" s="4" t="s">
        <v>42</v>
      </c>
      <c r="O693" s="4" t="s">
        <v>28</v>
      </c>
      <c r="P693" s="5">
        <v>61.4</v>
      </c>
      <c r="Q693" s="5" t="e">
        <v>#N/A</v>
      </c>
      <c r="R693" s="5" t="s">
        <v>7480</v>
      </c>
      <c r="S693" s="5" t="s">
        <v>7480</v>
      </c>
      <c r="T693">
        <v>8</v>
      </c>
    </row>
    <row r="694" spans="1:20" x14ac:dyDescent="0.25">
      <c r="A694" s="3">
        <v>312274311</v>
      </c>
      <c r="B694" s="4" t="s">
        <v>2562</v>
      </c>
      <c r="C694" s="4" t="s">
        <v>6569</v>
      </c>
      <c r="D694" s="4" t="s">
        <v>6570</v>
      </c>
      <c r="E694" s="4" t="s">
        <v>18</v>
      </c>
      <c r="F694" s="4" t="s">
        <v>6571</v>
      </c>
      <c r="G694" s="4" t="s">
        <v>20</v>
      </c>
      <c r="H694" s="4" t="s">
        <v>6572</v>
      </c>
      <c r="I694" s="4" t="s">
        <v>6573</v>
      </c>
      <c r="J694" s="4" t="s">
        <v>6574</v>
      </c>
      <c r="K694" s="5"/>
      <c r="L694" s="4" t="s">
        <v>6575</v>
      </c>
      <c r="M694" s="4" t="s">
        <v>26</v>
      </c>
      <c r="N694" s="4" t="s">
        <v>27</v>
      </c>
      <c r="O694" s="4" t="s">
        <v>28</v>
      </c>
      <c r="P694" s="5">
        <v>0</v>
      </c>
      <c r="Q694" s="5" t="e">
        <v>#N/A</v>
      </c>
      <c r="R694" s="5" t="s">
        <v>7480</v>
      </c>
      <c r="S694" s="5" t="s">
        <v>7480</v>
      </c>
      <c r="T694">
        <v>10</v>
      </c>
    </row>
    <row r="695" spans="1:20" hidden="1" x14ac:dyDescent="0.25">
      <c r="A695" s="3">
        <v>313046872</v>
      </c>
      <c r="B695" s="4" t="s">
        <v>1561</v>
      </c>
      <c r="C695" s="4" t="s">
        <v>4567</v>
      </c>
      <c r="D695" s="4" t="s">
        <v>3930</v>
      </c>
      <c r="E695" s="4" t="s">
        <v>18</v>
      </c>
      <c r="F695" s="4" t="s">
        <v>2773</v>
      </c>
      <c r="G695" s="4" t="s">
        <v>20</v>
      </c>
      <c r="H695" s="4" t="s">
        <v>4568</v>
      </c>
      <c r="I695" s="4" t="s">
        <v>4569</v>
      </c>
      <c r="J695" s="4" t="s">
        <v>4570</v>
      </c>
      <c r="K695" s="4" t="s">
        <v>4571</v>
      </c>
      <c r="L695" s="4" t="s">
        <v>4572</v>
      </c>
      <c r="M695" s="4" t="s">
        <v>26</v>
      </c>
      <c r="N695" s="4" t="s">
        <v>42</v>
      </c>
      <c r="O695" s="4" t="s">
        <v>28</v>
      </c>
      <c r="P695" s="5">
        <v>13</v>
      </c>
      <c r="Q695" s="5" t="e">
        <v>#N/A</v>
      </c>
      <c r="R695" s="5" t="s">
        <v>7480</v>
      </c>
      <c r="S695" s="5" t="e">
        <v>#N/A</v>
      </c>
      <c r="T695">
        <v>9</v>
      </c>
    </row>
    <row r="696" spans="1:20" hidden="1" x14ac:dyDescent="0.25">
      <c r="A696" s="3">
        <v>313091119</v>
      </c>
      <c r="B696" s="4" t="s">
        <v>1561</v>
      </c>
      <c r="C696" s="4" t="s">
        <v>4573</v>
      </c>
      <c r="D696" s="4" t="s">
        <v>3930</v>
      </c>
      <c r="E696" s="4" t="s">
        <v>18</v>
      </c>
      <c r="F696" s="4" t="s">
        <v>4574</v>
      </c>
      <c r="G696" s="4" t="s">
        <v>20</v>
      </c>
      <c r="H696" s="4" t="s">
        <v>4575</v>
      </c>
      <c r="I696" s="5"/>
      <c r="J696" s="4" t="s">
        <v>4576</v>
      </c>
      <c r="K696" s="5"/>
      <c r="L696" s="4" t="s">
        <v>4577</v>
      </c>
      <c r="M696" s="4" t="s">
        <v>26</v>
      </c>
      <c r="N696" s="4" t="s">
        <v>42</v>
      </c>
      <c r="O696" s="4" t="s">
        <v>28</v>
      </c>
      <c r="P696" s="5">
        <v>6</v>
      </c>
      <c r="Q696" s="5" t="e">
        <v>#N/A</v>
      </c>
      <c r="R696" s="5" t="s">
        <v>7480</v>
      </c>
      <c r="S696" s="5" t="e">
        <v>#N/A</v>
      </c>
      <c r="T696">
        <v>7</v>
      </c>
    </row>
    <row r="697" spans="1:20" hidden="1" x14ac:dyDescent="0.25">
      <c r="A697" s="3">
        <v>313119637</v>
      </c>
      <c r="B697" s="4" t="s">
        <v>1561</v>
      </c>
      <c r="C697" s="4" t="s">
        <v>4578</v>
      </c>
      <c r="D697" s="4" t="s">
        <v>3930</v>
      </c>
      <c r="E697" s="4" t="s">
        <v>18</v>
      </c>
      <c r="F697" s="4" t="s">
        <v>1185</v>
      </c>
      <c r="G697" s="4" t="s">
        <v>20</v>
      </c>
      <c r="H697" s="4" t="s">
        <v>4579</v>
      </c>
      <c r="I697" s="5"/>
      <c r="J697" s="4" t="s">
        <v>4580</v>
      </c>
      <c r="K697" s="4" t="s">
        <v>4581</v>
      </c>
      <c r="L697" s="4" t="s">
        <v>4582</v>
      </c>
      <c r="M697" s="4" t="s">
        <v>26</v>
      </c>
      <c r="N697" s="4" t="s">
        <v>42</v>
      </c>
      <c r="O697" s="4" t="s">
        <v>28</v>
      </c>
      <c r="P697" s="5">
        <v>10</v>
      </c>
      <c r="Q697" s="5" t="e">
        <v>#N/A</v>
      </c>
      <c r="R697" s="5" t="s">
        <v>7480</v>
      </c>
      <c r="S697" s="5" t="e">
        <v>#N/A</v>
      </c>
      <c r="T697">
        <v>9</v>
      </c>
    </row>
    <row r="698" spans="1:20" hidden="1" x14ac:dyDescent="0.25">
      <c r="A698" s="3">
        <v>313139248</v>
      </c>
      <c r="B698" s="4" t="s">
        <v>1561</v>
      </c>
      <c r="C698" s="4" t="s">
        <v>4583</v>
      </c>
      <c r="D698" s="4" t="s">
        <v>3930</v>
      </c>
      <c r="E698" s="4" t="s">
        <v>18</v>
      </c>
      <c r="F698" s="4" t="s">
        <v>2780</v>
      </c>
      <c r="G698" s="4" t="s">
        <v>20</v>
      </c>
      <c r="H698" s="4" t="s">
        <v>4584</v>
      </c>
      <c r="I698" s="4" t="s">
        <v>4585</v>
      </c>
      <c r="J698" s="4" t="s">
        <v>4586</v>
      </c>
      <c r="K698" s="4" t="s">
        <v>4587</v>
      </c>
      <c r="L698" s="4" t="s">
        <v>4588</v>
      </c>
      <c r="M698" s="4" t="s">
        <v>26</v>
      </c>
      <c r="N698" s="4" t="s">
        <v>42</v>
      </c>
      <c r="O698" s="4" t="s">
        <v>28</v>
      </c>
      <c r="P698" s="5">
        <v>13</v>
      </c>
      <c r="Q698" s="5" t="e">
        <v>#N/A</v>
      </c>
      <c r="R698" s="5" t="s">
        <v>7480</v>
      </c>
      <c r="S698" s="5" t="e">
        <v>#N/A</v>
      </c>
      <c r="T698">
        <v>10</v>
      </c>
    </row>
    <row r="699" spans="1:20" hidden="1" x14ac:dyDescent="0.25">
      <c r="A699" s="3">
        <v>313140475</v>
      </c>
      <c r="B699" s="4" t="s">
        <v>1561</v>
      </c>
      <c r="C699" s="4" t="s">
        <v>4589</v>
      </c>
      <c r="D699" s="4" t="s">
        <v>3930</v>
      </c>
      <c r="E699" s="4" t="s">
        <v>18</v>
      </c>
      <c r="F699" s="4" t="s">
        <v>4590</v>
      </c>
      <c r="G699" s="4" t="s">
        <v>20</v>
      </c>
      <c r="H699" s="4" t="s">
        <v>4591</v>
      </c>
      <c r="I699" s="5"/>
      <c r="J699" s="4" t="s">
        <v>4592</v>
      </c>
      <c r="K699" s="4" t="s">
        <v>4593</v>
      </c>
      <c r="L699" s="4" t="s">
        <v>4594</v>
      </c>
      <c r="M699" s="4" t="s">
        <v>26</v>
      </c>
      <c r="N699" s="4" t="s">
        <v>42</v>
      </c>
      <c r="O699" s="4" t="s">
        <v>28</v>
      </c>
      <c r="P699" s="5">
        <v>15</v>
      </c>
      <c r="Q699" s="5" t="e">
        <v>#N/A</v>
      </c>
      <c r="R699" s="5" t="s">
        <v>7480</v>
      </c>
      <c r="S699" s="5" t="e">
        <v>#N/A</v>
      </c>
      <c r="T699">
        <v>9</v>
      </c>
    </row>
    <row r="700" spans="1:20" hidden="1" x14ac:dyDescent="0.25">
      <c r="A700" s="3">
        <v>313177129</v>
      </c>
      <c r="B700" s="4" t="s">
        <v>1561</v>
      </c>
      <c r="C700" s="4" t="s">
        <v>4595</v>
      </c>
      <c r="D700" s="4" t="s">
        <v>3930</v>
      </c>
      <c r="E700" s="4" t="s">
        <v>18</v>
      </c>
      <c r="F700" s="4" t="s">
        <v>4596</v>
      </c>
      <c r="G700" s="4" t="s">
        <v>20</v>
      </c>
      <c r="H700" s="4" t="s">
        <v>4597</v>
      </c>
      <c r="I700" s="4" t="s">
        <v>4598</v>
      </c>
      <c r="J700" s="4" t="s">
        <v>4599</v>
      </c>
      <c r="K700" s="4" t="s">
        <v>4600</v>
      </c>
      <c r="L700" s="4" t="s">
        <v>4601</v>
      </c>
      <c r="M700" s="4" t="s">
        <v>26</v>
      </c>
      <c r="N700" s="4" t="s">
        <v>42</v>
      </c>
      <c r="O700" s="4" t="s">
        <v>28</v>
      </c>
      <c r="P700" s="5">
        <v>13</v>
      </c>
      <c r="Q700" s="5" t="e">
        <v>#N/A</v>
      </c>
      <c r="R700" s="5" t="s">
        <v>7480</v>
      </c>
      <c r="S700" s="5" t="e">
        <v>#N/A</v>
      </c>
      <c r="T700">
        <v>9</v>
      </c>
    </row>
    <row r="701" spans="1:20" hidden="1" x14ac:dyDescent="0.25">
      <c r="A701" s="3">
        <v>313184949</v>
      </c>
      <c r="B701" s="4" t="s">
        <v>1561</v>
      </c>
      <c r="C701" s="4" t="s">
        <v>4602</v>
      </c>
      <c r="D701" s="4" t="s">
        <v>3930</v>
      </c>
      <c r="E701" s="4" t="s">
        <v>18</v>
      </c>
      <c r="F701" s="4" t="s">
        <v>4603</v>
      </c>
      <c r="G701" s="4" t="s">
        <v>20</v>
      </c>
      <c r="H701" s="4" t="s">
        <v>4604</v>
      </c>
      <c r="I701" s="4" t="s">
        <v>4605</v>
      </c>
      <c r="J701" s="4" t="s">
        <v>4606</v>
      </c>
      <c r="K701" s="4" t="s">
        <v>4607</v>
      </c>
      <c r="L701" s="4" t="s">
        <v>4608</v>
      </c>
      <c r="M701" s="4" t="s">
        <v>26</v>
      </c>
      <c r="N701" s="4" t="s">
        <v>42</v>
      </c>
      <c r="O701" s="4" t="s">
        <v>28</v>
      </c>
      <c r="P701" s="5">
        <v>17</v>
      </c>
      <c r="Q701" s="5" t="e">
        <v>#N/A</v>
      </c>
      <c r="R701" s="5" t="s">
        <v>7480</v>
      </c>
      <c r="S701" s="5" t="e">
        <v>#N/A</v>
      </c>
      <c r="T701" t="s">
        <v>7483</v>
      </c>
    </row>
    <row r="702" spans="1:20" hidden="1" x14ac:dyDescent="0.25">
      <c r="A702" s="3">
        <v>313271928</v>
      </c>
      <c r="B702" s="4" t="s">
        <v>1561</v>
      </c>
      <c r="C702" s="4" t="s">
        <v>4609</v>
      </c>
      <c r="D702" s="4" t="s">
        <v>3930</v>
      </c>
      <c r="E702" s="4" t="s">
        <v>18</v>
      </c>
      <c r="F702" s="4" t="s">
        <v>4610</v>
      </c>
      <c r="G702" s="4" t="s">
        <v>20</v>
      </c>
      <c r="H702" s="4" t="s">
        <v>4611</v>
      </c>
      <c r="I702" s="4" t="s">
        <v>4612</v>
      </c>
      <c r="J702" s="4" t="s">
        <v>4613</v>
      </c>
      <c r="K702" s="4" t="s">
        <v>4614</v>
      </c>
      <c r="L702" s="4" t="s">
        <v>4615</v>
      </c>
      <c r="M702" s="4" t="s">
        <v>26</v>
      </c>
      <c r="N702" s="4" t="s">
        <v>42</v>
      </c>
      <c r="O702" s="4" t="s">
        <v>28</v>
      </c>
      <c r="P702" s="5">
        <v>17</v>
      </c>
      <c r="Q702" s="5" t="e">
        <v>#N/A</v>
      </c>
      <c r="R702" s="5" t="s">
        <v>7480</v>
      </c>
      <c r="S702" s="5" t="e">
        <v>#N/A</v>
      </c>
      <c r="T702">
        <v>9</v>
      </c>
    </row>
    <row r="703" spans="1:20" hidden="1" x14ac:dyDescent="0.25">
      <c r="A703" s="3">
        <v>313297634</v>
      </c>
      <c r="B703" s="4" t="s">
        <v>1561</v>
      </c>
      <c r="C703" s="4" t="s">
        <v>4616</v>
      </c>
      <c r="D703" s="4" t="s">
        <v>3930</v>
      </c>
      <c r="E703" s="4" t="s">
        <v>18</v>
      </c>
      <c r="F703" s="4" t="s">
        <v>3869</v>
      </c>
      <c r="G703" s="4" t="s">
        <v>20</v>
      </c>
      <c r="H703" s="4" t="s">
        <v>4617</v>
      </c>
      <c r="I703" s="4" t="s">
        <v>4618</v>
      </c>
      <c r="J703" s="4" t="s">
        <v>4619</v>
      </c>
      <c r="K703" s="4" t="s">
        <v>4620</v>
      </c>
      <c r="L703" s="4" t="s">
        <v>4621</v>
      </c>
      <c r="M703" s="4" t="s">
        <v>26</v>
      </c>
      <c r="N703" s="4" t="s">
        <v>42</v>
      </c>
      <c r="O703" s="4" t="s">
        <v>28</v>
      </c>
      <c r="P703" s="5">
        <v>9</v>
      </c>
      <c r="Q703" s="5" t="e">
        <v>#N/A</v>
      </c>
      <c r="R703" s="5" t="s">
        <v>7480</v>
      </c>
      <c r="S703" s="5" t="e">
        <v>#N/A</v>
      </c>
      <c r="T703">
        <v>8</v>
      </c>
    </row>
    <row r="704" spans="1:20" hidden="1" x14ac:dyDescent="0.25">
      <c r="A704" s="3">
        <v>313302079</v>
      </c>
      <c r="B704" s="4" t="s">
        <v>1561</v>
      </c>
      <c r="C704" s="4" t="s">
        <v>4622</v>
      </c>
      <c r="D704" s="4" t="s">
        <v>3930</v>
      </c>
      <c r="E704" s="4" t="s">
        <v>18</v>
      </c>
      <c r="F704" s="4" t="s">
        <v>4623</v>
      </c>
      <c r="G704" s="4" t="s">
        <v>20</v>
      </c>
      <c r="H704" s="4" t="s">
        <v>4624</v>
      </c>
      <c r="I704" s="4" t="s">
        <v>4625</v>
      </c>
      <c r="J704" s="4" t="s">
        <v>4626</v>
      </c>
      <c r="K704" s="4" t="s">
        <v>4627</v>
      </c>
      <c r="L704" s="4" t="s">
        <v>4628</v>
      </c>
      <c r="M704" s="4" t="s">
        <v>26</v>
      </c>
      <c r="N704" s="4" t="s">
        <v>42</v>
      </c>
      <c r="O704" s="4" t="s">
        <v>28</v>
      </c>
      <c r="P704" s="5">
        <v>15</v>
      </c>
      <c r="Q704" s="5" t="e">
        <v>#N/A</v>
      </c>
      <c r="R704" s="5" t="s">
        <v>7480</v>
      </c>
      <c r="S704" s="5" t="e">
        <v>#N/A</v>
      </c>
      <c r="T704">
        <v>10</v>
      </c>
    </row>
    <row r="705" spans="1:20" hidden="1" x14ac:dyDescent="0.25">
      <c r="A705" s="3">
        <v>313322264</v>
      </c>
      <c r="B705" s="4" t="s">
        <v>1561</v>
      </c>
      <c r="C705" s="4" t="s">
        <v>4629</v>
      </c>
      <c r="D705" s="4" t="s">
        <v>3930</v>
      </c>
      <c r="E705" s="4" t="s">
        <v>18</v>
      </c>
      <c r="F705" s="4" t="s">
        <v>4504</v>
      </c>
      <c r="G705" s="4" t="s">
        <v>20</v>
      </c>
      <c r="H705" s="4" t="s">
        <v>4630</v>
      </c>
      <c r="I705" s="4" t="s">
        <v>4631</v>
      </c>
      <c r="J705" s="4" t="s">
        <v>4632</v>
      </c>
      <c r="K705" s="4" t="s">
        <v>4633</v>
      </c>
      <c r="L705" s="4" t="s">
        <v>4634</v>
      </c>
      <c r="M705" s="4" t="s">
        <v>26</v>
      </c>
      <c r="N705" s="4" t="s">
        <v>42</v>
      </c>
      <c r="O705" s="4" t="s">
        <v>28</v>
      </c>
      <c r="P705" s="5">
        <v>14</v>
      </c>
      <c r="Q705" s="5" t="e">
        <v>#N/A</v>
      </c>
      <c r="R705" s="5" t="s">
        <v>7480</v>
      </c>
      <c r="S705" s="5" t="e">
        <v>#N/A</v>
      </c>
      <c r="T705">
        <v>9</v>
      </c>
    </row>
    <row r="706" spans="1:20" hidden="1" x14ac:dyDescent="0.25">
      <c r="A706" s="3">
        <v>313327881</v>
      </c>
      <c r="B706" s="4" t="s">
        <v>1561</v>
      </c>
      <c r="C706" s="4" t="s">
        <v>4635</v>
      </c>
      <c r="D706" s="4" t="s">
        <v>3930</v>
      </c>
      <c r="E706" s="4" t="s">
        <v>18</v>
      </c>
      <c r="F706" s="4" t="s">
        <v>275</v>
      </c>
      <c r="G706" s="4" t="s">
        <v>20</v>
      </c>
      <c r="H706" s="4" t="s">
        <v>4636</v>
      </c>
      <c r="I706" s="4" t="s">
        <v>4637</v>
      </c>
      <c r="J706" s="4" t="s">
        <v>4638</v>
      </c>
      <c r="K706" s="4" t="s">
        <v>4639</v>
      </c>
      <c r="L706" s="4" t="s">
        <v>4640</v>
      </c>
      <c r="M706" s="4" t="s">
        <v>26</v>
      </c>
      <c r="N706" s="4" t="s">
        <v>42</v>
      </c>
      <c r="O706" s="4" t="s">
        <v>28</v>
      </c>
      <c r="P706" s="5">
        <v>11</v>
      </c>
      <c r="Q706" s="5" t="e">
        <v>#N/A</v>
      </c>
      <c r="R706" s="5" t="s">
        <v>7480</v>
      </c>
      <c r="S706" s="5" t="e">
        <v>#N/A</v>
      </c>
      <c r="T706">
        <v>7</v>
      </c>
    </row>
    <row r="707" spans="1:20" hidden="1" x14ac:dyDescent="0.25">
      <c r="A707" s="3">
        <v>313341782</v>
      </c>
      <c r="B707" s="4" t="s">
        <v>1561</v>
      </c>
      <c r="C707" s="4" t="s">
        <v>4641</v>
      </c>
      <c r="D707" s="4" t="s">
        <v>3930</v>
      </c>
      <c r="E707" s="4" t="s">
        <v>18</v>
      </c>
      <c r="F707" s="4" t="s">
        <v>2146</v>
      </c>
      <c r="G707" s="4" t="s">
        <v>20</v>
      </c>
      <c r="H707" s="4" t="s">
        <v>4642</v>
      </c>
      <c r="I707" s="5"/>
      <c r="J707" s="4" t="s">
        <v>4643</v>
      </c>
      <c r="K707" s="5"/>
      <c r="L707" s="4" t="s">
        <v>4644</v>
      </c>
      <c r="M707" s="4" t="s">
        <v>26</v>
      </c>
      <c r="N707" s="4" t="s">
        <v>42</v>
      </c>
      <c r="O707" s="4" t="s">
        <v>28</v>
      </c>
      <c r="P707" s="5">
        <v>12</v>
      </c>
      <c r="Q707" s="5" t="e">
        <v>#N/A</v>
      </c>
      <c r="R707" s="5" t="s">
        <v>7480</v>
      </c>
      <c r="S707" s="5" t="e">
        <v>#N/A</v>
      </c>
      <c r="T707">
        <v>9</v>
      </c>
    </row>
    <row r="708" spans="1:20" x14ac:dyDescent="0.25">
      <c r="A708" s="3">
        <v>312281423</v>
      </c>
      <c r="B708" s="4" t="s">
        <v>2562</v>
      </c>
      <c r="C708" s="4" t="s">
        <v>6576</v>
      </c>
      <c r="D708" s="4" t="s">
        <v>6570</v>
      </c>
      <c r="E708" s="4" t="s">
        <v>18</v>
      </c>
      <c r="F708" s="4" t="s">
        <v>6028</v>
      </c>
      <c r="G708" s="4" t="s">
        <v>20</v>
      </c>
      <c r="H708" s="4" t="s">
        <v>6577</v>
      </c>
      <c r="I708" s="4" t="s">
        <v>6578</v>
      </c>
      <c r="J708" s="4" t="s">
        <v>6579</v>
      </c>
      <c r="K708" s="4" t="s">
        <v>6580</v>
      </c>
      <c r="L708" s="4" t="s">
        <v>6581</v>
      </c>
      <c r="M708" s="4" t="s">
        <v>26</v>
      </c>
      <c r="N708" s="4" t="s">
        <v>27</v>
      </c>
      <c r="O708" s="4" t="s">
        <v>28</v>
      </c>
      <c r="P708" s="5">
        <v>2</v>
      </c>
      <c r="Q708" s="5" t="e">
        <v>#N/A</v>
      </c>
      <c r="R708" s="5" t="s">
        <v>7480</v>
      </c>
      <c r="S708" s="5" t="s">
        <v>7480</v>
      </c>
      <c r="T708">
        <v>10</v>
      </c>
    </row>
    <row r="709" spans="1:20" x14ac:dyDescent="0.25">
      <c r="A709" s="3">
        <v>312078542</v>
      </c>
      <c r="B709" s="4" t="s">
        <v>2562</v>
      </c>
      <c r="C709" s="4" t="s">
        <v>6582</v>
      </c>
      <c r="D709" s="4" t="s">
        <v>6583</v>
      </c>
      <c r="E709" s="4" t="s">
        <v>18</v>
      </c>
      <c r="F709" s="4" t="s">
        <v>6584</v>
      </c>
      <c r="G709" s="4" t="s">
        <v>20</v>
      </c>
      <c r="H709" s="4" t="s">
        <v>6585</v>
      </c>
      <c r="I709" s="4" t="s">
        <v>6586</v>
      </c>
      <c r="J709" s="4" t="s">
        <v>6587</v>
      </c>
      <c r="K709" s="4" t="s">
        <v>6588</v>
      </c>
      <c r="L709" s="4" t="s">
        <v>6589</v>
      </c>
      <c r="M709" s="4" t="s">
        <v>28</v>
      </c>
      <c r="N709" s="4" t="s">
        <v>6590</v>
      </c>
      <c r="O709" s="4" t="s">
        <v>28</v>
      </c>
      <c r="P709" s="5">
        <v>0</v>
      </c>
      <c r="Q709" s="5" t="e">
        <v>#N/A</v>
      </c>
      <c r="R709" s="5" t="s">
        <v>7480</v>
      </c>
      <c r="S709" s="5" t="s">
        <v>7480</v>
      </c>
      <c r="T709">
        <v>10</v>
      </c>
    </row>
    <row r="710" spans="1:20" x14ac:dyDescent="0.25">
      <c r="A710" s="3">
        <v>311179842</v>
      </c>
      <c r="B710" s="4" t="s">
        <v>2562</v>
      </c>
      <c r="C710" s="4" t="s">
        <v>6591</v>
      </c>
      <c r="D710" s="4" t="s">
        <v>6592</v>
      </c>
      <c r="E710" s="4" t="s">
        <v>18</v>
      </c>
      <c r="F710" s="4" t="s">
        <v>6593</v>
      </c>
      <c r="G710" s="4" t="s">
        <v>20</v>
      </c>
      <c r="H710" s="4" t="s">
        <v>6594</v>
      </c>
      <c r="I710" s="4" t="s">
        <v>6595</v>
      </c>
      <c r="J710" s="4" t="s">
        <v>6596</v>
      </c>
      <c r="K710" s="4" t="s">
        <v>6597</v>
      </c>
      <c r="L710" s="4" t="s">
        <v>6598</v>
      </c>
      <c r="M710" s="4" t="s">
        <v>26</v>
      </c>
      <c r="N710" s="4" t="s">
        <v>27</v>
      </c>
      <c r="O710" s="4" t="s">
        <v>28</v>
      </c>
      <c r="P710" s="5">
        <v>5</v>
      </c>
      <c r="Q710" s="5" t="e">
        <v>#N/A</v>
      </c>
      <c r="R710" s="5" t="s">
        <v>7480</v>
      </c>
      <c r="S710" s="5" t="s">
        <v>7480</v>
      </c>
      <c r="T710">
        <v>9</v>
      </c>
    </row>
    <row r="711" spans="1:20" hidden="1" x14ac:dyDescent="0.25">
      <c r="A711" s="3">
        <v>313199325</v>
      </c>
      <c r="B711" s="4" t="s">
        <v>1561</v>
      </c>
      <c r="C711" s="4" t="s">
        <v>4665</v>
      </c>
      <c r="D711" s="4" t="s">
        <v>3945</v>
      </c>
      <c r="E711" s="4" t="s">
        <v>18</v>
      </c>
      <c r="F711" s="4" t="s">
        <v>2316</v>
      </c>
      <c r="G711" s="4" t="s">
        <v>20</v>
      </c>
      <c r="H711" s="4" t="s">
        <v>4666</v>
      </c>
      <c r="I711" s="4" t="s">
        <v>4667</v>
      </c>
      <c r="J711" s="4" t="s">
        <v>4668</v>
      </c>
      <c r="K711" s="4" t="s">
        <v>4669</v>
      </c>
      <c r="L711" s="4" t="s">
        <v>4670</v>
      </c>
      <c r="M711" s="4" t="s">
        <v>26</v>
      </c>
      <c r="N711" s="4" t="s">
        <v>42</v>
      </c>
      <c r="O711" s="4" t="s">
        <v>28</v>
      </c>
      <c r="P711" s="5">
        <v>19</v>
      </c>
      <c r="Q711" s="5" t="e">
        <v>#N/A</v>
      </c>
      <c r="R711" s="5" t="s">
        <v>7480</v>
      </c>
      <c r="S711" s="5" t="e">
        <v>#N/A</v>
      </c>
      <c r="T711">
        <v>9</v>
      </c>
    </row>
    <row r="712" spans="1:20" x14ac:dyDescent="0.25">
      <c r="A712" s="3">
        <v>312276030</v>
      </c>
      <c r="B712" s="4" t="s">
        <v>2562</v>
      </c>
      <c r="C712" s="4" t="s">
        <v>6605</v>
      </c>
      <c r="D712" s="4" t="s">
        <v>6592</v>
      </c>
      <c r="E712" s="4" t="s">
        <v>18</v>
      </c>
      <c r="F712" s="4" t="s">
        <v>6606</v>
      </c>
      <c r="G712" s="4" t="s">
        <v>20</v>
      </c>
      <c r="H712" s="4" t="s">
        <v>6607</v>
      </c>
      <c r="I712" s="5"/>
      <c r="J712" s="4" t="s">
        <v>6608</v>
      </c>
      <c r="K712" s="5"/>
      <c r="L712" s="5"/>
      <c r="M712" s="4" t="s">
        <v>26</v>
      </c>
      <c r="N712" s="4" t="s">
        <v>27</v>
      </c>
      <c r="O712" s="4" t="s">
        <v>28</v>
      </c>
      <c r="P712" s="5">
        <v>5</v>
      </c>
      <c r="Q712" s="5" t="e">
        <v>#N/A</v>
      </c>
      <c r="R712" s="5" t="s">
        <v>7480</v>
      </c>
      <c r="S712" s="5" t="s">
        <v>7480</v>
      </c>
      <c r="T712">
        <v>9</v>
      </c>
    </row>
    <row r="713" spans="1:20" x14ac:dyDescent="0.25">
      <c r="A713" s="3">
        <v>312200453</v>
      </c>
      <c r="B713" s="4" t="s">
        <v>2562</v>
      </c>
      <c r="C713" s="4" t="s">
        <v>6723</v>
      </c>
      <c r="D713" s="4" t="s">
        <v>5928</v>
      </c>
      <c r="E713" s="4" t="s">
        <v>18</v>
      </c>
      <c r="F713" s="4" t="s">
        <v>6724</v>
      </c>
      <c r="G713" s="4" t="s">
        <v>20</v>
      </c>
      <c r="H713" s="4" t="s">
        <v>6725</v>
      </c>
      <c r="I713" s="4" t="s">
        <v>6726</v>
      </c>
      <c r="J713" s="4" t="s">
        <v>6727</v>
      </c>
      <c r="K713" s="4" t="s">
        <v>6728</v>
      </c>
      <c r="L713" s="4" t="s">
        <v>6729</v>
      </c>
      <c r="M713" s="4" t="s">
        <v>26</v>
      </c>
      <c r="N713" s="4" t="s">
        <v>27</v>
      </c>
      <c r="O713" s="4" t="s">
        <v>28</v>
      </c>
      <c r="P713" s="5">
        <v>0</v>
      </c>
      <c r="Q713" s="5" t="e">
        <v>#N/A</v>
      </c>
      <c r="R713" s="5" t="s">
        <v>7480</v>
      </c>
      <c r="S713" s="5" t="s">
        <v>7480</v>
      </c>
      <c r="T713">
        <v>8</v>
      </c>
    </row>
    <row r="714" spans="1:20" hidden="1" x14ac:dyDescent="0.25">
      <c r="A714" s="3">
        <v>313119534</v>
      </c>
      <c r="B714" s="4" t="s">
        <v>1561</v>
      </c>
      <c r="C714" s="4" t="s">
        <v>4686</v>
      </c>
      <c r="D714" s="4" t="s">
        <v>4678</v>
      </c>
      <c r="E714" s="4" t="s">
        <v>18</v>
      </c>
      <c r="F714" s="4" t="s">
        <v>4687</v>
      </c>
      <c r="G714" s="4" t="s">
        <v>20</v>
      </c>
      <c r="H714" s="4" t="s">
        <v>4688</v>
      </c>
      <c r="I714" s="4" t="s">
        <v>1818</v>
      </c>
      <c r="J714" s="4" t="s">
        <v>4689</v>
      </c>
      <c r="K714" s="4" t="s">
        <v>1820</v>
      </c>
      <c r="L714" s="4" t="s">
        <v>1821</v>
      </c>
      <c r="M714" s="4" t="s">
        <v>26</v>
      </c>
      <c r="N714" s="4" t="s">
        <v>4690</v>
      </c>
      <c r="O714" s="4" t="s">
        <v>28</v>
      </c>
      <c r="P714" s="5">
        <v>9</v>
      </c>
      <c r="Q714" s="5" t="e">
        <v>#N/A</v>
      </c>
      <c r="R714" s="5" t="s">
        <v>7480</v>
      </c>
      <c r="S714" s="5" t="e">
        <v>#N/A</v>
      </c>
      <c r="T714">
        <v>10</v>
      </c>
    </row>
    <row r="715" spans="1:20" x14ac:dyDescent="0.25">
      <c r="A715" s="3">
        <v>312346935</v>
      </c>
      <c r="B715" s="4" t="s">
        <v>2562</v>
      </c>
      <c r="C715" s="4" t="s">
        <v>6730</v>
      </c>
      <c r="D715" s="4" t="s">
        <v>6731</v>
      </c>
      <c r="E715" s="4" t="s">
        <v>18</v>
      </c>
      <c r="F715" s="4" t="s">
        <v>6732</v>
      </c>
      <c r="G715" s="4" t="s">
        <v>20</v>
      </c>
      <c r="H715" s="4" t="s">
        <v>6733</v>
      </c>
      <c r="I715" s="4" t="s">
        <v>6734</v>
      </c>
      <c r="J715" s="4" t="s">
        <v>6735</v>
      </c>
      <c r="K715" s="4" t="s">
        <v>6736</v>
      </c>
      <c r="L715" s="4" t="s">
        <v>6737</v>
      </c>
      <c r="M715" s="4" t="s">
        <v>26</v>
      </c>
      <c r="N715" s="4" t="s">
        <v>27</v>
      </c>
      <c r="O715" s="4" t="s">
        <v>28</v>
      </c>
      <c r="P715" s="5">
        <v>15</v>
      </c>
      <c r="Q715" s="5" t="e">
        <v>#N/A</v>
      </c>
      <c r="R715" s="5" t="s">
        <v>7480</v>
      </c>
      <c r="S715" s="5" t="s">
        <v>7480</v>
      </c>
      <c r="T715">
        <v>10</v>
      </c>
    </row>
    <row r="716" spans="1:20" x14ac:dyDescent="0.25">
      <c r="A716" s="3">
        <v>312103213</v>
      </c>
      <c r="B716" s="4" t="s">
        <v>2562</v>
      </c>
      <c r="C716" s="4" t="s">
        <v>6761</v>
      </c>
      <c r="D716" s="4" t="s">
        <v>6048</v>
      </c>
      <c r="E716" s="4" t="s">
        <v>18</v>
      </c>
      <c r="F716" s="4" t="s">
        <v>5721</v>
      </c>
      <c r="G716" s="4" t="s">
        <v>20</v>
      </c>
      <c r="H716" s="4" t="s">
        <v>6762</v>
      </c>
      <c r="I716" s="4" t="s">
        <v>6762</v>
      </c>
      <c r="J716" s="4" t="s">
        <v>6763</v>
      </c>
      <c r="K716" s="4" t="s">
        <v>6764</v>
      </c>
      <c r="L716" s="4" t="s">
        <v>6765</v>
      </c>
      <c r="M716" s="4" t="s">
        <v>26</v>
      </c>
      <c r="N716" s="4" t="s">
        <v>27</v>
      </c>
      <c r="O716" s="4" t="s">
        <v>28</v>
      </c>
      <c r="P716" s="5">
        <v>10</v>
      </c>
      <c r="Q716" s="5" t="e">
        <v>#N/A</v>
      </c>
      <c r="R716" s="5" t="s">
        <v>7483</v>
      </c>
      <c r="S716" s="5" t="s">
        <v>7480</v>
      </c>
      <c r="T716">
        <v>10</v>
      </c>
    </row>
    <row r="717" spans="1:20" x14ac:dyDescent="0.25">
      <c r="A717" s="3">
        <v>312104241</v>
      </c>
      <c r="B717" s="4" t="s">
        <v>2562</v>
      </c>
      <c r="C717" s="4" t="s">
        <v>6766</v>
      </c>
      <c r="D717" s="4" t="s">
        <v>6048</v>
      </c>
      <c r="E717" s="4" t="s">
        <v>18</v>
      </c>
      <c r="F717" s="4" t="s">
        <v>6767</v>
      </c>
      <c r="G717" s="4" t="s">
        <v>20</v>
      </c>
      <c r="H717" s="4" t="s">
        <v>6768</v>
      </c>
      <c r="I717" s="4" t="s">
        <v>6769</v>
      </c>
      <c r="J717" s="4" t="s">
        <v>6770</v>
      </c>
      <c r="K717" s="4" t="s">
        <v>6771</v>
      </c>
      <c r="L717" s="4" t="s">
        <v>6772</v>
      </c>
      <c r="M717" s="4" t="s">
        <v>26</v>
      </c>
      <c r="N717" s="4" t="s">
        <v>27</v>
      </c>
      <c r="O717" s="4" t="s">
        <v>28</v>
      </c>
      <c r="P717" s="5">
        <v>0</v>
      </c>
      <c r="Q717" s="5" t="e">
        <v>#N/A</v>
      </c>
      <c r="R717" s="5" t="s">
        <v>7483</v>
      </c>
      <c r="S717" s="5" t="s">
        <v>7480</v>
      </c>
      <c r="T717">
        <v>10</v>
      </c>
    </row>
    <row r="718" spans="1:20" x14ac:dyDescent="0.25">
      <c r="A718" s="3">
        <v>312319968</v>
      </c>
      <c r="B718" s="4" t="s">
        <v>2562</v>
      </c>
      <c r="C718" s="4" t="s">
        <v>6773</v>
      </c>
      <c r="D718" s="4" t="s">
        <v>6356</v>
      </c>
      <c r="E718" s="4" t="s">
        <v>18</v>
      </c>
      <c r="F718" s="4" t="s">
        <v>6281</v>
      </c>
      <c r="G718" s="4" t="s">
        <v>20</v>
      </c>
      <c r="H718" s="4" t="s">
        <v>6774</v>
      </c>
      <c r="I718" s="4" t="s">
        <v>6775</v>
      </c>
      <c r="J718" s="4" t="s">
        <v>6776</v>
      </c>
      <c r="K718" s="4" t="s">
        <v>6777</v>
      </c>
      <c r="L718" s="4" t="s">
        <v>6778</v>
      </c>
      <c r="M718" s="4" t="s">
        <v>26</v>
      </c>
      <c r="N718" s="4" t="s">
        <v>27</v>
      </c>
      <c r="O718" s="4" t="s">
        <v>28</v>
      </c>
      <c r="P718" s="5">
        <v>2</v>
      </c>
      <c r="Q718" s="5" t="e">
        <v>#N/A</v>
      </c>
      <c r="R718" s="5" t="s">
        <v>7480</v>
      </c>
      <c r="S718" s="5" t="s">
        <v>7480</v>
      </c>
      <c r="T718">
        <v>10</v>
      </c>
    </row>
    <row r="719" spans="1:20" hidden="1" x14ac:dyDescent="0.25">
      <c r="A719" s="3">
        <v>312094007</v>
      </c>
      <c r="B719" s="4" t="s">
        <v>3085</v>
      </c>
      <c r="C719" s="4" t="s">
        <v>6802</v>
      </c>
      <c r="D719" s="4" t="s">
        <v>3434</v>
      </c>
      <c r="E719" s="4" t="s">
        <v>18</v>
      </c>
      <c r="F719" s="4" t="s">
        <v>6028</v>
      </c>
      <c r="G719" s="4" t="s">
        <v>20</v>
      </c>
      <c r="H719" s="4" t="s">
        <v>6803</v>
      </c>
      <c r="I719" s="4" t="s">
        <v>6804</v>
      </c>
      <c r="J719" s="4" t="s">
        <v>6805</v>
      </c>
      <c r="K719" s="4" t="s">
        <v>6806</v>
      </c>
      <c r="L719" s="4" t="s">
        <v>6807</v>
      </c>
      <c r="M719" s="4" t="s">
        <v>26</v>
      </c>
      <c r="N719" s="4" t="s">
        <v>42</v>
      </c>
      <c r="O719" s="4" t="s">
        <v>28</v>
      </c>
      <c r="P719" s="5">
        <v>10.36</v>
      </c>
      <c r="Q719" s="5" t="e">
        <v>#N/A</v>
      </c>
      <c r="R719" s="5" t="s">
        <v>7480</v>
      </c>
      <c r="S719" s="5" t="s">
        <v>7480</v>
      </c>
      <c r="T719">
        <v>9</v>
      </c>
    </row>
    <row r="720" spans="1:20" hidden="1" x14ac:dyDescent="0.25">
      <c r="A720" s="3">
        <v>312214540</v>
      </c>
      <c r="B720" s="4" t="s">
        <v>3085</v>
      </c>
      <c r="C720" s="4" t="s">
        <v>6815</v>
      </c>
      <c r="D720" s="4" t="s">
        <v>4030</v>
      </c>
      <c r="E720" s="4" t="s">
        <v>18</v>
      </c>
      <c r="F720" s="4" t="s">
        <v>6816</v>
      </c>
      <c r="G720" s="4" t="s">
        <v>20</v>
      </c>
      <c r="H720" s="4" t="s">
        <v>6817</v>
      </c>
      <c r="I720" s="4" t="s">
        <v>6818</v>
      </c>
      <c r="J720" s="4" t="s">
        <v>6819</v>
      </c>
      <c r="K720" s="4" t="s">
        <v>6820</v>
      </c>
      <c r="L720" s="4" t="s">
        <v>6821</v>
      </c>
      <c r="M720" s="4" t="s">
        <v>26</v>
      </c>
      <c r="N720" s="4" t="s">
        <v>27</v>
      </c>
      <c r="O720" s="4" t="s">
        <v>28</v>
      </c>
      <c r="P720" s="5">
        <v>10.4</v>
      </c>
      <c r="Q720" s="5" t="e">
        <v>#N/A</v>
      </c>
      <c r="R720" s="5" t="s">
        <v>7480</v>
      </c>
      <c r="S720" s="5" t="s">
        <v>7480</v>
      </c>
      <c r="T720">
        <v>10</v>
      </c>
    </row>
    <row r="721" spans="1:20" hidden="1" x14ac:dyDescent="0.25">
      <c r="A721" s="3">
        <v>312213385</v>
      </c>
      <c r="B721" s="4" t="s">
        <v>3085</v>
      </c>
      <c r="C721" s="4" t="s">
        <v>6822</v>
      </c>
      <c r="D721" s="4" t="s">
        <v>6094</v>
      </c>
      <c r="E721" s="4" t="s">
        <v>18</v>
      </c>
      <c r="F721" s="4" t="s">
        <v>4404</v>
      </c>
      <c r="G721" s="4" t="s">
        <v>20</v>
      </c>
      <c r="H721" s="4" t="s">
        <v>6823</v>
      </c>
      <c r="I721" s="5"/>
      <c r="J721" s="4" t="s">
        <v>6824</v>
      </c>
      <c r="K721" s="4" t="s">
        <v>6825</v>
      </c>
      <c r="L721" s="4" t="s">
        <v>6826</v>
      </c>
      <c r="M721" s="4" t="s">
        <v>26</v>
      </c>
      <c r="N721" s="4" t="s">
        <v>27</v>
      </c>
      <c r="O721" s="4" t="s">
        <v>28</v>
      </c>
      <c r="P721" s="5">
        <v>11.92</v>
      </c>
      <c r="Q721" s="5" t="e">
        <v>#N/A</v>
      </c>
      <c r="R721" s="5" t="s">
        <v>7480</v>
      </c>
      <c r="S721" s="5" t="s">
        <v>7480</v>
      </c>
      <c r="T721">
        <v>10</v>
      </c>
    </row>
    <row r="722" spans="1:20" hidden="1" x14ac:dyDescent="0.25">
      <c r="A722" s="3">
        <v>312146065</v>
      </c>
      <c r="B722" s="4" t="s">
        <v>3085</v>
      </c>
      <c r="C722" s="4" t="s">
        <v>6835</v>
      </c>
      <c r="D722" s="4" t="s">
        <v>6303</v>
      </c>
      <c r="E722" s="4" t="s">
        <v>18</v>
      </c>
      <c r="F722" s="4" t="s">
        <v>3973</v>
      </c>
      <c r="G722" s="4" t="s">
        <v>20</v>
      </c>
      <c r="H722" s="4" t="s">
        <v>6836</v>
      </c>
      <c r="I722" s="4" t="s">
        <v>6837</v>
      </c>
      <c r="J722" s="4" t="s">
        <v>6838</v>
      </c>
      <c r="K722" s="5"/>
      <c r="L722" s="4" t="s">
        <v>6839</v>
      </c>
      <c r="M722" s="4" t="s">
        <v>28</v>
      </c>
      <c r="N722" s="4" t="s">
        <v>6840</v>
      </c>
      <c r="O722" s="4" t="s">
        <v>28</v>
      </c>
      <c r="P722" s="5">
        <v>10.54</v>
      </c>
      <c r="Q722" s="5" t="e">
        <v>#N/A</v>
      </c>
      <c r="R722" s="5" t="s">
        <v>7480</v>
      </c>
      <c r="S722" s="5" t="s">
        <v>7480</v>
      </c>
      <c r="T722">
        <v>9</v>
      </c>
    </row>
    <row r="723" spans="1:20" hidden="1" x14ac:dyDescent="0.25">
      <c r="A723" s="3">
        <v>312238063</v>
      </c>
      <c r="B723" s="4" t="s">
        <v>3085</v>
      </c>
      <c r="C723" s="4" t="s">
        <v>6841</v>
      </c>
      <c r="D723" s="4" t="s">
        <v>6303</v>
      </c>
      <c r="E723" s="4" t="s">
        <v>18</v>
      </c>
      <c r="F723" s="4" t="s">
        <v>6520</v>
      </c>
      <c r="G723" s="4" t="s">
        <v>20</v>
      </c>
      <c r="H723" s="4" t="s">
        <v>6842</v>
      </c>
      <c r="I723" s="4" t="s">
        <v>6843</v>
      </c>
      <c r="J723" s="4" t="s">
        <v>6844</v>
      </c>
      <c r="K723" s="4" t="s">
        <v>6845</v>
      </c>
      <c r="L723" s="5"/>
      <c r="M723" s="4" t="s">
        <v>26</v>
      </c>
      <c r="N723" s="4" t="s">
        <v>42</v>
      </c>
      <c r="O723" s="4" t="s">
        <v>28</v>
      </c>
      <c r="P723" s="5">
        <v>10.88</v>
      </c>
      <c r="Q723" s="5" t="e">
        <v>#N/A</v>
      </c>
      <c r="R723" s="5" t="s">
        <v>7480</v>
      </c>
      <c r="S723" s="5" t="s">
        <v>7480</v>
      </c>
      <c r="T723">
        <v>9</v>
      </c>
    </row>
    <row r="724" spans="1:20" hidden="1" x14ac:dyDescent="0.25">
      <c r="A724" s="3">
        <v>313143988</v>
      </c>
      <c r="B724" s="4" t="s">
        <v>1561</v>
      </c>
      <c r="C724" s="4" t="s">
        <v>4746</v>
      </c>
      <c r="D724" s="4" t="s">
        <v>4741</v>
      </c>
      <c r="E724" s="4" t="s">
        <v>266</v>
      </c>
      <c r="F724" s="4" t="s">
        <v>3915</v>
      </c>
      <c r="G724" s="4" t="s">
        <v>20</v>
      </c>
      <c r="H724" s="4" t="s">
        <v>4747</v>
      </c>
      <c r="I724" s="4" t="s">
        <v>4748</v>
      </c>
      <c r="J724" s="4" t="s">
        <v>4749</v>
      </c>
      <c r="K724" s="4" t="s">
        <v>4750</v>
      </c>
      <c r="L724" s="4" t="s">
        <v>4751</v>
      </c>
      <c r="M724" s="4" t="s">
        <v>26</v>
      </c>
      <c r="N724" s="4" t="s">
        <v>27</v>
      </c>
      <c r="O724" s="4" t="s">
        <v>28</v>
      </c>
      <c r="P724" s="5">
        <v>10</v>
      </c>
      <c r="Q724" s="5" t="e">
        <v>#N/A</v>
      </c>
      <c r="R724" s="5" t="s">
        <v>7480</v>
      </c>
      <c r="S724" s="5" t="s">
        <v>7481</v>
      </c>
      <c r="T724">
        <v>10</v>
      </c>
    </row>
    <row r="725" spans="1:20" hidden="1" x14ac:dyDescent="0.25">
      <c r="A725" s="3">
        <v>313206939</v>
      </c>
      <c r="B725" s="4" t="s">
        <v>1561</v>
      </c>
      <c r="C725" s="4" t="s">
        <v>4752</v>
      </c>
      <c r="D725" s="4" t="s">
        <v>4741</v>
      </c>
      <c r="E725" s="4" t="s">
        <v>266</v>
      </c>
      <c r="F725" s="4" t="s">
        <v>4753</v>
      </c>
      <c r="G725" s="4" t="s">
        <v>20</v>
      </c>
      <c r="H725" s="4" t="s">
        <v>4754</v>
      </c>
      <c r="I725" s="5"/>
      <c r="J725" s="4" t="s">
        <v>4755</v>
      </c>
      <c r="K725" s="4" t="s">
        <v>4756</v>
      </c>
      <c r="L725" s="4" t="s">
        <v>4757</v>
      </c>
      <c r="M725" s="4" t="s">
        <v>26</v>
      </c>
      <c r="N725" s="4" t="s">
        <v>27</v>
      </c>
      <c r="O725" s="4" t="s">
        <v>28</v>
      </c>
      <c r="P725" s="5">
        <v>11</v>
      </c>
      <c r="Q725" s="5" t="e">
        <v>#N/A</v>
      </c>
      <c r="R725" s="5" t="s">
        <v>7481</v>
      </c>
      <c r="S725" s="5" t="s">
        <v>7481</v>
      </c>
      <c r="T725">
        <v>9</v>
      </c>
    </row>
    <row r="726" spans="1:20" hidden="1" x14ac:dyDescent="0.25">
      <c r="A726" s="3">
        <v>313232992</v>
      </c>
      <c r="B726" s="4" t="s">
        <v>1561</v>
      </c>
      <c r="C726" s="4" t="s">
        <v>4758</v>
      </c>
      <c r="D726" s="4" t="s">
        <v>4741</v>
      </c>
      <c r="E726" s="4" t="s">
        <v>266</v>
      </c>
      <c r="F726" s="4" t="s">
        <v>1193</v>
      </c>
      <c r="G726" s="4" t="s">
        <v>20</v>
      </c>
      <c r="H726" s="4" t="s">
        <v>4759</v>
      </c>
      <c r="I726" s="5"/>
      <c r="J726" s="4" t="s">
        <v>4760</v>
      </c>
      <c r="K726" s="4" t="s">
        <v>4761</v>
      </c>
      <c r="L726" s="4" t="s">
        <v>4762</v>
      </c>
      <c r="M726" s="4" t="s">
        <v>26</v>
      </c>
      <c r="N726" s="4" t="s">
        <v>27</v>
      </c>
      <c r="O726" s="4" t="s">
        <v>28</v>
      </c>
      <c r="P726" s="5">
        <v>5</v>
      </c>
      <c r="Q726" s="5" t="e">
        <v>#N/A</v>
      </c>
      <c r="R726" s="5" t="s">
        <v>7480</v>
      </c>
      <c r="S726" s="5" t="s">
        <v>7481</v>
      </c>
      <c r="T726">
        <v>9</v>
      </c>
    </row>
    <row r="727" spans="1:20" hidden="1" x14ac:dyDescent="0.25">
      <c r="A727" s="3">
        <v>312253040</v>
      </c>
      <c r="B727" s="4" t="s">
        <v>3085</v>
      </c>
      <c r="C727" s="4" t="s">
        <v>6846</v>
      </c>
      <c r="D727" s="4" t="s">
        <v>6040</v>
      </c>
      <c r="E727" s="4" t="s">
        <v>18</v>
      </c>
      <c r="F727" s="4" t="s">
        <v>6847</v>
      </c>
      <c r="G727" s="4" t="s">
        <v>20</v>
      </c>
      <c r="H727" s="4" t="s">
        <v>6848</v>
      </c>
      <c r="I727" s="4" t="s">
        <v>6849</v>
      </c>
      <c r="J727" s="4" t="s">
        <v>6850</v>
      </c>
      <c r="K727" s="4" t="s">
        <v>6851</v>
      </c>
      <c r="L727" s="4" t="s">
        <v>6852</v>
      </c>
      <c r="M727" s="4" t="s">
        <v>26</v>
      </c>
      <c r="N727" s="4" t="s">
        <v>42</v>
      </c>
      <c r="O727" s="4" t="s">
        <v>28</v>
      </c>
      <c r="P727" s="5">
        <v>10.039999999999999</v>
      </c>
      <c r="Q727" s="5" t="e">
        <v>#N/A</v>
      </c>
      <c r="R727" s="5" t="s">
        <v>7480</v>
      </c>
      <c r="S727" s="5" t="s">
        <v>7480</v>
      </c>
      <c r="T727">
        <v>10</v>
      </c>
    </row>
    <row r="728" spans="1:20" hidden="1" x14ac:dyDescent="0.25">
      <c r="A728" s="3">
        <v>313023514</v>
      </c>
      <c r="B728" s="4" t="s">
        <v>1561</v>
      </c>
      <c r="C728" s="4" t="s">
        <v>4770</v>
      </c>
      <c r="D728" s="4" t="s">
        <v>4771</v>
      </c>
      <c r="E728" s="4" t="s">
        <v>266</v>
      </c>
      <c r="F728" s="4" t="s">
        <v>4772</v>
      </c>
      <c r="G728" s="4" t="s">
        <v>20</v>
      </c>
      <c r="H728" s="4" t="s">
        <v>4773</v>
      </c>
      <c r="I728" s="4" t="s">
        <v>4774</v>
      </c>
      <c r="J728" s="4" t="s">
        <v>4775</v>
      </c>
      <c r="K728" s="4" t="s">
        <v>4776</v>
      </c>
      <c r="L728" s="4" t="s">
        <v>4777</v>
      </c>
      <c r="M728" s="4" t="s">
        <v>26</v>
      </c>
      <c r="N728" s="4" t="s">
        <v>27</v>
      </c>
      <c r="O728" s="4" t="s">
        <v>28</v>
      </c>
      <c r="P728" s="5">
        <v>11</v>
      </c>
      <c r="Q728" s="5" t="e">
        <v>#N/A</v>
      </c>
      <c r="R728" s="5" t="s">
        <v>7481</v>
      </c>
      <c r="S728" s="5" t="e">
        <v>#N/A</v>
      </c>
      <c r="T728">
        <v>9</v>
      </c>
    </row>
    <row r="729" spans="1:20" hidden="1" x14ac:dyDescent="0.25">
      <c r="A729" s="3">
        <v>313019094</v>
      </c>
      <c r="B729" s="4" t="s">
        <v>1561</v>
      </c>
      <c r="C729" s="4" t="s">
        <v>4778</v>
      </c>
      <c r="D729" s="4" t="s">
        <v>3442</v>
      </c>
      <c r="E729" s="4" t="s">
        <v>266</v>
      </c>
      <c r="F729" s="4" t="s">
        <v>4779</v>
      </c>
      <c r="G729" s="4" t="s">
        <v>20</v>
      </c>
      <c r="H729" s="4" t="s">
        <v>4780</v>
      </c>
      <c r="I729" s="4" t="s">
        <v>4781</v>
      </c>
      <c r="J729" s="4" t="s">
        <v>4782</v>
      </c>
      <c r="K729" s="4" t="s">
        <v>4783</v>
      </c>
      <c r="L729" s="4" t="s">
        <v>4784</v>
      </c>
      <c r="M729" s="4" t="s">
        <v>28</v>
      </c>
      <c r="N729" s="4" t="s">
        <v>4785</v>
      </c>
      <c r="O729" s="4" t="s">
        <v>28</v>
      </c>
      <c r="P729" s="5">
        <v>2</v>
      </c>
      <c r="Q729" s="5" t="e">
        <v>#N/A</v>
      </c>
      <c r="R729" s="5" t="s">
        <v>7480</v>
      </c>
      <c r="S729" s="5" t="e">
        <v>#N/A</v>
      </c>
      <c r="T729">
        <v>10</v>
      </c>
    </row>
    <row r="730" spans="1:20" hidden="1" x14ac:dyDescent="0.25">
      <c r="A730" s="3">
        <v>312179058</v>
      </c>
      <c r="B730" s="4" t="s">
        <v>2237</v>
      </c>
      <c r="C730" s="4" t="s">
        <v>4786</v>
      </c>
      <c r="D730" s="4" t="s">
        <v>3597</v>
      </c>
      <c r="E730" s="4" t="s">
        <v>266</v>
      </c>
      <c r="F730" s="4" t="s">
        <v>4787</v>
      </c>
      <c r="G730" s="4" t="s">
        <v>20</v>
      </c>
      <c r="H730" s="4" t="s">
        <v>4788</v>
      </c>
      <c r="I730" s="4" t="s">
        <v>4789</v>
      </c>
      <c r="J730" s="4" t="s">
        <v>4790</v>
      </c>
      <c r="K730" s="4" t="s">
        <v>4791</v>
      </c>
      <c r="L730" s="4" t="s">
        <v>4792</v>
      </c>
      <c r="M730" s="4" t="s">
        <v>26</v>
      </c>
      <c r="N730" s="4" t="s">
        <v>27</v>
      </c>
      <c r="O730" s="4" t="s">
        <v>28</v>
      </c>
      <c r="P730" s="5">
        <v>52.1</v>
      </c>
      <c r="Q730" s="5" t="e">
        <v>#N/A</v>
      </c>
      <c r="R730" s="5" t="s">
        <v>7481</v>
      </c>
      <c r="S730" s="5" t="e">
        <v>#N/A</v>
      </c>
      <c r="T730">
        <v>8</v>
      </c>
    </row>
    <row r="731" spans="1:20" hidden="1" x14ac:dyDescent="0.25">
      <c r="A731" s="3">
        <v>313038880</v>
      </c>
      <c r="B731" s="4" t="s">
        <v>2237</v>
      </c>
      <c r="C731" s="4" t="s">
        <v>4793</v>
      </c>
      <c r="D731" s="4" t="s">
        <v>3597</v>
      </c>
      <c r="E731" s="4" t="s">
        <v>266</v>
      </c>
      <c r="F731" s="4" t="s">
        <v>2683</v>
      </c>
      <c r="G731" s="4" t="s">
        <v>20</v>
      </c>
      <c r="H731" s="4" t="s">
        <v>4794</v>
      </c>
      <c r="I731" s="4" t="s">
        <v>4795</v>
      </c>
      <c r="J731" s="4" t="s">
        <v>4796</v>
      </c>
      <c r="K731" s="4" t="s">
        <v>4797</v>
      </c>
      <c r="L731" s="4" t="s">
        <v>4798</v>
      </c>
      <c r="M731" s="4" t="s">
        <v>26</v>
      </c>
      <c r="N731" s="4" t="s">
        <v>27</v>
      </c>
      <c r="O731" s="4" t="s">
        <v>28</v>
      </c>
      <c r="P731" s="5">
        <v>39.56</v>
      </c>
      <c r="Q731" s="5" t="e">
        <v>#N/A</v>
      </c>
      <c r="R731" s="5" t="s">
        <v>7480</v>
      </c>
      <c r="S731" s="5" t="e">
        <v>#N/A</v>
      </c>
      <c r="T731">
        <v>10</v>
      </c>
    </row>
    <row r="732" spans="1:20" hidden="1" x14ac:dyDescent="0.25">
      <c r="A732" s="3">
        <v>313297782</v>
      </c>
      <c r="B732" s="4" t="s">
        <v>2237</v>
      </c>
      <c r="C732" s="4" t="s">
        <v>4799</v>
      </c>
      <c r="D732" s="4" t="s">
        <v>3597</v>
      </c>
      <c r="E732" s="4" t="s">
        <v>266</v>
      </c>
      <c r="F732" s="4" t="s">
        <v>4800</v>
      </c>
      <c r="G732" s="4" t="s">
        <v>20</v>
      </c>
      <c r="H732" s="4" t="s">
        <v>4801</v>
      </c>
      <c r="I732" s="4" t="s">
        <v>4795</v>
      </c>
      <c r="J732" s="4" t="s">
        <v>4802</v>
      </c>
      <c r="K732" s="4" t="s">
        <v>4803</v>
      </c>
      <c r="L732" s="4" t="s">
        <v>4804</v>
      </c>
      <c r="M732" s="4" t="s">
        <v>26</v>
      </c>
      <c r="N732" s="4" t="s">
        <v>27</v>
      </c>
      <c r="O732" s="4" t="s">
        <v>28</v>
      </c>
      <c r="P732" s="5">
        <v>53.23</v>
      </c>
      <c r="Q732" s="5" t="e">
        <v>#N/A</v>
      </c>
      <c r="R732" s="5" t="s">
        <v>7480</v>
      </c>
      <c r="S732" s="5" t="e">
        <v>#N/A</v>
      </c>
      <c r="T732">
        <v>10</v>
      </c>
    </row>
    <row r="733" spans="1:20" hidden="1" x14ac:dyDescent="0.25">
      <c r="A733" s="3">
        <v>313320057</v>
      </c>
      <c r="B733" s="4" t="s">
        <v>2237</v>
      </c>
      <c r="C733" s="4" t="s">
        <v>4805</v>
      </c>
      <c r="D733" s="4" t="s">
        <v>3597</v>
      </c>
      <c r="E733" s="4" t="s">
        <v>266</v>
      </c>
      <c r="F733" s="4" t="s">
        <v>4144</v>
      </c>
      <c r="G733" s="4" t="s">
        <v>20</v>
      </c>
      <c r="H733" s="4" t="s">
        <v>4795</v>
      </c>
      <c r="I733" s="4" t="s">
        <v>4806</v>
      </c>
      <c r="J733" s="4" t="s">
        <v>4797</v>
      </c>
      <c r="K733" s="4" t="s">
        <v>4807</v>
      </c>
      <c r="L733" s="4" t="s">
        <v>4808</v>
      </c>
      <c r="M733" s="4" t="s">
        <v>26</v>
      </c>
      <c r="N733" s="4" t="s">
        <v>27</v>
      </c>
      <c r="O733" s="4" t="s">
        <v>28</v>
      </c>
      <c r="P733" s="5">
        <v>53.66</v>
      </c>
      <c r="Q733" s="5" t="e">
        <v>#N/A</v>
      </c>
      <c r="R733" s="5" t="s">
        <v>7480</v>
      </c>
      <c r="S733" s="5" t="e">
        <v>#N/A</v>
      </c>
      <c r="T733">
        <v>9</v>
      </c>
    </row>
    <row r="734" spans="1:20" hidden="1" x14ac:dyDescent="0.25">
      <c r="A734" s="3">
        <v>313250482</v>
      </c>
      <c r="B734" s="4" t="s">
        <v>2237</v>
      </c>
      <c r="C734" s="4" t="s">
        <v>4809</v>
      </c>
      <c r="D734" s="4" t="s">
        <v>3720</v>
      </c>
      <c r="E734" s="4" t="s">
        <v>18</v>
      </c>
      <c r="F734" s="4" t="s">
        <v>4098</v>
      </c>
      <c r="G734" s="4" t="s">
        <v>20</v>
      </c>
      <c r="H734" s="4" t="s">
        <v>4810</v>
      </c>
      <c r="I734" s="4" t="s">
        <v>4811</v>
      </c>
      <c r="J734" s="4" t="s">
        <v>4812</v>
      </c>
      <c r="K734" s="4" t="s">
        <v>4813</v>
      </c>
      <c r="L734" s="4" t="s">
        <v>4814</v>
      </c>
      <c r="M734" s="4" t="s">
        <v>26</v>
      </c>
      <c r="N734" s="4" t="s">
        <v>27</v>
      </c>
      <c r="O734" s="4" t="s">
        <v>28</v>
      </c>
      <c r="P734" s="5">
        <v>0</v>
      </c>
      <c r="Q734" s="5" t="e">
        <v>#N/A</v>
      </c>
      <c r="R734" s="5" t="s">
        <v>7480</v>
      </c>
      <c r="S734" s="5" t="e">
        <v>#N/A</v>
      </c>
      <c r="T734">
        <v>8</v>
      </c>
    </row>
    <row r="735" spans="1:20" hidden="1" x14ac:dyDescent="0.25">
      <c r="A735" s="3">
        <v>312119483</v>
      </c>
      <c r="B735" s="4" t="s">
        <v>3085</v>
      </c>
      <c r="C735" s="4" t="s">
        <v>6853</v>
      </c>
      <c r="D735" s="4" t="s">
        <v>4151</v>
      </c>
      <c r="E735" s="4" t="s">
        <v>18</v>
      </c>
      <c r="F735" s="4" t="s">
        <v>6606</v>
      </c>
      <c r="G735" s="4" t="s">
        <v>20</v>
      </c>
      <c r="H735" s="4" t="s">
        <v>6854</v>
      </c>
      <c r="I735" s="4" t="s">
        <v>6855</v>
      </c>
      <c r="J735" s="4" t="s">
        <v>6856</v>
      </c>
      <c r="K735" s="4" t="s">
        <v>6857</v>
      </c>
      <c r="L735" s="4" t="s">
        <v>6858</v>
      </c>
      <c r="M735" s="4" t="s">
        <v>26</v>
      </c>
      <c r="N735" s="4" t="s">
        <v>27</v>
      </c>
      <c r="O735" s="4" t="s">
        <v>28</v>
      </c>
      <c r="P735" s="5">
        <v>10.9</v>
      </c>
      <c r="Q735" s="5" t="e">
        <v>#N/A</v>
      </c>
      <c r="R735" s="5" t="s">
        <v>7480</v>
      </c>
      <c r="S735" s="5" t="s">
        <v>7480</v>
      </c>
      <c r="T735">
        <v>7</v>
      </c>
    </row>
    <row r="736" spans="1:20" hidden="1" x14ac:dyDescent="0.25">
      <c r="A736" s="3">
        <v>312016447</v>
      </c>
      <c r="B736" s="4" t="s">
        <v>3085</v>
      </c>
      <c r="C736" s="4" t="s">
        <v>6859</v>
      </c>
      <c r="D736" s="4" t="s">
        <v>6207</v>
      </c>
      <c r="E736" s="4" t="s">
        <v>18</v>
      </c>
      <c r="F736" s="4" t="s">
        <v>5145</v>
      </c>
      <c r="G736" s="4" t="s">
        <v>20</v>
      </c>
      <c r="H736" s="4" t="s">
        <v>6860</v>
      </c>
      <c r="I736" s="4" t="s">
        <v>6861</v>
      </c>
      <c r="J736" s="4" t="s">
        <v>6862</v>
      </c>
      <c r="K736" s="4" t="s">
        <v>6863</v>
      </c>
      <c r="L736" s="4" t="s">
        <v>6864</v>
      </c>
      <c r="M736" s="4" t="s">
        <v>26</v>
      </c>
      <c r="N736" s="4" t="s">
        <v>27</v>
      </c>
      <c r="O736" s="4" t="s">
        <v>28</v>
      </c>
      <c r="P736" s="5">
        <v>10.06</v>
      </c>
      <c r="Q736" s="5" t="e">
        <v>#N/A</v>
      </c>
      <c r="R736" s="5" t="s">
        <v>7480</v>
      </c>
      <c r="S736" s="5" t="s">
        <v>7480</v>
      </c>
      <c r="T736">
        <v>10</v>
      </c>
    </row>
    <row r="737" spans="1:20" hidden="1" x14ac:dyDescent="0.25">
      <c r="A737" s="3">
        <v>313099830</v>
      </c>
      <c r="B737" s="4" t="s">
        <v>2237</v>
      </c>
      <c r="C737" s="4" t="s">
        <v>4828</v>
      </c>
      <c r="D737" s="4" t="s">
        <v>3733</v>
      </c>
      <c r="E737" s="4" t="s">
        <v>18</v>
      </c>
      <c r="F737" s="4" t="s">
        <v>4829</v>
      </c>
      <c r="G737" s="4" t="s">
        <v>20</v>
      </c>
      <c r="H737" s="4" t="s">
        <v>4830</v>
      </c>
      <c r="I737" s="4" t="s">
        <v>4831</v>
      </c>
      <c r="J737" s="4" t="s">
        <v>4832</v>
      </c>
      <c r="K737" s="4" t="s">
        <v>4833</v>
      </c>
      <c r="L737" s="4" t="s">
        <v>4834</v>
      </c>
      <c r="M737" s="4" t="s">
        <v>28</v>
      </c>
      <c r="N737" s="4" t="s">
        <v>4835</v>
      </c>
      <c r="O737" s="4" t="s">
        <v>28</v>
      </c>
      <c r="P737" s="5">
        <v>52.85</v>
      </c>
      <c r="Q737" s="5" t="e">
        <v>#N/A</v>
      </c>
      <c r="R737" s="5" t="s">
        <v>7480</v>
      </c>
      <c r="S737" s="5" t="e">
        <v>#N/A</v>
      </c>
      <c r="T737">
        <v>9</v>
      </c>
    </row>
    <row r="738" spans="1:20" hidden="1" x14ac:dyDescent="0.25">
      <c r="A738" s="3">
        <v>313120156</v>
      </c>
      <c r="B738" s="4" t="s">
        <v>2237</v>
      </c>
      <c r="C738" s="4" t="s">
        <v>4836</v>
      </c>
      <c r="D738" s="4" t="s">
        <v>3733</v>
      </c>
      <c r="E738" s="4" t="s">
        <v>18</v>
      </c>
      <c r="F738" s="4" t="s">
        <v>3542</v>
      </c>
      <c r="G738" s="4" t="s">
        <v>20</v>
      </c>
      <c r="H738" s="4" t="s">
        <v>4837</v>
      </c>
      <c r="I738" s="4" t="s">
        <v>4838</v>
      </c>
      <c r="J738" s="4" t="s">
        <v>4839</v>
      </c>
      <c r="K738" s="4" t="s">
        <v>4840</v>
      </c>
      <c r="L738" s="4" t="s">
        <v>4841</v>
      </c>
      <c r="M738" s="4" t="s">
        <v>28</v>
      </c>
      <c r="N738" s="4" t="s">
        <v>4842</v>
      </c>
      <c r="O738" s="4" t="s">
        <v>28</v>
      </c>
      <c r="P738" s="5">
        <v>51.41</v>
      </c>
      <c r="Q738" s="5" t="e">
        <v>#N/A</v>
      </c>
      <c r="R738" s="5" t="s">
        <v>7480</v>
      </c>
      <c r="S738" s="5" t="e">
        <v>#N/A</v>
      </c>
      <c r="T738">
        <v>10</v>
      </c>
    </row>
    <row r="739" spans="1:20" hidden="1" x14ac:dyDescent="0.25">
      <c r="A739" s="3">
        <v>313151619</v>
      </c>
      <c r="B739" s="4" t="s">
        <v>2237</v>
      </c>
      <c r="C739" s="4" t="s">
        <v>4843</v>
      </c>
      <c r="D739" s="4" t="s">
        <v>3733</v>
      </c>
      <c r="E739" s="4" t="s">
        <v>18</v>
      </c>
      <c r="F739" s="4" t="s">
        <v>4844</v>
      </c>
      <c r="G739" s="4" t="s">
        <v>20</v>
      </c>
      <c r="H739" s="4" t="s">
        <v>4845</v>
      </c>
      <c r="I739" s="4" t="s">
        <v>4846</v>
      </c>
      <c r="J739" s="4" t="s">
        <v>4847</v>
      </c>
      <c r="K739" s="4" t="s">
        <v>4848</v>
      </c>
      <c r="L739" s="4" t="s">
        <v>4849</v>
      </c>
      <c r="M739" s="4" t="s">
        <v>28</v>
      </c>
      <c r="N739" s="4" t="s">
        <v>4850</v>
      </c>
      <c r="O739" s="4" t="s">
        <v>28</v>
      </c>
      <c r="P739" s="5">
        <v>56.18</v>
      </c>
      <c r="Q739" s="5" t="e">
        <v>#N/A</v>
      </c>
      <c r="R739" s="5" t="s">
        <v>7480</v>
      </c>
      <c r="S739" s="5" t="e">
        <v>#N/A</v>
      </c>
      <c r="T739">
        <v>9</v>
      </c>
    </row>
    <row r="740" spans="1:20" hidden="1" x14ac:dyDescent="0.25">
      <c r="A740" s="3">
        <v>313191549</v>
      </c>
      <c r="B740" s="4" t="s">
        <v>2237</v>
      </c>
      <c r="C740" s="4" t="s">
        <v>4851</v>
      </c>
      <c r="D740" s="4" t="s">
        <v>3733</v>
      </c>
      <c r="E740" s="4" t="s">
        <v>18</v>
      </c>
      <c r="F740" s="4" t="s">
        <v>4852</v>
      </c>
      <c r="G740" s="4" t="s">
        <v>20</v>
      </c>
      <c r="H740" s="4" t="s">
        <v>4853</v>
      </c>
      <c r="I740" s="4" t="s">
        <v>4854</v>
      </c>
      <c r="J740" s="4" t="s">
        <v>4855</v>
      </c>
      <c r="K740" s="4" t="s">
        <v>4856</v>
      </c>
      <c r="L740" s="4" t="s">
        <v>4857</v>
      </c>
      <c r="M740" s="4" t="s">
        <v>26</v>
      </c>
      <c r="N740" s="4" t="s">
        <v>27</v>
      </c>
      <c r="O740" s="4" t="s">
        <v>28</v>
      </c>
      <c r="P740" s="5">
        <v>62.16</v>
      </c>
      <c r="Q740" s="5" t="e">
        <v>#N/A</v>
      </c>
      <c r="R740" s="5" t="s">
        <v>7481</v>
      </c>
      <c r="S740" s="5" t="e">
        <v>#N/A</v>
      </c>
      <c r="T740">
        <v>8</v>
      </c>
    </row>
    <row r="741" spans="1:20" hidden="1" x14ac:dyDescent="0.25">
      <c r="A741" s="3">
        <v>313284087</v>
      </c>
      <c r="B741" s="4" t="s">
        <v>2237</v>
      </c>
      <c r="C741" s="4" t="s">
        <v>4858</v>
      </c>
      <c r="D741" s="4" t="s">
        <v>3733</v>
      </c>
      <c r="E741" s="4" t="s">
        <v>18</v>
      </c>
      <c r="F741" s="4" t="s">
        <v>4859</v>
      </c>
      <c r="G741" s="4" t="s">
        <v>20</v>
      </c>
      <c r="H741" s="4" t="s">
        <v>4860</v>
      </c>
      <c r="I741" s="4" t="s">
        <v>4861</v>
      </c>
      <c r="J741" s="4" t="s">
        <v>4862</v>
      </c>
      <c r="K741" s="4" t="s">
        <v>4863</v>
      </c>
      <c r="L741" s="4" t="s">
        <v>4864</v>
      </c>
      <c r="M741" s="4" t="s">
        <v>28</v>
      </c>
      <c r="N741" s="4" t="s">
        <v>4865</v>
      </c>
      <c r="O741" s="4" t="s">
        <v>28</v>
      </c>
      <c r="P741" s="5">
        <v>59.61</v>
      </c>
      <c r="Q741" s="5" t="e">
        <v>#N/A</v>
      </c>
      <c r="R741" s="5" t="s">
        <v>7480</v>
      </c>
      <c r="S741" s="5" t="e">
        <v>#N/A</v>
      </c>
      <c r="T741">
        <v>9</v>
      </c>
    </row>
    <row r="742" spans="1:20" hidden="1" x14ac:dyDescent="0.25">
      <c r="A742" s="3">
        <v>313348190</v>
      </c>
      <c r="B742" s="4" t="s">
        <v>2237</v>
      </c>
      <c r="C742" s="4" t="s">
        <v>4866</v>
      </c>
      <c r="D742" s="4" t="s">
        <v>3886</v>
      </c>
      <c r="E742" s="4" t="s">
        <v>18</v>
      </c>
      <c r="F742" s="4" t="s">
        <v>4555</v>
      </c>
      <c r="G742" s="4" t="s">
        <v>20</v>
      </c>
      <c r="H742" s="4" t="s">
        <v>4867</v>
      </c>
      <c r="I742" s="4" t="s">
        <v>4868</v>
      </c>
      <c r="J742" s="4" t="s">
        <v>4869</v>
      </c>
      <c r="K742" s="4" t="s">
        <v>4870</v>
      </c>
      <c r="L742" s="4" t="s">
        <v>4871</v>
      </c>
      <c r="M742" s="4" t="s">
        <v>26</v>
      </c>
      <c r="N742" s="4" t="s">
        <v>27</v>
      </c>
      <c r="O742" s="4" t="s">
        <v>28</v>
      </c>
      <c r="P742" s="5">
        <v>11.55</v>
      </c>
      <c r="Q742" s="5" t="e">
        <v>#N/A</v>
      </c>
      <c r="R742" s="5" t="s">
        <v>7483</v>
      </c>
      <c r="S742" s="5" t="e">
        <v>#N/A</v>
      </c>
      <c r="T742">
        <v>10</v>
      </c>
    </row>
    <row r="743" spans="1:20" hidden="1" x14ac:dyDescent="0.25">
      <c r="A743" s="14">
        <v>313044115</v>
      </c>
      <c r="B743" s="15" t="s">
        <v>2237</v>
      </c>
      <c r="C743" s="15" t="s">
        <v>4872</v>
      </c>
      <c r="D743" s="15" t="s">
        <v>4525</v>
      </c>
      <c r="E743" s="15" t="s">
        <v>18</v>
      </c>
      <c r="F743" s="15" t="s">
        <v>4873</v>
      </c>
      <c r="G743" s="15" t="s">
        <v>20</v>
      </c>
      <c r="H743" s="15" t="s">
        <v>4874</v>
      </c>
      <c r="I743" s="15" t="s">
        <v>4875</v>
      </c>
      <c r="J743" s="15" t="s">
        <v>4876</v>
      </c>
      <c r="K743" s="15" t="s">
        <v>4877</v>
      </c>
      <c r="L743" s="15" t="s">
        <v>4878</v>
      </c>
      <c r="M743" s="15" t="s">
        <v>26</v>
      </c>
      <c r="N743" s="15" t="s">
        <v>27</v>
      </c>
      <c r="O743" s="15" t="s">
        <v>28</v>
      </c>
      <c r="P743" s="16">
        <v>10.3</v>
      </c>
      <c r="Q743" s="16" t="e">
        <v>#N/A</v>
      </c>
      <c r="R743" s="16" t="s">
        <v>7480</v>
      </c>
      <c r="S743" s="16" t="e">
        <v>#N/A</v>
      </c>
      <c r="T743" s="17">
        <v>10</v>
      </c>
    </row>
    <row r="744" spans="1:20" hidden="1" x14ac:dyDescent="0.25">
      <c r="A744" s="3">
        <v>313050505</v>
      </c>
      <c r="B744" s="4" t="s">
        <v>2237</v>
      </c>
      <c r="C744" s="4" t="s">
        <v>4879</v>
      </c>
      <c r="D744" s="4" t="s">
        <v>3662</v>
      </c>
      <c r="E744" s="4" t="s">
        <v>18</v>
      </c>
      <c r="F744" s="4" t="s">
        <v>3496</v>
      </c>
      <c r="G744" s="4" t="s">
        <v>20</v>
      </c>
      <c r="H744" s="4" t="s">
        <v>4880</v>
      </c>
      <c r="I744" s="4" t="s">
        <v>4881</v>
      </c>
      <c r="J744" s="4" t="s">
        <v>4882</v>
      </c>
      <c r="K744" s="4" t="s">
        <v>4883</v>
      </c>
      <c r="L744" s="4" t="s">
        <v>4884</v>
      </c>
      <c r="M744" s="4" t="s">
        <v>26</v>
      </c>
      <c r="N744" s="4" t="s">
        <v>42</v>
      </c>
      <c r="O744" s="4" t="s">
        <v>28</v>
      </c>
      <c r="P744" s="5">
        <v>20.36</v>
      </c>
      <c r="Q744" s="5" t="e">
        <v>#N/A</v>
      </c>
      <c r="R744" s="5" t="s">
        <v>7480</v>
      </c>
      <c r="S744" s="5" t="e">
        <v>#N/A</v>
      </c>
      <c r="T744">
        <v>10</v>
      </c>
    </row>
    <row r="745" spans="1:20" hidden="1" x14ac:dyDescent="0.25">
      <c r="A745" s="3">
        <v>313149430</v>
      </c>
      <c r="B745" s="4" t="s">
        <v>2237</v>
      </c>
      <c r="C745" s="4" t="s">
        <v>4885</v>
      </c>
      <c r="D745" s="4" t="s">
        <v>4117</v>
      </c>
      <c r="E745" s="4" t="s">
        <v>18</v>
      </c>
      <c r="F745" s="4" t="s">
        <v>4886</v>
      </c>
      <c r="G745" s="4" t="s">
        <v>20</v>
      </c>
      <c r="H745" s="4" t="s">
        <v>4887</v>
      </c>
      <c r="I745" s="4" t="s">
        <v>4888</v>
      </c>
      <c r="J745" s="4" t="s">
        <v>4889</v>
      </c>
      <c r="K745" s="4" t="s">
        <v>4890</v>
      </c>
      <c r="L745" s="4" t="s">
        <v>4891</v>
      </c>
      <c r="M745" s="4" t="s">
        <v>28</v>
      </c>
      <c r="N745" s="4" t="s">
        <v>4892</v>
      </c>
      <c r="O745" s="4" t="s">
        <v>28</v>
      </c>
      <c r="P745" s="5">
        <v>37.5</v>
      </c>
      <c r="Q745" s="5" t="e">
        <v>#N/A</v>
      </c>
      <c r="R745" s="5" t="s">
        <v>7480</v>
      </c>
      <c r="S745" s="5" t="e">
        <v>#N/A</v>
      </c>
      <c r="T745">
        <v>10</v>
      </c>
    </row>
    <row r="746" spans="1:20" hidden="1" x14ac:dyDescent="0.25">
      <c r="A746" s="3">
        <v>313333989</v>
      </c>
      <c r="B746" s="4" t="s">
        <v>2237</v>
      </c>
      <c r="C746" s="4" t="s">
        <v>4893</v>
      </c>
      <c r="D746" s="4" t="s">
        <v>4117</v>
      </c>
      <c r="E746" s="4" t="s">
        <v>18</v>
      </c>
      <c r="F746" s="4" t="s">
        <v>4894</v>
      </c>
      <c r="G746" s="4" t="s">
        <v>20</v>
      </c>
      <c r="H746" s="4" t="s">
        <v>4888</v>
      </c>
      <c r="I746" s="4" t="s">
        <v>4895</v>
      </c>
      <c r="J746" s="4" t="s">
        <v>4896</v>
      </c>
      <c r="K746" s="4" t="s">
        <v>4897</v>
      </c>
      <c r="L746" s="4" t="s">
        <v>4898</v>
      </c>
      <c r="M746" s="4" t="s">
        <v>28</v>
      </c>
      <c r="N746" s="4" t="s">
        <v>4899</v>
      </c>
      <c r="O746" s="4" t="s">
        <v>28</v>
      </c>
      <c r="P746" s="5">
        <v>39</v>
      </c>
      <c r="Q746" s="5" t="e">
        <v>#N/A</v>
      </c>
      <c r="R746" s="5" t="s">
        <v>7480</v>
      </c>
      <c r="S746" s="5" t="e">
        <v>#N/A</v>
      </c>
      <c r="T746">
        <v>10</v>
      </c>
    </row>
    <row r="747" spans="1:20" hidden="1" x14ac:dyDescent="0.25">
      <c r="A747" s="3">
        <v>313358722</v>
      </c>
      <c r="B747" s="4" t="s">
        <v>2237</v>
      </c>
      <c r="C747" s="4" t="s">
        <v>4900</v>
      </c>
      <c r="D747" s="4" t="s">
        <v>4117</v>
      </c>
      <c r="E747" s="4" t="s">
        <v>18</v>
      </c>
      <c r="F747" s="4" t="s">
        <v>4901</v>
      </c>
      <c r="G747" s="4" t="s">
        <v>20</v>
      </c>
      <c r="H747" s="4" t="s">
        <v>4902</v>
      </c>
      <c r="I747" s="4" t="s">
        <v>4903</v>
      </c>
      <c r="J747" s="4" t="s">
        <v>4904</v>
      </c>
      <c r="K747" s="5"/>
      <c r="L747" s="4" t="s">
        <v>4905</v>
      </c>
      <c r="M747" s="4" t="s">
        <v>26</v>
      </c>
      <c r="N747" s="4" t="s">
        <v>27</v>
      </c>
      <c r="O747" s="4" t="s">
        <v>28</v>
      </c>
      <c r="P747" s="5">
        <v>52.5</v>
      </c>
      <c r="Q747" s="5" t="e">
        <v>#N/A</v>
      </c>
      <c r="R747" s="5" t="s">
        <v>7480</v>
      </c>
      <c r="S747" s="5" t="e">
        <v>#N/A</v>
      </c>
      <c r="T747">
        <v>9</v>
      </c>
    </row>
    <row r="748" spans="1:20" hidden="1" x14ac:dyDescent="0.25">
      <c r="A748" s="3">
        <v>313165799</v>
      </c>
      <c r="B748" s="4" t="s">
        <v>2237</v>
      </c>
      <c r="C748" s="4" t="s">
        <v>4906</v>
      </c>
      <c r="D748" s="4" t="s">
        <v>3795</v>
      </c>
      <c r="E748" s="4" t="s">
        <v>18</v>
      </c>
      <c r="F748" s="4" t="s">
        <v>2712</v>
      </c>
      <c r="G748" s="4" t="s">
        <v>20</v>
      </c>
      <c r="H748" s="4" t="s">
        <v>4907</v>
      </c>
      <c r="I748" s="4" t="s">
        <v>4908</v>
      </c>
      <c r="J748" s="4" t="s">
        <v>4909</v>
      </c>
      <c r="K748" s="4" t="s">
        <v>4910</v>
      </c>
      <c r="L748" s="4" t="s">
        <v>4911</v>
      </c>
      <c r="M748" s="4" t="s">
        <v>26</v>
      </c>
      <c r="N748" s="4" t="s">
        <v>42</v>
      </c>
      <c r="O748" s="4" t="s">
        <v>28</v>
      </c>
      <c r="P748" s="5">
        <v>9</v>
      </c>
      <c r="Q748" s="5" t="e">
        <v>#N/A</v>
      </c>
      <c r="R748" s="5" t="s">
        <v>7480</v>
      </c>
      <c r="S748" s="5" t="e">
        <v>#N/A</v>
      </c>
      <c r="T748">
        <v>10</v>
      </c>
    </row>
    <row r="749" spans="1:20" hidden="1" x14ac:dyDescent="0.25">
      <c r="A749" s="3">
        <v>313180367</v>
      </c>
      <c r="B749" s="4" t="s">
        <v>2237</v>
      </c>
      <c r="C749" s="4" t="s">
        <v>4912</v>
      </c>
      <c r="D749" s="4" t="s">
        <v>3795</v>
      </c>
      <c r="E749" s="4" t="s">
        <v>18</v>
      </c>
      <c r="F749" s="4" t="s">
        <v>4913</v>
      </c>
      <c r="G749" s="4" t="s">
        <v>20</v>
      </c>
      <c r="H749" s="4" t="s">
        <v>4914</v>
      </c>
      <c r="I749" s="4" t="s">
        <v>4915</v>
      </c>
      <c r="J749" s="4" t="s">
        <v>4916</v>
      </c>
      <c r="K749" s="5"/>
      <c r="L749" s="4" t="s">
        <v>4917</v>
      </c>
      <c r="M749" s="4" t="s">
        <v>26</v>
      </c>
      <c r="N749" s="4" t="s">
        <v>42</v>
      </c>
      <c r="O749" s="4" t="s">
        <v>28</v>
      </c>
      <c r="P749" s="5">
        <v>1</v>
      </c>
      <c r="Q749" s="5" t="e">
        <v>#N/A</v>
      </c>
      <c r="R749" s="5" t="s">
        <v>7480</v>
      </c>
      <c r="S749" s="5" t="e">
        <v>#N/A</v>
      </c>
      <c r="T749">
        <v>9</v>
      </c>
    </row>
    <row r="750" spans="1:20" hidden="1" x14ac:dyDescent="0.25">
      <c r="A750" s="3">
        <v>313271375</v>
      </c>
      <c r="B750" s="4" t="s">
        <v>2237</v>
      </c>
      <c r="C750" s="4" t="s">
        <v>4918</v>
      </c>
      <c r="D750" s="4" t="s">
        <v>3425</v>
      </c>
      <c r="E750" s="4" t="s">
        <v>18</v>
      </c>
      <c r="F750" s="4" t="s">
        <v>4919</v>
      </c>
      <c r="G750" s="4" t="s">
        <v>20</v>
      </c>
      <c r="H750" s="4" t="s">
        <v>4920</v>
      </c>
      <c r="I750" s="4" t="s">
        <v>4921</v>
      </c>
      <c r="J750" s="4" t="s">
        <v>4922</v>
      </c>
      <c r="K750" s="4" t="s">
        <v>4923</v>
      </c>
      <c r="L750" s="4" t="s">
        <v>4924</v>
      </c>
      <c r="M750" s="4" t="s">
        <v>26</v>
      </c>
      <c r="N750" s="4" t="s">
        <v>27</v>
      </c>
      <c r="O750" s="4" t="s">
        <v>28</v>
      </c>
      <c r="P750" s="5">
        <v>50.02</v>
      </c>
      <c r="Q750" s="5" t="e">
        <v>#N/A</v>
      </c>
      <c r="R750" s="5" t="s">
        <v>7480</v>
      </c>
      <c r="S750" s="5" t="s">
        <v>7481</v>
      </c>
      <c r="T750">
        <v>8</v>
      </c>
    </row>
    <row r="751" spans="1:20" hidden="1" x14ac:dyDescent="0.25">
      <c r="A751" s="3">
        <v>313319088</v>
      </c>
      <c r="B751" s="4" t="s">
        <v>2237</v>
      </c>
      <c r="C751" s="4" t="s">
        <v>4925</v>
      </c>
      <c r="D751" s="4" t="s">
        <v>3930</v>
      </c>
      <c r="E751" s="4" t="s">
        <v>18</v>
      </c>
      <c r="F751" s="4" t="s">
        <v>4926</v>
      </c>
      <c r="G751" s="4" t="s">
        <v>20</v>
      </c>
      <c r="H751" s="4" t="s">
        <v>4927</v>
      </c>
      <c r="I751" s="4" t="s">
        <v>4928</v>
      </c>
      <c r="J751" s="4" t="s">
        <v>4929</v>
      </c>
      <c r="K751" s="4" t="s">
        <v>4930</v>
      </c>
      <c r="L751" s="4" t="s">
        <v>4931</v>
      </c>
      <c r="M751" s="4" t="s">
        <v>28</v>
      </c>
      <c r="N751" s="4" t="s">
        <v>4932</v>
      </c>
      <c r="O751" s="4" t="s">
        <v>28</v>
      </c>
      <c r="P751" s="5">
        <v>2</v>
      </c>
      <c r="Q751" s="5" t="e">
        <v>#N/A</v>
      </c>
      <c r="R751" s="5" t="s">
        <v>7480</v>
      </c>
      <c r="S751" s="5" t="e">
        <v>#N/A</v>
      </c>
      <c r="T751">
        <v>7</v>
      </c>
    </row>
    <row r="752" spans="1:20" hidden="1" x14ac:dyDescent="0.25">
      <c r="A752" s="3">
        <v>312318301</v>
      </c>
      <c r="B752" s="4" t="s">
        <v>3085</v>
      </c>
      <c r="C752" s="4" t="s">
        <v>6865</v>
      </c>
      <c r="D752" s="4" t="s">
        <v>6753</v>
      </c>
      <c r="E752" s="4" t="s">
        <v>18</v>
      </c>
      <c r="F752" s="4" t="s">
        <v>986</v>
      </c>
      <c r="G752" s="4" t="s">
        <v>20</v>
      </c>
      <c r="H752" s="4" t="s">
        <v>6866</v>
      </c>
      <c r="I752" s="4" t="s">
        <v>6867</v>
      </c>
      <c r="J752" s="4" t="s">
        <v>6868</v>
      </c>
      <c r="K752" s="4" t="s">
        <v>6869</v>
      </c>
      <c r="L752" s="4" t="s">
        <v>6870</v>
      </c>
      <c r="M752" s="4" t="s">
        <v>26</v>
      </c>
      <c r="N752" s="4" t="s">
        <v>42</v>
      </c>
      <c r="O752" s="4" t="s">
        <v>28</v>
      </c>
      <c r="P752" s="5">
        <v>0</v>
      </c>
      <c r="Q752" s="5" t="e">
        <v>#N/A</v>
      </c>
      <c r="R752" s="5" t="s">
        <v>7480</v>
      </c>
      <c r="S752" s="5" t="s">
        <v>7480</v>
      </c>
      <c r="T752">
        <v>9</v>
      </c>
    </row>
    <row r="753" spans="1:20" hidden="1" x14ac:dyDescent="0.25">
      <c r="A753" s="3">
        <v>312211312</v>
      </c>
      <c r="B753" s="4" t="s">
        <v>3085</v>
      </c>
      <c r="C753" s="4" t="s">
        <v>6871</v>
      </c>
      <c r="D753" s="4" t="s">
        <v>6311</v>
      </c>
      <c r="E753" s="4" t="s">
        <v>18</v>
      </c>
      <c r="F753" s="4" t="s">
        <v>4596</v>
      </c>
      <c r="G753" s="4" t="s">
        <v>20</v>
      </c>
      <c r="H753" s="4" t="s">
        <v>6872</v>
      </c>
      <c r="I753" s="5"/>
      <c r="J753" s="4" t="s">
        <v>6873</v>
      </c>
      <c r="K753" s="5"/>
      <c r="L753" s="4" t="s">
        <v>6874</v>
      </c>
      <c r="M753" s="4" t="s">
        <v>26</v>
      </c>
      <c r="N753" s="4" t="s">
        <v>27</v>
      </c>
      <c r="O753" s="4" t="s">
        <v>28</v>
      </c>
      <c r="P753" s="5">
        <v>10.44</v>
      </c>
      <c r="Q753" s="5" t="e">
        <v>#N/A</v>
      </c>
      <c r="R753" s="5" t="s">
        <v>7480</v>
      </c>
      <c r="S753" s="5" t="s">
        <v>7480</v>
      </c>
      <c r="T753">
        <v>9</v>
      </c>
    </row>
    <row r="754" spans="1:20" hidden="1" x14ac:dyDescent="0.25">
      <c r="A754" s="3">
        <v>312268952</v>
      </c>
      <c r="B754" s="4" t="s">
        <v>3085</v>
      </c>
      <c r="C754" s="4" t="s">
        <v>6883</v>
      </c>
      <c r="D754" s="4" t="s">
        <v>6876</v>
      </c>
      <c r="E754" s="4" t="s">
        <v>18</v>
      </c>
      <c r="F754" s="4" t="s">
        <v>6884</v>
      </c>
      <c r="G754" s="4" t="s">
        <v>20</v>
      </c>
      <c r="H754" s="4" t="s">
        <v>6885</v>
      </c>
      <c r="I754" s="4" t="s">
        <v>6886</v>
      </c>
      <c r="J754" s="4" t="s">
        <v>6887</v>
      </c>
      <c r="K754" s="4" t="s">
        <v>6888</v>
      </c>
      <c r="L754" s="4" t="s">
        <v>6889</v>
      </c>
      <c r="M754" s="4" t="s">
        <v>26</v>
      </c>
      <c r="N754" s="4" t="s">
        <v>42</v>
      </c>
      <c r="O754" s="4" t="s">
        <v>28</v>
      </c>
      <c r="P754" s="5">
        <v>10.62</v>
      </c>
      <c r="Q754" s="5" t="e">
        <v>#N/A</v>
      </c>
      <c r="R754" s="5" t="s">
        <v>7480</v>
      </c>
      <c r="S754" s="5" t="s">
        <v>7480</v>
      </c>
      <c r="T754">
        <v>8</v>
      </c>
    </row>
    <row r="755" spans="1:20" hidden="1" x14ac:dyDescent="0.25">
      <c r="A755" s="3">
        <v>313063097</v>
      </c>
      <c r="B755" s="4" t="s">
        <v>2237</v>
      </c>
      <c r="C755" s="4" t="s">
        <v>4952</v>
      </c>
      <c r="D755" s="4" t="s">
        <v>4002</v>
      </c>
      <c r="E755" s="4" t="s">
        <v>18</v>
      </c>
      <c r="F755" s="4" t="s">
        <v>4953</v>
      </c>
      <c r="G755" s="4" t="s">
        <v>20</v>
      </c>
      <c r="H755" s="4" t="s">
        <v>4954</v>
      </c>
      <c r="I755" s="4" t="s">
        <v>4955</v>
      </c>
      <c r="J755" s="4" t="s">
        <v>4956</v>
      </c>
      <c r="K755" s="4" t="s">
        <v>4957</v>
      </c>
      <c r="L755" s="4" t="s">
        <v>4958</v>
      </c>
      <c r="M755" s="4" t="s">
        <v>26</v>
      </c>
      <c r="N755" s="4" t="s">
        <v>27</v>
      </c>
      <c r="O755" s="4" t="s">
        <v>28</v>
      </c>
      <c r="P755" s="5">
        <v>11.35</v>
      </c>
      <c r="Q755" s="5" t="e">
        <v>#N/A</v>
      </c>
      <c r="R755" s="5" t="s">
        <v>7480</v>
      </c>
      <c r="S755" s="5" t="e">
        <v>#N/A</v>
      </c>
      <c r="T755">
        <v>10</v>
      </c>
    </row>
    <row r="756" spans="1:20" hidden="1" x14ac:dyDescent="0.25">
      <c r="A756" s="3">
        <v>313073117</v>
      </c>
      <c r="B756" s="4" t="s">
        <v>2237</v>
      </c>
      <c r="C756" s="4" t="s">
        <v>4959</v>
      </c>
      <c r="D756" s="4" t="s">
        <v>4002</v>
      </c>
      <c r="E756" s="4" t="s">
        <v>18</v>
      </c>
      <c r="F756" s="4" t="s">
        <v>4960</v>
      </c>
      <c r="G756" s="4" t="s">
        <v>20</v>
      </c>
      <c r="H756" s="4" t="s">
        <v>4961</v>
      </c>
      <c r="I756" s="4" t="s">
        <v>4962</v>
      </c>
      <c r="J756" s="4" t="s">
        <v>4963</v>
      </c>
      <c r="K756" s="4" t="s">
        <v>4964</v>
      </c>
      <c r="L756" s="4" t="s">
        <v>4965</v>
      </c>
      <c r="M756" s="4" t="s">
        <v>28</v>
      </c>
      <c r="N756" s="4" t="s">
        <v>4966</v>
      </c>
      <c r="O756" s="4" t="s">
        <v>28</v>
      </c>
      <c r="P756" s="5">
        <v>10.25</v>
      </c>
      <c r="Q756" s="5" t="e">
        <v>#N/A</v>
      </c>
      <c r="R756" s="5" t="s">
        <v>7480</v>
      </c>
      <c r="S756" s="5" t="e">
        <v>#N/A</v>
      </c>
      <c r="T756">
        <v>9</v>
      </c>
    </row>
    <row r="757" spans="1:20" hidden="1" x14ac:dyDescent="0.25">
      <c r="A757" s="3">
        <v>313001954</v>
      </c>
      <c r="B757" s="4" t="s">
        <v>2237</v>
      </c>
      <c r="C757" s="4" t="s">
        <v>4967</v>
      </c>
      <c r="D757" s="4" t="s">
        <v>4968</v>
      </c>
      <c r="E757" s="4" t="s">
        <v>18</v>
      </c>
      <c r="F757" s="4" t="s">
        <v>4969</v>
      </c>
      <c r="G757" s="4" t="s">
        <v>20</v>
      </c>
      <c r="H757" s="4" t="s">
        <v>4970</v>
      </c>
      <c r="I757" s="4" t="s">
        <v>4971</v>
      </c>
      <c r="J757" s="4" t="s">
        <v>4972</v>
      </c>
      <c r="K757" s="4" t="s">
        <v>4973</v>
      </c>
      <c r="L757" s="4" t="s">
        <v>4974</v>
      </c>
      <c r="M757" s="4" t="s">
        <v>26</v>
      </c>
      <c r="N757" s="4" t="s">
        <v>27</v>
      </c>
      <c r="O757" s="4" t="s">
        <v>28</v>
      </c>
      <c r="P757" s="5">
        <v>10.029999999999999</v>
      </c>
      <c r="Q757" s="5" t="e">
        <v>#N/A</v>
      </c>
      <c r="R757" s="5" t="s">
        <v>7480</v>
      </c>
      <c r="S757" s="5" t="e">
        <v>#N/A</v>
      </c>
      <c r="T757">
        <v>9</v>
      </c>
    </row>
    <row r="758" spans="1:20" hidden="1" x14ac:dyDescent="0.25">
      <c r="A758" s="3">
        <v>312043438</v>
      </c>
      <c r="B758" s="4" t="s">
        <v>3085</v>
      </c>
      <c r="C758" s="4" t="s">
        <v>6890</v>
      </c>
      <c r="D758" s="4" t="s">
        <v>6417</v>
      </c>
      <c r="E758" s="4" t="s">
        <v>18</v>
      </c>
      <c r="F758" s="4" t="s">
        <v>6891</v>
      </c>
      <c r="G758" s="4" t="s">
        <v>20</v>
      </c>
      <c r="H758" s="4" t="s">
        <v>6892</v>
      </c>
      <c r="I758" s="4" t="s">
        <v>6893</v>
      </c>
      <c r="J758" s="4" t="s">
        <v>6894</v>
      </c>
      <c r="K758" s="4" t="s">
        <v>6895</v>
      </c>
      <c r="L758" s="4" t="s">
        <v>6896</v>
      </c>
      <c r="M758" s="4" t="s">
        <v>26</v>
      </c>
      <c r="N758" s="4" t="s">
        <v>27</v>
      </c>
      <c r="O758" s="4" t="s">
        <v>28</v>
      </c>
      <c r="P758" s="5">
        <v>10.24</v>
      </c>
      <c r="Q758" s="5" t="e">
        <v>#N/A</v>
      </c>
      <c r="R758" s="5" t="s">
        <v>7480</v>
      </c>
      <c r="S758" s="5" t="s">
        <v>7480</v>
      </c>
      <c r="T758">
        <v>8</v>
      </c>
    </row>
    <row r="759" spans="1:20" hidden="1" x14ac:dyDescent="0.25">
      <c r="A759" s="3">
        <v>312332343</v>
      </c>
      <c r="B759" s="4" t="s">
        <v>3085</v>
      </c>
      <c r="C759" s="4" t="s">
        <v>6897</v>
      </c>
      <c r="D759" s="4" t="s">
        <v>6562</v>
      </c>
      <c r="E759" s="4" t="s">
        <v>18</v>
      </c>
      <c r="F759" s="4" t="s">
        <v>6898</v>
      </c>
      <c r="G759" s="4" t="s">
        <v>20</v>
      </c>
      <c r="H759" s="4" t="s">
        <v>6899</v>
      </c>
      <c r="I759" s="4" t="s">
        <v>6900</v>
      </c>
      <c r="J759" s="4" t="s">
        <v>6901</v>
      </c>
      <c r="K759" s="4" t="s">
        <v>6902</v>
      </c>
      <c r="L759" s="4" t="s">
        <v>6903</v>
      </c>
      <c r="M759" s="4" t="s">
        <v>26</v>
      </c>
      <c r="N759" s="4" t="s">
        <v>42</v>
      </c>
      <c r="O759" s="4" t="s">
        <v>28</v>
      </c>
      <c r="P759" s="5">
        <v>11.9</v>
      </c>
      <c r="Q759" s="5" t="e">
        <v>#N/A</v>
      </c>
      <c r="R759" s="5" t="s">
        <v>7480</v>
      </c>
      <c r="S759" s="5" t="s">
        <v>7480</v>
      </c>
      <c r="T759">
        <v>9</v>
      </c>
    </row>
    <row r="760" spans="1:20" hidden="1" x14ac:dyDescent="0.25">
      <c r="A760" s="3">
        <v>312052269</v>
      </c>
      <c r="B760" s="4" t="s">
        <v>3085</v>
      </c>
      <c r="C760" s="4" t="s">
        <v>6904</v>
      </c>
      <c r="D760" s="4" t="s">
        <v>6905</v>
      </c>
      <c r="E760" s="4" t="s">
        <v>18</v>
      </c>
      <c r="F760" s="4" t="s">
        <v>6906</v>
      </c>
      <c r="G760" s="4" t="s">
        <v>20</v>
      </c>
      <c r="H760" s="4" t="s">
        <v>6907</v>
      </c>
      <c r="I760" s="4" t="s">
        <v>6908</v>
      </c>
      <c r="J760" s="4" t="s">
        <v>6909</v>
      </c>
      <c r="K760" s="5"/>
      <c r="L760" s="4" t="s">
        <v>6910</v>
      </c>
      <c r="M760" s="4" t="s">
        <v>26</v>
      </c>
      <c r="N760" s="4" t="s">
        <v>27</v>
      </c>
      <c r="O760" s="4" t="s">
        <v>28</v>
      </c>
      <c r="P760" s="5">
        <v>10.62</v>
      </c>
      <c r="Q760" s="5" t="e">
        <v>#N/A</v>
      </c>
      <c r="R760" s="5" t="s">
        <v>7480</v>
      </c>
      <c r="S760" s="5" t="s">
        <v>7480</v>
      </c>
      <c r="T760">
        <v>10</v>
      </c>
    </row>
    <row r="761" spans="1:20" hidden="1" x14ac:dyDescent="0.25">
      <c r="A761" s="3">
        <v>312179429</v>
      </c>
      <c r="B761" s="4" t="s">
        <v>3085</v>
      </c>
      <c r="C761" s="4" t="s">
        <v>6911</v>
      </c>
      <c r="D761" s="4" t="s">
        <v>6905</v>
      </c>
      <c r="E761" s="4" t="s">
        <v>18</v>
      </c>
      <c r="F761" s="4" t="s">
        <v>6912</v>
      </c>
      <c r="G761" s="4" t="s">
        <v>20</v>
      </c>
      <c r="H761" s="4" t="s">
        <v>6913</v>
      </c>
      <c r="I761" s="5"/>
      <c r="J761" s="4" t="s">
        <v>6914</v>
      </c>
      <c r="K761" s="4" t="s">
        <v>6915</v>
      </c>
      <c r="L761" s="4" t="s">
        <v>6916</v>
      </c>
      <c r="M761" s="4" t="s">
        <v>28</v>
      </c>
      <c r="N761" s="4" t="s">
        <v>6917</v>
      </c>
      <c r="O761" s="4" t="s">
        <v>28</v>
      </c>
      <c r="P761" s="5">
        <v>11.04</v>
      </c>
      <c r="Q761" s="5" t="e">
        <v>#N/A</v>
      </c>
      <c r="R761" s="5" t="s">
        <v>7480</v>
      </c>
      <c r="S761" s="5" t="s">
        <v>7480</v>
      </c>
      <c r="T761">
        <v>10</v>
      </c>
    </row>
    <row r="762" spans="1:20" hidden="1" x14ac:dyDescent="0.25">
      <c r="A762" s="3">
        <v>312128915</v>
      </c>
      <c r="B762" s="4" t="s">
        <v>2237</v>
      </c>
      <c r="C762" s="4" t="s">
        <v>5000</v>
      </c>
      <c r="D762" s="4" t="s">
        <v>5001</v>
      </c>
      <c r="E762" s="4" t="s">
        <v>18</v>
      </c>
      <c r="F762" s="4" t="s">
        <v>5002</v>
      </c>
      <c r="G762" s="4" t="s">
        <v>20</v>
      </c>
      <c r="H762" s="4" t="s">
        <v>5003</v>
      </c>
      <c r="I762" s="4" t="s">
        <v>5004</v>
      </c>
      <c r="J762" s="4" t="s">
        <v>5005</v>
      </c>
      <c r="K762" s="4" t="s">
        <v>5006</v>
      </c>
      <c r="L762" s="4" t="s">
        <v>5007</v>
      </c>
      <c r="M762" s="4" t="s">
        <v>26</v>
      </c>
      <c r="N762" s="4" t="s">
        <v>27</v>
      </c>
      <c r="O762" s="4" t="s">
        <v>28</v>
      </c>
      <c r="P762" s="5">
        <v>29.4</v>
      </c>
      <c r="Q762" s="5" t="e">
        <v>#N/A</v>
      </c>
      <c r="R762" s="5" t="s">
        <v>7481</v>
      </c>
      <c r="S762" s="5" t="s">
        <v>7481</v>
      </c>
      <c r="T762" t="s">
        <v>7483</v>
      </c>
    </row>
    <row r="763" spans="1:20" hidden="1" x14ac:dyDescent="0.25">
      <c r="A763" s="3">
        <v>313017014</v>
      </c>
      <c r="B763" s="4" t="s">
        <v>2237</v>
      </c>
      <c r="C763" s="4" t="s">
        <v>5008</v>
      </c>
      <c r="D763" s="4" t="s">
        <v>5009</v>
      </c>
      <c r="E763" s="4" t="s">
        <v>18</v>
      </c>
      <c r="F763" s="4" t="s">
        <v>5010</v>
      </c>
      <c r="G763" s="4" t="s">
        <v>20</v>
      </c>
      <c r="H763" s="4" t="s">
        <v>5011</v>
      </c>
      <c r="I763" s="4" t="s">
        <v>5003</v>
      </c>
      <c r="J763" s="4" t="s">
        <v>5012</v>
      </c>
      <c r="K763" s="4" t="s">
        <v>5013</v>
      </c>
      <c r="L763" s="4" t="s">
        <v>5014</v>
      </c>
      <c r="M763" s="4" t="s">
        <v>26</v>
      </c>
      <c r="N763" s="4" t="s">
        <v>27</v>
      </c>
      <c r="O763" s="4" t="s">
        <v>28</v>
      </c>
      <c r="P763" s="5">
        <v>51.45</v>
      </c>
      <c r="Q763" s="5" t="e">
        <v>#N/A</v>
      </c>
      <c r="R763" s="5" t="s">
        <v>7480</v>
      </c>
      <c r="S763" s="5" t="e">
        <v>#N/A</v>
      </c>
      <c r="T763">
        <v>10</v>
      </c>
    </row>
    <row r="764" spans="1:20" hidden="1" x14ac:dyDescent="0.25">
      <c r="A764" s="3">
        <v>312182760</v>
      </c>
      <c r="B764" s="4" t="s">
        <v>3085</v>
      </c>
      <c r="C764" s="4" t="s">
        <v>6918</v>
      </c>
      <c r="D764" s="4" t="s">
        <v>6919</v>
      </c>
      <c r="E764" s="4" t="s">
        <v>18</v>
      </c>
      <c r="F764" s="4" t="s">
        <v>6920</v>
      </c>
      <c r="G764" s="4" t="s">
        <v>20</v>
      </c>
      <c r="H764" s="4" t="s">
        <v>6921</v>
      </c>
      <c r="I764" s="4" t="s">
        <v>6922</v>
      </c>
      <c r="J764" s="4" t="s">
        <v>6923</v>
      </c>
      <c r="K764" s="4" t="s">
        <v>6924</v>
      </c>
      <c r="L764" s="4" t="s">
        <v>6925</v>
      </c>
      <c r="M764" s="4" t="s">
        <v>26</v>
      </c>
      <c r="N764" s="4" t="s">
        <v>27</v>
      </c>
      <c r="O764" s="4" t="s">
        <v>28</v>
      </c>
      <c r="P764" s="5">
        <v>11.88</v>
      </c>
      <c r="Q764" s="5" t="e">
        <v>#N/A</v>
      </c>
      <c r="R764" s="5" t="s">
        <v>7480</v>
      </c>
      <c r="S764" s="5" t="s">
        <v>7480</v>
      </c>
      <c r="T764">
        <v>9</v>
      </c>
    </row>
    <row r="765" spans="1:20" hidden="1" x14ac:dyDescent="0.25">
      <c r="A765" s="3">
        <v>312081773</v>
      </c>
      <c r="B765" s="4" t="s">
        <v>3085</v>
      </c>
      <c r="C765" s="4" t="s">
        <v>6926</v>
      </c>
      <c r="D765" s="4" t="s">
        <v>6927</v>
      </c>
      <c r="E765" s="4" t="s">
        <v>18</v>
      </c>
      <c r="F765" s="4" t="s">
        <v>5929</v>
      </c>
      <c r="G765" s="4" t="s">
        <v>20</v>
      </c>
      <c r="H765" s="4" t="s">
        <v>6928</v>
      </c>
      <c r="I765" s="4" t="s">
        <v>6929</v>
      </c>
      <c r="J765" s="4" t="s">
        <v>6930</v>
      </c>
      <c r="K765" s="4" t="s">
        <v>6931</v>
      </c>
      <c r="L765" s="4" t="s">
        <v>6932</v>
      </c>
      <c r="M765" s="4" t="s">
        <v>26</v>
      </c>
      <c r="N765" s="4" t="s">
        <v>42</v>
      </c>
      <c r="O765" s="4" t="s">
        <v>28</v>
      </c>
      <c r="P765" s="5">
        <v>10.76</v>
      </c>
      <c r="Q765" s="5" t="e">
        <v>#N/A</v>
      </c>
      <c r="R765" s="5" t="s">
        <v>7480</v>
      </c>
      <c r="S765" s="5" t="s">
        <v>7480</v>
      </c>
      <c r="T765">
        <v>10</v>
      </c>
    </row>
    <row r="766" spans="1:20" hidden="1" x14ac:dyDescent="0.25">
      <c r="A766" s="3">
        <v>312317548</v>
      </c>
      <c r="B766" s="4" t="s">
        <v>3085</v>
      </c>
      <c r="C766" s="4" t="s">
        <v>6933</v>
      </c>
      <c r="D766" s="4" t="s">
        <v>6927</v>
      </c>
      <c r="E766" s="4" t="s">
        <v>18</v>
      </c>
      <c r="F766" s="4" t="s">
        <v>6934</v>
      </c>
      <c r="G766" s="4" t="s">
        <v>20</v>
      </c>
      <c r="H766" s="4" t="s">
        <v>6935</v>
      </c>
      <c r="I766" s="4" t="s">
        <v>3197</v>
      </c>
      <c r="J766" s="4" t="s">
        <v>3199</v>
      </c>
      <c r="K766" s="4" t="s">
        <v>3200</v>
      </c>
      <c r="L766" s="4" t="s">
        <v>3201</v>
      </c>
      <c r="M766" s="4" t="s">
        <v>26</v>
      </c>
      <c r="N766" s="4" t="s">
        <v>42</v>
      </c>
      <c r="O766" s="4" t="s">
        <v>28</v>
      </c>
      <c r="P766" s="5">
        <v>10.24</v>
      </c>
      <c r="Q766" s="5" t="e">
        <v>#N/A</v>
      </c>
      <c r="R766" s="5" t="s">
        <v>7480</v>
      </c>
      <c r="S766" s="5" t="s">
        <v>7480</v>
      </c>
      <c r="T766">
        <v>9</v>
      </c>
    </row>
    <row r="767" spans="1:20" hidden="1" x14ac:dyDescent="0.25">
      <c r="A767" s="3">
        <v>313104859</v>
      </c>
      <c r="B767" s="4" t="s">
        <v>2237</v>
      </c>
      <c r="C767" s="4" t="s">
        <v>5036</v>
      </c>
      <c r="D767" s="4" t="s">
        <v>5037</v>
      </c>
      <c r="E767" s="4" t="s">
        <v>266</v>
      </c>
      <c r="F767" s="4" t="s">
        <v>5038</v>
      </c>
      <c r="G767" s="4" t="s">
        <v>20</v>
      </c>
      <c r="H767" s="4" t="s">
        <v>5039</v>
      </c>
      <c r="I767" s="4" t="s">
        <v>5040</v>
      </c>
      <c r="J767" s="4" t="s">
        <v>5041</v>
      </c>
      <c r="K767" s="5"/>
      <c r="L767" s="4" t="s">
        <v>5042</v>
      </c>
      <c r="M767" s="4" t="s">
        <v>26</v>
      </c>
      <c r="N767" s="4" t="s">
        <v>42</v>
      </c>
      <c r="O767" s="4" t="s">
        <v>28</v>
      </c>
      <c r="P767" s="5">
        <v>19.12</v>
      </c>
      <c r="Q767" s="5" t="e">
        <v>#N/A</v>
      </c>
      <c r="R767" s="5" t="s">
        <v>7480</v>
      </c>
      <c r="S767" s="5" t="e">
        <v>#N/A</v>
      </c>
      <c r="T767">
        <v>5</v>
      </c>
    </row>
    <row r="768" spans="1:20" hidden="1" x14ac:dyDescent="0.25">
      <c r="A768" s="3">
        <v>313149904</v>
      </c>
      <c r="B768" s="4" t="s">
        <v>2237</v>
      </c>
      <c r="C768" s="4" t="s">
        <v>5043</v>
      </c>
      <c r="D768" s="4" t="s">
        <v>5037</v>
      </c>
      <c r="E768" s="4" t="s">
        <v>266</v>
      </c>
      <c r="F768" s="4" t="s">
        <v>5044</v>
      </c>
      <c r="G768" s="4" t="s">
        <v>20</v>
      </c>
      <c r="H768" s="4" t="s">
        <v>5045</v>
      </c>
      <c r="I768" s="5"/>
      <c r="J768" s="4" t="s">
        <v>5046</v>
      </c>
      <c r="K768" s="4" t="s">
        <v>5047</v>
      </c>
      <c r="L768" s="4" t="s">
        <v>5048</v>
      </c>
      <c r="M768" s="4" t="s">
        <v>26</v>
      </c>
      <c r="N768" s="4" t="s">
        <v>42</v>
      </c>
      <c r="O768" s="4" t="s">
        <v>28</v>
      </c>
      <c r="P768" s="5">
        <v>8</v>
      </c>
      <c r="Q768" s="5" t="e">
        <v>#N/A</v>
      </c>
      <c r="R768" s="5" t="s">
        <v>7480</v>
      </c>
      <c r="S768" s="5" t="e">
        <v>#N/A</v>
      </c>
      <c r="T768">
        <v>9</v>
      </c>
    </row>
    <row r="769" spans="1:20" hidden="1" x14ac:dyDescent="0.25">
      <c r="A769" s="3">
        <v>312220136</v>
      </c>
      <c r="B769" s="4" t="s">
        <v>2237</v>
      </c>
      <c r="C769" s="4" t="s">
        <v>5049</v>
      </c>
      <c r="D769" s="4" t="s">
        <v>4329</v>
      </c>
      <c r="E769" s="4" t="s">
        <v>266</v>
      </c>
      <c r="F769" s="4" t="s">
        <v>5050</v>
      </c>
      <c r="G769" s="4" t="s">
        <v>20</v>
      </c>
      <c r="H769" s="4" t="s">
        <v>5051</v>
      </c>
      <c r="I769" s="4" t="s">
        <v>5052</v>
      </c>
      <c r="J769" s="4" t="s">
        <v>5053</v>
      </c>
      <c r="K769" s="4" t="s">
        <v>5054</v>
      </c>
      <c r="L769" s="4" t="s">
        <v>5055</v>
      </c>
      <c r="M769" s="4" t="s">
        <v>26</v>
      </c>
      <c r="N769" s="4" t="s">
        <v>27</v>
      </c>
      <c r="O769" s="4" t="s">
        <v>28</v>
      </c>
      <c r="P769" s="5">
        <v>62.22</v>
      </c>
      <c r="Q769" s="5" t="e">
        <v>#N/A</v>
      </c>
      <c r="R769" s="5" t="s">
        <v>7481</v>
      </c>
      <c r="S769" s="5" t="e">
        <v>#N/A</v>
      </c>
      <c r="T769">
        <v>10</v>
      </c>
    </row>
    <row r="770" spans="1:20" x14ac:dyDescent="0.25">
      <c r="A770" s="3">
        <v>313185104</v>
      </c>
      <c r="B770" s="4" t="s">
        <v>2562</v>
      </c>
      <c r="C770" s="4" t="s">
        <v>5056</v>
      </c>
      <c r="D770" s="4" t="s">
        <v>5057</v>
      </c>
      <c r="E770" s="4" t="s">
        <v>266</v>
      </c>
      <c r="F770" s="4" t="s">
        <v>5058</v>
      </c>
      <c r="G770" s="4" t="s">
        <v>20</v>
      </c>
      <c r="H770" s="4" t="s">
        <v>5059</v>
      </c>
      <c r="I770" s="4" t="s">
        <v>5060</v>
      </c>
      <c r="J770" s="4" t="s">
        <v>5061</v>
      </c>
      <c r="K770" s="4" t="s">
        <v>5062</v>
      </c>
      <c r="L770" s="4" t="s">
        <v>5063</v>
      </c>
      <c r="M770" s="4" t="s">
        <v>26</v>
      </c>
      <c r="N770" s="4" t="s">
        <v>27</v>
      </c>
      <c r="O770" s="4" t="s">
        <v>28</v>
      </c>
      <c r="P770" s="5">
        <v>3</v>
      </c>
      <c r="Q770" s="5" t="e">
        <v>#N/A</v>
      </c>
      <c r="R770" s="5" t="s">
        <v>7481</v>
      </c>
      <c r="S770" s="5" t="s">
        <v>7481</v>
      </c>
      <c r="T770">
        <v>9</v>
      </c>
    </row>
    <row r="771" spans="1:20" x14ac:dyDescent="0.25">
      <c r="A771" s="3">
        <v>313187225</v>
      </c>
      <c r="B771" s="4" t="s">
        <v>2562</v>
      </c>
      <c r="C771" s="4" t="s">
        <v>5064</v>
      </c>
      <c r="D771" s="4" t="s">
        <v>5057</v>
      </c>
      <c r="E771" s="4" t="s">
        <v>266</v>
      </c>
      <c r="F771" s="4" t="s">
        <v>5065</v>
      </c>
      <c r="G771" s="4" t="s">
        <v>20</v>
      </c>
      <c r="H771" s="4" t="s">
        <v>5066</v>
      </c>
      <c r="I771" s="4" t="s">
        <v>5067</v>
      </c>
      <c r="J771" s="4" t="s">
        <v>5068</v>
      </c>
      <c r="K771" s="4" t="s">
        <v>5069</v>
      </c>
      <c r="L771" s="4" t="s">
        <v>5070</v>
      </c>
      <c r="M771" s="4" t="s">
        <v>26</v>
      </c>
      <c r="N771" s="4" t="s">
        <v>27</v>
      </c>
      <c r="O771" s="4" t="s">
        <v>28</v>
      </c>
      <c r="P771" s="5">
        <v>4</v>
      </c>
      <c r="Q771" s="5" t="e">
        <v>#N/A</v>
      </c>
      <c r="R771" s="5" t="s">
        <v>7481</v>
      </c>
      <c r="S771" s="5" t="s">
        <v>7481</v>
      </c>
      <c r="T771">
        <v>10</v>
      </c>
    </row>
    <row r="772" spans="1:20" hidden="1" x14ac:dyDescent="0.25">
      <c r="A772" s="3">
        <v>312296074</v>
      </c>
      <c r="B772" s="4" t="s">
        <v>15</v>
      </c>
      <c r="C772" s="4" t="s">
        <v>6968</v>
      </c>
      <c r="D772" s="4" t="s">
        <v>5829</v>
      </c>
      <c r="E772" s="4" t="s">
        <v>18</v>
      </c>
      <c r="F772" s="4" t="s">
        <v>6969</v>
      </c>
      <c r="G772" s="4" t="s">
        <v>20</v>
      </c>
      <c r="H772" s="4" t="s">
        <v>6970</v>
      </c>
      <c r="I772" s="4" t="s">
        <v>6971</v>
      </c>
      <c r="J772" s="4" t="s">
        <v>6972</v>
      </c>
      <c r="K772" s="4" t="s">
        <v>6973</v>
      </c>
      <c r="L772" s="4" t="s">
        <v>6974</v>
      </c>
      <c r="M772" s="4" t="s">
        <v>26</v>
      </c>
      <c r="N772" s="4" t="s">
        <v>42</v>
      </c>
      <c r="O772" s="4" t="s">
        <v>28</v>
      </c>
      <c r="P772" s="5">
        <v>28</v>
      </c>
      <c r="Q772" s="5" t="e">
        <v>#N/A</v>
      </c>
      <c r="R772" s="5" t="e">
        <v>#N/A</v>
      </c>
      <c r="S772" s="5" t="s">
        <v>7480</v>
      </c>
      <c r="T772">
        <v>9</v>
      </c>
    </row>
    <row r="773" spans="1:20" x14ac:dyDescent="0.25">
      <c r="A773" s="3">
        <v>313280223</v>
      </c>
      <c r="B773" s="4" t="s">
        <v>2562</v>
      </c>
      <c r="C773" s="4" t="s">
        <v>5078</v>
      </c>
      <c r="D773" s="4" t="s">
        <v>5057</v>
      </c>
      <c r="E773" s="4" t="s">
        <v>266</v>
      </c>
      <c r="F773" s="4" t="s">
        <v>5079</v>
      </c>
      <c r="G773" s="4" t="s">
        <v>20</v>
      </c>
      <c r="H773" s="4" t="s">
        <v>5080</v>
      </c>
      <c r="I773" s="4" t="s">
        <v>5081</v>
      </c>
      <c r="J773" s="4" t="s">
        <v>5082</v>
      </c>
      <c r="K773" s="4" t="s">
        <v>5083</v>
      </c>
      <c r="L773" s="4" t="s">
        <v>5084</v>
      </c>
      <c r="M773" s="4" t="s">
        <v>26</v>
      </c>
      <c r="N773" s="4" t="s">
        <v>27</v>
      </c>
      <c r="O773" s="4" t="s">
        <v>28</v>
      </c>
      <c r="P773" s="5">
        <v>4</v>
      </c>
      <c r="Q773" s="5" t="e">
        <v>#N/A</v>
      </c>
      <c r="R773" s="5" t="s">
        <v>7481</v>
      </c>
      <c r="S773" s="5" t="s">
        <v>7481</v>
      </c>
      <c r="T773">
        <v>10</v>
      </c>
    </row>
    <row r="774" spans="1:20" x14ac:dyDescent="0.25">
      <c r="A774" s="3">
        <v>313343274</v>
      </c>
      <c r="B774" s="4" t="s">
        <v>2562</v>
      </c>
      <c r="C774" s="4" t="s">
        <v>5085</v>
      </c>
      <c r="D774" s="4" t="s">
        <v>5057</v>
      </c>
      <c r="E774" s="4" t="s">
        <v>266</v>
      </c>
      <c r="F774" s="4" t="s">
        <v>5086</v>
      </c>
      <c r="G774" s="4" t="s">
        <v>20</v>
      </c>
      <c r="H774" s="4" t="s">
        <v>5087</v>
      </c>
      <c r="I774" s="4" t="s">
        <v>5088</v>
      </c>
      <c r="J774" s="4" t="s">
        <v>5089</v>
      </c>
      <c r="K774" s="4" t="s">
        <v>5090</v>
      </c>
      <c r="L774" s="4" t="s">
        <v>5091</v>
      </c>
      <c r="M774" s="4" t="s">
        <v>26</v>
      </c>
      <c r="N774" s="4" t="s">
        <v>27</v>
      </c>
      <c r="O774" s="4" t="s">
        <v>28</v>
      </c>
      <c r="P774" s="5">
        <v>1</v>
      </c>
      <c r="Q774" s="5" t="e">
        <v>#N/A</v>
      </c>
      <c r="R774" s="5" t="s">
        <v>7480</v>
      </c>
      <c r="S774" s="5" t="s">
        <v>7481</v>
      </c>
      <c r="T774">
        <v>8</v>
      </c>
    </row>
    <row r="775" spans="1:20" x14ac:dyDescent="0.25">
      <c r="A775" s="3">
        <v>313347100</v>
      </c>
      <c r="B775" s="4" t="s">
        <v>2562</v>
      </c>
      <c r="C775" s="4" t="s">
        <v>5092</v>
      </c>
      <c r="D775" s="4" t="s">
        <v>5057</v>
      </c>
      <c r="E775" s="4" t="s">
        <v>266</v>
      </c>
      <c r="F775" s="4" t="s">
        <v>5093</v>
      </c>
      <c r="G775" s="4" t="s">
        <v>20</v>
      </c>
      <c r="H775" s="4" t="s">
        <v>5094</v>
      </c>
      <c r="I775" s="5"/>
      <c r="J775" s="4" t="s">
        <v>5095</v>
      </c>
      <c r="K775" s="4" t="s">
        <v>5096</v>
      </c>
      <c r="L775" s="4" t="s">
        <v>5097</v>
      </c>
      <c r="M775" s="4" t="s">
        <v>26</v>
      </c>
      <c r="N775" s="4" t="s">
        <v>27</v>
      </c>
      <c r="O775" s="4" t="s">
        <v>28</v>
      </c>
      <c r="P775" s="5">
        <v>3</v>
      </c>
      <c r="Q775" s="5" t="e">
        <v>#N/A</v>
      </c>
      <c r="R775" s="5" t="s">
        <v>7481</v>
      </c>
      <c r="S775" s="5" t="s">
        <v>7481</v>
      </c>
      <c r="T775">
        <v>8</v>
      </c>
    </row>
    <row r="776" spans="1:20" hidden="1" x14ac:dyDescent="0.25">
      <c r="A776" s="3">
        <v>311267213</v>
      </c>
      <c r="B776" s="4" t="s">
        <v>15</v>
      </c>
      <c r="C776" s="4" t="s">
        <v>6975</v>
      </c>
      <c r="D776" s="4" t="s">
        <v>6753</v>
      </c>
      <c r="E776" s="4" t="s">
        <v>18</v>
      </c>
      <c r="F776" s="4" t="s">
        <v>6976</v>
      </c>
      <c r="G776" s="4" t="s">
        <v>20</v>
      </c>
      <c r="H776" s="4" t="s">
        <v>6977</v>
      </c>
      <c r="I776" s="4" t="s">
        <v>6978</v>
      </c>
      <c r="J776" s="4" t="s">
        <v>6979</v>
      </c>
      <c r="K776" s="4" t="s">
        <v>6978</v>
      </c>
      <c r="L776" s="4" t="s">
        <v>6980</v>
      </c>
      <c r="M776" s="4" t="s">
        <v>26</v>
      </c>
      <c r="N776" s="4" t="s">
        <v>42</v>
      </c>
      <c r="O776" s="4" t="s">
        <v>28</v>
      </c>
      <c r="P776" s="5">
        <v>30</v>
      </c>
      <c r="Q776" s="5" t="e">
        <v>#N/A</v>
      </c>
      <c r="R776" s="5" t="e">
        <v>#N/A</v>
      </c>
      <c r="S776" s="5" t="s">
        <v>7480</v>
      </c>
      <c r="T776">
        <v>10</v>
      </c>
    </row>
    <row r="777" spans="1:20" x14ac:dyDescent="0.25">
      <c r="A777" s="3">
        <v>312006396</v>
      </c>
      <c r="B777" s="4" t="s">
        <v>2562</v>
      </c>
      <c r="C777" s="4" t="s">
        <v>5104</v>
      </c>
      <c r="D777" s="4" t="s">
        <v>5105</v>
      </c>
      <c r="E777" s="4" t="s">
        <v>266</v>
      </c>
      <c r="F777" s="4" t="s">
        <v>5106</v>
      </c>
      <c r="G777" s="4" t="s">
        <v>20</v>
      </c>
      <c r="H777" s="4" t="s">
        <v>5107</v>
      </c>
      <c r="I777" s="4" t="s">
        <v>5108</v>
      </c>
      <c r="J777" s="4" t="s">
        <v>5109</v>
      </c>
      <c r="K777" s="4" t="s">
        <v>5110</v>
      </c>
      <c r="L777" s="4" t="s">
        <v>5111</v>
      </c>
      <c r="M777" s="4" t="s">
        <v>26</v>
      </c>
      <c r="N777" s="4" t="s">
        <v>27</v>
      </c>
      <c r="O777" s="4" t="s">
        <v>28</v>
      </c>
      <c r="P777" s="5">
        <v>4</v>
      </c>
      <c r="Q777" s="5" t="e">
        <v>#N/A</v>
      </c>
      <c r="R777" s="5" t="s">
        <v>7480</v>
      </c>
      <c r="S777" s="5" t="s">
        <v>7481</v>
      </c>
      <c r="T777">
        <v>5</v>
      </c>
    </row>
    <row r="778" spans="1:20" x14ac:dyDescent="0.25">
      <c r="A778" s="3">
        <v>312105602</v>
      </c>
      <c r="B778" s="4" t="s">
        <v>2562</v>
      </c>
      <c r="C778" s="4" t="s">
        <v>5112</v>
      </c>
      <c r="D778" s="4" t="s">
        <v>5105</v>
      </c>
      <c r="E778" s="4" t="s">
        <v>266</v>
      </c>
      <c r="F778" s="4" t="s">
        <v>5113</v>
      </c>
      <c r="G778" s="4" t="s">
        <v>20</v>
      </c>
      <c r="H778" s="4" t="s">
        <v>5114</v>
      </c>
      <c r="I778" s="4" t="s">
        <v>5115</v>
      </c>
      <c r="J778" s="4" t="s">
        <v>5116</v>
      </c>
      <c r="K778" s="4" t="s">
        <v>5117</v>
      </c>
      <c r="L778" s="4" t="s">
        <v>5118</v>
      </c>
      <c r="M778" s="4" t="s">
        <v>26</v>
      </c>
      <c r="N778" s="4" t="s">
        <v>27</v>
      </c>
      <c r="O778" s="4" t="s">
        <v>28</v>
      </c>
      <c r="P778" s="5">
        <v>1</v>
      </c>
      <c r="Q778" s="5" t="e">
        <v>#N/A</v>
      </c>
      <c r="R778" s="5" t="s">
        <v>7480</v>
      </c>
      <c r="S778" s="5" t="s">
        <v>7481</v>
      </c>
      <c r="T778">
        <v>9</v>
      </c>
    </row>
    <row r="779" spans="1:20" x14ac:dyDescent="0.25">
      <c r="A779" s="3">
        <v>312144078</v>
      </c>
      <c r="B779" s="4" t="s">
        <v>2562</v>
      </c>
      <c r="C779" s="4" t="s">
        <v>5119</v>
      </c>
      <c r="D779" s="4" t="s">
        <v>5105</v>
      </c>
      <c r="E779" s="4" t="s">
        <v>266</v>
      </c>
      <c r="F779" s="4" t="s">
        <v>5120</v>
      </c>
      <c r="G779" s="4" t="s">
        <v>20</v>
      </c>
      <c r="H779" s="4" t="s">
        <v>5121</v>
      </c>
      <c r="I779" s="5"/>
      <c r="J779" s="4" t="s">
        <v>5122</v>
      </c>
      <c r="K779" s="4" t="s">
        <v>5123</v>
      </c>
      <c r="L779" s="4" t="s">
        <v>5124</v>
      </c>
      <c r="M779" s="4" t="s">
        <v>26</v>
      </c>
      <c r="N779" s="4" t="s">
        <v>27</v>
      </c>
      <c r="O779" s="4" t="s">
        <v>28</v>
      </c>
      <c r="P779" s="5">
        <v>1</v>
      </c>
      <c r="Q779" s="5" t="e">
        <v>#N/A</v>
      </c>
      <c r="R779" s="5" t="s">
        <v>7481</v>
      </c>
      <c r="S779" s="5" t="s">
        <v>7481</v>
      </c>
      <c r="T779">
        <v>7</v>
      </c>
    </row>
    <row r="780" spans="1:20" x14ac:dyDescent="0.25">
      <c r="A780" s="3">
        <v>312162812</v>
      </c>
      <c r="B780" s="4" t="s">
        <v>2562</v>
      </c>
      <c r="C780" s="4" t="s">
        <v>5125</v>
      </c>
      <c r="D780" s="4" t="s">
        <v>5105</v>
      </c>
      <c r="E780" s="4" t="s">
        <v>266</v>
      </c>
      <c r="F780" s="4" t="s">
        <v>5126</v>
      </c>
      <c r="G780" s="4" t="s">
        <v>20</v>
      </c>
      <c r="H780" s="4" t="s">
        <v>5127</v>
      </c>
      <c r="I780" s="5"/>
      <c r="J780" s="4" t="s">
        <v>5128</v>
      </c>
      <c r="K780" s="4" t="s">
        <v>5129</v>
      </c>
      <c r="L780" s="4" t="s">
        <v>5130</v>
      </c>
      <c r="M780" s="4" t="s">
        <v>26</v>
      </c>
      <c r="N780" s="4" t="s">
        <v>27</v>
      </c>
      <c r="O780" s="4" t="s">
        <v>28</v>
      </c>
      <c r="P780" s="5">
        <v>0</v>
      </c>
      <c r="Q780" s="5" t="e">
        <v>#N/A</v>
      </c>
      <c r="R780" s="5" t="s">
        <v>7481</v>
      </c>
      <c r="S780" s="5" t="s">
        <v>7481</v>
      </c>
      <c r="T780">
        <v>5</v>
      </c>
    </row>
    <row r="781" spans="1:20" x14ac:dyDescent="0.25">
      <c r="A781" s="3">
        <v>312274122</v>
      </c>
      <c r="B781" s="4" t="s">
        <v>2562</v>
      </c>
      <c r="C781" s="4" t="s">
        <v>5131</v>
      </c>
      <c r="D781" s="4" t="s">
        <v>5105</v>
      </c>
      <c r="E781" s="4" t="s">
        <v>266</v>
      </c>
      <c r="F781" s="4" t="s">
        <v>5132</v>
      </c>
      <c r="G781" s="4" t="s">
        <v>20</v>
      </c>
      <c r="H781" s="4" t="s">
        <v>5133</v>
      </c>
      <c r="I781" s="5"/>
      <c r="J781" s="4" t="s">
        <v>5134</v>
      </c>
      <c r="K781" s="4" t="s">
        <v>5135</v>
      </c>
      <c r="L781" s="4" t="s">
        <v>5136</v>
      </c>
      <c r="M781" s="4" t="s">
        <v>26</v>
      </c>
      <c r="N781" s="4" t="s">
        <v>27</v>
      </c>
      <c r="O781" s="4" t="s">
        <v>28</v>
      </c>
      <c r="P781" s="5">
        <v>1</v>
      </c>
      <c r="Q781" s="5" t="e">
        <v>#N/A</v>
      </c>
      <c r="R781" s="5" t="s">
        <v>7480</v>
      </c>
      <c r="S781" s="5" t="s">
        <v>7481</v>
      </c>
      <c r="T781">
        <v>9</v>
      </c>
    </row>
    <row r="782" spans="1:20" x14ac:dyDescent="0.25">
      <c r="A782" s="3">
        <v>312344395</v>
      </c>
      <c r="B782" s="4" t="s">
        <v>2562</v>
      </c>
      <c r="C782" s="4" t="s">
        <v>5137</v>
      </c>
      <c r="D782" s="4" t="s">
        <v>5105</v>
      </c>
      <c r="E782" s="4" t="s">
        <v>266</v>
      </c>
      <c r="F782" s="4" t="s">
        <v>5138</v>
      </c>
      <c r="G782" s="4" t="s">
        <v>20</v>
      </c>
      <c r="H782" s="4" t="s">
        <v>5139</v>
      </c>
      <c r="I782" s="4" t="s">
        <v>5140</v>
      </c>
      <c r="J782" s="4" t="s">
        <v>5141</v>
      </c>
      <c r="K782" s="4" t="s">
        <v>5142</v>
      </c>
      <c r="L782" s="4" t="s">
        <v>5143</v>
      </c>
      <c r="M782" s="4" t="s">
        <v>26</v>
      </c>
      <c r="N782" s="4" t="s">
        <v>27</v>
      </c>
      <c r="O782" s="4" t="s">
        <v>28</v>
      </c>
      <c r="P782" s="5">
        <v>1</v>
      </c>
      <c r="Q782" s="5" t="e">
        <v>#N/A</v>
      </c>
      <c r="R782" s="5" t="s">
        <v>7481</v>
      </c>
      <c r="S782" s="5" t="s">
        <v>7481</v>
      </c>
      <c r="T782">
        <v>5</v>
      </c>
    </row>
    <row r="783" spans="1:20" hidden="1" x14ac:dyDescent="0.25">
      <c r="A783" s="3">
        <v>106003370</v>
      </c>
      <c r="B783" s="4" t="s">
        <v>15</v>
      </c>
      <c r="C783" s="4" t="s">
        <v>6981</v>
      </c>
      <c r="D783" s="4" t="s">
        <v>5631</v>
      </c>
      <c r="E783" s="4" t="s">
        <v>18</v>
      </c>
      <c r="F783" s="4" t="s">
        <v>6982</v>
      </c>
      <c r="G783" s="4" t="s">
        <v>20</v>
      </c>
      <c r="H783" s="4" t="s">
        <v>6983</v>
      </c>
      <c r="I783" s="4" t="s">
        <v>6984</v>
      </c>
      <c r="J783" s="4" t="s">
        <v>6985</v>
      </c>
      <c r="K783" s="4" t="s">
        <v>6986</v>
      </c>
      <c r="L783" s="4" t="s">
        <v>6987</v>
      </c>
      <c r="M783" s="4" t="s">
        <v>26</v>
      </c>
      <c r="N783" s="4" t="s">
        <v>42</v>
      </c>
      <c r="O783" s="4" t="s">
        <v>28</v>
      </c>
      <c r="P783" s="5">
        <v>9</v>
      </c>
      <c r="Q783" s="5" t="e">
        <v>#N/A</v>
      </c>
      <c r="R783" s="5" t="e">
        <v>#N/A</v>
      </c>
      <c r="S783" s="5" t="s">
        <v>7480</v>
      </c>
      <c r="T783">
        <v>10</v>
      </c>
    </row>
    <row r="784" spans="1:20" hidden="1" x14ac:dyDescent="0.25">
      <c r="A784" s="3">
        <v>311020830</v>
      </c>
      <c r="B784" s="4" t="s">
        <v>2237</v>
      </c>
      <c r="C784" s="4" t="s">
        <v>6988</v>
      </c>
      <c r="D784" s="4" t="s">
        <v>6753</v>
      </c>
      <c r="E784" s="4" t="s">
        <v>18</v>
      </c>
      <c r="F784" s="4" t="s">
        <v>6989</v>
      </c>
      <c r="G784" s="4" t="s">
        <v>20</v>
      </c>
      <c r="H784" s="4" t="s">
        <v>6990</v>
      </c>
      <c r="I784" s="4" t="s">
        <v>6978</v>
      </c>
      <c r="J784" s="4" t="s">
        <v>6991</v>
      </c>
      <c r="K784" s="4" t="s">
        <v>6978</v>
      </c>
      <c r="L784" s="4" t="s">
        <v>6978</v>
      </c>
      <c r="M784" s="4" t="s">
        <v>26</v>
      </c>
      <c r="N784" s="4" t="s">
        <v>42</v>
      </c>
      <c r="O784" s="4" t="s">
        <v>28</v>
      </c>
      <c r="P784" s="5">
        <v>10.07</v>
      </c>
      <c r="Q784" s="5" t="e">
        <v>#N/A</v>
      </c>
      <c r="R784" s="5" t="e">
        <v>#N/A</v>
      </c>
      <c r="S784" s="5" t="s">
        <v>7480</v>
      </c>
      <c r="T784">
        <v>10</v>
      </c>
    </row>
    <row r="785" spans="1:20" x14ac:dyDescent="0.25">
      <c r="A785" s="3">
        <v>313173396</v>
      </c>
      <c r="B785" s="4" t="s">
        <v>2562</v>
      </c>
      <c r="C785" s="4" t="s">
        <v>5156</v>
      </c>
      <c r="D785" s="4" t="s">
        <v>5105</v>
      </c>
      <c r="E785" s="4" t="s">
        <v>266</v>
      </c>
      <c r="F785" s="4" t="s">
        <v>5157</v>
      </c>
      <c r="G785" s="4" t="s">
        <v>20</v>
      </c>
      <c r="H785" s="4" t="s">
        <v>5158</v>
      </c>
      <c r="I785" s="4" t="s">
        <v>5159</v>
      </c>
      <c r="J785" s="4" t="s">
        <v>5160</v>
      </c>
      <c r="K785" s="4" t="s">
        <v>5161</v>
      </c>
      <c r="L785" s="4" t="s">
        <v>5162</v>
      </c>
      <c r="M785" s="4" t="s">
        <v>26</v>
      </c>
      <c r="N785" s="4" t="s">
        <v>27</v>
      </c>
      <c r="O785" s="4" t="s">
        <v>28</v>
      </c>
      <c r="P785" s="5">
        <v>2</v>
      </c>
      <c r="Q785" s="5" t="e">
        <v>#N/A</v>
      </c>
      <c r="R785" s="5" t="s">
        <v>7480</v>
      </c>
      <c r="S785" s="5" t="s">
        <v>7481</v>
      </c>
      <c r="T785">
        <v>9</v>
      </c>
    </row>
    <row r="786" spans="1:20" hidden="1" x14ac:dyDescent="0.25">
      <c r="A786" s="3">
        <v>313062069</v>
      </c>
      <c r="B786" s="4" t="s">
        <v>344</v>
      </c>
      <c r="C786" s="4" t="s">
        <v>7007</v>
      </c>
      <c r="D786" s="4" t="s">
        <v>3467</v>
      </c>
      <c r="E786" s="4" t="s">
        <v>18</v>
      </c>
      <c r="F786" s="4" t="s">
        <v>7008</v>
      </c>
      <c r="G786" s="4" t="s">
        <v>20</v>
      </c>
      <c r="H786" s="4" t="s">
        <v>7009</v>
      </c>
      <c r="I786" s="4" t="s">
        <v>6978</v>
      </c>
      <c r="J786" s="4" t="s">
        <v>7010</v>
      </c>
      <c r="K786" s="4" t="s">
        <v>7011</v>
      </c>
      <c r="L786" s="4" t="s">
        <v>7012</v>
      </c>
      <c r="M786" s="4" t="s">
        <v>26</v>
      </c>
      <c r="N786" s="4" t="s">
        <v>42</v>
      </c>
      <c r="O786" s="4" t="s">
        <v>28</v>
      </c>
      <c r="P786" s="5">
        <v>26</v>
      </c>
      <c r="Q786" s="5" t="e">
        <v>#N/A</v>
      </c>
      <c r="R786" s="5" t="e">
        <v>#N/A</v>
      </c>
      <c r="S786" s="5" t="s">
        <v>7480</v>
      </c>
      <c r="T786">
        <v>9</v>
      </c>
    </row>
    <row r="787" spans="1:20" x14ac:dyDescent="0.25">
      <c r="A787" s="3">
        <v>313224766</v>
      </c>
      <c r="B787" s="4" t="s">
        <v>2562</v>
      </c>
      <c r="C787" s="4" t="s">
        <v>5168</v>
      </c>
      <c r="D787" s="4" t="s">
        <v>5105</v>
      </c>
      <c r="E787" s="4" t="s">
        <v>266</v>
      </c>
      <c r="F787" s="4" t="s">
        <v>4753</v>
      </c>
      <c r="G787" s="4" t="s">
        <v>20</v>
      </c>
      <c r="H787" s="4" t="s">
        <v>5169</v>
      </c>
      <c r="I787" s="4" t="s">
        <v>5170</v>
      </c>
      <c r="J787" s="4" t="s">
        <v>5171</v>
      </c>
      <c r="K787" s="4" t="s">
        <v>5172</v>
      </c>
      <c r="L787" s="4" t="s">
        <v>5173</v>
      </c>
      <c r="M787" s="4" t="s">
        <v>26</v>
      </c>
      <c r="N787" s="4" t="s">
        <v>27</v>
      </c>
      <c r="O787" s="4" t="s">
        <v>28</v>
      </c>
      <c r="P787" s="5">
        <v>0</v>
      </c>
      <c r="Q787" s="5" t="e">
        <v>#N/A</v>
      </c>
      <c r="R787" s="5" t="s">
        <v>7480</v>
      </c>
      <c r="S787" s="5" t="s">
        <v>7481</v>
      </c>
      <c r="T787">
        <v>10</v>
      </c>
    </row>
    <row r="788" spans="1:20" hidden="1" x14ac:dyDescent="0.25">
      <c r="A788" s="3">
        <v>314322456</v>
      </c>
      <c r="B788" s="4" t="s">
        <v>344</v>
      </c>
      <c r="C788" s="4" t="s">
        <v>7022</v>
      </c>
      <c r="D788" s="4" t="s">
        <v>124</v>
      </c>
      <c r="E788" s="4" t="s">
        <v>18</v>
      </c>
      <c r="F788" s="4" t="s">
        <v>3284</v>
      </c>
      <c r="G788" s="4" t="s">
        <v>20</v>
      </c>
      <c r="H788" s="4" t="s">
        <v>7023</v>
      </c>
      <c r="I788" s="4" t="s">
        <v>6978</v>
      </c>
      <c r="J788" s="4" t="s">
        <v>7024</v>
      </c>
      <c r="K788" s="4" t="s">
        <v>7025</v>
      </c>
      <c r="L788" s="4" t="s">
        <v>7026</v>
      </c>
      <c r="M788" s="4" t="s">
        <v>26</v>
      </c>
      <c r="N788" s="4" t="s">
        <v>42</v>
      </c>
      <c r="O788" s="4" t="s">
        <v>28</v>
      </c>
      <c r="P788" s="5">
        <v>20</v>
      </c>
      <c r="Q788" s="5">
        <v>26</v>
      </c>
      <c r="R788" s="5" t="e">
        <v>#N/A</v>
      </c>
      <c r="S788" s="5" t="s">
        <v>7480</v>
      </c>
      <c r="T788">
        <v>10</v>
      </c>
    </row>
    <row r="789" spans="1:20" hidden="1" x14ac:dyDescent="0.25">
      <c r="A789" s="3">
        <v>111001103</v>
      </c>
      <c r="B789" s="4" t="s">
        <v>344</v>
      </c>
      <c r="C789" s="4" t="s">
        <v>7053</v>
      </c>
      <c r="D789" s="4" t="s">
        <v>515</v>
      </c>
      <c r="E789" s="4" t="s">
        <v>18</v>
      </c>
      <c r="F789" s="4" t="s">
        <v>346</v>
      </c>
      <c r="G789" s="4" t="s">
        <v>20</v>
      </c>
      <c r="H789" s="4" t="s">
        <v>7054</v>
      </c>
      <c r="I789" s="4" t="s">
        <v>7055</v>
      </c>
      <c r="J789" s="4" t="s">
        <v>7056</v>
      </c>
      <c r="K789" s="4" t="s">
        <v>7057</v>
      </c>
      <c r="L789" s="4" t="s">
        <v>7058</v>
      </c>
      <c r="M789" s="4" t="s">
        <v>26</v>
      </c>
      <c r="N789" s="4" t="s">
        <v>42</v>
      </c>
      <c r="O789" s="4" t="s">
        <v>28</v>
      </c>
      <c r="P789" s="5">
        <v>28</v>
      </c>
      <c r="Q789" s="5" t="e">
        <v>#N/A</v>
      </c>
      <c r="R789" s="5" t="e">
        <v>#N/A</v>
      </c>
      <c r="S789" s="5" t="s">
        <v>7480</v>
      </c>
      <c r="T789">
        <v>10</v>
      </c>
    </row>
    <row r="790" spans="1:20" hidden="1" x14ac:dyDescent="0.25">
      <c r="A790" s="3">
        <v>313312395</v>
      </c>
      <c r="B790" s="4" t="s">
        <v>1055</v>
      </c>
      <c r="C790" s="4" t="s">
        <v>7069</v>
      </c>
      <c r="D790" s="4" t="s">
        <v>3662</v>
      </c>
      <c r="E790" s="4" t="s">
        <v>18</v>
      </c>
      <c r="F790" s="4" t="s">
        <v>3696</v>
      </c>
      <c r="G790" s="4" t="s">
        <v>20</v>
      </c>
      <c r="H790" s="4" t="s">
        <v>7070</v>
      </c>
      <c r="I790" s="4" t="s">
        <v>7071</v>
      </c>
      <c r="J790" s="4" t="s">
        <v>7072</v>
      </c>
      <c r="K790" s="4" t="s">
        <v>6978</v>
      </c>
      <c r="L790" s="4" t="s">
        <v>7073</v>
      </c>
      <c r="M790" s="4" t="s">
        <v>26</v>
      </c>
      <c r="N790" s="4" t="s">
        <v>42</v>
      </c>
      <c r="O790" s="4" t="s">
        <v>28</v>
      </c>
      <c r="P790" s="5">
        <v>14</v>
      </c>
      <c r="Q790" s="5" t="e">
        <v>#N/A</v>
      </c>
      <c r="R790" s="5" t="e">
        <v>#N/A</v>
      </c>
      <c r="S790" s="5" t="s">
        <v>7480</v>
      </c>
      <c r="T790">
        <v>10</v>
      </c>
    </row>
    <row r="791" spans="1:20" hidden="1" x14ac:dyDescent="0.25">
      <c r="A791" s="3">
        <v>314259529</v>
      </c>
      <c r="B791" s="4" t="s">
        <v>344</v>
      </c>
      <c r="C791" s="4" t="s">
        <v>7087</v>
      </c>
      <c r="D791" s="4" t="s">
        <v>515</v>
      </c>
      <c r="E791" s="4" t="s">
        <v>18</v>
      </c>
      <c r="F791" s="4" t="s">
        <v>7088</v>
      </c>
      <c r="G791" s="4" t="s">
        <v>20</v>
      </c>
      <c r="H791" s="4" t="s">
        <v>7089</v>
      </c>
      <c r="I791" s="4" t="s">
        <v>7090</v>
      </c>
      <c r="J791" s="4" t="s">
        <v>7091</v>
      </c>
      <c r="K791" s="4" t="s">
        <v>7092</v>
      </c>
      <c r="L791" s="4" t="s">
        <v>7093</v>
      </c>
      <c r="M791" s="4" t="s">
        <v>26</v>
      </c>
      <c r="N791" s="4" t="s">
        <v>42</v>
      </c>
      <c r="O791" s="4" t="s">
        <v>28</v>
      </c>
      <c r="P791" s="5">
        <v>33</v>
      </c>
      <c r="Q791" s="5">
        <v>42</v>
      </c>
      <c r="R791" s="5" t="e">
        <v>#N/A</v>
      </c>
      <c r="S791" s="5" t="s">
        <v>7480</v>
      </c>
      <c r="T791">
        <v>9</v>
      </c>
    </row>
    <row r="792" spans="1:20" hidden="1" x14ac:dyDescent="0.25">
      <c r="A792" s="3">
        <v>312041362</v>
      </c>
      <c r="B792" s="4" t="s">
        <v>2237</v>
      </c>
      <c r="C792" s="4" t="s">
        <v>7098</v>
      </c>
      <c r="D792" s="4" t="s">
        <v>6876</v>
      </c>
      <c r="E792" s="4" t="s">
        <v>18</v>
      </c>
      <c r="F792" s="4" t="s">
        <v>5050</v>
      </c>
      <c r="G792" s="4" t="s">
        <v>20</v>
      </c>
      <c r="H792" s="4" t="s">
        <v>7099</v>
      </c>
      <c r="I792" s="4" t="s">
        <v>6978</v>
      </c>
      <c r="J792" s="4" t="s">
        <v>7100</v>
      </c>
      <c r="K792" s="4" t="s">
        <v>6978</v>
      </c>
      <c r="L792" s="4" t="s">
        <v>7101</v>
      </c>
      <c r="M792" s="4" t="s">
        <v>26</v>
      </c>
      <c r="N792" s="4" t="s">
        <v>27</v>
      </c>
      <c r="O792" s="4" t="s">
        <v>28</v>
      </c>
      <c r="P792" s="5">
        <v>2.2000000000000002</v>
      </c>
      <c r="Q792" s="5" t="e">
        <v>#N/A</v>
      </c>
      <c r="R792" s="5" t="e">
        <v>#N/A</v>
      </c>
      <c r="S792" s="5" t="s">
        <v>7480</v>
      </c>
      <c r="T792">
        <v>8</v>
      </c>
    </row>
    <row r="793" spans="1:20" hidden="1" x14ac:dyDescent="0.25">
      <c r="A793" s="3">
        <v>313325612</v>
      </c>
      <c r="B793" s="4" t="s">
        <v>1055</v>
      </c>
      <c r="C793" s="4" t="s">
        <v>7147</v>
      </c>
      <c r="D793" s="4" t="s">
        <v>3662</v>
      </c>
      <c r="E793" s="4" t="s">
        <v>18</v>
      </c>
      <c r="F793" s="4" t="s">
        <v>3634</v>
      </c>
      <c r="G793" s="4" t="s">
        <v>7113</v>
      </c>
      <c r="H793" s="4" t="s">
        <v>7148</v>
      </c>
      <c r="I793" s="4" t="s">
        <v>6978</v>
      </c>
      <c r="J793" s="4" t="s">
        <v>7149</v>
      </c>
      <c r="K793" s="4" t="s">
        <v>7150</v>
      </c>
      <c r="L793" s="4" t="s">
        <v>7151</v>
      </c>
      <c r="M793" s="4" t="s">
        <v>26</v>
      </c>
      <c r="N793" s="4" t="s">
        <v>27</v>
      </c>
      <c r="O793" s="4" t="s">
        <v>28</v>
      </c>
      <c r="P793" s="5">
        <v>11</v>
      </c>
      <c r="Q793" s="5" t="e">
        <v>#N/A</v>
      </c>
      <c r="R793" s="5" t="e">
        <v>#N/A</v>
      </c>
      <c r="S793" s="5" t="s">
        <v>7480</v>
      </c>
      <c r="T793">
        <v>10</v>
      </c>
    </row>
    <row r="794" spans="1:20" hidden="1" x14ac:dyDescent="0.25">
      <c r="A794" s="3">
        <v>312224189</v>
      </c>
      <c r="B794" s="4" t="s">
        <v>344</v>
      </c>
      <c r="C794" s="4" t="s">
        <v>7172</v>
      </c>
      <c r="D794" s="4" t="s">
        <v>7173</v>
      </c>
      <c r="E794" s="4" t="s">
        <v>18</v>
      </c>
      <c r="F794" s="4" t="s">
        <v>7174</v>
      </c>
      <c r="G794" s="4" t="s">
        <v>7113</v>
      </c>
      <c r="H794" s="4" t="s">
        <v>7175</v>
      </c>
      <c r="I794" s="4" t="s">
        <v>7176</v>
      </c>
      <c r="J794" s="4" t="s">
        <v>7177</v>
      </c>
      <c r="K794" s="4" t="s">
        <v>7178</v>
      </c>
      <c r="L794" s="4" t="s">
        <v>7179</v>
      </c>
      <c r="M794" s="4" t="s">
        <v>26</v>
      </c>
      <c r="N794" s="4" t="s">
        <v>27</v>
      </c>
      <c r="O794" s="4" t="s">
        <v>28</v>
      </c>
      <c r="P794" s="5">
        <v>3</v>
      </c>
      <c r="Q794" s="5" t="e">
        <v>#N/A</v>
      </c>
      <c r="R794" s="5" t="e">
        <v>#N/A</v>
      </c>
      <c r="S794" s="5" t="s">
        <v>7480</v>
      </c>
      <c r="T794">
        <v>10</v>
      </c>
    </row>
    <row r="795" spans="1:20" hidden="1" x14ac:dyDescent="0.25">
      <c r="A795" s="3">
        <v>313060058</v>
      </c>
      <c r="B795" s="4" t="s">
        <v>2237</v>
      </c>
      <c r="C795" s="4" t="s">
        <v>7194</v>
      </c>
      <c r="D795" s="4" t="s">
        <v>3945</v>
      </c>
      <c r="E795" s="4" t="s">
        <v>18</v>
      </c>
      <c r="F795" s="4" t="s">
        <v>7195</v>
      </c>
      <c r="G795" s="4" t="s">
        <v>7113</v>
      </c>
      <c r="H795" s="4" t="s">
        <v>7196</v>
      </c>
      <c r="I795" s="4" t="s">
        <v>7197</v>
      </c>
      <c r="J795" s="4" t="s">
        <v>7198</v>
      </c>
      <c r="K795" s="4" t="s">
        <v>7199</v>
      </c>
      <c r="L795" s="4" t="s">
        <v>7200</v>
      </c>
      <c r="M795" s="4" t="s">
        <v>26</v>
      </c>
      <c r="N795" s="4" t="s">
        <v>27</v>
      </c>
      <c r="O795" s="4" t="s">
        <v>28</v>
      </c>
      <c r="P795" s="5">
        <v>3.06</v>
      </c>
      <c r="Q795" s="5" t="e">
        <v>#N/A</v>
      </c>
      <c r="R795" s="5" t="e">
        <v>#N/A</v>
      </c>
      <c r="S795" s="5" t="s">
        <v>7480</v>
      </c>
      <c r="T795">
        <v>8</v>
      </c>
    </row>
    <row r="796" spans="1:20" x14ac:dyDescent="0.25">
      <c r="A796" s="3">
        <v>313301546</v>
      </c>
      <c r="B796" s="4" t="s">
        <v>2562</v>
      </c>
      <c r="C796" s="4" t="s">
        <v>5223</v>
      </c>
      <c r="D796" s="4" t="s">
        <v>3868</v>
      </c>
      <c r="E796" s="4" t="s">
        <v>18</v>
      </c>
      <c r="F796" s="4" t="s">
        <v>5224</v>
      </c>
      <c r="G796" s="4" t="s">
        <v>20</v>
      </c>
      <c r="H796" s="4" t="s">
        <v>5225</v>
      </c>
      <c r="I796" s="4" t="s">
        <v>5226</v>
      </c>
      <c r="J796" s="4" t="s">
        <v>5227</v>
      </c>
      <c r="K796" s="4" t="s">
        <v>5228</v>
      </c>
      <c r="L796" s="4" t="s">
        <v>5229</v>
      </c>
      <c r="M796" s="4" t="s">
        <v>28</v>
      </c>
      <c r="N796" s="4" t="s">
        <v>5230</v>
      </c>
      <c r="O796" s="4" t="s">
        <v>28</v>
      </c>
      <c r="P796" s="5">
        <v>3</v>
      </c>
      <c r="Q796" s="5" t="e">
        <v>#N/A</v>
      </c>
      <c r="R796" s="5" t="s">
        <v>7480</v>
      </c>
      <c r="S796" s="5" t="s">
        <v>7481</v>
      </c>
      <c r="T796">
        <v>10</v>
      </c>
    </row>
    <row r="797" spans="1:20" x14ac:dyDescent="0.25">
      <c r="A797" s="3">
        <v>314159371</v>
      </c>
      <c r="B797" s="4" t="s">
        <v>2562</v>
      </c>
      <c r="C797" s="4" t="s">
        <v>7224</v>
      </c>
      <c r="D797" s="4" t="s">
        <v>1745</v>
      </c>
      <c r="E797" s="4" t="s">
        <v>18</v>
      </c>
      <c r="F797" s="4" t="s">
        <v>7225</v>
      </c>
      <c r="G797" s="4" t="s">
        <v>7113</v>
      </c>
      <c r="H797" s="4" t="s">
        <v>2706</v>
      </c>
      <c r="I797" s="4" t="s">
        <v>2707</v>
      </c>
      <c r="J797" s="4" t="s">
        <v>2708</v>
      </c>
      <c r="K797" s="4" t="s">
        <v>2709</v>
      </c>
      <c r="L797" s="4" t="s">
        <v>7226</v>
      </c>
      <c r="M797" s="4" t="s">
        <v>26</v>
      </c>
      <c r="N797" s="4" t="s">
        <v>27</v>
      </c>
      <c r="O797" s="4" t="s">
        <v>28</v>
      </c>
      <c r="P797" s="5">
        <v>2</v>
      </c>
      <c r="Q797" s="5" t="e">
        <v>#N/A</v>
      </c>
      <c r="R797" s="5" t="s">
        <v>7480</v>
      </c>
      <c r="S797" s="5" t="s">
        <v>7480</v>
      </c>
      <c r="T797">
        <v>9</v>
      </c>
    </row>
    <row r="798" spans="1:20" hidden="1" x14ac:dyDescent="0.25">
      <c r="A798" s="3">
        <v>312268251</v>
      </c>
      <c r="B798" s="4" t="s">
        <v>1561</v>
      </c>
      <c r="C798" s="4" t="s">
        <v>7255</v>
      </c>
      <c r="D798" s="4" t="s">
        <v>6319</v>
      </c>
      <c r="E798" s="4" t="s">
        <v>18</v>
      </c>
      <c r="F798" s="4" t="s">
        <v>7256</v>
      </c>
      <c r="G798" s="4" t="s">
        <v>7113</v>
      </c>
      <c r="H798" s="4" t="s">
        <v>7257</v>
      </c>
      <c r="I798" s="4" t="s">
        <v>6978</v>
      </c>
      <c r="J798" s="4" t="s">
        <v>7258</v>
      </c>
      <c r="K798" s="4" t="s">
        <v>6978</v>
      </c>
      <c r="L798" s="4" t="s">
        <v>7259</v>
      </c>
      <c r="M798" s="4" t="s">
        <v>26</v>
      </c>
      <c r="N798" s="4" t="s">
        <v>27</v>
      </c>
      <c r="O798" s="4" t="s">
        <v>28</v>
      </c>
      <c r="P798" s="5">
        <v>4</v>
      </c>
      <c r="Q798" s="5" t="e">
        <v>#N/A</v>
      </c>
      <c r="R798" s="5" t="e">
        <v>#N/A</v>
      </c>
      <c r="S798" s="5" t="s">
        <v>7480</v>
      </c>
      <c r="T798">
        <v>10</v>
      </c>
    </row>
    <row r="799" spans="1:20" x14ac:dyDescent="0.25">
      <c r="A799" s="3">
        <v>313290154</v>
      </c>
      <c r="B799" s="4" t="s">
        <v>2562</v>
      </c>
      <c r="C799" s="4" t="s">
        <v>7353</v>
      </c>
      <c r="D799" s="4" t="s">
        <v>7354</v>
      </c>
      <c r="E799" s="4" t="s">
        <v>18</v>
      </c>
      <c r="F799" s="4" t="s">
        <v>7355</v>
      </c>
      <c r="G799" s="4" t="s">
        <v>7113</v>
      </c>
      <c r="H799" s="4" t="s">
        <v>7356</v>
      </c>
      <c r="I799" s="4" t="s">
        <v>6978</v>
      </c>
      <c r="J799" s="4" t="s">
        <v>7357</v>
      </c>
      <c r="K799" s="4" t="s">
        <v>6978</v>
      </c>
      <c r="L799" s="4" t="s">
        <v>7358</v>
      </c>
      <c r="M799" s="4" t="s">
        <v>28</v>
      </c>
      <c r="N799" s="4" t="s">
        <v>7359</v>
      </c>
      <c r="O799" s="4" t="s">
        <v>28</v>
      </c>
      <c r="P799" s="5">
        <v>9</v>
      </c>
      <c r="Q799" s="5" t="e">
        <v>#N/A</v>
      </c>
      <c r="R799" s="5" t="e">
        <v>#N/A</v>
      </c>
      <c r="S799" s="5" t="s">
        <v>7480</v>
      </c>
      <c r="T799">
        <v>10</v>
      </c>
    </row>
    <row r="800" spans="1:20" x14ac:dyDescent="0.25">
      <c r="A800" s="3">
        <v>314283746</v>
      </c>
      <c r="B800" s="4" t="s">
        <v>2562</v>
      </c>
      <c r="C800" s="4" t="s">
        <v>7360</v>
      </c>
      <c r="D800" s="4" t="s">
        <v>462</v>
      </c>
      <c r="E800" s="4" t="s">
        <v>18</v>
      </c>
      <c r="F800" s="4" t="s">
        <v>7361</v>
      </c>
      <c r="G800" s="4" t="s">
        <v>7113</v>
      </c>
      <c r="H800" s="4" t="s">
        <v>7362</v>
      </c>
      <c r="I800" s="4" t="s">
        <v>7363</v>
      </c>
      <c r="J800" s="4" t="s">
        <v>7364</v>
      </c>
      <c r="K800" s="4" t="s">
        <v>7365</v>
      </c>
      <c r="L800" s="4" t="s">
        <v>7366</v>
      </c>
      <c r="M800" s="4" t="s">
        <v>28</v>
      </c>
      <c r="N800" s="4" t="s">
        <v>7367</v>
      </c>
      <c r="O800" s="4" t="s">
        <v>28</v>
      </c>
      <c r="P800" s="5">
        <v>0</v>
      </c>
      <c r="Q800" s="5">
        <v>42</v>
      </c>
      <c r="R800" s="5" t="s">
        <v>7480</v>
      </c>
      <c r="S800" s="5" t="s">
        <v>7480</v>
      </c>
      <c r="T800">
        <v>7</v>
      </c>
    </row>
    <row r="801" spans="1:20" hidden="1" x14ac:dyDescent="0.25">
      <c r="A801" s="3">
        <v>314129231</v>
      </c>
      <c r="B801" s="4" t="s">
        <v>15</v>
      </c>
      <c r="C801" s="4" t="s">
        <v>264</v>
      </c>
      <c r="D801" s="4" t="s">
        <v>265</v>
      </c>
      <c r="E801" s="4" t="s">
        <v>266</v>
      </c>
      <c r="F801" s="4" t="s">
        <v>267</v>
      </c>
      <c r="G801" s="4" t="s">
        <v>20</v>
      </c>
      <c r="H801" s="4" t="s">
        <v>268</v>
      </c>
      <c r="I801" s="4" t="s">
        <v>269</v>
      </c>
      <c r="J801" s="4" t="s">
        <v>270</v>
      </c>
      <c r="K801" s="4" t="s">
        <v>271</v>
      </c>
      <c r="L801" s="4" t="s">
        <v>272</v>
      </c>
      <c r="M801" s="4" t="s">
        <v>26</v>
      </c>
      <c r="N801" s="4" t="s">
        <v>27</v>
      </c>
      <c r="O801" s="4" t="s">
        <v>28</v>
      </c>
      <c r="P801" s="5">
        <v>14</v>
      </c>
      <c r="Q801" s="5">
        <v>42</v>
      </c>
      <c r="R801" s="5" t="s">
        <v>7480</v>
      </c>
      <c r="S801" s="5" t="s">
        <v>7480</v>
      </c>
      <c r="T801">
        <v>10</v>
      </c>
    </row>
    <row r="802" spans="1:20" hidden="1" x14ac:dyDescent="0.25">
      <c r="A802" s="3">
        <v>314016041</v>
      </c>
      <c r="B802" s="4" t="s">
        <v>15</v>
      </c>
      <c r="C802" s="4" t="s">
        <v>273</v>
      </c>
      <c r="D802" s="4" t="s">
        <v>274</v>
      </c>
      <c r="E802" s="4" t="s">
        <v>266</v>
      </c>
      <c r="F802" s="4" t="s">
        <v>275</v>
      </c>
      <c r="G802" s="4" t="s">
        <v>20</v>
      </c>
      <c r="H802" s="4" t="s">
        <v>276</v>
      </c>
      <c r="I802" s="4" t="s">
        <v>277</v>
      </c>
      <c r="J802" s="4" t="s">
        <v>278</v>
      </c>
      <c r="K802" s="5"/>
      <c r="L802" s="4" t="s">
        <v>279</v>
      </c>
      <c r="M802" s="4" t="s">
        <v>26</v>
      </c>
      <c r="N802" s="4" t="s">
        <v>27</v>
      </c>
      <c r="O802" s="4" t="s">
        <v>28</v>
      </c>
      <c r="P802" s="5">
        <v>4</v>
      </c>
      <c r="Q802" s="5">
        <v>42</v>
      </c>
      <c r="R802" s="5" t="s">
        <v>7480</v>
      </c>
      <c r="S802" s="5" t="s">
        <v>7480</v>
      </c>
      <c r="T802">
        <v>10</v>
      </c>
    </row>
    <row r="803" spans="1:20" x14ac:dyDescent="0.25">
      <c r="A803" s="3">
        <v>313260904</v>
      </c>
      <c r="B803" s="4" t="s">
        <v>2562</v>
      </c>
      <c r="C803" s="4" t="s">
        <v>5269</v>
      </c>
      <c r="D803" s="4" t="s">
        <v>4525</v>
      </c>
      <c r="E803" s="4" t="s">
        <v>18</v>
      </c>
      <c r="F803" s="4" t="s">
        <v>5270</v>
      </c>
      <c r="G803" s="4" t="s">
        <v>20</v>
      </c>
      <c r="H803" s="4" t="s">
        <v>5271</v>
      </c>
      <c r="I803" s="4" t="s">
        <v>5272</v>
      </c>
      <c r="J803" s="4" t="s">
        <v>5273</v>
      </c>
      <c r="K803" s="4" t="s">
        <v>5274</v>
      </c>
      <c r="L803" s="4" t="s">
        <v>5275</v>
      </c>
      <c r="M803" s="4" t="s">
        <v>26</v>
      </c>
      <c r="N803" s="4" t="s">
        <v>27</v>
      </c>
      <c r="O803" s="4" t="s">
        <v>28</v>
      </c>
      <c r="P803" s="5">
        <v>6</v>
      </c>
      <c r="Q803" s="5" t="e">
        <v>#N/A</v>
      </c>
      <c r="R803" s="5" t="s">
        <v>7480</v>
      </c>
      <c r="S803" s="5" t="s">
        <v>7481</v>
      </c>
      <c r="T803">
        <v>9</v>
      </c>
    </row>
    <row r="804" spans="1:20" hidden="1" x14ac:dyDescent="0.25">
      <c r="A804" s="3">
        <v>314078146</v>
      </c>
      <c r="B804" s="4" t="s">
        <v>15</v>
      </c>
      <c r="C804" s="4" t="s">
        <v>280</v>
      </c>
      <c r="D804" s="4" t="s">
        <v>274</v>
      </c>
      <c r="E804" s="4" t="s">
        <v>266</v>
      </c>
      <c r="F804" s="4" t="s">
        <v>281</v>
      </c>
      <c r="G804" s="4" t="s">
        <v>20</v>
      </c>
      <c r="H804" s="4" t="s">
        <v>282</v>
      </c>
      <c r="I804" s="4" t="s">
        <v>283</v>
      </c>
      <c r="J804" s="4" t="s">
        <v>284</v>
      </c>
      <c r="K804" s="4" t="s">
        <v>285</v>
      </c>
      <c r="L804" s="4" t="s">
        <v>286</v>
      </c>
      <c r="M804" s="4" t="s">
        <v>26</v>
      </c>
      <c r="N804" s="4" t="s">
        <v>27</v>
      </c>
      <c r="O804" s="4" t="s">
        <v>28</v>
      </c>
      <c r="P804" s="5">
        <v>23</v>
      </c>
      <c r="Q804" s="5">
        <v>26</v>
      </c>
      <c r="R804" s="5" t="s">
        <v>7480</v>
      </c>
      <c r="S804" s="5" t="s">
        <v>7480</v>
      </c>
      <c r="T804">
        <v>10</v>
      </c>
    </row>
    <row r="805" spans="1:20" hidden="1" x14ac:dyDescent="0.25">
      <c r="A805" s="3">
        <v>314179951</v>
      </c>
      <c r="B805" s="4" t="s">
        <v>15</v>
      </c>
      <c r="C805" s="4" t="s">
        <v>287</v>
      </c>
      <c r="D805" s="4" t="s">
        <v>274</v>
      </c>
      <c r="E805" s="4" t="s">
        <v>266</v>
      </c>
      <c r="F805" s="4" t="s">
        <v>288</v>
      </c>
      <c r="G805" s="4" t="s">
        <v>20</v>
      </c>
      <c r="H805" s="4" t="s">
        <v>289</v>
      </c>
      <c r="I805" s="4" t="s">
        <v>290</v>
      </c>
      <c r="J805" s="4" t="s">
        <v>291</v>
      </c>
      <c r="K805" s="4" t="s">
        <v>292</v>
      </c>
      <c r="L805" s="4" t="s">
        <v>293</v>
      </c>
      <c r="M805" s="4" t="s">
        <v>26</v>
      </c>
      <c r="N805" s="4" t="s">
        <v>27</v>
      </c>
      <c r="O805" s="4" t="s">
        <v>28</v>
      </c>
      <c r="P805" s="5">
        <v>20</v>
      </c>
      <c r="Q805" s="5">
        <v>26</v>
      </c>
      <c r="R805" s="5" t="s">
        <v>7480</v>
      </c>
      <c r="S805" s="5" t="s">
        <v>7480</v>
      </c>
      <c r="T805">
        <v>9</v>
      </c>
    </row>
    <row r="806" spans="1:20" hidden="1" x14ac:dyDescent="0.25">
      <c r="A806" s="3">
        <v>314330589</v>
      </c>
      <c r="B806" s="4" t="s">
        <v>15</v>
      </c>
      <c r="C806" s="4" t="s">
        <v>294</v>
      </c>
      <c r="D806" s="4" t="s">
        <v>274</v>
      </c>
      <c r="E806" s="4" t="s">
        <v>266</v>
      </c>
      <c r="F806" s="4" t="s">
        <v>295</v>
      </c>
      <c r="G806" s="4" t="s">
        <v>20</v>
      </c>
      <c r="H806" s="4" t="s">
        <v>296</v>
      </c>
      <c r="I806" s="4" t="s">
        <v>297</v>
      </c>
      <c r="J806" s="4" t="s">
        <v>298</v>
      </c>
      <c r="K806" s="4" t="s">
        <v>299</v>
      </c>
      <c r="L806" s="4" t="s">
        <v>300</v>
      </c>
      <c r="M806" s="4" t="s">
        <v>26</v>
      </c>
      <c r="N806" s="4" t="s">
        <v>42</v>
      </c>
      <c r="O806" s="4" t="s">
        <v>28</v>
      </c>
      <c r="P806" s="5">
        <v>30</v>
      </c>
      <c r="Q806" s="5">
        <v>28</v>
      </c>
      <c r="R806" s="5" t="s">
        <v>7480</v>
      </c>
      <c r="S806" s="5" t="s">
        <v>7480</v>
      </c>
      <c r="T806">
        <v>10</v>
      </c>
    </row>
    <row r="807" spans="1:20" hidden="1" x14ac:dyDescent="0.25">
      <c r="A807" s="3">
        <v>314356549</v>
      </c>
      <c r="B807" s="4" t="s">
        <v>15</v>
      </c>
      <c r="C807" s="4" t="s">
        <v>301</v>
      </c>
      <c r="D807" s="4" t="s">
        <v>274</v>
      </c>
      <c r="E807" s="4" t="s">
        <v>266</v>
      </c>
      <c r="F807" s="4" t="s">
        <v>302</v>
      </c>
      <c r="G807" s="4" t="s">
        <v>20</v>
      </c>
      <c r="H807" s="4" t="s">
        <v>303</v>
      </c>
      <c r="I807" s="4" t="s">
        <v>304</v>
      </c>
      <c r="J807" s="4" t="s">
        <v>305</v>
      </c>
      <c r="K807" s="4" t="s">
        <v>306</v>
      </c>
      <c r="L807" s="4" t="s">
        <v>307</v>
      </c>
      <c r="M807" s="4" t="s">
        <v>28</v>
      </c>
      <c r="N807" s="4" t="s">
        <v>308</v>
      </c>
      <c r="O807" s="4" t="s">
        <v>28</v>
      </c>
      <c r="P807" s="5">
        <v>14</v>
      </c>
      <c r="Q807" s="5">
        <v>28</v>
      </c>
      <c r="R807" s="5" t="s">
        <v>7480</v>
      </c>
      <c r="S807" s="5" t="s">
        <v>7480</v>
      </c>
      <c r="T807">
        <v>10</v>
      </c>
    </row>
    <row r="808" spans="1:20" hidden="1" x14ac:dyDescent="0.25">
      <c r="A808" s="3">
        <v>314082697</v>
      </c>
      <c r="B808" s="4" t="s">
        <v>15</v>
      </c>
      <c r="C808" s="4" t="s">
        <v>309</v>
      </c>
      <c r="D808" s="4" t="s">
        <v>310</v>
      </c>
      <c r="E808" s="4" t="s">
        <v>266</v>
      </c>
      <c r="F808" s="4" t="s">
        <v>311</v>
      </c>
      <c r="G808" s="4" t="s">
        <v>20</v>
      </c>
      <c r="H808" s="4" t="s">
        <v>312</v>
      </c>
      <c r="I808" s="4" t="s">
        <v>313</v>
      </c>
      <c r="J808" s="4" t="s">
        <v>314</v>
      </c>
      <c r="K808" s="4" t="s">
        <v>315</v>
      </c>
      <c r="L808" s="4" t="s">
        <v>316</v>
      </c>
      <c r="M808" s="4" t="s">
        <v>26</v>
      </c>
      <c r="N808" s="4" t="s">
        <v>27</v>
      </c>
      <c r="O808" s="4" t="s">
        <v>28</v>
      </c>
      <c r="P808" s="5">
        <v>5.5</v>
      </c>
      <c r="Q808" s="5">
        <v>25</v>
      </c>
      <c r="R808" s="5" t="s">
        <v>7480</v>
      </c>
      <c r="S808" s="5" t="s">
        <v>7480</v>
      </c>
      <c r="T808">
        <v>8</v>
      </c>
    </row>
    <row r="809" spans="1:20" hidden="1" x14ac:dyDescent="0.25">
      <c r="A809" s="3">
        <v>314109596</v>
      </c>
      <c r="B809" s="4" t="s">
        <v>15</v>
      </c>
      <c r="C809" s="4" t="s">
        <v>317</v>
      </c>
      <c r="D809" s="4" t="s">
        <v>310</v>
      </c>
      <c r="E809" s="4" t="s">
        <v>266</v>
      </c>
      <c r="F809" s="4" t="s">
        <v>318</v>
      </c>
      <c r="G809" s="4" t="s">
        <v>20</v>
      </c>
      <c r="H809" s="4" t="s">
        <v>319</v>
      </c>
      <c r="I809" s="5"/>
      <c r="J809" s="4" t="s">
        <v>320</v>
      </c>
      <c r="K809" s="4" t="s">
        <v>321</v>
      </c>
      <c r="L809" s="4" t="s">
        <v>322</v>
      </c>
      <c r="M809" s="4" t="s">
        <v>26</v>
      </c>
      <c r="N809" s="4" t="s">
        <v>42</v>
      </c>
      <c r="O809" s="4" t="s">
        <v>28</v>
      </c>
      <c r="P809" s="5">
        <v>30</v>
      </c>
      <c r="Q809" s="5">
        <v>27</v>
      </c>
      <c r="R809" s="5" t="s">
        <v>7480</v>
      </c>
      <c r="S809" s="5" t="s">
        <v>7480</v>
      </c>
      <c r="T809">
        <v>8</v>
      </c>
    </row>
    <row r="810" spans="1:20" hidden="1" x14ac:dyDescent="0.25">
      <c r="A810" s="3">
        <v>314313089</v>
      </c>
      <c r="B810" s="4" t="s">
        <v>15</v>
      </c>
      <c r="C810" s="4" t="s">
        <v>329</v>
      </c>
      <c r="D810" s="4" t="s">
        <v>310</v>
      </c>
      <c r="E810" s="4" t="s">
        <v>266</v>
      </c>
      <c r="F810" s="4" t="s">
        <v>330</v>
      </c>
      <c r="G810" s="4" t="s">
        <v>20</v>
      </c>
      <c r="H810" s="4" t="s">
        <v>331</v>
      </c>
      <c r="I810" s="4" t="s">
        <v>332</v>
      </c>
      <c r="J810" s="4" t="s">
        <v>333</v>
      </c>
      <c r="K810" s="4" t="s">
        <v>334</v>
      </c>
      <c r="L810" s="4" t="s">
        <v>335</v>
      </c>
      <c r="M810" s="4" t="s">
        <v>26</v>
      </c>
      <c r="N810" s="4" t="s">
        <v>27</v>
      </c>
      <c r="O810" s="4" t="s">
        <v>28</v>
      </c>
      <c r="P810" s="5">
        <v>13.2</v>
      </c>
      <c r="Q810" s="5">
        <v>25</v>
      </c>
      <c r="R810" s="5" t="s">
        <v>7480</v>
      </c>
      <c r="S810" s="5" t="s">
        <v>7480</v>
      </c>
      <c r="T810">
        <v>8</v>
      </c>
    </row>
    <row r="811" spans="1:20" hidden="1" x14ac:dyDescent="0.25">
      <c r="A811" s="3">
        <v>314124834</v>
      </c>
      <c r="B811" s="4" t="s">
        <v>15</v>
      </c>
      <c r="C811" s="4" t="s">
        <v>336</v>
      </c>
      <c r="D811" s="4" t="s">
        <v>337</v>
      </c>
      <c r="E811" s="4" t="s">
        <v>266</v>
      </c>
      <c r="F811" s="4" t="s">
        <v>88</v>
      </c>
      <c r="G811" s="4" t="s">
        <v>20</v>
      </c>
      <c r="H811" s="4" t="s">
        <v>338</v>
      </c>
      <c r="I811" s="4" t="s">
        <v>339</v>
      </c>
      <c r="J811" s="4" t="s">
        <v>340</v>
      </c>
      <c r="K811" s="4" t="s">
        <v>341</v>
      </c>
      <c r="L811" s="4" t="s">
        <v>342</v>
      </c>
      <c r="M811" s="4" t="s">
        <v>28</v>
      </c>
      <c r="N811" s="4" t="s">
        <v>343</v>
      </c>
      <c r="O811" s="4" t="s">
        <v>28</v>
      </c>
      <c r="P811" s="5">
        <v>40</v>
      </c>
      <c r="Q811" s="5" t="e">
        <v>#N/A</v>
      </c>
      <c r="R811" s="5" t="s">
        <v>7480</v>
      </c>
      <c r="S811" s="5" t="s">
        <v>7480</v>
      </c>
      <c r="T811">
        <v>8</v>
      </c>
    </row>
    <row r="812" spans="1:20" hidden="1" x14ac:dyDescent="0.25">
      <c r="A812" s="3">
        <v>111006012</v>
      </c>
      <c r="B812" s="4" t="s">
        <v>344</v>
      </c>
      <c r="C812" s="4" t="s">
        <v>531</v>
      </c>
      <c r="D812" s="4" t="s">
        <v>532</v>
      </c>
      <c r="E812" s="4" t="s">
        <v>266</v>
      </c>
      <c r="F812" s="4" t="s">
        <v>533</v>
      </c>
      <c r="G812" s="4" t="s">
        <v>20</v>
      </c>
      <c r="H812" s="4" t="s">
        <v>534</v>
      </c>
      <c r="I812" s="4" t="s">
        <v>535</v>
      </c>
      <c r="J812" s="4" t="s">
        <v>536</v>
      </c>
      <c r="K812" s="4" t="s">
        <v>537</v>
      </c>
      <c r="L812" s="4" t="s">
        <v>538</v>
      </c>
      <c r="M812" s="4" t="s">
        <v>26</v>
      </c>
      <c r="N812" s="4" t="s">
        <v>42</v>
      </c>
      <c r="O812" s="4" t="s">
        <v>28</v>
      </c>
      <c r="P812" s="5">
        <v>3</v>
      </c>
      <c r="Q812" s="5" t="e">
        <v>#N/A</v>
      </c>
      <c r="R812" s="5" t="s">
        <v>7480</v>
      </c>
      <c r="S812" s="5" t="s">
        <v>7480</v>
      </c>
      <c r="T812">
        <v>10</v>
      </c>
    </row>
    <row r="813" spans="1:20" hidden="1" x14ac:dyDescent="0.25">
      <c r="A813" s="3">
        <v>314058731</v>
      </c>
      <c r="B813" s="4" t="s">
        <v>344</v>
      </c>
      <c r="C813" s="4" t="s">
        <v>539</v>
      </c>
      <c r="D813" s="4" t="s">
        <v>532</v>
      </c>
      <c r="E813" s="4" t="s">
        <v>266</v>
      </c>
      <c r="F813" s="4" t="s">
        <v>540</v>
      </c>
      <c r="G813" s="4" t="s">
        <v>20</v>
      </c>
      <c r="H813" s="4" t="s">
        <v>541</v>
      </c>
      <c r="I813" s="5"/>
      <c r="J813" s="4" t="s">
        <v>542</v>
      </c>
      <c r="K813" s="4" t="s">
        <v>543</v>
      </c>
      <c r="L813" s="4" t="s">
        <v>544</v>
      </c>
      <c r="M813" s="4" t="s">
        <v>26</v>
      </c>
      <c r="N813" s="4" t="s">
        <v>42</v>
      </c>
      <c r="O813" s="4" t="s">
        <v>28</v>
      </c>
      <c r="P813" s="5">
        <v>4</v>
      </c>
      <c r="Q813" s="5">
        <v>46</v>
      </c>
      <c r="R813" s="5" t="s">
        <v>7480</v>
      </c>
      <c r="S813" s="5" t="s">
        <v>7480</v>
      </c>
      <c r="T813">
        <v>7</v>
      </c>
    </row>
    <row r="814" spans="1:20" hidden="1" x14ac:dyDescent="0.25">
      <c r="A814" s="3">
        <v>314162083</v>
      </c>
      <c r="B814" s="4" t="s">
        <v>344</v>
      </c>
      <c r="C814" s="4" t="s">
        <v>545</v>
      </c>
      <c r="D814" s="4" t="s">
        <v>532</v>
      </c>
      <c r="E814" s="4" t="s">
        <v>266</v>
      </c>
      <c r="F814" s="4" t="s">
        <v>546</v>
      </c>
      <c r="G814" s="4" t="s">
        <v>20</v>
      </c>
      <c r="H814" s="4" t="s">
        <v>547</v>
      </c>
      <c r="I814" s="4" t="s">
        <v>548</v>
      </c>
      <c r="J814" s="4" t="s">
        <v>549</v>
      </c>
      <c r="K814" s="4" t="s">
        <v>550</v>
      </c>
      <c r="L814" s="5"/>
      <c r="M814" s="4" t="s">
        <v>26</v>
      </c>
      <c r="N814" s="4" t="s">
        <v>42</v>
      </c>
      <c r="O814" s="4" t="s">
        <v>28</v>
      </c>
      <c r="P814" s="5" t="s">
        <v>7477</v>
      </c>
      <c r="Q814" s="5">
        <v>46</v>
      </c>
      <c r="R814" s="5" t="s">
        <v>7480</v>
      </c>
      <c r="S814" s="5" t="s">
        <v>7480</v>
      </c>
      <c r="T814">
        <v>8</v>
      </c>
    </row>
    <row r="815" spans="1:20" hidden="1" x14ac:dyDescent="0.25">
      <c r="A815" s="3">
        <v>314169518</v>
      </c>
      <c r="B815" s="4" t="s">
        <v>344</v>
      </c>
      <c r="C815" s="4" t="s">
        <v>551</v>
      </c>
      <c r="D815" s="4" t="s">
        <v>532</v>
      </c>
      <c r="E815" s="4" t="s">
        <v>266</v>
      </c>
      <c r="F815" s="4" t="s">
        <v>417</v>
      </c>
      <c r="G815" s="4" t="s">
        <v>20</v>
      </c>
      <c r="H815" s="4" t="s">
        <v>552</v>
      </c>
      <c r="I815" s="4" t="s">
        <v>553</v>
      </c>
      <c r="J815" s="4" t="s">
        <v>554</v>
      </c>
      <c r="K815" s="4" t="s">
        <v>555</v>
      </c>
      <c r="L815" s="4" t="s">
        <v>556</v>
      </c>
      <c r="M815" s="4" t="s">
        <v>26</v>
      </c>
      <c r="N815" s="4" t="s">
        <v>42</v>
      </c>
      <c r="O815" s="4" t="s">
        <v>28</v>
      </c>
      <c r="P815" s="5">
        <v>2</v>
      </c>
      <c r="Q815" s="5">
        <v>46</v>
      </c>
      <c r="R815" s="5" t="s">
        <v>7480</v>
      </c>
      <c r="S815" s="5" t="s">
        <v>7480</v>
      </c>
      <c r="T815">
        <v>9</v>
      </c>
    </row>
    <row r="816" spans="1:20" hidden="1" x14ac:dyDescent="0.25">
      <c r="A816" s="3">
        <v>314170484</v>
      </c>
      <c r="B816" s="4" t="s">
        <v>344</v>
      </c>
      <c r="C816" s="4" t="s">
        <v>557</v>
      </c>
      <c r="D816" s="4" t="s">
        <v>532</v>
      </c>
      <c r="E816" s="4" t="s">
        <v>266</v>
      </c>
      <c r="F816" s="4" t="s">
        <v>558</v>
      </c>
      <c r="G816" s="4" t="s">
        <v>20</v>
      </c>
      <c r="H816" s="4" t="s">
        <v>559</v>
      </c>
      <c r="I816" s="4" t="s">
        <v>560</v>
      </c>
      <c r="J816" s="4" t="s">
        <v>561</v>
      </c>
      <c r="K816" s="4" t="s">
        <v>562</v>
      </c>
      <c r="L816" s="4" t="s">
        <v>563</v>
      </c>
      <c r="M816" s="4" t="s">
        <v>26</v>
      </c>
      <c r="N816" s="4" t="s">
        <v>42</v>
      </c>
      <c r="O816" s="4" t="s">
        <v>28</v>
      </c>
      <c r="P816" s="5">
        <v>18</v>
      </c>
      <c r="Q816" s="5">
        <v>25</v>
      </c>
      <c r="R816" s="5" t="s">
        <v>7480</v>
      </c>
      <c r="S816" s="5" t="s">
        <v>7480</v>
      </c>
      <c r="T816">
        <v>9</v>
      </c>
    </row>
    <row r="817" spans="1:20" hidden="1" x14ac:dyDescent="0.25">
      <c r="A817" s="3">
        <v>314137481</v>
      </c>
      <c r="B817" s="4" t="s">
        <v>344</v>
      </c>
      <c r="C817" s="4" t="s">
        <v>564</v>
      </c>
      <c r="D817" s="4" t="s">
        <v>565</v>
      </c>
      <c r="E817" s="4" t="s">
        <v>266</v>
      </c>
      <c r="F817" s="4" t="s">
        <v>566</v>
      </c>
      <c r="G817" s="4" t="s">
        <v>20</v>
      </c>
      <c r="H817" s="4" t="s">
        <v>567</v>
      </c>
      <c r="I817" s="5"/>
      <c r="J817" s="4" t="s">
        <v>568</v>
      </c>
      <c r="K817" s="4" t="s">
        <v>569</v>
      </c>
      <c r="L817" s="4" t="s">
        <v>570</v>
      </c>
      <c r="M817" s="4" t="s">
        <v>26</v>
      </c>
      <c r="N817" s="4" t="s">
        <v>27</v>
      </c>
      <c r="O817" s="4" t="s">
        <v>28</v>
      </c>
      <c r="P817" s="5">
        <v>31</v>
      </c>
      <c r="Q817" s="5">
        <v>45</v>
      </c>
      <c r="R817" s="5" t="s">
        <v>7480</v>
      </c>
      <c r="S817" s="5" t="s">
        <v>7480</v>
      </c>
      <c r="T817">
        <v>9</v>
      </c>
    </row>
    <row r="818" spans="1:20" x14ac:dyDescent="0.25">
      <c r="A818" s="3">
        <v>312073743</v>
      </c>
      <c r="B818" s="4" t="s">
        <v>2562</v>
      </c>
      <c r="C818" s="4" t="s">
        <v>5371</v>
      </c>
      <c r="D818" s="4" t="s">
        <v>5372</v>
      </c>
      <c r="E818" s="4" t="s">
        <v>266</v>
      </c>
      <c r="F818" s="4" t="s">
        <v>5373</v>
      </c>
      <c r="G818" s="4" t="s">
        <v>20</v>
      </c>
      <c r="H818" s="4" t="s">
        <v>5374</v>
      </c>
      <c r="I818" s="5"/>
      <c r="J818" s="4" t="s">
        <v>5375</v>
      </c>
      <c r="K818" s="5"/>
      <c r="L818" s="4" t="s">
        <v>5376</v>
      </c>
      <c r="M818" s="4" t="s">
        <v>26</v>
      </c>
      <c r="N818" s="4" t="s">
        <v>27</v>
      </c>
      <c r="O818" s="4" t="s">
        <v>28</v>
      </c>
      <c r="P818" s="5">
        <v>2</v>
      </c>
      <c r="Q818" s="5" t="e">
        <v>#N/A</v>
      </c>
      <c r="R818" s="5" t="s">
        <v>7481</v>
      </c>
      <c r="S818" s="5" t="s">
        <v>7481</v>
      </c>
      <c r="T818">
        <v>6</v>
      </c>
    </row>
    <row r="819" spans="1:20" hidden="1" x14ac:dyDescent="0.25">
      <c r="A819" s="3">
        <v>314108472</v>
      </c>
      <c r="B819" s="4" t="s">
        <v>344</v>
      </c>
      <c r="C819" s="4" t="s">
        <v>571</v>
      </c>
      <c r="D819" s="4" t="s">
        <v>572</v>
      </c>
      <c r="E819" s="4" t="s">
        <v>266</v>
      </c>
      <c r="F819" s="4" t="s">
        <v>573</v>
      </c>
      <c r="G819" s="4" t="s">
        <v>20</v>
      </c>
      <c r="H819" s="4" t="s">
        <v>574</v>
      </c>
      <c r="I819" s="4" t="s">
        <v>575</v>
      </c>
      <c r="J819" s="4" t="s">
        <v>576</v>
      </c>
      <c r="K819" s="4" t="s">
        <v>577</v>
      </c>
      <c r="L819" s="4" t="s">
        <v>578</v>
      </c>
      <c r="M819" s="4" t="s">
        <v>26</v>
      </c>
      <c r="N819" s="4" t="s">
        <v>42</v>
      </c>
      <c r="O819" s="4" t="s">
        <v>28</v>
      </c>
      <c r="P819" s="5">
        <v>34</v>
      </c>
      <c r="Q819" s="5">
        <v>45</v>
      </c>
      <c r="R819" s="5" t="s">
        <v>7480</v>
      </c>
      <c r="S819" s="5" t="s">
        <v>7480</v>
      </c>
      <c r="T819">
        <v>10</v>
      </c>
    </row>
    <row r="820" spans="1:20" x14ac:dyDescent="0.25">
      <c r="A820" s="3">
        <v>313099775</v>
      </c>
      <c r="B820" s="4" t="s">
        <v>2562</v>
      </c>
      <c r="C820" s="4" t="s">
        <v>5384</v>
      </c>
      <c r="D820" s="4" t="s">
        <v>5372</v>
      </c>
      <c r="E820" s="4" t="s">
        <v>266</v>
      </c>
      <c r="F820" s="4" t="s">
        <v>5385</v>
      </c>
      <c r="G820" s="4" t="s">
        <v>20</v>
      </c>
      <c r="H820" s="4" t="s">
        <v>5386</v>
      </c>
      <c r="I820" s="4" t="s">
        <v>5386</v>
      </c>
      <c r="J820" s="4" t="s">
        <v>5387</v>
      </c>
      <c r="K820" s="4" t="s">
        <v>5388</v>
      </c>
      <c r="L820" s="4" t="s">
        <v>5389</v>
      </c>
      <c r="M820" s="4" t="s">
        <v>26</v>
      </c>
      <c r="N820" s="4" t="s">
        <v>27</v>
      </c>
      <c r="O820" s="4" t="s">
        <v>28</v>
      </c>
      <c r="P820" s="5">
        <v>2</v>
      </c>
      <c r="Q820" s="5" t="e">
        <v>#N/A</v>
      </c>
      <c r="R820" s="5" t="s">
        <v>7480</v>
      </c>
      <c r="S820" s="5" t="s">
        <v>7481</v>
      </c>
      <c r="T820">
        <v>5</v>
      </c>
    </row>
    <row r="821" spans="1:20" x14ac:dyDescent="0.25">
      <c r="A821" s="3">
        <v>313298947</v>
      </c>
      <c r="B821" s="4" t="s">
        <v>2562</v>
      </c>
      <c r="C821" s="4" t="s">
        <v>5390</v>
      </c>
      <c r="D821" s="4" t="s">
        <v>5372</v>
      </c>
      <c r="E821" s="4" t="s">
        <v>266</v>
      </c>
      <c r="F821" s="4" t="s">
        <v>5391</v>
      </c>
      <c r="G821" s="4" t="s">
        <v>20</v>
      </c>
      <c r="H821" s="4" t="s">
        <v>5392</v>
      </c>
      <c r="I821" s="5"/>
      <c r="J821" s="4" t="s">
        <v>5393</v>
      </c>
      <c r="K821" s="4" t="s">
        <v>5394</v>
      </c>
      <c r="L821" s="4" t="s">
        <v>5395</v>
      </c>
      <c r="M821" s="4" t="s">
        <v>26</v>
      </c>
      <c r="N821" s="4" t="s">
        <v>27</v>
      </c>
      <c r="O821" s="4" t="s">
        <v>28</v>
      </c>
      <c r="P821" s="5">
        <v>5</v>
      </c>
      <c r="Q821" s="5" t="e">
        <v>#N/A</v>
      </c>
      <c r="R821" s="5" t="s">
        <v>7481</v>
      </c>
      <c r="S821" s="5" t="s">
        <v>7481</v>
      </c>
      <c r="T821">
        <v>8</v>
      </c>
    </row>
    <row r="822" spans="1:20" x14ac:dyDescent="0.25">
      <c r="A822" s="3">
        <v>313302598</v>
      </c>
      <c r="B822" s="4" t="s">
        <v>2562</v>
      </c>
      <c r="C822" s="4" t="s">
        <v>5396</v>
      </c>
      <c r="D822" s="4" t="s">
        <v>5372</v>
      </c>
      <c r="E822" s="4" t="s">
        <v>266</v>
      </c>
      <c r="F822" s="4" t="s">
        <v>1405</v>
      </c>
      <c r="G822" s="4" t="s">
        <v>20</v>
      </c>
      <c r="H822" s="4" t="s">
        <v>5397</v>
      </c>
      <c r="I822" s="4" t="s">
        <v>5398</v>
      </c>
      <c r="J822" s="4" t="s">
        <v>5399</v>
      </c>
      <c r="K822" s="4" t="s">
        <v>5400</v>
      </c>
      <c r="L822" s="4" t="s">
        <v>5401</v>
      </c>
      <c r="M822" s="4" t="s">
        <v>26</v>
      </c>
      <c r="N822" s="4" t="s">
        <v>27</v>
      </c>
      <c r="O822" s="4" t="s">
        <v>28</v>
      </c>
      <c r="P822" s="5">
        <v>4</v>
      </c>
      <c r="Q822" s="5" t="e">
        <v>#N/A</v>
      </c>
      <c r="R822" s="5" t="s">
        <v>7480</v>
      </c>
      <c r="S822" s="5" t="s">
        <v>7481</v>
      </c>
      <c r="T822">
        <v>10</v>
      </c>
    </row>
    <row r="823" spans="1:20" hidden="1" x14ac:dyDescent="0.25">
      <c r="A823" s="3">
        <v>313061952</v>
      </c>
      <c r="B823" s="4" t="s">
        <v>3085</v>
      </c>
      <c r="C823" s="4" t="s">
        <v>5402</v>
      </c>
      <c r="D823" s="4" t="s">
        <v>5403</v>
      </c>
      <c r="E823" s="4" t="s">
        <v>266</v>
      </c>
      <c r="F823" s="4" t="s">
        <v>5404</v>
      </c>
      <c r="G823" s="4" t="s">
        <v>20</v>
      </c>
      <c r="H823" s="4" t="s">
        <v>5405</v>
      </c>
      <c r="I823" s="4" t="s">
        <v>5405</v>
      </c>
      <c r="J823" s="4" t="s">
        <v>5406</v>
      </c>
      <c r="K823" s="4" t="s">
        <v>5406</v>
      </c>
      <c r="L823" s="4" t="s">
        <v>5407</v>
      </c>
      <c r="M823" s="4" t="s">
        <v>28</v>
      </c>
      <c r="N823" s="4" t="s">
        <v>5408</v>
      </c>
      <c r="O823" s="4" t="s">
        <v>28</v>
      </c>
      <c r="P823" s="5">
        <v>10.26</v>
      </c>
      <c r="Q823" s="5" t="e">
        <v>#N/A</v>
      </c>
      <c r="R823" s="5" t="s">
        <v>7480</v>
      </c>
      <c r="S823" s="5" t="e">
        <v>#N/A</v>
      </c>
      <c r="T823">
        <v>9</v>
      </c>
    </row>
    <row r="824" spans="1:20" hidden="1" x14ac:dyDescent="0.25">
      <c r="A824" s="3">
        <v>314357443</v>
      </c>
      <c r="B824" s="4" t="s">
        <v>344</v>
      </c>
      <c r="C824" s="4" t="s">
        <v>585</v>
      </c>
      <c r="D824" s="4" t="s">
        <v>580</v>
      </c>
      <c r="E824" s="4" t="s">
        <v>266</v>
      </c>
      <c r="F824" s="4" t="s">
        <v>586</v>
      </c>
      <c r="G824" s="4" t="s">
        <v>20</v>
      </c>
      <c r="H824" s="4" t="s">
        <v>587</v>
      </c>
      <c r="I824" s="5"/>
      <c r="J824" s="4" t="s">
        <v>588</v>
      </c>
      <c r="K824" s="4" t="s">
        <v>589</v>
      </c>
      <c r="L824" s="4" t="s">
        <v>590</v>
      </c>
      <c r="M824" s="4" t="s">
        <v>26</v>
      </c>
      <c r="N824" s="4" t="s">
        <v>42</v>
      </c>
      <c r="O824" s="4" t="s">
        <v>28</v>
      </c>
      <c r="P824" s="5">
        <v>19</v>
      </c>
      <c r="Q824" s="5" t="e">
        <v>#N/A</v>
      </c>
      <c r="R824" s="5" t="s">
        <v>7480</v>
      </c>
      <c r="S824" s="5" t="s">
        <v>7480</v>
      </c>
      <c r="T824">
        <v>10</v>
      </c>
    </row>
    <row r="825" spans="1:20" hidden="1" x14ac:dyDescent="0.25">
      <c r="A825" s="3">
        <v>314261210</v>
      </c>
      <c r="B825" s="4" t="s">
        <v>344</v>
      </c>
      <c r="C825" s="4" t="s">
        <v>591</v>
      </c>
      <c r="D825" s="4" t="s">
        <v>592</v>
      </c>
      <c r="E825" s="4" t="s">
        <v>266</v>
      </c>
      <c r="F825" s="4" t="s">
        <v>593</v>
      </c>
      <c r="G825" s="4" t="s">
        <v>20</v>
      </c>
      <c r="H825" s="4" t="s">
        <v>594</v>
      </c>
      <c r="I825" s="4" t="s">
        <v>595</v>
      </c>
      <c r="J825" s="4" t="s">
        <v>596</v>
      </c>
      <c r="K825" s="4" t="s">
        <v>597</v>
      </c>
      <c r="L825" s="4" t="s">
        <v>598</v>
      </c>
      <c r="M825" s="4" t="s">
        <v>26</v>
      </c>
      <c r="N825" s="4" t="s">
        <v>42</v>
      </c>
      <c r="O825" s="4" t="s">
        <v>28</v>
      </c>
      <c r="P825" s="5">
        <v>23</v>
      </c>
      <c r="Q825" s="5">
        <v>44</v>
      </c>
      <c r="R825" s="5" t="s">
        <v>7480</v>
      </c>
      <c r="S825" s="5" t="s">
        <v>7480</v>
      </c>
      <c r="T825">
        <v>10</v>
      </c>
    </row>
    <row r="826" spans="1:20" hidden="1" x14ac:dyDescent="0.25">
      <c r="A826" s="3">
        <v>314277909</v>
      </c>
      <c r="B826" s="4" t="s">
        <v>344</v>
      </c>
      <c r="C826" s="4" t="s">
        <v>599</v>
      </c>
      <c r="D826" s="4" t="s">
        <v>310</v>
      </c>
      <c r="E826" s="4" t="s">
        <v>266</v>
      </c>
      <c r="F826" s="4" t="s">
        <v>410</v>
      </c>
      <c r="G826" s="4" t="s">
        <v>20</v>
      </c>
      <c r="H826" s="4" t="s">
        <v>600</v>
      </c>
      <c r="I826" s="4" t="s">
        <v>601</v>
      </c>
      <c r="J826" s="4" t="s">
        <v>602</v>
      </c>
      <c r="K826" s="4" t="s">
        <v>603</v>
      </c>
      <c r="L826" s="4" t="s">
        <v>604</v>
      </c>
      <c r="M826" s="4" t="s">
        <v>26</v>
      </c>
      <c r="N826" s="4" t="s">
        <v>27</v>
      </c>
      <c r="O826" s="4" t="s">
        <v>28</v>
      </c>
      <c r="P826" s="5">
        <v>7</v>
      </c>
      <c r="Q826" s="5">
        <v>43</v>
      </c>
      <c r="R826" s="5" t="s">
        <v>7480</v>
      </c>
      <c r="S826" s="5" t="s">
        <v>7480</v>
      </c>
      <c r="T826">
        <v>8</v>
      </c>
    </row>
    <row r="827" spans="1:20" hidden="1" x14ac:dyDescent="0.25">
      <c r="A827" s="3">
        <v>314281890</v>
      </c>
      <c r="B827" s="4" t="s">
        <v>344</v>
      </c>
      <c r="C827" s="4" t="s">
        <v>605</v>
      </c>
      <c r="D827" s="4" t="s">
        <v>606</v>
      </c>
      <c r="E827" s="4" t="s">
        <v>266</v>
      </c>
      <c r="F827" s="4" t="s">
        <v>607</v>
      </c>
      <c r="G827" s="4" t="s">
        <v>20</v>
      </c>
      <c r="H827" s="4" t="s">
        <v>608</v>
      </c>
      <c r="I827" s="4" t="s">
        <v>609</v>
      </c>
      <c r="J827" s="4" t="s">
        <v>610</v>
      </c>
      <c r="K827" s="4" t="s">
        <v>611</v>
      </c>
      <c r="L827" s="4" t="s">
        <v>612</v>
      </c>
      <c r="M827" s="4" t="s">
        <v>26</v>
      </c>
      <c r="N827" s="4" t="s">
        <v>27</v>
      </c>
      <c r="O827" s="4" t="s">
        <v>28</v>
      </c>
      <c r="P827" s="5">
        <v>17</v>
      </c>
      <c r="Q827" s="5" t="e">
        <v>#N/A</v>
      </c>
      <c r="R827" s="5" t="s">
        <v>7480</v>
      </c>
      <c r="S827" s="5" t="s">
        <v>7480</v>
      </c>
      <c r="T827">
        <v>10</v>
      </c>
    </row>
    <row r="828" spans="1:20" hidden="1" x14ac:dyDescent="0.25">
      <c r="A828" s="3">
        <v>314037020</v>
      </c>
      <c r="B828" s="4" t="s">
        <v>344</v>
      </c>
      <c r="C828" s="4" t="s">
        <v>613</v>
      </c>
      <c r="D828" s="4" t="s">
        <v>614</v>
      </c>
      <c r="E828" s="4" t="s">
        <v>266</v>
      </c>
      <c r="F828" s="4" t="s">
        <v>615</v>
      </c>
      <c r="G828" s="4" t="s">
        <v>20</v>
      </c>
      <c r="H828" s="4" t="s">
        <v>616</v>
      </c>
      <c r="I828" s="4" t="s">
        <v>617</v>
      </c>
      <c r="J828" s="4" t="s">
        <v>618</v>
      </c>
      <c r="K828" s="4" t="s">
        <v>619</v>
      </c>
      <c r="L828" s="4" t="s">
        <v>620</v>
      </c>
      <c r="M828" s="4" t="s">
        <v>26</v>
      </c>
      <c r="N828" s="4" t="s">
        <v>42</v>
      </c>
      <c r="O828" s="4" t="s">
        <v>28</v>
      </c>
      <c r="P828" s="5">
        <v>18</v>
      </c>
      <c r="Q828" s="5">
        <v>28</v>
      </c>
      <c r="R828" s="5" t="s">
        <v>7480</v>
      </c>
      <c r="S828" s="5" t="s">
        <v>7480</v>
      </c>
      <c r="T828">
        <v>9</v>
      </c>
    </row>
    <row r="829" spans="1:20" hidden="1" x14ac:dyDescent="0.25">
      <c r="A829" s="3">
        <v>314116536</v>
      </c>
      <c r="B829" s="4" t="s">
        <v>344</v>
      </c>
      <c r="C829" s="4" t="s">
        <v>621</v>
      </c>
      <c r="D829" s="4" t="s">
        <v>622</v>
      </c>
      <c r="E829" s="4" t="s">
        <v>266</v>
      </c>
      <c r="F829" s="4" t="s">
        <v>623</v>
      </c>
      <c r="G829" s="4" t="s">
        <v>20</v>
      </c>
      <c r="H829" s="4" t="s">
        <v>624</v>
      </c>
      <c r="I829" s="4" t="s">
        <v>625</v>
      </c>
      <c r="J829" s="4" t="s">
        <v>626</v>
      </c>
      <c r="K829" s="4" t="s">
        <v>627</v>
      </c>
      <c r="L829" s="4" t="s">
        <v>628</v>
      </c>
      <c r="M829" s="4" t="s">
        <v>26</v>
      </c>
      <c r="N829" s="4" t="s">
        <v>27</v>
      </c>
      <c r="O829" s="4" t="s">
        <v>28</v>
      </c>
      <c r="P829" s="5">
        <v>10</v>
      </c>
      <c r="Q829" s="5">
        <v>29</v>
      </c>
      <c r="R829" s="5" t="s">
        <v>7480</v>
      </c>
      <c r="S829" s="5" t="s">
        <v>7480</v>
      </c>
      <c r="T829">
        <v>8</v>
      </c>
    </row>
    <row r="830" spans="1:20" hidden="1" x14ac:dyDescent="0.25">
      <c r="A830" s="3">
        <v>111001828</v>
      </c>
      <c r="B830" s="4" t="s">
        <v>344</v>
      </c>
      <c r="C830" s="4" t="s">
        <v>629</v>
      </c>
      <c r="D830" s="4" t="s">
        <v>630</v>
      </c>
      <c r="E830" s="4" t="s">
        <v>266</v>
      </c>
      <c r="F830" s="4" t="s">
        <v>631</v>
      </c>
      <c r="G830" s="4" t="s">
        <v>20</v>
      </c>
      <c r="H830" s="4" t="s">
        <v>632</v>
      </c>
      <c r="I830" s="4" t="s">
        <v>633</v>
      </c>
      <c r="J830" s="4" t="s">
        <v>634</v>
      </c>
      <c r="K830" s="4" t="s">
        <v>635</v>
      </c>
      <c r="L830" s="4" t="s">
        <v>636</v>
      </c>
      <c r="M830" s="4" t="s">
        <v>26</v>
      </c>
      <c r="N830" s="4" t="s">
        <v>42</v>
      </c>
      <c r="O830" s="4" t="s">
        <v>28</v>
      </c>
      <c r="P830" s="5" t="s">
        <v>7477</v>
      </c>
      <c r="Q830" s="5" t="e">
        <v>#N/A</v>
      </c>
      <c r="R830" s="5" t="s">
        <v>7480</v>
      </c>
      <c r="S830" s="5" t="s">
        <v>7480</v>
      </c>
      <c r="T830">
        <v>9</v>
      </c>
    </row>
    <row r="831" spans="1:20" hidden="1" x14ac:dyDescent="0.25">
      <c r="A831" s="3">
        <v>314281412</v>
      </c>
      <c r="B831" s="4" t="s">
        <v>344</v>
      </c>
      <c r="C831" s="4" t="s">
        <v>637</v>
      </c>
      <c r="D831" s="4" t="s">
        <v>630</v>
      </c>
      <c r="E831" s="4" t="s">
        <v>266</v>
      </c>
      <c r="F831" s="4" t="s">
        <v>638</v>
      </c>
      <c r="G831" s="4" t="s">
        <v>20</v>
      </c>
      <c r="H831" s="4" t="s">
        <v>639</v>
      </c>
      <c r="I831" s="4" t="s">
        <v>640</v>
      </c>
      <c r="J831" s="4" t="s">
        <v>641</v>
      </c>
      <c r="K831" s="4" t="s">
        <v>642</v>
      </c>
      <c r="L831" s="4" t="s">
        <v>643</v>
      </c>
      <c r="M831" s="4" t="s">
        <v>28</v>
      </c>
      <c r="N831" s="4" t="s">
        <v>644</v>
      </c>
      <c r="O831" s="4" t="s">
        <v>28</v>
      </c>
      <c r="P831" s="5">
        <v>9</v>
      </c>
      <c r="Q831" s="5">
        <v>40</v>
      </c>
      <c r="R831" s="5" t="s">
        <v>7480</v>
      </c>
      <c r="S831" s="5" t="s">
        <v>7480</v>
      </c>
      <c r="T831">
        <v>10</v>
      </c>
    </row>
    <row r="832" spans="1:20" hidden="1" x14ac:dyDescent="0.25">
      <c r="A832" s="3">
        <v>314323350</v>
      </c>
      <c r="B832" s="4" t="s">
        <v>344</v>
      </c>
      <c r="C832" s="4" t="s">
        <v>645</v>
      </c>
      <c r="D832" s="4" t="s">
        <v>630</v>
      </c>
      <c r="E832" s="4" t="s">
        <v>266</v>
      </c>
      <c r="F832" s="4" t="s">
        <v>646</v>
      </c>
      <c r="G832" s="4" t="s">
        <v>20</v>
      </c>
      <c r="H832" s="4" t="s">
        <v>647</v>
      </c>
      <c r="I832" s="4" t="s">
        <v>648</v>
      </c>
      <c r="J832" s="4" t="s">
        <v>649</v>
      </c>
      <c r="K832" s="4" t="s">
        <v>650</v>
      </c>
      <c r="L832" s="4" t="s">
        <v>651</v>
      </c>
      <c r="M832" s="4" t="s">
        <v>26</v>
      </c>
      <c r="N832" s="4" t="s">
        <v>42</v>
      </c>
      <c r="O832" s="4" t="s">
        <v>28</v>
      </c>
      <c r="P832" s="5">
        <v>4</v>
      </c>
      <c r="Q832" s="5">
        <v>42</v>
      </c>
      <c r="R832" s="5" t="s">
        <v>7480</v>
      </c>
      <c r="S832" s="5" t="s">
        <v>7480</v>
      </c>
      <c r="T832">
        <v>8</v>
      </c>
    </row>
    <row r="833" spans="1:20" hidden="1" x14ac:dyDescent="0.25">
      <c r="A833" s="3">
        <v>314109943</v>
      </c>
      <c r="B833" s="4" t="s">
        <v>344</v>
      </c>
      <c r="C833" s="4" t="s">
        <v>652</v>
      </c>
      <c r="D833" s="4" t="s">
        <v>653</v>
      </c>
      <c r="E833" s="4" t="s">
        <v>266</v>
      </c>
      <c r="F833" s="4" t="s">
        <v>654</v>
      </c>
      <c r="G833" s="4" t="s">
        <v>20</v>
      </c>
      <c r="H833" s="4" t="s">
        <v>655</v>
      </c>
      <c r="I833" s="4" t="s">
        <v>656</v>
      </c>
      <c r="J833" s="4" t="s">
        <v>657</v>
      </c>
      <c r="K833" s="4" t="s">
        <v>658</v>
      </c>
      <c r="L833" s="4" t="s">
        <v>659</v>
      </c>
      <c r="M833" s="4" t="s">
        <v>26</v>
      </c>
      <c r="N833" s="4" t="s">
        <v>42</v>
      </c>
      <c r="O833" s="4" t="s">
        <v>28</v>
      </c>
      <c r="P833" s="5">
        <v>20</v>
      </c>
      <c r="Q833" s="5">
        <v>25</v>
      </c>
      <c r="R833" s="5" t="s">
        <v>7480</v>
      </c>
      <c r="S833" s="5" t="s">
        <v>7480</v>
      </c>
      <c r="T833">
        <v>10</v>
      </c>
    </row>
    <row r="834" spans="1:20" hidden="1" x14ac:dyDescent="0.25">
      <c r="A834" s="3">
        <v>313136168</v>
      </c>
      <c r="B834" s="4" t="s">
        <v>3085</v>
      </c>
      <c r="C834" s="4" t="s">
        <v>5476</v>
      </c>
      <c r="D834" s="4" t="s">
        <v>4678</v>
      </c>
      <c r="E834" s="4" t="s">
        <v>18</v>
      </c>
      <c r="F834" s="4" t="s">
        <v>3715</v>
      </c>
      <c r="G834" s="4" t="s">
        <v>20</v>
      </c>
      <c r="H834" s="4" t="s">
        <v>5477</v>
      </c>
      <c r="I834" s="4" t="s">
        <v>5478</v>
      </c>
      <c r="J834" s="4" t="s">
        <v>5479</v>
      </c>
      <c r="K834" s="4" t="s">
        <v>5480</v>
      </c>
      <c r="L834" s="4" t="s">
        <v>5481</v>
      </c>
      <c r="M834" s="4" t="s">
        <v>26</v>
      </c>
      <c r="N834" s="4" t="s">
        <v>42</v>
      </c>
      <c r="O834" s="4" t="s">
        <v>28</v>
      </c>
      <c r="P834" s="5">
        <v>11</v>
      </c>
      <c r="Q834" s="5" t="e">
        <v>#N/A</v>
      </c>
      <c r="R834" s="5" t="s">
        <v>7480</v>
      </c>
      <c r="S834" s="5" t="e">
        <v>#N/A</v>
      </c>
      <c r="T834">
        <v>10</v>
      </c>
    </row>
    <row r="835" spans="1:20" hidden="1" x14ac:dyDescent="0.25">
      <c r="A835" s="3">
        <v>314058573</v>
      </c>
      <c r="B835" s="4" t="s">
        <v>344</v>
      </c>
      <c r="C835" s="4" t="s">
        <v>660</v>
      </c>
      <c r="D835" s="4" t="s">
        <v>661</v>
      </c>
      <c r="E835" s="4" t="s">
        <v>266</v>
      </c>
      <c r="F835" s="4" t="s">
        <v>216</v>
      </c>
      <c r="G835" s="4" t="s">
        <v>20</v>
      </c>
      <c r="H835" s="4" t="s">
        <v>662</v>
      </c>
      <c r="I835" s="4" t="s">
        <v>663</v>
      </c>
      <c r="J835" s="4" t="s">
        <v>664</v>
      </c>
      <c r="K835" s="4" t="s">
        <v>665</v>
      </c>
      <c r="L835" s="4" t="s">
        <v>666</v>
      </c>
      <c r="M835" s="4" t="s">
        <v>26</v>
      </c>
      <c r="N835" s="4" t="s">
        <v>27</v>
      </c>
      <c r="O835" s="4" t="s">
        <v>28</v>
      </c>
      <c r="P835" s="5">
        <v>5</v>
      </c>
      <c r="Q835" s="5">
        <v>41</v>
      </c>
      <c r="R835" s="5" t="s">
        <v>7480</v>
      </c>
      <c r="S835" s="5" t="s">
        <v>7480</v>
      </c>
      <c r="T835">
        <v>9</v>
      </c>
    </row>
    <row r="836" spans="1:20" hidden="1" x14ac:dyDescent="0.25">
      <c r="A836" s="3">
        <v>314059044</v>
      </c>
      <c r="B836" s="4" t="s">
        <v>344</v>
      </c>
      <c r="C836" s="4" t="s">
        <v>667</v>
      </c>
      <c r="D836" s="4" t="s">
        <v>661</v>
      </c>
      <c r="E836" s="4" t="s">
        <v>266</v>
      </c>
      <c r="F836" s="4" t="s">
        <v>88</v>
      </c>
      <c r="G836" s="4" t="s">
        <v>20</v>
      </c>
      <c r="H836" s="4" t="s">
        <v>668</v>
      </c>
      <c r="I836" s="4" t="s">
        <v>669</v>
      </c>
      <c r="J836" s="4" t="s">
        <v>670</v>
      </c>
      <c r="K836" s="4" t="s">
        <v>671</v>
      </c>
      <c r="L836" s="4" t="s">
        <v>672</v>
      </c>
      <c r="M836" s="4" t="s">
        <v>26</v>
      </c>
      <c r="N836" s="4" t="s">
        <v>27</v>
      </c>
      <c r="O836" s="4" t="s">
        <v>28</v>
      </c>
      <c r="P836" s="5">
        <v>6</v>
      </c>
      <c r="Q836" s="5">
        <v>41</v>
      </c>
      <c r="R836" s="5" t="s">
        <v>7480</v>
      </c>
      <c r="S836" s="5" t="s">
        <v>7480</v>
      </c>
      <c r="T836">
        <v>8</v>
      </c>
    </row>
    <row r="837" spans="1:20" hidden="1" x14ac:dyDescent="0.25">
      <c r="A837" s="3">
        <v>314092597</v>
      </c>
      <c r="B837" s="4" t="s">
        <v>344</v>
      </c>
      <c r="C837" s="4" t="s">
        <v>673</v>
      </c>
      <c r="D837" s="4" t="s">
        <v>661</v>
      </c>
      <c r="E837" s="4" t="s">
        <v>266</v>
      </c>
      <c r="F837" s="4" t="s">
        <v>674</v>
      </c>
      <c r="G837" s="4" t="s">
        <v>20</v>
      </c>
      <c r="H837" s="4" t="s">
        <v>675</v>
      </c>
      <c r="I837" s="4" t="s">
        <v>676</v>
      </c>
      <c r="J837" s="4" t="s">
        <v>677</v>
      </c>
      <c r="K837" s="4" t="s">
        <v>678</v>
      </c>
      <c r="L837" s="4" t="s">
        <v>679</v>
      </c>
      <c r="M837" s="4" t="s">
        <v>26</v>
      </c>
      <c r="N837" s="4" t="s">
        <v>42</v>
      </c>
      <c r="O837" s="4" t="s">
        <v>28</v>
      </c>
      <c r="P837" s="5">
        <v>3</v>
      </c>
      <c r="Q837" s="5">
        <v>39</v>
      </c>
      <c r="R837" s="5" t="s">
        <v>7480</v>
      </c>
      <c r="S837" s="5" t="s">
        <v>7480</v>
      </c>
      <c r="T837">
        <v>9</v>
      </c>
    </row>
    <row r="838" spans="1:20" hidden="1" x14ac:dyDescent="0.25">
      <c r="A838" s="3">
        <v>313130324</v>
      </c>
      <c r="B838" s="4" t="s">
        <v>3085</v>
      </c>
      <c r="C838" s="4" t="s">
        <v>5503</v>
      </c>
      <c r="D838" s="4" t="s">
        <v>3994</v>
      </c>
      <c r="E838" s="4" t="s">
        <v>18</v>
      </c>
      <c r="F838" s="4" t="s">
        <v>318</v>
      </c>
      <c r="G838" s="4" t="s">
        <v>20</v>
      </c>
      <c r="H838" s="4" t="s">
        <v>5504</v>
      </c>
      <c r="I838" s="4" t="s">
        <v>5505</v>
      </c>
      <c r="J838" s="4" t="s">
        <v>5506</v>
      </c>
      <c r="K838" s="4" t="s">
        <v>5507</v>
      </c>
      <c r="L838" s="4" t="s">
        <v>5508</v>
      </c>
      <c r="M838" s="4" t="s">
        <v>26</v>
      </c>
      <c r="N838" s="4" t="s">
        <v>42</v>
      </c>
      <c r="O838" s="4" t="s">
        <v>28</v>
      </c>
      <c r="P838" s="5">
        <v>10.42</v>
      </c>
      <c r="Q838" s="5" t="e">
        <v>#N/A</v>
      </c>
      <c r="R838" s="5" t="s">
        <v>7483</v>
      </c>
      <c r="S838" s="5" t="e">
        <v>#N/A</v>
      </c>
      <c r="T838">
        <v>10</v>
      </c>
    </row>
    <row r="839" spans="1:20" hidden="1" x14ac:dyDescent="0.25">
      <c r="A839" s="3">
        <v>314329792</v>
      </c>
      <c r="B839" s="4" t="s">
        <v>344</v>
      </c>
      <c r="C839" s="4" t="s">
        <v>680</v>
      </c>
      <c r="D839" s="4" t="s">
        <v>681</v>
      </c>
      <c r="E839" s="4" t="s">
        <v>266</v>
      </c>
      <c r="F839" s="4" t="s">
        <v>682</v>
      </c>
      <c r="G839" s="4" t="s">
        <v>20</v>
      </c>
      <c r="H839" s="4" t="s">
        <v>683</v>
      </c>
      <c r="I839" s="4" t="s">
        <v>684</v>
      </c>
      <c r="J839" s="4" t="s">
        <v>685</v>
      </c>
      <c r="K839" s="4" t="s">
        <v>686</v>
      </c>
      <c r="L839" s="4" t="s">
        <v>687</v>
      </c>
      <c r="M839" s="4" t="s">
        <v>26</v>
      </c>
      <c r="N839" s="4" t="s">
        <v>27</v>
      </c>
      <c r="O839" s="4" t="s">
        <v>28</v>
      </c>
      <c r="P839" s="5">
        <v>21</v>
      </c>
      <c r="Q839" s="5">
        <v>40</v>
      </c>
      <c r="R839" s="5" t="s">
        <v>7480</v>
      </c>
      <c r="S839" s="5" t="s">
        <v>7480</v>
      </c>
      <c r="T839">
        <v>9</v>
      </c>
    </row>
    <row r="840" spans="1:20" hidden="1" x14ac:dyDescent="0.25">
      <c r="A840" s="3">
        <v>111004726</v>
      </c>
      <c r="B840" s="4" t="s">
        <v>344</v>
      </c>
      <c r="C840" s="4" t="s">
        <v>688</v>
      </c>
      <c r="D840" s="4" t="s">
        <v>689</v>
      </c>
      <c r="E840" s="4" t="s">
        <v>266</v>
      </c>
      <c r="F840" s="4" t="s">
        <v>690</v>
      </c>
      <c r="G840" s="4" t="s">
        <v>20</v>
      </c>
      <c r="H840" s="4" t="s">
        <v>633</v>
      </c>
      <c r="I840" s="4" t="s">
        <v>691</v>
      </c>
      <c r="J840" s="4" t="s">
        <v>692</v>
      </c>
      <c r="K840" s="4" t="s">
        <v>693</v>
      </c>
      <c r="L840" s="4" t="s">
        <v>694</v>
      </c>
      <c r="M840" s="4" t="s">
        <v>26</v>
      </c>
      <c r="N840" s="4" t="s">
        <v>42</v>
      </c>
      <c r="O840" s="4" t="s">
        <v>28</v>
      </c>
      <c r="P840" s="5">
        <v>25</v>
      </c>
      <c r="Q840" s="5" t="e">
        <v>#N/A</v>
      </c>
      <c r="R840" s="5" t="s">
        <v>7480</v>
      </c>
      <c r="S840" s="5" t="s">
        <v>7480</v>
      </c>
      <c r="T840">
        <v>10</v>
      </c>
    </row>
    <row r="841" spans="1:20" hidden="1" x14ac:dyDescent="0.25">
      <c r="A841" s="3">
        <v>314322308</v>
      </c>
      <c r="B841" s="4" t="s">
        <v>695</v>
      </c>
      <c r="C841" s="4" t="s">
        <v>704</v>
      </c>
      <c r="D841" s="4" t="s">
        <v>697</v>
      </c>
      <c r="E841" s="4" t="s">
        <v>266</v>
      </c>
      <c r="F841" s="4" t="s">
        <v>638</v>
      </c>
      <c r="G841" s="4" t="s">
        <v>20</v>
      </c>
      <c r="H841" s="4" t="s">
        <v>705</v>
      </c>
      <c r="I841" s="4" t="s">
        <v>706</v>
      </c>
      <c r="J841" s="4" t="s">
        <v>707</v>
      </c>
      <c r="K841" s="4" t="s">
        <v>708</v>
      </c>
      <c r="L841" s="4" t="s">
        <v>709</v>
      </c>
      <c r="M841" s="4" t="s">
        <v>26</v>
      </c>
      <c r="N841" s="4" t="s">
        <v>42</v>
      </c>
      <c r="O841" s="4" t="s">
        <v>28</v>
      </c>
      <c r="P841" s="5">
        <v>10</v>
      </c>
      <c r="Q841" s="5">
        <v>25</v>
      </c>
      <c r="R841" s="5" t="s">
        <v>7480</v>
      </c>
      <c r="S841" s="5" t="s">
        <v>7480</v>
      </c>
      <c r="T841">
        <v>9</v>
      </c>
    </row>
    <row r="842" spans="1:20" hidden="1" x14ac:dyDescent="0.25">
      <c r="A842" s="3">
        <v>314333872</v>
      </c>
      <c r="B842" s="4" t="s">
        <v>695</v>
      </c>
      <c r="C842" s="4" t="s">
        <v>912</v>
      </c>
      <c r="D842" s="4" t="s">
        <v>913</v>
      </c>
      <c r="E842" s="4" t="s">
        <v>266</v>
      </c>
      <c r="F842" s="4" t="s">
        <v>914</v>
      </c>
      <c r="G842" s="4" t="s">
        <v>20</v>
      </c>
      <c r="H842" s="4" t="s">
        <v>915</v>
      </c>
      <c r="I842" s="4" t="s">
        <v>916</v>
      </c>
      <c r="J842" s="4" t="s">
        <v>917</v>
      </c>
      <c r="K842" s="4" t="s">
        <v>918</v>
      </c>
      <c r="L842" s="4" t="s">
        <v>919</v>
      </c>
      <c r="M842" s="4" t="s">
        <v>26</v>
      </c>
      <c r="N842" s="4" t="s">
        <v>42</v>
      </c>
      <c r="O842" s="4" t="s">
        <v>28</v>
      </c>
      <c r="P842" s="5">
        <v>16</v>
      </c>
      <c r="Q842" s="5">
        <v>21</v>
      </c>
      <c r="R842" s="5" t="s">
        <v>7480</v>
      </c>
      <c r="S842" s="5" t="s">
        <v>7480</v>
      </c>
      <c r="T842">
        <v>6</v>
      </c>
    </row>
    <row r="843" spans="1:20" hidden="1" x14ac:dyDescent="0.25">
      <c r="A843" s="3">
        <v>314008365</v>
      </c>
      <c r="B843" s="4" t="s">
        <v>695</v>
      </c>
      <c r="C843" s="4" t="s">
        <v>920</v>
      </c>
      <c r="D843" s="4" t="s">
        <v>532</v>
      </c>
      <c r="E843" s="4" t="s">
        <v>266</v>
      </c>
      <c r="F843" s="4" t="s">
        <v>921</v>
      </c>
      <c r="G843" s="4" t="s">
        <v>20</v>
      </c>
      <c r="H843" s="4" t="s">
        <v>922</v>
      </c>
      <c r="I843" s="4" t="s">
        <v>923</v>
      </c>
      <c r="J843" s="4" t="s">
        <v>924</v>
      </c>
      <c r="K843" s="4" t="s">
        <v>925</v>
      </c>
      <c r="L843" s="4" t="s">
        <v>926</v>
      </c>
      <c r="M843" s="4" t="s">
        <v>26</v>
      </c>
      <c r="N843" s="4" t="s">
        <v>27</v>
      </c>
      <c r="O843" s="4" t="s">
        <v>28</v>
      </c>
      <c r="P843" s="5">
        <v>33</v>
      </c>
      <c r="Q843" s="5">
        <v>45</v>
      </c>
      <c r="R843" s="5" t="s">
        <v>7480</v>
      </c>
      <c r="S843" s="5" t="s">
        <v>7480</v>
      </c>
      <c r="T843">
        <v>8</v>
      </c>
    </row>
    <row r="844" spans="1:20" hidden="1" x14ac:dyDescent="0.25">
      <c r="A844" s="3">
        <v>314050869</v>
      </c>
      <c r="B844" s="4" t="s">
        <v>695</v>
      </c>
      <c r="C844" s="4" t="s">
        <v>927</v>
      </c>
      <c r="D844" s="4" t="s">
        <v>532</v>
      </c>
      <c r="E844" s="4" t="s">
        <v>266</v>
      </c>
      <c r="F844" s="4" t="s">
        <v>928</v>
      </c>
      <c r="G844" s="4" t="s">
        <v>20</v>
      </c>
      <c r="H844" s="4" t="s">
        <v>929</v>
      </c>
      <c r="I844" s="4" t="s">
        <v>930</v>
      </c>
      <c r="J844" s="4" t="s">
        <v>931</v>
      </c>
      <c r="K844" s="4" t="s">
        <v>932</v>
      </c>
      <c r="L844" s="4" t="s">
        <v>933</v>
      </c>
      <c r="M844" s="4" t="s">
        <v>26</v>
      </c>
      <c r="N844" s="4" t="s">
        <v>42</v>
      </c>
      <c r="O844" s="4" t="s">
        <v>28</v>
      </c>
      <c r="P844" s="5">
        <v>22</v>
      </c>
      <c r="Q844" s="5">
        <v>46</v>
      </c>
      <c r="R844" s="5" t="s">
        <v>7480</v>
      </c>
      <c r="S844" s="5" t="s">
        <v>7480</v>
      </c>
      <c r="T844">
        <v>10</v>
      </c>
    </row>
    <row r="845" spans="1:20" hidden="1" x14ac:dyDescent="0.25">
      <c r="A845" s="3">
        <v>314073794</v>
      </c>
      <c r="B845" s="4" t="s">
        <v>695</v>
      </c>
      <c r="C845" s="4" t="s">
        <v>934</v>
      </c>
      <c r="D845" s="4" t="s">
        <v>532</v>
      </c>
      <c r="E845" s="4" t="s">
        <v>266</v>
      </c>
      <c r="F845" s="4" t="s">
        <v>935</v>
      </c>
      <c r="G845" s="4" t="s">
        <v>20</v>
      </c>
      <c r="H845" s="4" t="s">
        <v>936</v>
      </c>
      <c r="I845" s="4" t="s">
        <v>936</v>
      </c>
      <c r="J845" s="4" t="s">
        <v>937</v>
      </c>
      <c r="K845" s="4" t="s">
        <v>938</v>
      </c>
      <c r="L845" s="4" t="s">
        <v>939</v>
      </c>
      <c r="M845" s="4" t="s">
        <v>26</v>
      </c>
      <c r="N845" s="4" t="s">
        <v>42</v>
      </c>
      <c r="O845" s="4" t="s">
        <v>28</v>
      </c>
      <c r="P845" s="5">
        <v>29</v>
      </c>
      <c r="Q845" s="5">
        <v>46</v>
      </c>
      <c r="R845" s="5" t="s">
        <v>7480</v>
      </c>
      <c r="S845" s="5" t="s">
        <v>7480</v>
      </c>
      <c r="T845">
        <v>10</v>
      </c>
    </row>
    <row r="846" spans="1:20" hidden="1" x14ac:dyDescent="0.25">
      <c r="A846" s="3">
        <v>314333786</v>
      </c>
      <c r="B846" s="4" t="s">
        <v>695</v>
      </c>
      <c r="C846" s="4" t="s">
        <v>940</v>
      </c>
      <c r="D846" s="4" t="s">
        <v>532</v>
      </c>
      <c r="E846" s="4" t="s">
        <v>266</v>
      </c>
      <c r="F846" s="4" t="s">
        <v>941</v>
      </c>
      <c r="G846" s="4" t="s">
        <v>20</v>
      </c>
      <c r="H846" s="4" t="s">
        <v>942</v>
      </c>
      <c r="I846" s="4" t="s">
        <v>943</v>
      </c>
      <c r="J846" s="4" t="s">
        <v>944</v>
      </c>
      <c r="K846" s="4" t="s">
        <v>945</v>
      </c>
      <c r="L846" s="4" t="s">
        <v>946</v>
      </c>
      <c r="M846" s="4" t="s">
        <v>26</v>
      </c>
      <c r="N846" s="4" t="s">
        <v>42</v>
      </c>
      <c r="O846" s="4" t="s">
        <v>28</v>
      </c>
      <c r="P846" s="5">
        <v>22</v>
      </c>
      <c r="Q846" s="5">
        <v>46</v>
      </c>
      <c r="R846" s="5" t="s">
        <v>7480</v>
      </c>
      <c r="S846" s="5" t="s">
        <v>7480</v>
      </c>
      <c r="T846">
        <v>9</v>
      </c>
    </row>
    <row r="847" spans="1:20" hidden="1" x14ac:dyDescent="0.25">
      <c r="A847" s="3">
        <v>314012672</v>
      </c>
      <c r="B847" s="4" t="s">
        <v>695</v>
      </c>
      <c r="C847" s="4" t="s">
        <v>952</v>
      </c>
      <c r="D847" s="4" t="s">
        <v>953</v>
      </c>
      <c r="E847" s="4" t="s">
        <v>266</v>
      </c>
      <c r="F847" s="4" t="s">
        <v>954</v>
      </c>
      <c r="G847" s="4" t="s">
        <v>20</v>
      </c>
      <c r="H847" s="4" t="s">
        <v>955</v>
      </c>
      <c r="I847" s="5"/>
      <c r="J847" s="4" t="s">
        <v>956</v>
      </c>
      <c r="K847" s="4" t="s">
        <v>957</v>
      </c>
      <c r="L847" s="5"/>
      <c r="M847" s="4" t="s">
        <v>28</v>
      </c>
      <c r="N847" s="4" t="s">
        <v>958</v>
      </c>
      <c r="O847" s="4" t="s">
        <v>28</v>
      </c>
      <c r="P847" s="5">
        <v>30</v>
      </c>
      <c r="Q847" s="5">
        <v>20</v>
      </c>
      <c r="R847" s="5" t="s">
        <v>7480</v>
      </c>
      <c r="S847" s="5" t="s">
        <v>7480</v>
      </c>
      <c r="T847">
        <v>8</v>
      </c>
    </row>
    <row r="848" spans="1:20" hidden="1" x14ac:dyDescent="0.25">
      <c r="A848" s="3">
        <v>314046796</v>
      </c>
      <c r="B848" s="4" t="s">
        <v>695</v>
      </c>
      <c r="C848" s="4" t="s">
        <v>959</v>
      </c>
      <c r="D848" s="4" t="s">
        <v>953</v>
      </c>
      <c r="E848" s="4" t="s">
        <v>266</v>
      </c>
      <c r="F848" s="4" t="s">
        <v>722</v>
      </c>
      <c r="G848" s="4" t="s">
        <v>20</v>
      </c>
      <c r="H848" s="4" t="s">
        <v>960</v>
      </c>
      <c r="I848" s="5"/>
      <c r="J848" s="4" t="s">
        <v>961</v>
      </c>
      <c r="K848" s="5"/>
      <c r="L848" s="5"/>
      <c r="M848" s="4" t="s">
        <v>26</v>
      </c>
      <c r="N848" s="4" t="s">
        <v>27</v>
      </c>
      <c r="O848" s="4" t="s">
        <v>28</v>
      </c>
      <c r="P848" s="5">
        <v>29</v>
      </c>
      <c r="Q848" s="5">
        <v>19</v>
      </c>
      <c r="R848" s="5" t="s">
        <v>7480</v>
      </c>
      <c r="S848" s="5" t="s">
        <v>7480</v>
      </c>
      <c r="T848">
        <v>10</v>
      </c>
    </row>
    <row r="849" spans="1:20" hidden="1" x14ac:dyDescent="0.25">
      <c r="A849" s="3">
        <v>314052447</v>
      </c>
      <c r="B849" s="4" t="s">
        <v>695</v>
      </c>
      <c r="C849" s="4" t="s">
        <v>962</v>
      </c>
      <c r="D849" s="4" t="s">
        <v>953</v>
      </c>
      <c r="E849" s="4" t="s">
        <v>266</v>
      </c>
      <c r="F849" s="4" t="s">
        <v>295</v>
      </c>
      <c r="G849" s="4" t="s">
        <v>20</v>
      </c>
      <c r="H849" s="4" t="s">
        <v>963</v>
      </c>
      <c r="I849" s="5"/>
      <c r="J849" s="4" t="s">
        <v>964</v>
      </c>
      <c r="K849" s="4" t="s">
        <v>965</v>
      </c>
      <c r="L849" s="5"/>
      <c r="M849" s="4" t="s">
        <v>26</v>
      </c>
      <c r="N849" s="4" t="s">
        <v>27</v>
      </c>
      <c r="O849" s="4" t="s">
        <v>28</v>
      </c>
      <c r="P849" s="5">
        <v>15</v>
      </c>
      <c r="Q849" s="5">
        <v>19</v>
      </c>
      <c r="R849" s="5" t="s">
        <v>7480</v>
      </c>
      <c r="S849" s="5" t="s">
        <v>7480</v>
      </c>
      <c r="T849">
        <v>8</v>
      </c>
    </row>
    <row r="850" spans="1:20" hidden="1" x14ac:dyDescent="0.25">
      <c r="A850" s="3">
        <v>314145040</v>
      </c>
      <c r="B850" s="4" t="s">
        <v>695</v>
      </c>
      <c r="C850" s="4" t="s">
        <v>970</v>
      </c>
      <c r="D850" s="4" t="s">
        <v>953</v>
      </c>
      <c r="E850" s="4" t="s">
        <v>266</v>
      </c>
      <c r="F850" s="4" t="s">
        <v>971</v>
      </c>
      <c r="G850" s="4" t="s">
        <v>20</v>
      </c>
      <c r="H850" s="4" t="s">
        <v>972</v>
      </c>
      <c r="I850" s="5"/>
      <c r="J850" s="4" t="s">
        <v>973</v>
      </c>
      <c r="K850" s="4" t="s">
        <v>974</v>
      </c>
      <c r="L850" s="5"/>
      <c r="M850" s="4" t="s">
        <v>26</v>
      </c>
      <c r="N850" s="4" t="s">
        <v>27</v>
      </c>
      <c r="O850" s="4" t="s">
        <v>28</v>
      </c>
      <c r="P850" s="5">
        <v>5</v>
      </c>
      <c r="Q850" s="5">
        <v>20</v>
      </c>
      <c r="R850" s="5" t="s">
        <v>7480</v>
      </c>
      <c r="S850" s="5" t="s">
        <v>7480</v>
      </c>
      <c r="T850">
        <v>8</v>
      </c>
    </row>
    <row r="851" spans="1:20" hidden="1" x14ac:dyDescent="0.25">
      <c r="A851" s="3">
        <v>314145246</v>
      </c>
      <c r="B851" s="4" t="s">
        <v>695</v>
      </c>
      <c r="C851" s="4" t="s">
        <v>975</v>
      </c>
      <c r="D851" s="4" t="s">
        <v>953</v>
      </c>
      <c r="E851" s="4" t="s">
        <v>266</v>
      </c>
      <c r="F851" s="4" t="s">
        <v>976</v>
      </c>
      <c r="G851" s="4" t="s">
        <v>20</v>
      </c>
      <c r="H851" s="4" t="s">
        <v>977</v>
      </c>
      <c r="I851" s="5"/>
      <c r="J851" s="4" t="s">
        <v>978</v>
      </c>
      <c r="K851" s="4" t="s">
        <v>979</v>
      </c>
      <c r="L851" s="5"/>
      <c r="M851" s="4" t="s">
        <v>26</v>
      </c>
      <c r="N851" s="4" t="s">
        <v>27</v>
      </c>
      <c r="O851" s="4" t="s">
        <v>28</v>
      </c>
      <c r="P851" s="5">
        <v>11</v>
      </c>
      <c r="Q851" s="5">
        <v>19</v>
      </c>
      <c r="R851" s="5" t="s">
        <v>7480</v>
      </c>
      <c r="S851" s="5" t="s">
        <v>7480</v>
      </c>
      <c r="T851">
        <v>8</v>
      </c>
    </row>
    <row r="852" spans="1:20" hidden="1" x14ac:dyDescent="0.25">
      <c r="A852" s="3">
        <v>314289748</v>
      </c>
      <c r="B852" s="4" t="s">
        <v>695</v>
      </c>
      <c r="C852" s="4" t="s">
        <v>985</v>
      </c>
      <c r="D852" s="4" t="s">
        <v>953</v>
      </c>
      <c r="E852" s="4" t="s">
        <v>266</v>
      </c>
      <c r="F852" s="4" t="s">
        <v>986</v>
      </c>
      <c r="G852" s="4" t="s">
        <v>20</v>
      </c>
      <c r="H852" s="4" t="s">
        <v>987</v>
      </c>
      <c r="I852" s="5"/>
      <c r="J852" s="4" t="s">
        <v>988</v>
      </c>
      <c r="K852" s="4" t="s">
        <v>989</v>
      </c>
      <c r="L852" s="5"/>
      <c r="M852" s="4" t="s">
        <v>26</v>
      </c>
      <c r="N852" s="4" t="s">
        <v>27</v>
      </c>
      <c r="O852" s="4" t="s">
        <v>28</v>
      </c>
      <c r="P852" s="5">
        <v>17</v>
      </c>
      <c r="Q852" s="5">
        <v>18</v>
      </c>
      <c r="R852" s="5" t="s">
        <v>7480</v>
      </c>
      <c r="S852" s="5" t="s">
        <v>7480</v>
      </c>
      <c r="T852">
        <v>8</v>
      </c>
    </row>
    <row r="853" spans="1:20" hidden="1" x14ac:dyDescent="0.25">
      <c r="A853" s="3">
        <v>314146865</v>
      </c>
      <c r="B853" s="4" t="s">
        <v>695</v>
      </c>
      <c r="C853" s="4" t="s">
        <v>990</v>
      </c>
      <c r="D853" s="4" t="s">
        <v>991</v>
      </c>
      <c r="E853" s="4" t="s">
        <v>266</v>
      </c>
      <c r="F853" s="4" t="s">
        <v>586</v>
      </c>
      <c r="G853" s="4" t="s">
        <v>20</v>
      </c>
      <c r="H853" s="4" t="s">
        <v>992</v>
      </c>
      <c r="I853" s="5"/>
      <c r="J853" s="4" t="s">
        <v>993</v>
      </c>
      <c r="K853" s="4" t="s">
        <v>994</v>
      </c>
      <c r="L853" s="5"/>
      <c r="M853" s="4" t="s">
        <v>26</v>
      </c>
      <c r="N853" s="4" t="s">
        <v>27</v>
      </c>
      <c r="O853" s="4" t="s">
        <v>28</v>
      </c>
      <c r="P853" s="5">
        <v>27</v>
      </c>
      <c r="Q853" s="5">
        <v>43</v>
      </c>
      <c r="R853" s="5" t="s">
        <v>7480</v>
      </c>
      <c r="S853" s="5" t="s">
        <v>7480</v>
      </c>
      <c r="T853">
        <v>9</v>
      </c>
    </row>
    <row r="854" spans="1:20" hidden="1" x14ac:dyDescent="0.25">
      <c r="A854" s="3">
        <v>314078469</v>
      </c>
      <c r="B854" s="4" t="s">
        <v>695</v>
      </c>
      <c r="C854" s="4" t="s">
        <v>1009</v>
      </c>
      <c r="D854" s="4" t="s">
        <v>565</v>
      </c>
      <c r="E854" s="4" t="s">
        <v>266</v>
      </c>
      <c r="F854" s="4" t="s">
        <v>1010</v>
      </c>
      <c r="G854" s="4" t="s">
        <v>20</v>
      </c>
      <c r="H854" s="4" t="s">
        <v>1011</v>
      </c>
      <c r="I854" s="4" t="s">
        <v>1012</v>
      </c>
      <c r="J854" s="4" t="s">
        <v>1013</v>
      </c>
      <c r="K854" s="4" t="s">
        <v>1014</v>
      </c>
      <c r="L854" s="4" t="s">
        <v>1015</v>
      </c>
      <c r="M854" s="4" t="s">
        <v>26</v>
      </c>
      <c r="N854" s="4" t="s">
        <v>42</v>
      </c>
      <c r="O854" s="4" t="s">
        <v>28</v>
      </c>
      <c r="P854" s="5">
        <v>11</v>
      </c>
      <c r="Q854" s="5">
        <v>42</v>
      </c>
      <c r="R854" s="5" t="s">
        <v>7480</v>
      </c>
      <c r="S854" s="5" t="s">
        <v>7480</v>
      </c>
      <c r="T854">
        <v>9</v>
      </c>
    </row>
    <row r="855" spans="1:20" hidden="1" x14ac:dyDescent="0.25">
      <c r="A855" s="3">
        <v>314249241</v>
      </c>
      <c r="B855" s="4" t="s">
        <v>695</v>
      </c>
      <c r="C855" s="4" t="s">
        <v>1030</v>
      </c>
      <c r="D855" s="4" t="s">
        <v>572</v>
      </c>
      <c r="E855" s="4" t="s">
        <v>266</v>
      </c>
      <c r="F855" s="4" t="s">
        <v>1031</v>
      </c>
      <c r="G855" s="4" t="s">
        <v>20</v>
      </c>
      <c r="H855" s="4" t="s">
        <v>1032</v>
      </c>
      <c r="I855" s="4" t="s">
        <v>1033</v>
      </c>
      <c r="J855" s="4" t="s">
        <v>1034</v>
      </c>
      <c r="K855" s="4" t="s">
        <v>1035</v>
      </c>
      <c r="L855" s="4" t="s">
        <v>1036</v>
      </c>
      <c r="M855" s="4" t="s">
        <v>26</v>
      </c>
      <c r="N855" s="4" t="s">
        <v>27</v>
      </c>
      <c r="O855" s="4" t="s">
        <v>28</v>
      </c>
      <c r="P855" s="5">
        <v>30</v>
      </c>
      <c r="Q855" s="5">
        <v>42</v>
      </c>
      <c r="R855" s="5" t="s">
        <v>7480</v>
      </c>
      <c r="S855" s="5" t="s">
        <v>7480</v>
      </c>
      <c r="T855">
        <v>10</v>
      </c>
    </row>
    <row r="856" spans="1:20" hidden="1" x14ac:dyDescent="0.25">
      <c r="A856" s="3">
        <v>314305011</v>
      </c>
      <c r="B856" s="4" t="s">
        <v>695</v>
      </c>
      <c r="C856" s="4" t="s">
        <v>1037</v>
      </c>
      <c r="D856" s="4" t="s">
        <v>1038</v>
      </c>
      <c r="E856" s="4" t="s">
        <v>266</v>
      </c>
      <c r="F856" s="4" t="s">
        <v>440</v>
      </c>
      <c r="G856" s="4" t="s">
        <v>20</v>
      </c>
      <c r="H856" s="4" t="s">
        <v>1039</v>
      </c>
      <c r="I856" s="5"/>
      <c r="J856" s="4" t="s">
        <v>1040</v>
      </c>
      <c r="K856" s="5"/>
      <c r="L856" s="5"/>
      <c r="M856" s="4" t="s">
        <v>26</v>
      </c>
      <c r="N856" s="4" t="s">
        <v>42</v>
      </c>
      <c r="O856" s="4" t="s">
        <v>28</v>
      </c>
      <c r="P856" s="5">
        <v>14</v>
      </c>
      <c r="Q856" s="5">
        <v>40</v>
      </c>
      <c r="R856" s="5" t="s">
        <v>7480</v>
      </c>
      <c r="S856" s="5" t="s">
        <v>7480</v>
      </c>
      <c r="T856">
        <v>10</v>
      </c>
    </row>
    <row r="857" spans="1:20" hidden="1" x14ac:dyDescent="0.25">
      <c r="A857" s="3">
        <v>314050508</v>
      </c>
      <c r="B857" s="4" t="s">
        <v>1055</v>
      </c>
      <c r="C857" s="4" t="s">
        <v>1231</v>
      </c>
      <c r="D857" s="4" t="s">
        <v>991</v>
      </c>
      <c r="E857" s="4" t="s">
        <v>266</v>
      </c>
      <c r="F857" s="4" t="s">
        <v>1232</v>
      </c>
      <c r="G857" s="4" t="s">
        <v>20</v>
      </c>
      <c r="H857" s="4" t="s">
        <v>1233</v>
      </c>
      <c r="I857" s="4" t="s">
        <v>1234</v>
      </c>
      <c r="J857" s="4" t="s">
        <v>1235</v>
      </c>
      <c r="K857" s="4" t="s">
        <v>1236</v>
      </c>
      <c r="L857" s="4" t="s">
        <v>1237</v>
      </c>
      <c r="M857" s="4" t="s">
        <v>28</v>
      </c>
      <c r="N857" s="4" t="s">
        <v>1238</v>
      </c>
      <c r="O857" s="4" t="s">
        <v>28</v>
      </c>
      <c r="P857" s="5">
        <v>0</v>
      </c>
      <c r="Q857" s="5">
        <v>44</v>
      </c>
      <c r="R857" s="5" t="s">
        <v>7480</v>
      </c>
      <c r="S857" s="5" t="s">
        <v>7480</v>
      </c>
      <c r="T857">
        <v>9</v>
      </c>
    </row>
    <row r="858" spans="1:20" hidden="1" x14ac:dyDescent="0.25">
      <c r="A858" s="3">
        <v>313311312</v>
      </c>
      <c r="B858" s="4" t="s">
        <v>1055</v>
      </c>
      <c r="C858" s="4" t="s">
        <v>5621</v>
      </c>
      <c r="D858" s="4" t="s">
        <v>5622</v>
      </c>
      <c r="E858" s="4" t="s">
        <v>18</v>
      </c>
      <c r="F858" s="4" t="s">
        <v>5623</v>
      </c>
      <c r="G858" s="4" t="s">
        <v>20</v>
      </c>
      <c r="H858" s="4" t="s">
        <v>5624</v>
      </c>
      <c r="I858" s="4" t="s">
        <v>5625</v>
      </c>
      <c r="J858" s="4" t="s">
        <v>5626</v>
      </c>
      <c r="K858" s="4" t="s">
        <v>5627</v>
      </c>
      <c r="L858" s="4" t="s">
        <v>5628</v>
      </c>
      <c r="M858" s="4" t="s">
        <v>26</v>
      </c>
      <c r="N858" s="4" t="s">
        <v>5629</v>
      </c>
      <c r="O858" s="4" t="s">
        <v>28</v>
      </c>
      <c r="P858" s="5">
        <v>13</v>
      </c>
      <c r="Q858" s="5" t="e">
        <v>#N/A</v>
      </c>
      <c r="R858" s="5" t="s">
        <v>7480</v>
      </c>
      <c r="S858" s="5" t="e">
        <v>#N/A</v>
      </c>
      <c r="T858">
        <v>10</v>
      </c>
    </row>
    <row r="859" spans="1:20" hidden="1" x14ac:dyDescent="0.25">
      <c r="A859" s="3">
        <v>312004165</v>
      </c>
      <c r="B859" s="4" t="s">
        <v>15</v>
      </c>
      <c r="C859" s="4" t="s">
        <v>5630</v>
      </c>
      <c r="D859" s="4" t="s">
        <v>5631</v>
      </c>
      <c r="E859" s="4" t="s">
        <v>18</v>
      </c>
      <c r="F859" s="4" t="s">
        <v>5632</v>
      </c>
      <c r="G859" s="4" t="s">
        <v>20</v>
      </c>
      <c r="H859" s="4" t="s">
        <v>5633</v>
      </c>
      <c r="I859" s="4" t="s">
        <v>5634</v>
      </c>
      <c r="J859" s="4" t="s">
        <v>5635</v>
      </c>
      <c r="K859" s="4" t="s">
        <v>5636</v>
      </c>
      <c r="L859" s="4" t="s">
        <v>5637</v>
      </c>
      <c r="M859" s="4" t="s">
        <v>26</v>
      </c>
      <c r="N859" s="4" t="s">
        <v>42</v>
      </c>
      <c r="O859" s="4" t="s">
        <v>28</v>
      </c>
      <c r="P859" s="5">
        <v>23.2</v>
      </c>
      <c r="Q859" s="5" t="e">
        <v>#N/A</v>
      </c>
      <c r="R859" s="5" t="s">
        <v>7480</v>
      </c>
      <c r="S859" s="5" t="s">
        <v>7481</v>
      </c>
      <c r="T859">
        <v>10</v>
      </c>
    </row>
    <row r="860" spans="1:20" hidden="1" x14ac:dyDescent="0.25">
      <c r="A860" s="3">
        <v>314237017</v>
      </c>
      <c r="B860" s="4" t="s">
        <v>1055</v>
      </c>
      <c r="C860" s="4" t="s">
        <v>1239</v>
      </c>
      <c r="D860" s="4" t="s">
        <v>565</v>
      </c>
      <c r="E860" s="4" t="s">
        <v>266</v>
      </c>
      <c r="F860" s="4" t="s">
        <v>72</v>
      </c>
      <c r="G860" s="4" t="s">
        <v>20</v>
      </c>
      <c r="H860" s="4" t="s">
        <v>1240</v>
      </c>
      <c r="I860" s="4" t="s">
        <v>1241</v>
      </c>
      <c r="J860" s="4" t="s">
        <v>1242</v>
      </c>
      <c r="K860" s="4" t="s">
        <v>1243</v>
      </c>
      <c r="L860" s="4" t="s">
        <v>1244</v>
      </c>
      <c r="M860" s="4" t="s">
        <v>26</v>
      </c>
      <c r="N860" s="4" t="s">
        <v>42</v>
      </c>
      <c r="O860" s="4" t="s">
        <v>28</v>
      </c>
      <c r="P860" s="5">
        <v>1</v>
      </c>
      <c r="Q860" s="5">
        <v>43</v>
      </c>
      <c r="R860" s="5" t="s">
        <v>7480</v>
      </c>
      <c r="S860" s="5" t="s">
        <v>7480</v>
      </c>
      <c r="T860">
        <v>9</v>
      </c>
    </row>
    <row r="861" spans="1:20" hidden="1" x14ac:dyDescent="0.25">
      <c r="A861" s="3">
        <v>314082422</v>
      </c>
      <c r="B861" s="4" t="s">
        <v>1055</v>
      </c>
      <c r="C861" s="4" t="s">
        <v>1283</v>
      </c>
      <c r="D861" s="4" t="s">
        <v>614</v>
      </c>
      <c r="E861" s="4" t="s">
        <v>266</v>
      </c>
      <c r="F861" s="4" t="s">
        <v>638</v>
      </c>
      <c r="G861" s="4" t="s">
        <v>20</v>
      </c>
      <c r="H861" s="4" t="s">
        <v>1284</v>
      </c>
      <c r="I861" s="4" t="s">
        <v>1285</v>
      </c>
      <c r="J861" s="4" t="s">
        <v>1286</v>
      </c>
      <c r="K861" s="4" t="s">
        <v>1287</v>
      </c>
      <c r="L861" s="4" t="s">
        <v>1288</v>
      </c>
      <c r="M861" s="4" t="s">
        <v>28</v>
      </c>
      <c r="N861" s="4" t="s">
        <v>1289</v>
      </c>
      <c r="O861" s="4" t="s">
        <v>28</v>
      </c>
      <c r="P861" s="5">
        <v>0</v>
      </c>
      <c r="Q861" s="5">
        <v>8</v>
      </c>
      <c r="R861" s="5" t="s">
        <v>7480</v>
      </c>
      <c r="S861" s="5" t="s">
        <v>7480</v>
      </c>
      <c r="T861">
        <v>9</v>
      </c>
    </row>
    <row r="862" spans="1:20" hidden="1" x14ac:dyDescent="0.25">
      <c r="A862" s="3">
        <v>314002710</v>
      </c>
      <c r="B862" s="4" t="s">
        <v>1290</v>
      </c>
      <c r="C862" s="4" t="s">
        <v>1540</v>
      </c>
      <c r="D862" s="4" t="s">
        <v>1541</v>
      </c>
      <c r="E862" s="4" t="s">
        <v>266</v>
      </c>
      <c r="F862" s="4" t="s">
        <v>1542</v>
      </c>
      <c r="G862" s="4" t="s">
        <v>20</v>
      </c>
      <c r="H862" s="4" t="s">
        <v>1543</v>
      </c>
      <c r="I862" s="5"/>
      <c r="J862" s="4" t="s">
        <v>1544</v>
      </c>
      <c r="K862" s="4" t="s">
        <v>1545</v>
      </c>
      <c r="L862" s="4" t="s">
        <v>1546</v>
      </c>
      <c r="M862" s="4" t="s">
        <v>26</v>
      </c>
      <c r="N862" s="4" t="s">
        <v>27</v>
      </c>
      <c r="O862" s="4" t="s">
        <v>28</v>
      </c>
      <c r="P862" s="5">
        <v>21</v>
      </c>
      <c r="Q862" s="5">
        <v>25</v>
      </c>
      <c r="R862" s="5" t="s">
        <v>7480</v>
      </c>
      <c r="S862" s="5" t="e">
        <v>#N/A</v>
      </c>
      <c r="T862">
        <v>8</v>
      </c>
    </row>
    <row r="863" spans="1:20" hidden="1" x14ac:dyDescent="0.25">
      <c r="A863" s="3">
        <v>314298706</v>
      </c>
      <c r="B863" s="4" t="s">
        <v>1290</v>
      </c>
      <c r="C863" s="4" t="s">
        <v>1547</v>
      </c>
      <c r="D863" s="4" t="s">
        <v>1541</v>
      </c>
      <c r="E863" s="4" t="s">
        <v>266</v>
      </c>
      <c r="F863" s="4" t="s">
        <v>1548</v>
      </c>
      <c r="G863" s="4" t="s">
        <v>20</v>
      </c>
      <c r="H863" s="4" t="s">
        <v>1549</v>
      </c>
      <c r="I863" s="4" t="s">
        <v>1550</v>
      </c>
      <c r="J863" s="4" t="s">
        <v>1551</v>
      </c>
      <c r="K863" s="5"/>
      <c r="L863" s="4" t="s">
        <v>1552</v>
      </c>
      <c r="M863" s="4" t="s">
        <v>26</v>
      </c>
      <c r="N863" s="4" t="s">
        <v>27</v>
      </c>
      <c r="O863" s="4" t="s">
        <v>28</v>
      </c>
      <c r="P863" s="5">
        <v>8</v>
      </c>
      <c r="Q863" s="5" t="e">
        <v>#N/A</v>
      </c>
      <c r="R863" s="5" t="s">
        <v>7480</v>
      </c>
      <c r="S863" s="5" t="e">
        <v>#N/A</v>
      </c>
      <c r="T863">
        <v>8</v>
      </c>
    </row>
    <row r="864" spans="1:20" hidden="1" x14ac:dyDescent="0.25">
      <c r="A864" s="3">
        <v>314358725</v>
      </c>
      <c r="B864" s="4" t="s">
        <v>1290</v>
      </c>
      <c r="C864" s="4" t="s">
        <v>1553</v>
      </c>
      <c r="D864" s="4" t="s">
        <v>1554</v>
      </c>
      <c r="E864" s="4" t="s">
        <v>266</v>
      </c>
      <c r="F864" s="4" t="s">
        <v>1555</v>
      </c>
      <c r="G864" s="4" t="s">
        <v>20</v>
      </c>
      <c r="H864" s="4" t="s">
        <v>1556</v>
      </c>
      <c r="I864" s="4" t="s">
        <v>1557</v>
      </c>
      <c r="J864" s="4" t="s">
        <v>1558</v>
      </c>
      <c r="K864" s="4" t="s">
        <v>1559</v>
      </c>
      <c r="L864" s="4" t="s">
        <v>1560</v>
      </c>
      <c r="M864" s="4" t="s">
        <v>26</v>
      </c>
      <c r="N864" s="4" t="s">
        <v>42</v>
      </c>
      <c r="O864" s="4" t="s">
        <v>28</v>
      </c>
      <c r="P864" s="5">
        <v>12</v>
      </c>
      <c r="Q864" s="5" t="e">
        <v>#N/A</v>
      </c>
      <c r="R864" s="5" t="s">
        <v>7480</v>
      </c>
      <c r="S864" s="5" t="s">
        <v>7480</v>
      </c>
      <c r="T864">
        <v>9</v>
      </c>
    </row>
    <row r="865" spans="1:20" hidden="1" x14ac:dyDescent="0.25">
      <c r="A865" s="3">
        <v>313100260</v>
      </c>
      <c r="B865" s="4" t="s">
        <v>1290</v>
      </c>
      <c r="C865" s="4" t="s">
        <v>4321</v>
      </c>
      <c r="D865" s="4" t="s">
        <v>4038</v>
      </c>
      <c r="E865" s="4" t="s">
        <v>266</v>
      </c>
      <c r="F865" s="4" t="s">
        <v>4091</v>
      </c>
      <c r="G865" s="4" t="s">
        <v>20</v>
      </c>
      <c r="H865" s="4" t="s">
        <v>4322</v>
      </c>
      <c r="I865" s="4" t="s">
        <v>4323</v>
      </c>
      <c r="J865" s="4" t="s">
        <v>4324</v>
      </c>
      <c r="K865" s="4" t="s">
        <v>4325</v>
      </c>
      <c r="L865" s="4" t="s">
        <v>4326</v>
      </c>
      <c r="M865" s="4" t="s">
        <v>28</v>
      </c>
      <c r="N865" s="4" t="s">
        <v>4327</v>
      </c>
      <c r="O865" s="4" t="s">
        <v>28</v>
      </c>
      <c r="P865" s="5">
        <v>5</v>
      </c>
      <c r="Q865" s="5" t="e">
        <v>#N/A</v>
      </c>
      <c r="R865" s="5" t="s">
        <v>7480</v>
      </c>
      <c r="S865" s="5" t="s">
        <v>7480</v>
      </c>
      <c r="T865">
        <v>9</v>
      </c>
    </row>
    <row r="866" spans="1:20" hidden="1" x14ac:dyDescent="0.25">
      <c r="A866" s="3">
        <v>313236866</v>
      </c>
      <c r="B866" s="4" t="s">
        <v>1290</v>
      </c>
      <c r="C866" s="4" t="s">
        <v>4097</v>
      </c>
      <c r="D866" s="4" t="s">
        <v>3408</v>
      </c>
      <c r="E866" s="4" t="s">
        <v>266</v>
      </c>
      <c r="F866" s="4" t="s">
        <v>4098</v>
      </c>
      <c r="G866" s="4" t="s">
        <v>20</v>
      </c>
      <c r="H866" s="4" t="s">
        <v>4099</v>
      </c>
      <c r="I866" s="4" t="s">
        <v>4100</v>
      </c>
      <c r="J866" s="4" t="s">
        <v>4101</v>
      </c>
      <c r="K866" s="5"/>
      <c r="L866" s="4" t="s">
        <v>4102</v>
      </c>
      <c r="M866" s="4" t="s">
        <v>26</v>
      </c>
      <c r="N866" s="4" t="s">
        <v>42</v>
      </c>
      <c r="O866" s="4" t="s">
        <v>28</v>
      </c>
      <c r="P866" s="5">
        <v>6</v>
      </c>
      <c r="Q866" s="5" t="e">
        <v>#N/A</v>
      </c>
      <c r="R866" s="5" t="s">
        <v>7480</v>
      </c>
      <c r="S866" s="5" t="e">
        <v>#N/A</v>
      </c>
      <c r="T866">
        <v>10</v>
      </c>
    </row>
    <row r="867" spans="1:20" hidden="1" x14ac:dyDescent="0.25">
      <c r="A867" s="3">
        <v>314351290</v>
      </c>
      <c r="B867" s="4" t="s">
        <v>1561</v>
      </c>
      <c r="C867" s="4" t="s">
        <v>2060</v>
      </c>
      <c r="D867" s="4" t="s">
        <v>532</v>
      </c>
      <c r="E867" s="4" t="s">
        <v>266</v>
      </c>
      <c r="F867" s="4" t="s">
        <v>2061</v>
      </c>
      <c r="G867" s="4" t="s">
        <v>20</v>
      </c>
      <c r="H867" s="4" t="s">
        <v>2062</v>
      </c>
      <c r="I867" s="4" t="s">
        <v>2063</v>
      </c>
      <c r="J867" s="4" t="s">
        <v>2064</v>
      </c>
      <c r="K867" s="4" t="s">
        <v>2065</v>
      </c>
      <c r="L867" s="4" t="s">
        <v>2066</v>
      </c>
      <c r="M867" s="4" t="s">
        <v>28</v>
      </c>
      <c r="N867" s="4" t="s">
        <v>2067</v>
      </c>
      <c r="O867" s="4" t="s">
        <v>28</v>
      </c>
      <c r="P867" s="5">
        <v>24</v>
      </c>
      <c r="Q867" s="5">
        <v>46</v>
      </c>
      <c r="R867" s="5" t="s">
        <v>7480</v>
      </c>
      <c r="S867" s="5" t="s">
        <v>7480</v>
      </c>
      <c r="T867">
        <v>8</v>
      </c>
    </row>
    <row r="868" spans="1:20" hidden="1" x14ac:dyDescent="0.25">
      <c r="A868" s="3">
        <v>312064338</v>
      </c>
      <c r="B868" s="4" t="s">
        <v>15</v>
      </c>
      <c r="C868" s="4" t="s">
        <v>5694</v>
      </c>
      <c r="D868" s="4" t="s">
        <v>5631</v>
      </c>
      <c r="E868" s="4" t="s">
        <v>18</v>
      </c>
      <c r="F868" s="4" t="s">
        <v>5695</v>
      </c>
      <c r="G868" s="4" t="s">
        <v>20</v>
      </c>
      <c r="H868" s="4" t="s">
        <v>5696</v>
      </c>
      <c r="I868" s="5"/>
      <c r="J868" s="4" t="s">
        <v>5697</v>
      </c>
      <c r="K868" s="4" t="s">
        <v>5698</v>
      </c>
      <c r="L868" s="4" t="s">
        <v>5699</v>
      </c>
      <c r="M868" s="4" t="s">
        <v>26</v>
      </c>
      <c r="N868" s="4" t="s">
        <v>42</v>
      </c>
      <c r="O868" s="4" t="s">
        <v>28</v>
      </c>
      <c r="P868" s="5">
        <v>18</v>
      </c>
      <c r="Q868" s="5" t="e">
        <v>#N/A</v>
      </c>
      <c r="R868" s="5" t="s">
        <v>7480</v>
      </c>
      <c r="S868" s="5" t="s">
        <v>7481</v>
      </c>
      <c r="T868">
        <v>9</v>
      </c>
    </row>
    <row r="869" spans="1:20" hidden="1" x14ac:dyDescent="0.25">
      <c r="A869" s="3">
        <v>314092377</v>
      </c>
      <c r="B869" s="4" t="s">
        <v>1561</v>
      </c>
      <c r="C869" s="4" t="s">
        <v>2076</v>
      </c>
      <c r="D869" s="4" t="s">
        <v>948</v>
      </c>
      <c r="E869" s="4" t="s">
        <v>266</v>
      </c>
      <c r="F869" s="4" t="s">
        <v>1480</v>
      </c>
      <c r="G869" s="4" t="s">
        <v>20</v>
      </c>
      <c r="H869" s="4" t="s">
        <v>2077</v>
      </c>
      <c r="I869" s="4" t="s">
        <v>2078</v>
      </c>
      <c r="J869" s="4" t="s">
        <v>2079</v>
      </c>
      <c r="K869" s="4" t="s">
        <v>2080</v>
      </c>
      <c r="L869" s="4" t="s">
        <v>2081</v>
      </c>
      <c r="M869" s="4" t="s">
        <v>28</v>
      </c>
      <c r="N869" s="4" t="s">
        <v>2082</v>
      </c>
      <c r="O869" s="4" t="s">
        <v>28</v>
      </c>
      <c r="P869" s="5">
        <v>12</v>
      </c>
      <c r="Q869" s="5">
        <v>17</v>
      </c>
      <c r="R869" s="5" t="s">
        <v>7480</v>
      </c>
      <c r="S869" s="5" t="s">
        <v>7480</v>
      </c>
      <c r="T869">
        <v>9</v>
      </c>
    </row>
    <row r="870" spans="1:20" hidden="1" x14ac:dyDescent="0.25">
      <c r="A870" s="3">
        <v>312067834</v>
      </c>
      <c r="B870" s="4" t="s">
        <v>15</v>
      </c>
      <c r="C870" s="4" t="s">
        <v>5706</v>
      </c>
      <c r="D870" s="4" t="s">
        <v>5631</v>
      </c>
      <c r="E870" s="4" t="s">
        <v>18</v>
      </c>
      <c r="F870" s="4" t="s">
        <v>5707</v>
      </c>
      <c r="G870" s="4" t="s">
        <v>20</v>
      </c>
      <c r="H870" s="4" t="s">
        <v>5708</v>
      </c>
      <c r="I870" s="4" t="s">
        <v>5709</v>
      </c>
      <c r="J870" s="4" t="s">
        <v>5710</v>
      </c>
      <c r="K870" s="4" t="s">
        <v>5711</v>
      </c>
      <c r="L870" s="4" t="s">
        <v>5712</v>
      </c>
      <c r="M870" s="4" t="s">
        <v>26</v>
      </c>
      <c r="N870" s="4" t="s">
        <v>42</v>
      </c>
      <c r="O870" s="4" t="s">
        <v>28</v>
      </c>
      <c r="P870" s="5">
        <v>4.5</v>
      </c>
      <c r="Q870" s="5" t="e">
        <v>#N/A</v>
      </c>
      <c r="R870" s="5" t="s">
        <v>7480</v>
      </c>
      <c r="S870" s="5" t="s">
        <v>7481</v>
      </c>
      <c r="T870">
        <v>10</v>
      </c>
    </row>
    <row r="871" spans="1:20" hidden="1" x14ac:dyDescent="0.25">
      <c r="A871" s="3">
        <v>314356910</v>
      </c>
      <c r="B871" s="4" t="s">
        <v>1561</v>
      </c>
      <c r="C871" s="4" t="s">
        <v>2087</v>
      </c>
      <c r="D871" s="4" t="s">
        <v>948</v>
      </c>
      <c r="E871" s="4" t="s">
        <v>266</v>
      </c>
      <c r="F871" s="4" t="s">
        <v>2088</v>
      </c>
      <c r="G871" s="4" t="s">
        <v>20</v>
      </c>
      <c r="H871" s="4" t="s">
        <v>2089</v>
      </c>
      <c r="I871" s="4" t="s">
        <v>2090</v>
      </c>
      <c r="J871" s="4" t="s">
        <v>2091</v>
      </c>
      <c r="K871" s="4" t="s">
        <v>2092</v>
      </c>
      <c r="L871" s="4" t="s">
        <v>2093</v>
      </c>
      <c r="M871" s="4" t="s">
        <v>26</v>
      </c>
      <c r="N871" s="4" t="s">
        <v>27</v>
      </c>
      <c r="O871" s="4" t="s">
        <v>28</v>
      </c>
      <c r="P871" s="5">
        <v>13</v>
      </c>
      <c r="Q871" s="5" t="e">
        <v>#N/A</v>
      </c>
      <c r="R871" s="5" t="s">
        <v>7480</v>
      </c>
      <c r="S871" s="5" t="s">
        <v>7480</v>
      </c>
      <c r="T871">
        <v>9</v>
      </c>
    </row>
    <row r="872" spans="1:20" hidden="1" x14ac:dyDescent="0.25">
      <c r="A872" s="3">
        <v>314330888</v>
      </c>
      <c r="B872" s="4" t="s">
        <v>1561</v>
      </c>
      <c r="C872" s="4" t="s">
        <v>2107</v>
      </c>
      <c r="D872" s="4" t="s">
        <v>1002</v>
      </c>
      <c r="E872" s="4" t="s">
        <v>266</v>
      </c>
      <c r="F872" s="4" t="s">
        <v>2108</v>
      </c>
      <c r="G872" s="4" t="s">
        <v>20</v>
      </c>
      <c r="H872" s="4" t="s">
        <v>2109</v>
      </c>
      <c r="I872" s="4" t="s">
        <v>2110</v>
      </c>
      <c r="J872" s="4" t="s">
        <v>2111</v>
      </c>
      <c r="K872" s="5"/>
      <c r="L872" s="4" t="s">
        <v>2112</v>
      </c>
      <c r="M872" s="4" t="s">
        <v>26</v>
      </c>
      <c r="N872" s="4" t="s">
        <v>42</v>
      </c>
      <c r="O872" s="4" t="s">
        <v>28</v>
      </c>
      <c r="P872" s="5">
        <v>18</v>
      </c>
      <c r="Q872" s="5">
        <v>2</v>
      </c>
      <c r="R872" s="5" t="s">
        <v>7480</v>
      </c>
      <c r="S872" s="5" t="s">
        <v>7480</v>
      </c>
      <c r="T872">
        <v>10</v>
      </c>
    </row>
    <row r="873" spans="1:20" hidden="1" x14ac:dyDescent="0.25">
      <c r="A873" s="3">
        <v>314335371</v>
      </c>
      <c r="B873" s="4" t="s">
        <v>1561</v>
      </c>
      <c r="C873" s="4" t="s">
        <v>2113</v>
      </c>
      <c r="D873" s="4" t="s">
        <v>1002</v>
      </c>
      <c r="E873" s="4" t="s">
        <v>266</v>
      </c>
      <c r="F873" s="4" t="s">
        <v>1994</v>
      </c>
      <c r="G873" s="4" t="s">
        <v>20</v>
      </c>
      <c r="H873" s="4" t="s">
        <v>2114</v>
      </c>
      <c r="I873" s="4" t="s">
        <v>2115</v>
      </c>
      <c r="J873" s="4" t="s">
        <v>2116</v>
      </c>
      <c r="K873" s="5"/>
      <c r="L873" s="4" t="s">
        <v>2117</v>
      </c>
      <c r="M873" s="4" t="s">
        <v>26</v>
      </c>
      <c r="N873" s="4" t="s">
        <v>42</v>
      </c>
      <c r="O873" s="4" t="s">
        <v>28</v>
      </c>
      <c r="P873" s="5">
        <v>12</v>
      </c>
      <c r="Q873" s="5">
        <v>17</v>
      </c>
      <c r="R873" s="5" t="s">
        <v>7480</v>
      </c>
      <c r="S873" s="5" t="s">
        <v>7480</v>
      </c>
      <c r="T873">
        <v>9</v>
      </c>
    </row>
    <row r="874" spans="1:20" hidden="1" x14ac:dyDescent="0.25">
      <c r="A874" s="3">
        <v>312245522</v>
      </c>
      <c r="B874" s="4" t="s">
        <v>15</v>
      </c>
      <c r="C874" s="4" t="s">
        <v>5734</v>
      </c>
      <c r="D874" s="4" t="s">
        <v>5631</v>
      </c>
      <c r="E874" s="4" t="s">
        <v>18</v>
      </c>
      <c r="F874" s="4" t="s">
        <v>5735</v>
      </c>
      <c r="G874" s="4" t="s">
        <v>20</v>
      </c>
      <c r="H874" s="4" t="s">
        <v>5736</v>
      </c>
      <c r="I874" s="5"/>
      <c r="J874" s="4" t="s">
        <v>5737</v>
      </c>
      <c r="K874" s="4" t="s">
        <v>5738</v>
      </c>
      <c r="L874" s="4" t="s">
        <v>5739</v>
      </c>
      <c r="M874" s="4" t="s">
        <v>26</v>
      </c>
      <c r="N874" s="4" t="s">
        <v>42</v>
      </c>
      <c r="O874" s="4" t="s">
        <v>28</v>
      </c>
      <c r="P874" s="5">
        <v>28</v>
      </c>
      <c r="Q874" s="5" t="e">
        <v>#N/A</v>
      </c>
      <c r="R874" s="5" t="s">
        <v>7480</v>
      </c>
      <c r="S874" s="5" t="s">
        <v>7481</v>
      </c>
      <c r="T874">
        <v>9</v>
      </c>
    </row>
    <row r="875" spans="1:20" hidden="1" x14ac:dyDescent="0.25">
      <c r="A875" s="3">
        <v>314156370</v>
      </c>
      <c r="B875" s="4" t="s">
        <v>1561</v>
      </c>
      <c r="C875" s="4" t="s">
        <v>2118</v>
      </c>
      <c r="D875" s="4" t="s">
        <v>2119</v>
      </c>
      <c r="E875" s="4" t="s">
        <v>266</v>
      </c>
      <c r="F875" s="4" t="s">
        <v>2120</v>
      </c>
      <c r="G875" s="4" t="s">
        <v>20</v>
      </c>
      <c r="H875" s="4" t="s">
        <v>2121</v>
      </c>
      <c r="I875" s="4" t="s">
        <v>2122</v>
      </c>
      <c r="J875" s="4" t="s">
        <v>2123</v>
      </c>
      <c r="K875" s="4" t="s">
        <v>2124</v>
      </c>
      <c r="L875" s="4" t="s">
        <v>2125</v>
      </c>
      <c r="M875" s="4" t="s">
        <v>26</v>
      </c>
      <c r="N875" s="4" t="s">
        <v>42</v>
      </c>
      <c r="O875" s="4" t="s">
        <v>28</v>
      </c>
      <c r="P875" s="5">
        <v>19</v>
      </c>
      <c r="Q875" s="5" t="e">
        <v>#N/A</v>
      </c>
      <c r="R875" s="5" t="s">
        <v>7480</v>
      </c>
      <c r="S875" s="5" t="s">
        <v>7480</v>
      </c>
      <c r="T875">
        <v>10</v>
      </c>
    </row>
    <row r="876" spans="1:20" hidden="1" x14ac:dyDescent="0.25">
      <c r="A876" s="3">
        <v>314297857</v>
      </c>
      <c r="B876" s="4" t="s">
        <v>1561</v>
      </c>
      <c r="C876" s="4" t="s">
        <v>2126</v>
      </c>
      <c r="D876" s="4" t="s">
        <v>2119</v>
      </c>
      <c r="E876" s="4" t="s">
        <v>266</v>
      </c>
      <c r="F876" s="4" t="s">
        <v>2127</v>
      </c>
      <c r="G876" s="4" t="s">
        <v>20</v>
      </c>
      <c r="H876" s="4" t="s">
        <v>2128</v>
      </c>
      <c r="I876" s="5"/>
      <c r="J876" s="4" t="s">
        <v>2129</v>
      </c>
      <c r="K876" s="4" t="s">
        <v>2130</v>
      </c>
      <c r="L876" s="4" t="s">
        <v>2131</v>
      </c>
      <c r="M876" s="4" t="s">
        <v>26</v>
      </c>
      <c r="N876" s="4" t="s">
        <v>27</v>
      </c>
      <c r="O876" s="4" t="s">
        <v>28</v>
      </c>
      <c r="P876" s="5">
        <v>19</v>
      </c>
      <c r="Q876" s="5">
        <v>38</v>
      </c>
      <c r="R876" s="5" t="s">
        <v>7480</v>
      </c>
      <c r="S876" s="5" t="s">
        <v>7480</v>
      </c>
      <c r="T876">
        <v>9</v>
      </c>
    </row>
    <row r="877" spans="1:20" hidden="1" x14ac:dyDescent="0.25">
      <c r="A877" s="3">
        <v>314357924</v>
      </c>
      <c r="B877" s="4" t="s">
        <v>1561</v>
      </c>
      <c r="C877" s="4" t="s">
        <v>2132</v>
      </c>
      <c r="D877" s="4" t="s">
        <v>2119</v>
      </c>
      <c r="E877" s="4" t="s">
        <v>266</v>
      </c>
      <c r="F877" s="4" t="s">
        <v>2133</v>
      </c>
      <c r="G877" s="4" t="s">
        <v>20</v>
      </c>
      <c r="H877" s="4" t="s">
        <v>2134</v>
      </c>
      <c r="I877" s="4" t="s">
        <v>2135</v>
      </c>
      <c r="J877" s="4" t="s">
        <v>2136</v>
      </c>
      <c r="K877" s="4" t="s">
        <v>2137</v>
      </c>
      <c r="L877" s="4" t="s">
        <v>2138</v>
      </c>
      <c r="M877" s="4" t="s">
        <v>26</v>
      </c>
      <c r="N877" s="4" t="s">
        <v>42</v>
      </c>
      <c r="O877" s="4" t="s">
        <v>28</v>
      </c>
      <c r="P877" s="5">
        <v>5</v>
      </c>
      <c r="Q877" s="5" t="e">
        <v>#N/A</v>
      </c>
      <c r="R877" s="5" t="s">
        <v>7480</v>
      </c>
      <c r="S877" s="5" t="s">
        <v>7480</v>
      </c>
      <c r="T877">
        <v>8</v>
      </c>
    </row>
    <row r="878" spans="1:20" hidden="1" x14ac:dyDescent="0.25">
      <c r="A878" s="3">
        <v>314343246</v>
      </c>
      <c r="B878" s="4" t="s">
        <v>1561</v>
      </c>
      <c r="C878" s="4" t="s">
        <v>2151</v>
      </c>
      <c r="D878" s="4" t="s">
        <v>1042</v>
      </c>
      <c r="E878" s="4" t="s">
        <v>266</v>
      </c>
      <c r="F878" s="4" t="s">
        <v>1507</v>
      </c>
      <c r="G878" s="4" t="s">
        <v>20</v>
      </c>
      <c r="H878" s="4" t="s">
        <v>2152</v>
      </c>
      <c r="I878" s="4" t="s">
        <v>2153</v>
      </c>
      <c r="J878" s="4" t="s">
        <v>2154</v>
      </c>
      <c r="K878" s="4" t="s">
        <v>2155</v>
      </c>
      <c r="L878" s="4" t="s">
        <v>2156</v>
      </c>
      <c r="M878" s="4" t="s">
        <v>26</v>
      </c>
      <c r="N878" s="4" t="s">
        <v>42</v>
      </c>
      <c r="O878" s="4" t="s">
        <v>28</v>
      </c>
      <c r="P878" s="5">
        <v>14</v>
      </c>
      <c r="Q878" s="5" t="e">
        <v>#N/A</v>
      </c>
      <c r="R878" s="5" t="s">
        <v>7480</v>
      </c>
      <c r="S878" s="5" t="s">
        <v>7480</v>
      </c>
      <c r="T878">
        <v>10</v>
      </c>
    </row>
    <row r="879" spans="1:20" hidden="1" x14ac:dyDescent="0.25">
      <c r="A879" s="3">
        <v>314056627</v>
      </c>
      <c r="B879" s="4" t="s">
        <v>1561</v>
      </c>
      <c r="C879" s="4" t="s">
        <v>2157</v>
      </c>
      <c r="D879" s="4" t="s">
        <v>1271</v>
      </c>
      <c r="E879" s="4" t="s">
        <v>266</v>
      </c>
      <c r="F879" s="4" t="s">
        <v>865</v>
      </c>
      <c r="G879" s="4" t="s">
        <v>20</v>
      </c>
      <c r="H879" s="4" t="s">
        <v>2158</v>
      </c>
      <c r="I879" s="4" t="s">
        <v>2159</v>
      </c>
      <c r="J879" s="4" t="s">
        <v>2160</v>
      </c>
      <c r="K879" s="4" t="s">
        <v>2161</v>
      </c>
      <c r="L879" s="4" t="s">
        <v>2162</v>
      </c>
      <c r="M879" s="4" t="s">
        <v>26</v>
      </c>
      <c r="N879" s="4" t="s">
        <v>42</v>
      </c>
      <c r="O879" s="4" t="s">
        <v>28</v>
      </c>
      <c r="P879" s="5">
        <v>21</v>
      </c>
      <c r="Q879" s="5">
        <v>40</v>
      </c>
      <c r="R879" s="5" t="s">
        <v>7480</v>
      </c>
      <c r="S879" s="5" t="s">
        <v>7480</v>
      </c>
      <c r="T879">
        <v>10</v>
      </c>
    </row>
    <row r="880" spans="1:20" hidden="1" x14ac:dyDescent="0.25">
      <c r="A880" s="3">
        <v>314124690</v>
      </c>
      <c r="B880" s="4" t="s">
        <v>1561</v>
      </c>
      <c r="C880" s="4" t="s">
        <v>2163</v>
      </c>
      <c r="D880" s="4" t="s">
        <v>1271</v>
      </c>
      <c r="E880" s="4" t="s">
        <v>266</v>
      </c>
      <c r="F880" s="4" t="s">
        <v>2164</v>
      </c>
      <c r="G880" s="4" t="s">
        <v>20</v>
      </c>
      <c r="H880" s="4" t="s">
        <v>2165</v>
      </c>
      <c r="I880" s="4" t="s">
        <v>2166</v>
      </c>
      <c r="J880" s="4" t="s">
        <v>2167</v>
      </c>
      <c r="K880" s="4" t="s">
        <v>2168</v>
      </c>
      <c r="L880" s="4" t="s">
        <v>2169</v>
      </c>
      <c r="M880" s="4" t="s">
        <v>26</v>
      </c>
      <c r="N880" s="4" t="s">
        <v>27</v>
      </c>
      <c r="O880" s="4" t="s">
        <v>28</v>
      </c>
      <c r="P880" s="5">
        <v>21</v>
      </c>
      <c r="Q880" s="5">
        <v>41</v>
      </c>
      <c r="R880" s="5" t="s">
        <v>7480</v>
      </c>
      <c r="S880" s="5" t="s">
        <v>7480</v>
      </c>
      <c r="T880">
        <v>10</v>
      </c>
    </row>
    <row r="881" spans="1:20" hidden="1" x14ac:dyDescent="0.25">
      <c r="A881" s="3">
        <v>314231431</v>
      </c>
      <c r="B881" s="4" t="s">
        <v>1561</v>
      </c>
      <c r="C881" s="4" t="s">
        <v>2170</v>
      </c>
      <c r="D881" s="4" t="s">
        <v>274</v>
      </c>
      <c r="E881" s="4" t="s">
        <v>266</v>
      </c>
      <c r="F881" s="4" t="s">
        <v>1043</v>
      </c>
      <c r="G881" s="4" t="s">
        <v>20</v>
      </c>
      <c r="H881" s="4" t="s">
        <v>2171</v>
      </c>
      <c r="I881" s="4" t="s">
        <v>2172</v>
      </c>
      <c r="J881" s="4" t="s">
        <v>2173</v>
      </c>
      <c r="K881" s="4" t="s">
        <v>2174</v>
      </c>
      <c r="L881" s="4" t="s">
        <v>2175</v>
      </c>
      <c r="M881" s="4" t="s">
        <v>26</v>
      </c>
      <c r="N881" s="4" t="s">
        <v>27</v>
      </c>
      <c r="O881" s="4" t="s">
        <v>28</v>
      </c>
      <c r="P881" s="5">
        <v>13</v>
      </c>
      <c r="Q881" s="5">
        <v>44</v>
      </c>
      <c r="R881" s="5" t="s">
        <v>7480</v>
      </c>
      <c r="S881" s="5" t="s">
        <v>7480</v>
      </c>
      <c r="T881">
        <v>9</v>
      </c>
    </row>
    <row r="882" spans="1:20" hidden="1" x14ac:dyDescent="0.25">
      <c r="A882" s="3">
        <v>314188263</v>
      </c>
      <c r="B882" s="4" t="s">
        <v>1561</v>
      </c>
      <c r="C882" s="4" t="s">
        <v>2176</v>
      </c>
      <c r="D882" s="4" t="s">
        <v>2177</v>
      </c>
      <c r="E882" s="4" t="s">
        <v>266</v>
      </c>
      <c r="F882" s="4" t="s">
        <v>646</v>
      </c>
      <c r="G882" s="4" t="s">
        <v>20</v>
      </c>
      <c r="H882" s="4" t="s">
        <v>2178</v>
      </c>
      <c r="I882" s="4" t="s">
        <v>2179</v>
      </c>
      <c r="J882" s="4" t="s">
        <v>2180</v>
      </c>
      <c r="K882" s="4" t="s">
        <v>2181</v>
      </c>
      <c r="L882" s="4" t="s">
        <v>2182</v>
      </c>
      <c r="M882" s="4" t="s">
        <v>28</v>
      </c>
      <c r="N882" s="4" t="s">
        <v>2183</v>
      </c>
      <c r="O882" s="4" t="s">
        <v>28</v>
      </c>
      <c r="P882" s="5">
        <v>16</v>
      </c>
      <c r="Q882" s="5">
        <v>40</v>
      </c>
      <c r="R882" s="5" t="s">
        <v>7480</v>
      </c>
      <c r="S882" s="5" t="s">
        <v>7480</v>
      </c>
      <c r="T882">
        <v>7</v>
      </c>
    </row>
    <row r="883" spans="1:20" hidden="1" x14ac:dyDescent="0.25">
      <c r="A883" s="3">
        <v>314036559</v>
      </c>
      <c r="B883" s="4" t="s">
        <v>1561</v>
      </c>
      <c r="C883" s="4" t="s">
        <v>2184</v>
      </c>
      <c r="D883" s="4" t="s">
        <v>310</v>
      </c>
      <c r="E883" s="4" t="s">
        <v>266</v>
      </c>
      <c r="F883" s="4" t="s">
        <v>2185</v>
      </c>
      <c r="G883" s="4" t="s">
        <v>20</v>
      </c>
      <c r="H883" s="4" t="s">
        <v>2186</v>
      </c>
      <c r="I883" s="4" t="s">
        <v>2187</v>
      </c>
      <c r="J883" s="4" t="s">
        <v>2188</v>
      </c>
      <c r="K883" s="4" t="s">
        <v>2189</v>
      </c>
      <c r="L883" s="4" t="s">
        <v>2190</v>
      </c>
      <c r="M883" s="4" t="s">
        <v>28</v>
      </c>
      <c r="N883" s="4" t="s">
        <v>2191</v>
      </c>
      <c r="O883" s="4" t="s">
        <v>28</v>
      </c>
      <c r="P883" s="5">
        <v>13</v>
      </c>
      <c r="Q883" s="5">
        <v>44</v>
      </c>
      <c r="R883" s="5" t="s">
        <v>7480</v>
      </c>
      <c r="S883" s="5" t="s">
        <v>7480</v>
      </c>
      <c r="T883">
        <v>8</v>
      </c>
    </row>
    <row r="884" spans="1:20" hidden="1" x14ac:dyDescent="0.25">
      <c r="A884" s="3">
        <v>314050986</v>
      </c>
      <c r="B884" s="4" t="s">
        <v>1561</v>
      </c>
      <c r="C884" s="4" t="s">
        <v>2192</v>
      </c>
      <c r="D884" s="4" t="s">
        <v>2193</v>
      </c>
      <c r="E884" s="4" t="s">
        <v>266</v>
      </c>
      <c r="F884" s="4" t="s">
        <v>2194</v>
      </c>
      <c r="G884" s="4" t="s">
        <v>20</v>
      </c>
      <c r="H884" s="4" t="s">
        <v>2195</v>
      </c>
      <c r="I884" s="5"/>
      <c r="J884" s="4" t="s">
        <v>2196</v>
      </c>
      <c r="K884" s="5"/>
      <c r="L884" s="4" t="s">
        <v>2197</v>
      </c>
      <c r="M884" s="4" t="s">
        <v>26</v>
      </c>
      <c r="N884" s="4" t="s">
        <v>27</v>
      </c>
      <c r="O884" s="4" t="s">
        <v>28</v>
      </c>
      <c r="P884" s="5">
        <v>13</v>
      </c>
      <c r="Q884" s="5">
        <v>44</v>
      </c>
      <c r="R884" s="5" t="s">
        <v>7480</v>
      </c>
      <c r="S884" s="5" t="s">
        <v>7480</v>
      </c>
      <c r="T884">
        <v>10</v>
      </c>
    </row>
    <row r="885" spans="1:20" hidden="1" x14ac:dyDescent="0.25">
      <c r="A885" s="3">
        <v>312298243</v>
      </c>
      <c r="B885" s="4" t="s">
        <v>15</v>
      </c>
      <c r="C885" s="4" t="s">
        <v>5799</v>
      </c>
      <c r="D885" s="4" t="s">
        <v>5631</v>
      </c>
      <c r="E885" s="4" t="s">
        <v>18</v>
      </c>
      <c r="F885" s="4" t="s">
        <v>5800</v>
      </c>
      <c r="G885" s="4" t="s">
        <v>20</v>
      </c>
      <c r="H885" s="4" t="s">
        <v>5801</v>
      </c>
      <c r="I885" s="4" t="s">
        <v>5802</v>
      </c>
      <c r="J885" s="4" t="s">
        <v>5803</v>
      </c>
      <c r="K885" s="4" t="s">
        <v>5804</v>
      </c>
      <c r="L885" s="4" t="s">
        <v>5805</v>
      </c>
      <c r="M885" s="4" t="s">
        <v>26</v>
      </c>
      <c r="N885" s="4" t="s">
        <v>42</v>
      </c>
      <c r="O885" s="4" t="s">
        <v>28</v>
      </c>
      <c r="P885" s="5">
        <v>17</v>
      </c>
      <c r="Q885" s="5" t="e">
        <v>#N/A</v>
      </c>
      <c r="R885" s="5" t="s">
        <v>7480</v>
      </c>
      <c r="S885" s="5" t="e">
        <v>#N/A</v>
      </c>
      <c r="T885">
        <v>9</v>
      </c>
    </row>
    <row r="886" spans="1:20" hidden="1" x14ac:dyDescent="0.25">
      <c r="A886" s="3">
        <v>312319449</v>
      </c>
      <c r="B886" s="4" t="s">
        <v>15</v>
      </c>
      <c r="C886" s="4" t="s">
        <v>5806</v>
      </c>
      <c r="D886" s="4" t="s">
        <v>5631</v>
      </c>
      <c r="E886" s="4" t="s">
        <v>18</v>
      </c>
      <c r="F886" s="4" t="s">
        <v>5807</v>
      </c>
      <c r="G886" s="4" t="s">
        <v>20</v>
      </c>
      <c r="H886" s="4" t="s">
        <v>5759</v>
      </c>
      <c r="I886" s="4" t="s">
        <v>5758</v>
      </c>
      <c r="J886" s="4" t="s">
        <v>5808</v>
      </c>
      <c r="K886" s="4" t="s">
        <v>5809</v>
      </c>
      <c r="L886" s="4" t="s">
        <v>5810</v>
      </c>
      <c r="M886" s="4" t="s">
        <v>26</v>
      </c>
      <c r="N886" s="4" t="s">
        <v>42</v>
      </c>
      <c r="O886" s="4" t="s">
        <v>28</v>
      </c>
      <c r="P886" s="5">
        <v>17</v>
      </c>
      <c r="Q886" s="5" t="e">
        <v>#N/A</v>
      </c>
      <c r="R886" s="5" t="s">
        <v>7480</v>
      </c>
      <c r="S886" s="5" t="s">
        <v>7481</v>
      </c>
      <c r="T886">
        <v>9</v>
      </c>
    </row>
    <row r="887" spans="1:20" hidden="1" x14ac:dyDescent="0.25">
      <c r="A887" s="3">
        <v>314140526</v>
      </c>
      <c r="B887" s="4" t="s">
        <v>1561</v>
      </c>
      <c r="C887" s="4" t="s">
        <v>2198</v>
      </c>
      <c r="D887" s="4" t="s">
        <v>2193</v>
      </c>
      <c r="E887" s="4" t="s">
        <v>266</v>
      </c>
      <c r="F887" s="4" t="s">
        <v>2199</v>
      </c>
      <c r="G887" s="4" t="s">
        <v>20</v>
      </c>
      <c r="H887" s="4" t="s">
        <v>2200</v>
      </c>
      <c r="I887" s="4" t="s">
        <v>2201</v>
      </c>
      <c r="J887" s="4" t="s">
        <v>2202</v>
      </c>
      <c r="K887" s="4" t="s">
        <v>2203</v>
      </c>
      <c r="L887" s="4" t="s">
        <v>2204</v>
      </c>
      <c r="M887" s="4" t="s">
        <v>26</v>
      </c>
      <c r="N887" s="4" t="s">
        <v>27</v>
      </c>
      <c r="O887" s="4" t="s">
        <v>28</v>
      </c>
      <c r="P887" s="5">
        <v>20</v>
      </c>
      <c r="Q887" s="5">
        <v>44</v>
      </c>
      <c r="R887" s="5" t="s">
        <v>7480</v>
      </c>
      <c r="S887" s="5" t="s">
        <v>7480</v>
      </c>
      <c r="T887">
        <v>10</v>
      </c>
    </row>
    <row r="888" spans="1:20" hidden="1" x14ac:dyDescent="0.25">
      <c r="A888" s="3">
        <v>314184423</v>
      </c>
      <c r="B888" s="4" t="s">
        <v>1561</v>
      </c>
      <c r="C888" s="4" t="s">
        <v>2205</v>
      </c>
      <c r="D888" s="4" t="s">
        <v>2193</v>
      </c>
      <c r="E888" s="4" t="s">
        <v>266</v>
      </c>
      <c r="F888" s="4" t="s">
        <v>1663</v>
      </c>
      <c r="G888" s="4" t="s">
        <v>20</v>
      </c>
      <c r="H888" s="4" t="s">
        <v>2206</v>
      </c>
      <c r="I888" s="4" t="s">
        <v>2207</v>
      </c>
      <c r="J888" s="4" t="s">
        <v>2208</v>
      </c>
      <c r="K888" s="4" t="s">
        <v>2209</v>
      </c>
      <c r="L888" s="4" t="s">
        <v>2210</v>
      </c>
      <c r="M888" s="4" t="s">
        <v>26</v>
      </c>
      <c r="N888" s="4" t="s">
        <v>42</v>
      </c>
      <c r="O888" s="4" t="s">
        <v>28</v>
      </c>
      <c r="P888" s="5">
        <v>22</v>
      </c>
      <c r="Q888" s="5">
        <v>44</v>
      </c>
      <c r="R888" s="5" t="s">
        <v>7480</v>
      </c>
      <c r="S888" s="5" t="s">
        <v>7480</v>
      </c>
      <c r="T888">
        <v>10</v>
      </c>
    </row>
    <row r="889" spans="1:20" hidden="1" x14ac:dyDescent="0.25">
      <c r="A889" s="3">
        <v>312218775</v>
      </c>
      <c r="B889" s="4" t="s">
        <v>15</v>
      </c>
      <c r="C889" s="4" t="s">
        <v>5821</v>
      </c>
      <c r="D889" s="4" t="s">
        <v>5822</v>
      </c>
      <c r="E889" s="4" t="s">
        <v>18</v>
      </c>
      <c r="F889" s="4" t="s">
        <v>5707</v>
      </c>
      <c r="G889" s="4" t="s">
        <v>20</v>
      </c>
      <c r="H889" s="4" t="s">
        <v>5823</v>
      </c>
      <c r="I889" s="4" t="s">
        <v>5824</v>
      </c>
      <c r="J889" s="4" t="s">
        <v>5825</v>
      </c>
      <c r="K889" s="4" t="s">
        <v>5826</v>
      </c>
      <c r="L889" s="4" t="s">
        <v>5827</v>
      </c>
      <c r="M889" s="4" t="s">
        <v>26</v>
      </c>
      <c r="N889" s="4" t="s">
        <v>42</v>
      </c>
      <c r="O889" s="4" t="s">
        <v>28</v>
      </c>
      <c r="P889" s="5">
        <v>24</v>
      </c>
      <c r="Q889" s="5" t="e">
        <v>#N/A</v>
      </c>
      <c r="R889" s="5" t="s">
        <v>7480</v>
      </c>
      <c r="S889" s="5" t="e">
        <v>#N/A</v>
      </c>
      <c r="T889">
        <v>10</v>
      </c>
    </row>
    <row r="890" spans="1:20" hidden="1" x14ac:dyDescent="0.25">
      <c r="A890" s="3">
        <v>314029296</v>
      </c>
      <c r="B890" s="4" t="s">
        <v>1561</v>
      </c>
      <c r="C890" s="4" t="s">
        <v>2218</v>
      </c>
      <c r="D890" s="4" t="s">
        <v>614</v>
      </c>
      <c r="E890" s="4" t="s">
        <v>266</v>
      </c>
      <c r="F890" s="4" t="s">
        <v>2219</v>
      </c>
      <c r="G890" s="4" t="s">
        <v>20</v>
      </c>
      <c r="H890" s="4" t="s">
        <v>2220</v>
      </c>
      <c r="I890" s="5"/>
      <c r="J890" s="4" t="s">
        <v>2221</v>
      </c>
      <c r="K890" s="4" t="s">
        <v>2222</v>
      </c>
      <c r="L890" s="4" t="s">
        <v>2223</v>
      </c>
      <c r="M890" s="4" t="s">
        <v>26</v>
      </c>
      <c r="N890" s="4" t="s">
        <v>42</v>
      </c>
      <c r="O890" s="4" t="s">
        <v>28</v>
      </c>
      <c r="P890" s="5">
        <v>21</v>
      </c>
      <c r="Q890" s="5">
        <v>42</v>
      </c>
      <c r="R890" s="5" t="s">
        <v>7480</v>
      </c>
      <c r="S890" s="5" t="s">
        <v>7480</v>
      </c>
      <c r="T890">
        <v>10</v>
      </c>
    </row>
    <row r="891" spans="1:20" hidden="1" x14ac:dyDescent="0.25">
      <c r="A891" s="3">
        <v>312064644</v>
      </c>
      <c r="B891" s="4" t="s">
        <v>15</v>
      </c>
      <c r="C891" s="4" t="s">
        <v>5833</v>
      </c>
      <c r="D891" s="4" t="s">
        <v>5829</v>
      </c>
      <c r="E891" s="4" t="s">
        <v>18</v>
      </c>
      <c r="F891" s="4" t="s">
        <v>5834</v>
      </c>
      <c r="G891" s="4" t="s">
        <v>20</v>
      </c>
      <c r="H891" s="4" t="s">
        <v>5835</v>
      </c>
      <c r="I891" s="4" t="s">
        <v>5836</v>
      </c>
      <c r="J891" s="4" t="s">
        <v>5837</v>
      </c>
      <c r="K891" s="4" t="s">
        <v>5838</v>
      </c>
      <c r="L891" s="4" t="s">
        <v>5839</v>
      </c>
      <c r="M891" s="4" t="s">
        <v>26</v>
      </c>
      <c r="N891" s="4" t="s">
        <v>42</v>
      </c>
      <c r="O891" s="4" t="s">
        <v>28</v>
      </c>
      <c r="P891" s="5">
        <v>24</v>
      </c>
      <c r="Q891" s="5" t="e">
        <v>#N/A</v>
      </c>
      <c r="R891" s="5" t="s">
        <v>7481</v>
      </c>
      <c r="S891" s="5" t="e">
        <v>#N/A</v>
      </c>
      <c r="T891">
        <v>8</v>
      </c>
    </row>
    <row r="892" spans="1:20" hidden="1" x14ac:dyDescent="0.25">
      <c r="A892" s="3">
        <v>312064826</v>
      </c>
      <c r="B892" s="4" t="s">
        <v>15</v>
      </c>
      <c r="C892" s="4" t="s">
        <v>5840</v>
      </c>
      <c r="D892" s="4" t="s">
        <v>5829</v>
      </c>
      <c r="E892" s="4" t="s">
        <v>18</v>
      </c>
      <c r="F892" s="4" t="s">
        <v>5841</v>
      </c>
      <c r="G892" s="4" t="s">
        <v>20</v>
      </c>
      <c r="H892" s="4" t="s">
        <v>5842</v>
      </c>
      <c r="I892" s="4" t="s">
        <v>5843</v>
      </c>
      <c r="J892" s="4" t="s">
        <v>5844</v>
      </c>
      <c r="K892" s="4" t="s">
        <v>5845</v>
      </c>
      <c r="L892" s="4" t="s">
        <v>5846</v>
      </c>
      <c r="M892" s="4" t="s">
        <v>26</v>
      </c>
      <c r="N892" s="4" t="s">
        <v>42</v>
      </c>
      <c r="O892" s="4" t="s">
        <v>28</v>
      </c>
      <c r="P892" s="5">
        <v>20</v>
      </c>
      <c r="Q892" s="5" t="e">
        <v>#N/A</v>
      </c>
      <c r="R892" s="5" t="s">
        <v>7480</v>
      </c>
      <c r="S892" s="5" t="s">
        <v>7481</v>
      </c>
      <c r="T892">
        <v>9</v>
      </c>
    </row>
    <row r="893" spans="1:20" hidden="1" x14ac:dyDescent="0.25">
      <c r="A893" s="3">
        <v>314343363</v>
      </c>
      <c r="B893" s="4" t="s">
        <v>1561</v>
      </c>
      <c r="C893" s="4" t="s">
        <v>2224</v>
      </c>
      <c r="D893" s="4" t="s">
        <v>2225</v>
      </c>
      <c r="E893" s="4" t="s">
        <v>266</v>
      </c>
      <c r="F893" s="4" t="s">
        <v>2226</v>
      </c>
      <c r="G893" s="4" t="s">
        <v>20</v>
      </c>
      <c r="H893" s="4" t="s">
        <v>2227</v>
      </c>
      <c r="I893" s="4" t="s">
        <v>2228</v>
      </c>
      <c r="J893" s="4" t="s">
        <v>2229</v>
      </c>
      <c r="K893" s="4" t="s">
        <v>2230</v>
      </c>
      <c r="L893" s="4" t="s">
        <v>2231</v>
      </c>
      <c r="M893" s="4" t="s">
        <v>28</v>
      </c>
      <c r="N893" s="4" t="s">
        <v>2232</v>
      </c>
      <c r="O893" s="4" t="s">
        <v>28</v>
      </c>
      <c r="P893" s="5">
        <v>20</v>
      </c>
      <c r="Q893" s="5">
        <v>44</v>
      </c>
      <c r="R893" s="5" t="s">
        <v>7480</v>
      </c>
      <c r="S893" s="5" t="s">
        <v>7480</v>
      </c>
      <c r="T893">
        <v>10</v>
      </c>
    </row>
    <row r="894" spans="1:20" hidden="1" x14ac:dyDescent="0.25">
      <c r="A894" s="3">
        <v>312130998</v>
      </c>
      <c r="B894" s="4" t="s">
        <v>15</v>
      </c>
      <c r="C894" s="4" t="s">
        <v>5854</v>
      </c>
      <c r="D894" s="4" t="s">
        <v>5829</v>
      </c>
      <c r="E894" s="4" t="s">
        <v>18</v>
      </c>
      <c r="F894" s="4" t="s">
        <v>5855</v>
      </c>
      <c r="G894" s="4" t="s">
        <v>20</v>
      </c>
      <c r="H894" s="4" t="s">
        <v>5856</v>
      </c>
      <c r="I894" s="4" t="s">
        <v>5857</v>
      </c>
      <c r="J894" s="4" t="s">
        <v>5858</v>
      </c>
      <c r="K894" s="4" t="s">
        <v>5859</v>
      </c>
      <c r="L894" s="4" t="s">
        <v>5860</v>
      </c>
      <c r="M894" s="4" t="s">
        <v>26</v>
      </c>
      <c r="N894" s="4" t="s">
        <v>42</v>
      </c>
      <c r="O894" s="4" t="s">
        <v>28</v>
      </c>
      <c r="P894" s="5">
        <v>16</v>
      </c>
      <c r="Q894" s="5" t="e">
        <v>#N/A</v>
      </c>
      <c r="R894" s="5" t="s">
        <v>7480</v>
      </c>
      <c r="S894" s="5" t="e">
        <v>#N/A</v>
      </c>
      <c r="T894">
        <v>10</v>
      </c>
    </row>
    <row r="895" spans="1:20" hidden="1" x14ac:dyDescent="0.25">
      <c r="A895" s="3">
        <v>314060491</v>
      </c>
      <c r="B895" s="4" t="s">
        <v>1561</v>
      </c>
      <c r="C895" s="4" t="s">
        <v>2233</v>
      </c>
      <c r="D895" s="4" t="s">
        <v>661</v>
      </c>
      <c r="E895" s="4" t="s">
        <v>266</v>
      </c>
      <c r="F895" s="4" t="s">
        <v>558</v>
      </c>
      <c r="G895" s="4" t="s">
        <v>20</v>
      </c>
      <c r="H895" s="4" t="s">
        <v>2234</v>
      </c>
      <c r="I895" s="5"/>
      <c r="J895" s="4" t="s">
        <v>2235</v>
      </c>
      <c r="K895" s="5"/>
      <c r="L895" s="4" t="s">
        <v>2236</v>
      </c>
      <c r="M895" s="4" t="s">
        <v>26</v>
      </c>
      <c r="N895" s="4" t="s">
        <v>27</v>
      </c>
      <c r="O895" s="4" t="s">
        <v>28</v>
      </c>
      <c r="P895" s="5">
        <v>24</v>
      </c>
      <c r="Q895" s="5">
        <v>42</v>
      </c>
      <c r="R895" s="5" t="s">
        <v>7480</v>
      </c>
      <c r="S895" s="5" t="s">
        <v>7480</v>
      </c>
      <c r="T895">
        <v>8</v>
      </c>
    </row>
    <row r="896" spans="1:20" hidden="1" x14ac:dyDescent="0.25">
      <c r="A896" s="3">
        <v>314163073</v>
      </c>
      <c r="B896" s="4" t="s">
        <v>2237</v>
      </c>
      <c r="C896" s="4" t="s">
        <v>2379</v>
      </c>
      <c r="D896" s="4" t="s">
        <v>1002</v>
      </c>
      <c r="E896" s="4" t="s">
        <v>266</v>
      </c>
      <c r="F896" s="4" t="s">
        <v>2380</v>
      </c>
      <c r="G896" s="4" t="s">
        <v>20</v>
      </c>
      <c r="H896" s="4" t="s">
        <v>2381</v>
      </c>
      <c r="I896" s="4" t="s">
        <v>2381</v>
      </c>
      <c r="J896" s="4" t="s">
        <v>2382</v>
      </c>
      <c r="K896" s="4" t="s">
        <v>2382</v>
      </c>
      <c r="L896" s="4" t="s">
        <v>2383</v>
      </c>
      <c r="M896" s="4" t="s">
        <v>26</v>
      </c>
      <c r="N896" s="4" t="s">
        <v>42</v>
      </c>
      <c r="O896" s="4" t="s">
        <v>28</v>
      </c>
      <c r="P896" s="5">
        <v>12.93</v>
      </c>
      <c r="Q896" s="5" t="e">
        <v>#N/A</v>
      </c>
      <c r="R896" s="5" t="s">
        <v>7480</v>
      </c>
      <c r="S896" s="5" t="s">
        <v>7480</v>
      </c>
      <c r="T896">
        <v>10</v>
      </c>
    </row>
    <row r="897" spans="1:20" hidden="1" x14ac:dyDescent="0.25">
      <c r="A897" s="3">
        <v>314260574</v>
      </c>
      <c r="B897" s="4" t="s">
        <v>2237</v>
      </c>
      <c r="C897" s="4" t="s">
        <v>2397</v>
      </c>
      <c r="D897" s="4" t="s">
        <v>1017</v>
      </c>
      <c r="E897" s="4" t="s">
        <v>266</v>
      </c>
      <c r="F897" s="4" t="s">
        <v>2398</v>
      </c>
      <c r="G897" s="4" t="s">
        <v>20</v>
      </c>
      <c r="H897" s="4" t="s">
        <v>2399</v>
      </c>
      <c r="I897" s="4" t="s">
        <v>2400</v>
      </c>
      <c r="J897" s="4" t="s">
        <v>2401</v>
      </c>
      <c r="K897" s="4" t="s">
        <v>2402</v>
      </c>
      <c r="L897" s="4" t="s">
        <v>2403</v>
      </c>
      <c r="M897" s="4" t="s">
        <v>26</v>
      </c>
      <c r="N897" s="4" t="s">
        <v>27</v>
      </c>
      <c r="O897" s="4" t="s">
        <v>28</v>
      </c>
      <c r="P897" s="5">
        <v>11.63</v>
      </c>
      <c r="Q897" s="5" t="e">
        <v>#N/A</v>
      </c>
      <c r="R897" s="5" t="s">
        <v>7480</v>
      </c>
      <c r="S897" s="5" t="s">
        <v>7480</v>
      </c>
      <c r="T897">
        <v>10</v>
      </c>
    </row>
    <row r="898" spans="1:20" hidden="1" x14ac:dyDescent="0.25">
      <c r="A898" s="3">
        <v>314077046</v>
      </c>
      <c r="B898" s="4" t="s">
        <v>2237</v>
      </c>
      <c r="C898" s="4" t="s">
        <v>2515</v>
      </c>
      <c r="D898" s="4" t="s">
        <v>2516</v>
      </c>
      <c r="E898" s="4" t="s">
        <v>266</v>
      </c>
      <c r="F898" s="4" t="s">
        <v>581</v>
      </c>
      <c r="G898" s="4" t="s">
        <v>20</v>
      </c>
      <c r="H898" s="4" t="s">
        <v>2517</v>
      </c>
      <c r="I898" s="4" t="s">
        <v>2518</v>
      </c>
      <c r="J898" s="4" t="s">
        <v>2519</v>
      </c>
      <c r="K898" s="4" t="s">
        <v>2520</v>
      </c>
      <c r="L898" s="4" t="s">
        <v>2521</v>
      </c>
      <c r="M898" s="4" t="s">
        <v>26</v>
      </c>
      <c r="N898" s="4" t="s">
        <v>27</v>
      </c>
      <c r="O898" s="4" t="s">
        <v>28</v>
      </c>
      <c r="P898" s="5">
        <v>35.25</v>
      </c>
      <c r="Q898" s="5" t="e">
        <v>#N/A</v>
      </c>
      <c r="R898" s="5" t="s">
        <v>7480</v>
      </c>
      <c r="S898" s="5" t="s">
        <v>7480</v>
      </c>
      <c r="T898">
        <v>8</v>
      </c>
    </row>
    <row r="899" spans="1:20" hidden="1" x14ac:dyDescent="0.25">
      <c r="A899" s="3">
        <v>314069140</v>
      </c>
      <c r="B899" s="4" t="s">
        <v>2237</v>
      </c>
      <c r="C899" s="4" t="s">
        <v>2529</v>
      </c>
      <c r="D899" s="4" t="s">
        <v>681</v>
      </c>
      <c r="E899" s="4" t="s">
        <v>266</v>
      </c>
      <c r="F899" s="4" t="s">
        <v>2530</v>
      </c>
      <c r="G899" s="4" t="s">
        <v>20</v>
      </c>
      <c r="H899" s="4" t="s">
        <v>2531</v>
      </c>
      <c r="I899" s="4" t="s">
        <v>2532</v>
      </c>
      <c r="J899" s="4" t="s">
        <v>2533</v>
      </c>
      <c r="K899" s="4" t="s">
        <v>2534</v>
      </c>
      <c r="L899" s="4" t="s">
        <v>2535</v>
      </c>
      <c r="M899" s="4" t="s">
        <v>26</v>
      </c>
      <c r="N899" s="4" t="s">
        <v>27</v>
      </c>
      <c r="O899" s="4" t="s">
        <v>28</v>
      </c>
      <c r="P899" s="5">
        <v>34</v>
      </c>
      <c r="Q899" s="5">
        <v>20</v>
      </c>
      <c r="R899" s="5" t="s">
        <v>7480</v>
      </c>
      <c r="S899" s="5" t="s">
        <v>7480</v>
      </c>
      <c r="T899">
        <v>10</v>
      </c>
    </row>
    <row r="900" spans="1:20" hidden="1" x14ac:dyDescent="0.25">
      <c r="A900" s="3">
        <v>314162289</v>
      </c>
      <c r="B900" s="4" t="s">
        <v>2237</v>
      </c>
      <c r="C900" s="4" t="s">
        <v>2536</v>
      </c>
      <c r="D900" s="4" t="s">
        <v>681</v>
      </c>
      <c r="E900" s="4" t="s">
        <v>266</v>
      </c>
      <c r="F900" s="4" t="s">
        <v>2537</v>
      </c>
      <c r="G900" s="4" t="s">
        <v>20</v>
      </c>
      <c r="H900" s="4" t="s">
        <v>2538</v>
      </c>
      <c r="I900" s="4" t="s">
        <v>2539</v>
      </c>
      <c r="J900" s="4" t="s">
        <v>2540</v>
      </c>
      <c r="K900" s="4" t="s">
        <v>2541</v>
      </c>
      <c r="L900" s="4" t="s">
        <v>2542</v>
      </c>
      <c r="M900" s="4" t="s">
        <v>26</v>
      </c>
      <c r="N900" s="4" t="s">
        <v>27</v>
      </c>
      <c r="O900" s="4" t="s">
        <v>28</v>
      </c>
      <c r="P900" s="5">
        <v>23.25</v>
      </c>
      <c r="Q900" s="5">
        <v>21</v>
      </c>
      <c r="R900" s="5" t="s">
        <v>7480</v>
      </c>
      <c r="S900" s="5" t="s">
        <v>7480</v>
      </c>
      <c r="T900">
        <v>7</v>
      </c>
    </row>
    <row r="901" spans="1:20" hidden="1" x14ac:dyDescent="0.25">
      <c r="A901" s="3">
        <v>314219046</v>
      </c>
      <c r="B901" s="4" t="s">
        <v>2237</v>
      </c>
      <c r="C901" s="4" t="s">
        <v>2543</v>
      </c>
      <c r="D901" s="4" t="s">
        <v>681</v>
      </c>
      <c r="E901" s="4" t="s">
        <v>266</v>
      </c>
      <c r="F901" s="4" t="s">
        <v>2544</v>
      </c>
      <c r="G901" s="4" t="s">
        <v>20</v>
      </c>
      <c r="H901" s="4" t="s">
        <v>2545</v>
      </c>
      <c r="I901" s="4" t="s">
        <v>2525</v>
      </c>
      <c r="J901" s="4" t="s">
        <v>2546</v>
      </c>
      <c r="K901" s="4" t="s">
        <v>2547</v>
      </c>
      <c r="L901" s="4" t="s">
        <v>2548</v>
      </c>
      <c r="M901" s="4" t="s">
        <v>26</v>
      </c>
      <c r="N901" s="4" t="s">
        <v>27</v>
      </c>
      <c r="O901" s="4" t="s">
        <v>28</v>
      </c>
      <c r="P901" s="5">
        <v>32.950000000000003</v>
      </c>
      <c r="Q901" s="5">
        <v>22</v>
      </c>
      <c r="R901" s="5" t="s">
        <v>7480</v>
      </c>
      <c r="S901" s="5" t="s">
        <v>7480</v>
      </c>
      <c r="T901">
        <v>7</v>
      </c>
    </row>
    <row r="902" spans="1:20" x14ac:dyDescent="0.25">
      <c r="A902" s="3">
        <v>313076857</v>
      </c>
      <c r="B902" s="4" t="s">
        <v>2562</v>
      </c>
      <c r="C902" s="4" t="s">
        <v>2570</v>
      </c>
      <c r="D902" s="4" t="s">
        <v>953</v>
      </c>
      <c r="E902" s="4" t="s">
        <v>266</v>
      </c>
      <c r="F902" s="4" t="s">
        <v>2571</v>
      </c>
      <c r="G902" s="4" t="s">
        <v>20</v>
      </c>
      <c r="H902" s="4" t="s">
        <v>2572</v>
      </c>
      <c r="I902" s="4" t="s">
        <v>2573</v>
      </c>
      <c r="J902" s="4" t="s">
        <v>2574</v>
      </c>
      <c r="K902" s="4" t="s">
        <v>2575</v>
      </c>
      <c r="L902" s="4" t="s">
        <v>2576</v>
      </c>
      <c r="M902" s="4" t="s">
        <v>26</v>
      </c>
      <c r="N902" s="4" t="s">
        <v>2577</v>
      </c>
      <c r="O902" s="4" t="s">
        <v>28</v>
      </c>
      <c r="P902" s="5">
        <v>4</v>
      </c>
      <c r="Q902" s="5" t="e">
        <v>#N/A</v>
      </c>
      <c r="R902" s="5" t="s">
        <v>7480</v>
      </c>
      <c r="S902" s="5" t="s">
        <v>7480</v>
      </c>
      <c r="T902">
        <v>10</v>
      </c>
    </row>
    <row r="903" spans="1:20" x14ac:dyDescent="0.25">
      <c r="A903" s="3">
        <v>314018997</v>
      </c>
      <c r="B903" s="4" t="s">
        <v>2562</v>
      </c>
      <c r="C903" s="4" t="s">
        <v>2675</v>
      </c>
      <c r="D903" s="4" t="s">
        <v>953</v>
      </c>
      <c r="E903" s="4" t="s">
        <v>266</v>
      </c>
      <c r="F903" s="4" t="s">
        <v>2676</v>
      </c>
      <c r="G903" s="4" t="s">
        <v>20</v>
      </c>
      <c r="H903" s="4" t="s">
        <v>2677</v>
      </c>
      <c r="I903" s="4" t="s">
        <v>2678</v>
      </c>
      <c r="J903" s="4" t="s">
        <v>2679</v>
      </c>
      <c r="K903" s="4" t="s">
        <v>2680</v>
      </c>
      <c r="L903" s="4" t="s">
        <v>2681</v>
      </c>
      <c r="M903" s="4" t="s">
        <v>26</v>
      </c>
      <c r="N903" s="4" t="s">
        <v>27</v>
      </c>
      <c r="O903" s="4" t="s">
        <v>28</v>
      </c>
      <c r="P903" s="5">
        <v>2</v>
      </c>
      <c r="Q903" s="5">
        <v>20</v>
      </c>
      <c r="R903" s="5" t="s">
        <v>7480</v>
      </c>
      <c r="S903" s="5" t="s">
        <v>7480</v>
      </c>
      <c r="T903">
        <v>8</v>
      </c>
    </row>
    <row r="904" spans="1:20" x14ac:dyDescent="0.25">
      <c r="A904" s="3">
        <v>314164977</v>
      </c>
      <c r="B904" s="4" t="s">
        <v>2562</v>
      </c>
      <c r="C904" s="4" t="s">
        <v>2682</v>
      </c>
      <c r="D904" s="4" t="s">
        <v>565</v>
      </c>
      <c r="E904" s="4" t="s">
        <v>266</v>
      </c>
      <c r="F904" s="4" t="s">
        <v>2683</v>
      </c>
      <c r="G904" s="4" t="s">
        <v>20</v>
      </c>
      <c r="H904" s="4" t="s">
        <v>2684</v>
      </c>
      <c r="I904" s="4" t="s">
        <v>2684</v>
      </c>
      <c r="J904" s="4" t="s">
        <v>2685</v>
      </c>
      <c r="K904" s="4" t="s">
        <v>2686</v>
      </c>
      <c r="L904" s="4" t="s">
        <v>2687</v>
      </c>
      <c r="M904" s="4" t="s">
        <v>26</v>
      </c>
      <c r="N904" s="4" t="s">
        <v>27</v>
      </c>
      <c r="O904" s="4" t="s">
        <v>28</v>
      </c>
      <c r="P904" s="5">
        <v>7</v>
      </c>
      <c r="Q904" s="5">
        <v>45</v>
      </c>
      <c r="R904" s="5" t="s">
        <v>7480</v>
      </c>
      <c r="S904" s="5" t="s">
        <v>7480</v>
      </c>
      <c r="T904">
        <v>8</v>
      </c>
    </row>
    <row r="905" spans="1:20" hidden="1" x14ac:dyDescent="0.25">
      <c r="A905" s="3">
        <v>312006736</v>
      </c>
      <c r="B905" s="4" t="s">
        <v>15</v>
      </c>
      <c r="C905" s="4" t="s">
        <v>5927</v>
      </c>
      <c r="D905" s="4" t="s">
        <v>5928</v>
      </c>
      <c r="E905" s="4" t="s">
        <v>18</v>
      </c>
      <c r="F905" s="4" t="s">
        <v>5929</v>
      </c>
      <c r="G905" s="4" t="s">
        <v>20</v>
      </c>
      <c r="H905" s="4" t="s">
        <v>5930</v>
      </c>
      <c r="I905" s="4" t="s">
        <v>5931</v>
      </c>
      <c r="J905" s="4" t="s">
        <v>5932</v>
      </c>
      <c r="K905" s="4" t="s">
        <v>5933</v>
      </c>
      <c r="L905" s="4" t="s">
        <v>5934</v>
      </c>
      <c r="M905" s="4" t="s">
        <v>26</v>
      </c>
      <c r="N905" s="4" t="s">
        <v>27</v>
      </c>
      <c r="O905" s="4" t="s">
        <v>28</v>
      </c>
      <c r="P905" s="5">
        <v>0</v>
      </c>
      <c r="Q905" s="5" t="e">
        <v>#N/A</v>
      </c>
      <c r="R905" s="5" t="s">
        <v>7480</v>
      </c>
      <c r="S905" s="5" t="e">
        <v>#N/A</v>
      </c>
      <c r="T905">
        <v>9</v>
      </c>
    </row>
    <row r="906" spans="1:20" x14ac:dyDescent="0.25">
      <c r="A906" s="3">
        <v>314174626</v>
      </c>
      <c r="B906" s="4" t="s">
        <v>2562</v>
      </c>
      <c r="C906" s="4" t="s">
        <v>2688</v>
      </c>
      <c r="D906" s="4" t="s">
        <v>565</v>
      </c>
      <c r="E906" s="4" t="s">
        <v>266</v>
      </c>
      <c r="F906" s="4" t="s">
        <v>607</v>
      </c>
      <c r="G906" s="4" t="s">
        <v>20</v>
      </c>
      <c r="H906" s="4" t="s">
        <v>2689</v>
      </c>
      <c r="I906" s="5"/>
      <c r="J906" s="4" t="s">
        <v>2690</v>
      </c>
      <c r="K906" s="4" t="s">
        <v>2691</v>
      </c>
      <c r="L906" s="4" t="s">
        <v>2692</v>
      </c>
      <c r="M906" s="4" t="s">
        <v>26</v>
      </c>
      <c r="N906" s="4" t="s">
        <v>27</v>
      </c>
      <c r="O906" s="4" t="s">
        <v>28</v>
      </c>
      <c r="P906" s="5">
        <v>10</v>
      </c>
      <c r="Q906" s="5">
        <v>45</v>
      </c>
      <c r="R906" s="5" t="s">
        <v>7480</v>
      </c>
      <c r="S906" s="5" t="s">
        <v>7480</v>
      </c>
      <c r="T906">
        <v>10</v>
      </c>
    </row>
    <row r="907" spans="1:20" x14ac:dyDescent="0.25">
      <c r="A907" s="3">
        <v>314177971</v>
      </c>
      <c r="B907" s="4" t="s">
        <v>2562</v>
      </c>
      <c r="C907" s="4" t="s">
        <v>2693</v>
      </c>
      <c r="D907" s="4" t="s">
        <v>565</v>
      </c>
      <c r="E907" s="4" t="s">
        <v>266</v>
      </c>
      <c r="F907" s="4" t="s">
        <v>2694</v>
      </c>
      <c r="G907" s="4" t="s">
        <v>20</v>
      </c>
      <c r="H907" s="4" t="s">
        <v>2695</v>
      </c>
      <c r="I907" s="5"/>
      <c r="J907" s="4" t="s">
        <v>2696</v>
      </c>
      <c r="K907" s="5"/>
      <c r="L907" s="4" t="s">
        <v>2697</v>
      </c>
      <c r="M907" s="4" t="s">
        <v>26</v>
      </c>
      <c r="N907" s="4" t="s">
        <v>27</v>
      </c>
      <c r="O907" s="4" t="s">
        <v>28</v>
      </c>
      <c r="P907" s="5">
        <v>0</v>
      </c>
      <c r="Q907" s="5">
        <v>45</v>
      </c>
      <c r="R907" s="5" t="s">
        <v>7480</v>
      </c>
      <c r="S907" s="5" t="s">
        <v>7480</v>
      </c>
      <c r="T907">
        <v>9</v>
      </c>
    </row>
    <row r="908" spans="1:20" x14ac:dyDescent="0.25">
      <c r="A908" s="3">
        <v>314326681</v>
      </c>
      <c r="B908" s="4" t="s">
        <v>2562</v>
      </c>
      <c r="C908" s="4" t="s">
        <v>2698</v>
      </c>
      <c r="D908" s="4" t="s">
        <v>565</v>
      </c>
      <c r="E908" s="4" t="s">
        <v>266</v>
      </c>
      <c r="F908" s="4" t="s">
        <v>403</v>
      </c>
      <c r="G908" s="4" t="s">
        <v>20</v>
      </c>
      <c r="H908" s="4" t="s">
        <v>2699</v>
      </c>
      <c r="I908" s="4" t="s">
        <v>2700</v>
      </c>
      <c r="J908" s="4" t="s">
        <v>2701</v>
      </c>
      <c r="K908" s="4" t="s">
        <v>2702</v>
      </c>
      <c r="L908" s="4" t="s">
        <v>2703</v>
      </c>
      <c r="M908" s="4" t="s">
        <v>26</v>
      </c>
      <c r="N908" s="4" t="s">
        <v>27</v>
      </c>
      <c r="O908" s="4" t="s">
        <v>28</v>
      </c>
      <c r="P908" s="5">
        <v>7</v>
      </c>
      <c r="Q908" s="5">
        <v>45</v>
      </c>
      <c r="R908" s="5" t="s">
        <v>7480</v>
      </c>
      <c r="S908" s="5" t="s">
        <v>7480</v>
      </c>
      <c r="T908">
        <v>9</v>
      </c>
    </row>
    <row r="909" spans="1:20" x14ac:dyDescent="0.25">
      <c r="A909" s="3">
        <v>314080758</v>
      </c>
      <c r="B909" s="4" t="s">
        <v>2562</v>
      </c>
      <c r="C909" s="4" t="s">
        <v>2724</v>
      </c>
      <c r="D909" s="4" t="s">
        <v>2119</v>
      </c>
      <c r="E909" s="4" t="s">
        <v>266</v>
      </c>
      <c r="F909" s="4" t="s">
        <v>2725</v>
      </c>
      <c r="G909" s="4" t="s">
        <v>20</v>
      </c>
      <c r="H909" s="4" t="s">
        <v>2726</v>
      </c>
      <c r="I909" s="5"/>
      <c r="J909" s="4" t="s">
        <v>2727</v>
      </c>
      <c r="K909" s="4" t="s">
        <v>2728</v>
      </c>
      <c r="L909" s="4" t="s">
        <v>2729</v>
      </c>
      <c r="M909" s="4" t="s">
        <v>26</v>
      </c>
      <c r="N909" s="4" t="s">
        <v>27</v>
      </c>
      <c r="O909" s="4" t="s">
        <v>28</v>
      </c>
      <c r="P909" s="5">
        <v>2</v>
      </c>
      <c r="Q909" s="5">
        <v>18</v>
      </c>
      <c r="R909" s="5" t="s">
        <v>7480</v>
      </c>
      <c r="S909" s="5" t="s">
        <v>7480</v>
      </c>
      <c r="T909">
        <v>8</v>
      </c>
    </row>
    <row r="910" spans="1:20" x14ac:dyDescent="0.25">
      <c r="A910" s="3">
        <v>313210473</v>
      </c>
      <c r="B910" s="4" t="s">
        <v>2562</v>
      </c>
      <c r="C910" s="4" t="s">
        <v>2836</v>
      </c>
      <c r="D910" s="4" t="s">
        <v>1271</v>
      </c>
      <c r="E910" s="4" t="s">
        <v>266</v>
      </c>
      <c r="F910" s="4" t="s">
        <v>195</v>
      </c>
      <c r="G910" s="4" t="s">
        <v>20</v>
      </c>
      <c r="H910" s="4" t="s">
        <v>2837</v>
      </c>
      <c r="I910" s="5"/>
      <c r="J910" s="4" t="s">
        <v>2838</v>
      </c>
      <c r="K910" s="4" t="s">
        <v>2839</v>
      </c>
      <c r="L910" s="4" t="s">
        <v>2840</v>
      </c>
      <c r="M910" s="4" t="s">
        <v>26</v>
      </c>
      <c r="N910" s="4" t="s">
        <v>27</v>
      </c>
      <c r="O910" s="4" t="s">
        <v>28</v>
      </c>
      <c r="P910" s="5">
        <v>0</v>
      </c>
      <c r="Q910" s="5" t="e">
        <v>#N/A</v>
      </c>
      <c r="R910" s="5" t="s">
        <v>7480</v>
      </c>
      <c r="S910" s="5" t="s">
        <v>7480</v>
      </c>
      <c r="T910">
        <v>9</v>
      </c>
    </row>
    <row r="911" spans="1:20" hidden="1" x14ac:dyDescent="0.25">
      <c r="A911" s="3">
        <v>312288185</v>
      </c>
      <c r="B911" s="4" t="s">
        <v>15</v>
      </c>
      <c r="C911" s="4" t="s">
        <v>5972</v>
      </c>
      <c r="D911" s="4" t="s">
        <v>5973</v>
      </c>
      <c r="E911" s="4" t="s">
        <v>18</v>
      </c>
      <c r="F911" s="4" t="s">
        <v>5974</v>
      </c>
      <c r="G911" s="4" t="s">
        <v>20</v>
      </c>
      <c r="H911" s="4" t="s">
        <v>5975</v>
      </c>
      <c r="I911" s="5"/>
      <c r="J911" s="4" t="s">
        <v>5976</v>
      </c>
      <c r="K911" s="5"/>
      <c r="L911" s="4" t="s">
        <v>5977</v>
      </c>
      <c r="M911" s="4" t="s">
        <v>26</v>
      </c>
      <c r="N911" s="4" t="s">
        <v>42</v>
      </c>
      <c r="O911" s="4" t="s">
        <v>28</v>
      </c>
      <c r="P911" s="5">
        <v>14</v>
      </c>
      <c r="Q911" s="5" t="e">
        <v>#N/A</v>
      </c>
      <c r="R911" s="5" t="s">
        <v>7480</v>
      </c>
      <c r="S911" s="5" t="e">
        <v>#N/A</v>
      </c>
      <c r="T911">
        <v>10</v>
      </c>
    </row>
    <row r="912" spans="1:20" x14ac:dyDescent="0.25">
      <c r="A912" s="3">
        <v>314143510</v>
      </c>
      <c r="B912" s="4" t="s">
        <v>2562</v>
      </c>
      <c r="C912" s="4" t="s">
        <v>2868</v>
      </c>
      <c r="D912" s="4" t="s">
        <v>2177</v>
      </c>
      <c r="E912" s="4" t="s">
        <v>266</v>
      </c>
      <c r="F912" s="4" t="s">
        <v>2480</v>
      </c>
      <c r="G912" s="4" t="s">
        <v>20</v>
      </c>
      <c r="H912" s="4" t="s">
        <v>2869</v>
      </c>
      <c r="I912" s="5"/>
      <c r="J912" s="4" t="s">
        <v>2870</v>
      </c>
      <c r="K912" s="4" t="s">
        <v>2871</v>
      </c>
      <c r="L912" s="4" t="s">
        <v>2872</v>
      </c>
      <c r="M912" s="4" t="s">
        <v>26</v>
      </c>
      <c r="N912" s="4" t="s">
        <v>27</v>
      </c>
      <c r="O912" s="4" t="s">
        <v>28</v>
      </c>
      <c r="P912" s="5">
        <v>3</v>
      </c>
      <c r="Q912" s="5">
        <v>15</v>
      </c>
      <c r="R912" s="5" t="s">
        <v>7481</v>
      </c>
      <c r="S912" s="5" t="s">
        <v>7480</v>
      </c>
      <c r="T912">
        <v>9</v>
      </c>
    </row>
    <row r="913" spans="1:20" x14ac:dyDescent="0.25">
      <c r="A913" s="3">
        <v>314046703</v>
      </c>
      <c r="B913" s="4" t="s">
        <v>2562</v>
      </c>
      <c r="C913" s="4" t="s">
        <v>2894</v>
      </c>
      <c r="D913" s="4" t="s">
        <v>310</v>
      </c>
      <c r="E913" s="4" t="s">
        <v>266</v>
      </c>
      <c r="F913" s="4" t="s">
        <v>638</v>
      </c>
      <c r="G913" s="4" t="s">
        <v>20</v>
      </c>
      <c r="H913" s="4" t="s">
        <v>2895</v>
      </c>
      <c r="I913" s="5"/>
      <c r="J913" s="4" t="s">
        <v>2896</v>
      </c>
      <c r="K913" s="4" t="s">
        <v>2897</v>
      </c>
      <c r="L913" s="4" t="s">
        <v>2898</v>
      </c>
      <c r="M913" s="4" t="s">
        <v>26</v>
      </c>
      <c r="N913" s="4" t="s">
        <v>27</v>
      </c>
      <c r="O913" s="4" t="s">
        <v>28</v>
      </c>
      <c r="P913" s="5">
        <v>1</v>
      </c>
      <c r="Q913" s="5">
        <v>42</v>
      </c>
      <c r="R913" s="5" t="s">
        <v>7480</v>
      </c>
      <c r="S913" s="5" t="s">
        <v>7480</v>
      </c>
      <c r="T913">
        <v>8</v>
      </c>
    </row>
    <row r="914" spans="1:20" x14ac:dyDescent="0.25">
      <c r="A914" s="3">
        <v>314081267</v>
      </c>
      <c r="B914" s="4" t="s">
        <v>2562</v>
      </c>
      <c r="C914" s="4" t="s">
        <v>2904</v>
      </c>
      <c r="D914" s="4" t="s">
        <v>310</v>
      </c>
      <c r="E914" s="4" t="s">
        <v>266</v>
      </c>
      <c r="F914" s="4" t="s">
        <v>2905</v>
      </c>
      <c r="G914" s="4" t="s">
        <v>20</v>
      </c>
      <c r="H914" s="4" t="s">
        <v>2906</v>
      </c>
      <c r="I914" s="5"/>
      <c r="J914" s="4" t="s">
        <v>2907</v>
      </c>
      <c r="K914" s="4" t="s">
        <v>2908</v>
      </c>
      <c r="L914" s="4" t="s">
        <v>2909</v>
      </c>
      <c r="M914" s="4" t="s">
        <v>26</v>
      </c>
      <c r="N914" s="4" t="s">
        <v>27</v>
      </c>
      <c r="O914" s="4" t="s">
        <v>28</v>
      </c>
      <c r="P914" s="5">
        <v>0</v>
      </c>
      <c r="Q914" s="5">
        <v>18</v>
      </c>
      <c r="R914" s="5" t="s">
        <v>7480</v>
      </c>
      <c r="S914" s="5" t="s">
        <v>7480</v>
      </c>
      <c r="T914">
        <v>8</v>
      </c>
    </row>
    <row r="915" spans="1:20" x14ac:dyDescent="0.25">
      <c r="A915" s="3">
        <v>314109280</v>
      </c>
      <c r="B915" s="4" t="s">
        <v>2562</v>
      </c>
      <c r="C915" s="4" t="s">
        <v>2910</v>
      </c>
      <c r="D915" s="4" t="s">
        <v>310</v>
      </c>
      <c r="E915" s="4" t="s">
        <v>266</v>
      </c>
      <c r="F915" s="4" t="s">
        <v>2911</v>
      </c>
      <c r="G915" s="4" t="s">
        <v>20</v>
      </c>
      <c r="H915" s="4" t="s">
        <v>2912</v>
      </c>
      <c r="I915" s="5"/>
      <c r="J915" s="4" t="s">
        <v>2913</v>
      </c>
      <c r="K915" s="4" t="s">
        <v>2914</v>
      </c>
      <c r="L915" s="4" t="s">
        <v>2915</v>
      </c>
      <c r="M915" s="4" t="s">
        <v>26</v>
      </c>
      <c r="N915" s="4" t="s">
        <v>27</v>
      </c>
      <c r="O915" s="4" t="s">
        <v>28</v>
      </c>
      <c r="P915" s="5">
        <v>0</v>
      </c>
      <c r="Q915" s="5">
        <v>42</v>
      </c>
      <c r="R915" s="5" t="s">
        <v>7480</v>
      </c>
      <c r="S915" s="5" t="s">
        <v>7480</v>
      </c>
      <c r="T915">
        <v>8</v>
      </c>
    </row>
    <row r="916" spans="1:20" x14ac:dyDescent="0.25">
      <c r="A916" s="3">
        <v>314128241</v>
      </c>
      <c r="B916" s="4" t="s">
        <v>2562</v>
      </c>
      <c r="C916" s="4" t="s">
        <v>2916</v>
      </c>
      <c r="D916" s="4" t="s">
        <v>310</v>
      </c>
      <c r="E916" s="4" t="s">
        <v>266</v>
      </c>
      <c r="F916" s="4" t="s">
        <v>2917</v>
      </c>
      <c r="G916" s="4" t="s">
        <v>20</v>
      </c>
      <c r="H916" s="4" t="s">
        <v>2918</v>
      </c>
      <c r="I916" s="5"/>
      <c r="J916" s="4" t="s">
        <v>2919</v>
      </c>
      <c r="K916" s="4" t="s">
        <v>2920</v>
      </c>
      <c r="L916" s="4" t="s">
        <v>2921</v>
      </c>
      <c r="M916" s="4" t="s">
        <v>26</v>
      </c>
      <c r="N916" s="4" t="s">
        <v>27</v>
      </c>
      <c r="O916" s="4" t="s">
        <v>28</v>
      </c>
      <c r="P916" s="5">
        <v>2</v>
      </c>
      <c r="Q916" s="5">
        <v>42</v>
      </c>
      <c r="R916" s="5" t="s">
        <v>7480</v>
      </c>
      <c r="S916" s="5" t="s">
        <v>7480</v>
      </c>
      <c r="T916">
        <v>10</v>
      </c>
    </row>
    <row r="917" spans="1:20" hidden="1" x14ac:dyDescent="0.25">
      <c r="A917" s="3">
        <v>312336444</v>
      </c>
      <c r="B917" s="4" t="s">
        <v>344</v>
      </c>
      <c r="C917" s="4" t="s">
        <v>6011</v>
      </c>
      <c r="D917" s="4" t="s">
        <v>5943</v>
      </c>
      <c r="E917" s="4" t="s">
        <v>266</v>
      </c>
      <c r="F917" s="4" t="s">
        <v>5378</v>
      </c>
      <c r="G917" s="4" t="s">
        <v>20</v>
      </c>
      <c r="H917" s="4" t="s">
        <v>6012</v>
      </c>
      <c r="I917" s="4" t="s">
        <v>6013</v>
      </c>
      <c r="J917" s="4" t="s">
        <v>6014</v>
      </c>
      <c r="K917" s="4" t="s">
        <v>6015</v>
      </c>
      <c r="L917" s="4" t="s">
        <v>6016</v>
      </c>
      <c r="M917" s="4" t="s">
        <v>28</v>
      </c>
      <c r="N917" s="4" t="s">
        <v>6017</v>
      </c>
      <c r="O917" s="4" t="s">
        <v>28</v>
      </c>
      <c r="P917" s="5">
        <v>6</v>
      </c>
      <c r="Q917" s="5" t="e">
        <v>#N/A</v>
      </c>
      <c r="R917" s="5" t="s">
        <v>7480</v>
      </c>
      <c r="S917" s="5" t="e">
        <v>#N/A</v>
      </c>
      <c r="T917">
        <v>10</v>
      </c>
    </row>
    <row r="918" spans="1:20" x14ac:dyDescent="0.25">
      <c r="A918" s="3">
        <v>314142355</v>
      </c>
      <c r="B918" s="4" t="s">
        <v>2562</v>
      </c>
      <c r="C918" s="4" t="s">
        <v>2922</v>
      </c>
      <c r="D918" s="4" t="s">
        <v>310</v>
      </c>
      <c r="E918" s="4" t="s">
        <v>266</v>
      </c>
      <c r="F918" s="4" t="s">
        <v>324</v>
      </c>
      <c r="G918" s="4" t="s">
        <v>20</v>
      </c>
      <c r="H918" s="4" t="s">
        <v>2923</v>
      </c>
      <c r="I918" s="4" t="s">
        <v>2923</v>
      </c>
      <c r="J918" s="4" t="s">
        <v>2924</v>
      </c>
      <c r="K918" s="4" t="s">
        <v>2925</v>
      </c>
      <c r="L918" s="4" t="s">
        <v>2926</v>
      </c>
      <c r="M918" s="4" t="s">
        <v>26</v>
      </c>
      <c r="N918" s="4" t="s">
        <v>27</v>
      </c>
      <c r="O918" s="4" t="s">
        <v>28</v>
      </c>
      <c r="P918" s="5">
        <v>2</v>
      </c>
      <c r="Q918" s="5">
        <v>42</v>
      </c>
      <c r="R918" s="5" t="s">
        <v>7480</v>
      </c>
      <c r="S918" s="5" t="s">
        <v>7480</v>
      </c>
      <c r="T918">
        <v>10</v>
      </c>
    </row>
    <row r="919" spans="1:20" x14ac:dyDescent="0.25">
      <c r="A919" s="3">
        <v>314160663</v>
      </c>
      <c r="B919" s="4" t="s">
        <v>2562</v>
      </c>
      <c r="C919" s="4" t="s">
        <v>2927</v>
      </c>
      <c r="D919" s="4" t="s">
        <v>310</v>
      </c>
      <c r="E919" s="4" t="s">
        <v>266</v>
      </c>
      <c r="F919" s="4" t="s">
        <v>2606</v>
      </c>
      <c r="G919" s="4" t="s">
        <v>20</v>
      </c>
      <c r="H919" s="4" t="s">
        <v>2928</v>
      </c>
      <c r="I919" s="4" t="s">
        <v>2928</v>
      </c>
      <c r="J919" s="4" t="s">
        <v>2929</v>
      </c>
      <c r="K919" s="4" t="s">
        <v>2930</v>
      </c>
      <c r="L919" s="4" t="s">
        <v>2931</v>
      </c>
      <c r="M919" s="4" t="s">
        <v>26</v>
      </c>
      <c r="N919" s="4" t="s">
        <v>27</v>
      </c>
      <c r="O919" s="4" t="s">
        <v>28</v>
      </c>
      <c r="P919" s="5">
        <v>3</v>
      </c>
      <c r="Q919" s="5">
        <v>42</v>
      </c>
      <c r="R919" s="5" t="s">
        <v>7480</v>
      </c>
      <c r="S919" s="5" t="s">
        <v>7480</v>
      </c>
      <c r="T919">
        <v>10</v>
      </c>
    </row>
    <row r="920" spans="1:20" x14ac:dyDescent="0.25">
      <c r="A920" s="3">
        <v>314175317</v>
      </c>
      <c r="B920" s="4" t="s">
        <v>2562</v>
      </c>
      <c r="C920" s="4" t="s">
        <v>2932</v>
      </c>
      <c r="D920" s="4" t="s">
        <v>310</v>
      </c>
      <c r="E920" s="4" t="s">
        <v>266</v>
      </c>
      <c r="F920" s="4" t="s">
        <v>2933</v>
      </c>
      <c r="G920" s="4" t="s">
        <v>20</v>
      </c>
      <c r="H920" s="4" t="s">
        <v>2934</v>
      </c>
      <c r="I920" s="4" t="s">
        <v>2935</v>
      </c>
      <c r="J920" s="4" t="s">
        <v>2936</v>
      </c>
      <c r="K920" s="5"/>
      <c r="L920" s="4" t="s">
        <v>2937</v>
      </c>
      <c r="M920" s="4" t="s">
        <v>26</v>
      </c>
      <c r="N920" s="4" t="s">
        <v>27</v>
      </c>
      <c r="O920" s="4" t="s">
        <v>28</v>
      </c>
      <c r="P920" s="5">
        <v>0</v>
      </c>
      <c r="Q920" s="5">
        <v>42</v>
      </c>
      <c r="R920" s="5" t="s">
        <v>7480</v>
      </c>
      <c r="S920" s="5" t="s">
        <v>7480</v>
      </c>
      <c r="T920">
        <v>8</v>
      </c>
    </row>
    <row r="921" spans="1:20" x14ac:dyDescent="0.25">
      <c r="A921" s="3">
        <v>314198558</v>
      </c>
      <c r="B921" s="4" t="s">
        <v>2562</v>
      </c>
      <c r="C921" s="4" t="s">
        <v>2945</v>
      </c>
      <c r="D921" s="4" t="s">
        <v>310</v>
      </c>
      <c r="E921" s="4" t="s">
        <v>266</v>
      </c>
      <c r="F921" s="4" t="s">
        <v>463</v>
      </c>
      <c r="G921" s="4" t="s">
        <v>20</v>
      </c>
      <c r="H921" s="4" t="s">
        <v>2946</v>
      </c>
      <c r="I921" s="5"/>
      <c r="J921" s="4" t="s">
        <v>2947</v>
      </c>
      <c r="K921" s="5"/>
      <c r="L921" s="4" t="s">
        <v>2948</v>
      </c>
      <c r="M921" s="4" t="s">
        <v>26</v>
      </c>
      <c r="N921" s="4" t="s">
        <v>27</v>
      </c>
      <c r="O921" s="4" t="s">
        <v>28</v>
      </c>
      <c r="P921" s="5">
        <v>1</v>
      </c>
      <c r="Q921" s="5">
        <v>42</v>
      </c>
      <c r="R921" s="5" t="s">
        <v>7480</v>
      </c>
      <c r="S921" s="5" t="s">
        <v>7480</v>
      </c>
      <c r="T921">
        <v>10</v>
      </c>
    </row>
    <row r="922" spans="1:20" x14ac:dyDescent="0.25">
      <c r="A922" s="3">
        <v>314245308</v>
      </c>
      <c r="B922" s="4" t="s">
        <v>2562</v>
      </c>
      <c r="C922" s="4" t="s">
        <v>2949</v>
      </c>
      <c r="D922" s="4" t="s">
        <v>310</v>
      </c>
      <c r="E922" s="4" t="s">
        <v>266</v>
      </c>
      <c r="F922" s="4" t="s">
        <v>2950</v>
      </c>
      <c r="G922" s="4" t="s">
        <v>20</v>
      </c>
      <c r="H922" s="4" t="s">
        <v>2951</v>
      </c>
      <c r="I922" s="4" t="s">
        <v>2952</v>
      </c>
      <c r="J922" s="4" t="s">
        <v>2953</v>
      </c>
      <c r="K922" s="4" t="s">
        <v>2954</v>
      </c>
      <c r="L922" s="4" t="s">
        <v>2955</v>
      </c>
      <c r="M922" s="4" t="s">
        <v>26</v>
      </c>
      <c r="N922" s="4" t="s">
        <v>27</v>
      </c>
      <c r="O922" s="4" t="s">
        <v>28</v>
      </c>
      <c r="P922" s="5">
        <v>0</v>
      </c>
      <c r="Q922" s="5">
        <v>43</v>
      </c>
      <c r="R922" s="5" t="s">
        <v>7480</v>
      </c>
      <c r="S922" s="5" t="s">
        <v>7480</v>
      </c>
      <c r="T922">
        <v>9</v>
      </c>
    </row>
    <row r="923" spans="1:20" hidden="1" x14ac:dyDescent="0.25">
      <c r="A923" s="3">
        <v>108001217</v>
      </c>
      <c r="B923" s="4" t="s">
        <v>344</v>
      </c>
      <c r="C923" s="4" t="s">
        <v>6054</v>
      </c>
      <c r="D923" s="4" t="s">
        <v>6055</v>
      </c>
      <c r="E923" s="4" t="s">
        <v>18</v>
      </c>
      <c r="F923" s="4" t="s">
        <v>6056</v>
      </c>
      <c r="G923" s="4" t="s">
        <v>20</v>
      </c>
      <c r="H923" s="4" t="s">
        <v>6057</v>
      </c>
      <c r="I923" s="4" t="s">
        <v>6058</v>
      </c>
      <c r="J923" s="4" t="s">
        <v>6059</v>
      </c>
      <c r="K923" s="4" t="s">
        <v>6060</v>
      </c>
      <c r="L923" s="4" t="s">
        <v>6061</v>
      </c>
      <c r="M923" s="4" t="s">
        <v>26</v>
      </c>
      <c r="N923" s="4" t="s">
        <v>27</v>
      </c>
      <c r="O923" s="4" t="s">
        <v>28</v>
      </c>
      <c r="P923" s="5">
        <v>8</v>
      </c>
      <c r="Q923" s="5" t="e">
        <v>#N/A</v>
      </c>
      <c r="R923" s="5" t="s">
        <v>7480</v>
      </c>
      <c r="S923" s="5" t="e">
        <v>#N/A</v>
      </c>
      <c r="T923" t="s">
        <v>7483</v>
      </c>
    </row>
    <row r="924" spans="1:20" x14ac:dyDescent="0.25">
      <c r="A924" s="3">
        <v>314261258</v>
      </c>
      <c r="B924" s="4" t="s">
        <v>2562</v>
      </c>
      <c r="C924" s="4" t="s">
        <v>2956</v>
      </c>
      <c r="D924" s="4" t="s">
        <v>310</v>
      </c>
      <c r="E924" s="4" t="s">
        <v>266</v>
      </c>
      <c r="F924" s="4" t="s">
        <v>2361</v>
      </c>
      <c r="G924" s="4" t="s">
        <v>20</v>
      </c>
      <c r="H924" s="4" t="s">
        <v>2957</v>
      </c>
      <c r="I924" s="5"/>
      <c r="J924" s="4" t="s">
        <v>2958</v>
      </c>
      <c r="K924" s="4" t="s">
        <v>2959</v>
      </c>
      <c r="L924" s="4" t="s">
        <v>2960</v>
      </c>
      <c r="M924" s="4" t="s">
        <v>26</v>
      </c>
      <c r="N924" s="4" t="s">
        <v>27</v>
      </c>
      <c r="O924" s="4" t="s">
        <v>28</v>
      </c>
      <c r="P924" s="5">
        <v>5</v>
      </c>
      <c r="Q924" s="5">
        <v>43</v>
      </c>
      <c r="R924" s="5" t="s">
        <v>7480</v>
      </c>
      <c r="S924" s="5" t="s">
        <v>7480</v>
      </c>
      <c r="T924">
        <v>9</v>
      </c>
    </row>
    <row r="925" spans="1:20" x14ac:dyDescent="0.25">
      <c r="A925" s="3">
        <v>314282691</v>
      </c>
      <c r="B925" s="4" t="s">
        <v>2562</v>
      </c>
      <c r="C925" s="4" t="s">
        <v>2961</v>
      </c>
      <c r="D925" s="4" t="s">
        <v>337</v>
      </c>
      <c r="E925" s="4" t="s">
        <v>266</v>
      </c>
      <c r="F925" s="4" t="s">
        <v>2962</v>
      </c>
      <c r="G925" s="4" t="s">
        <v>20</v>
      </c>
      <c r="H925" s="4" t="s">
        <v>2963</v>
      </c>
      <c r="I925" s="4" t="s">
        <v>2964</v>
      </c>
      <c r="J925" s="4" t="s">
        <v>2965</v>
      </c>
      <c r="K925" s="4" t="s">
        <v>2966</v>
      </c>
      <c r="L925" s="4" t="s">
        <v>2967</v>
      </c>
      <c r="M925" s="4" t="s">
        <v>26</v>
      </c>
      <c r="N925" s="4" t="s">
        <v>42</v>
      </c>
      <c r="O925" s="4" t="s">
        <v>28</v>
      </c>
      <c r="P925" s="5">
        <v>2</v>
      </c>
      <c r="Q925" s="5">
        <v>15</v>
      </c>
      <c r="R925" s="5" t="s">
        <v>7480</v>
      </c>
      <c r="S925" s="5" t="s">
        <v>7480</v>
      </c>
      <c r="T925">
        <v>10</v>
      </c>
    </row>
    <row r="926" spans="1:20" hidden="1" x14ac:dyDescent="0.25">
      <c r="A926" s="3">
        <v>312301206</v>
      </c>
      <c r="B926" s="4" t="s">
        <v>695</v>
      </c>
      <c r="C926" s="4" t="s">
        <v>6073</v>
      </c>
      <c r="D926" s="4" t="s">
        <v>6074</v>
      </c>
      <c r="E926" s="4" t="s">
        <v>266</v>
      </c>
      <c r="F926" s="4" t="s">
        <v>6075</v>
      </c>
      <c r="G926" s="4" t="s">
        <v>20</v>
      </c>
      <c r="H926" s="4" t="s">
        <v>6076</v>
      </c>
      <c r="I926" s="5"/>
      <c r="J926" s="4" t="s">
        <v>6077</v>
      </c>
      <c r="K926" s="4" t="s">
        <v>6078</v>
      </c>
      <c r="L926" s="4" t="s">
        <v>6079</v>
      </c>
      <c r="M926" s="4" t="s">
        <v>28</v>
      </c>
      <c r="N926" s="4" t="s">
        <v>6080</v>
      </c>
      <c r="O926" s="4" t="s">
        <v>28</v>
      </c>
      <c r="P926" s="5">
        <v>1</v>
      </c>
      <c r="Q926" s="5" t="e">
        <v>#N/A</v>
      </c>
      <c r="R926" s="5" t="s">
        <v>7480</v>
      </c>
      <c r="S926" s="5" t="s">
        <v>7481</v>
      </c>
      <c r="T926">
        <v>10</v>
      </c>
    </row>
    <row r="927" spans="1:20" x14ac:dyDescent="0.25">
      <c r="A927" s="3">
        <v>314009702</v>
      </c>
      <c r="B927" s="4" t="s">
        <v>2562</v>
      </c>
      <c r="C927" s="4" t="s">
        <v>2973</v>
      </c>
      <c r="D927" s="4" t="s">
        <v>630</v>
      </c>
      <c r="E927" s="4" t="s">
        <v>266</v>
      </c>
      <c r="F927" s="4" t="s">
        <v>2270</v>
      </c>
      <c r="G927" s="4" t="s">
        <v>20</v>
      </c>
      <c r="H927" s="4" t="s">
        <v>2974</v>
      </c>
      <c r="I927" s="4" t="s">
        <v>2974</v>
      </c>
      <c r="J927" s="4" t="s">
        <v>2975</v>
      </c>
      <c r="K927" s="4" t="s">
        <v>2975</v>
      </c>
      <c r="L927" s="4" t="s">
        <v>2976</v>
      </c>
      <c r="M927" s="4" t="s">
        <v>26</v>
      </c>
      <c r="N927" s="4" t="s">
        <v>27</v>
      </c>
      <c r="O927" s="4" t="s">
        <v>28</v>
      </c>
      <c r="P927" s="5">
        <v>2</v>
      </c>
      <c r="Q927" s="5">
        <v>28</v>
      </c>
      <c r="R927" s="5" t="s">
        <v>7480</v>
      </c>
      <c r="S927" s="5" t="s">
        <v>7480</v>
      </c>
      <c r="T927">
        <v>10</v>
      </c>
    </row>
    <row r="928" spans="1:20" x14ac:dyDescent="0.25">
      <c r="A928" s="3">
        <v>314195849</v>
      </c>
      <c r="B928" s="4" t="s">
        <v>2562</v>
      </c>
      <c r="C928" s="4" t="s">
        <v>2996</v>
      </c>
      <c r="D928" s="4" t="s">
        <v>630</v>
      </c>
      <c r="E928" s="4" t="s">
        <v>266</v>
      </c>
      <c r="F928" s="4" t="s">
        <v>2127</v>
      </c>
      <c r="G928" s="4" t="s">
        <v>20</v>
      </c>
      <c r="H928" s="4" t="s">
        <v>2997</v>
      </c>
      <c r="I928" s="4" t="s">
        <v>2998</v>
      </c>
      <c r="J928" s="4" t="s">
        <v>2999</v>
      </c>
      <c r="K928" s="4" t="s">
        <v>3000</v>
      </c>
      <c r="L928" s="4" t="s">
        <v>3001</v>
      </c>
      <c r="M928" s="4" t="s">
        <v>26</v>
      </c>
      <c r="N928" s="4" t="s">
        <v>27</v>
      </c>
      <c r="O928" s="4" t="s">
        <v>28</v>
      </c>
      <c r="P928" s="5">
        <v>1</v>
      </c>
      <c r="Q928" s="5">
        <v>39</v>
      </c>
      <c r="R928" s="5" t="s">
        <v>7480</v>
      </c>
      <c r="S928" s="5" t="s">
        <v>7480</v>
      </c>
      <c r="T928">
        <v>7</v>
      </c>
    </row>
    <row r="929" spans="1:20" x14ac:dyDescent="0.25">
      <c r="A929" s="3">
        <v>314282536</v>
      </c>
      <c r="B929" s="4" t="s">
        <v>2562</v>
      </c>
      <c r="C929" s="4" t="s">
        <v>3014</v>
      </c>
      <c r="D929" s="4" t="s">
        <v>630</v>
      </c>
      <c r="E929" s="4" t="s">
        <v>266</v>
      </c>
      <c r="F929" s="4" t="s">
        <v>2120</v>
      </c>
      <c r="G929" s="4" t="s">
        <v>20</v>
      </c>
      <c r="H929" s="4" t="s">
        <v>3015</v>
      </c>
      <c r="I929" s="4" t="s">
        <v>3016</v>
      </c>
      <c r="J929" s="4" t="s">
        <v>3017</v>
      </c>
      <c r="K929" s="4" t="s">
        <v>3018</v>
      </c>
      <c r="L929" s="4" t="s">
        <v>3019</v>
      </c>
      <c r="M929" s="4" t="s">
        <v>26</v>
      </c>
      <c r="N929" s="4" t="s">
        <v>27</v>
      </c>
      <c r="O929" s="4" t="s">
        <v>28</v>
      </c>
      <c r="P929" s="5">
        <v>2</v>
      </c>
      <c r="Q929" s="5">
        <v>39</v>
      </c>
      <c r="R929" s="5" t="s">
        <v>7480</v>
      </c>
      <c r="S929" s="5" t="s">
        <v>7480</v>
      </c>
      <c r="T929">
        <v>8</v>
      </c>
    </row>
    <row r="930" spans="1:20" x14ac:dyDescent="0.25">
      <c r="A930" s="3">
        <v>314283739</v>
      </c>
      <c r="B930" s="4" t="s">
        <v>2562</v>
      </c>
      <c r="C930" s="4" t="s">
        <v>3025</v>
      </c>
      <c r="D930" s="4" t="s">
        <v>630</v>
      </c>
      <c r="E930" s="4" t="s">
        <v>266</v>
      </c>
      <c r="F930" s="4" t="s">
        <v>3026</v>
      </c>
      <c r="G930" s="4" t="s">
        <v>20</v>
      </c>
      <c r="H930" s="4" t="s">
        <v>3027</v>
      </c>
      <c r="I930" s="5"/>
      <c r="J930" s="4" t="s">
        <v>3028</v>
      </c>
      <c r="K930" s="4" t="s">
        <v>3029</v>
      </c>
      <c r="L930" s="4" t="s">
        <v>3030</v>
      </c>
      <c r="M930" s="4" t="s">
        <v>26</v>
      </c>
      <c r="N930" s="4" t="s">
        <v>27</v>
      </c>
      <c r="O930" s="4" t="s">
        <v>28</v>
      </c>
      <c r="P930" s="5">
        <v>1</v>
      </c>
      <c r="Q930" s="5">
        <v>38</v>
      </c>
      <c r="R930" s="5" t="s">
        <v>7480</v>
      </c>
      <c r="S930" s="5" t="s">
        <v>7480</v>
      </c>
      <c r="T930">
        <v>5</v>
      </c>
    </row>
    <row r="931" spans="1:20" hidden="1" x14ac:dyDescent="0.25">
      <c r="A931" s="3">
        <v>312125103</v>
      </c>
      <c r="B931" s="4" t="s">
        <v>695</v>
      </c>
      <c r="C931" s="4" t="s">
        <v>6106</v>
      </c>
      <c r="D931" s="4" t="s">
        <v>6107</v>
      </c>
      <c r="E931" s="4" t="s">
        <v>18</v>
      </c>
      <c r="F931" s="4" t="s">
        <v>6108</v>
      </c>
      <c r="G931" s="4" t="s">
        <v>20</v>
      </c>
      <c r="H931" s="4" t="s">
        <v>6109</v>
      </c>
      <c r="I931" s="4" t="s">
        <v>6110</v>
      </c>
      <c r="J931" s="4" t="s">
        <v>6111</v>
      </c>
      <c r="K931" s="4" t="s">
        <v>6112</v>
      </c>
      <c r="L931" s="4" t="s">
        <v>6113</v>
      </c>
      <c r="M931" s="4" t="s">
        <v>26</v>
      </c>
      <c r="N931" s="4" t="s">
        <v>42</v>
      </c>
      <c r="O931" s="4" t="s">
        <v>28</v>
      </c>
      <c r="P931" s="5">
        <v>19</v>
      </c>
      <c r="Q931" s="5" t="e">
        <v>#N/A</v>
      </c>
      <c r="R931" s="5" t="s">
        <v>7480</v>
      </c>
      <c r="S931" s="5" t="s">
        <v>7481</v>
      </c>
      <c r="T931">
        <v>9</v>
      </c>
    </row>
    <row r="932" spans="1:20" hidden="1" x14ac:dyDescent="0.25">
      <c r="A932" s="3">
        <v>312303066</v>
      </c>
      <c r="B932" s="4" t="s">
        <v>695</v>
      </c>
      <c r="C932" s="4" t="s">
        <v>6114</v>
      </c>
      <c r="D932" s="4" t="s">
        <v>6107</v>
      </c>
      <c r="E932" s="4" t="s">
        <v>18</v>
      </c>
      <c r="F932" s="4" t="s">
        <v>6115</v>
      </c>
      <c r="G932" s="4" t="s">
        <v>20</v>
      </c>
      <c r="H932" s="4" t="s">
        <v>6110</v>
      </c>
      <c r="I932" s="4" t="s">
        <v>6116</v>
      </c>
      <c r="J932" s="4" t="s">
        <v>6117</v>
      </c>
      <c r="K932" s="4" t="s">
        <v>6118</v>
      </c>
      <c r="L932" s="4" t="s">
        <v>6119</v>
      </c>
      <c r="M932" s="4" t="s">
        <v>26</v>
      </c>
      <c r="N932" s="4" t="s">
        <v>42</v>
      </c>
      <c r="O932" s="4" t="s">
        <v>28</v>
      </c>
      <c r="P932" s="5">
        <v>5</v>
      </c>
      <c r="Q932" s="5" t="e">
        <v>#N/A</v>
      </c>
      <c r="R932" s="5" t="s">
        <v>7481</v>
      </c>
      <c r="S932" s="5" t="s">
        <v>7481</v>
      </c>
      <c r="T932">
        <v>8</v>
      </c>
    </row>
    <row r="933" spans="1:20" x14ac:dyDescent="0.25">
      <c r="A933" s="3">
        <v>314300504</v>
      </c>
      <c r="B933" s="4" t="s">
        <v>2562</v>
      </c>
      <c r="C933" s="4" t="s">
        <v>3036</v>
      </c>
      <c r="D933" s="4" t="s">
        <v>630</v>
      </c>
      <c r="E933" s="4" t="s">
        <v>266</v>
      </c>
      <c r="F933" s="4" t="s">
        <v>3037</v>
      </c>
      <c r="G933" s="4" t="s">
        <v>20</v>
      </c>
      <c r="H933" s="4" t="s">
        <v>3038</v>
      </c>
      <c r="I933" s="5"/>
      <c r="J933" s="4" t="s">
        <v>3039</v>
      </c>
      <c r="K933" s="5"/>
      <c r="L933" s="4" t="s">
        <v>3040</v>
      </c>
      <c r="M933" s="4" t="s">
        <v>26</v>
      </c>
      <c r="N933" s="4" t="s">
        <v>27</v>
      </c>
      <c r="O933" s="4" t="s">
        <v>28</v>
      </c>
      <c r="P933" s="5">
        <v>3</v>
      </c>
      <c r="Q933" s="5">
        <v>40</v>
      </c>
      <c r="R933" s="5" t="s">
        <v>7480</v>
      </c>
      <c r="S933" s="5" t="s">
        <v>7480</v>
      </c>
      <c r="T933">
        <v>8</v>
      </c>
    </row>
    <row r="934" spans="1:20" x14ac:dyDescent="0.25">
      <c r="A934" s="3">
        <v>314337382</v>
      </c>
      <c r="B934" s="4" t="s">
        <v>2562</v>
      </c>
      <c r="C934" s="4" t="s">
        <v>3041</v>
      </c>
      <c r="D934" s="4" t="s">
        <v>630</v>
      </c>
      <c r="E934" s="4" t="s">
        <v>266</v>
      </c>
      <c r="F934" s="4" t="s">
        <v>3042</v>
      </c>
      <c r="G934" s="4" t="s">
        <v>20</v>
      </c>
      <c r="H934" s="4" t="s">
        <v>3043</v>
      </c>
      <c r="I934" s="4" t="s">
        <v>3044</v>
      </c>
      <c r="J934" s="4" t="s">
        <v>3045</v>
      </c>
      <c r="K934" s="5"/>
      <c r="L934" s="4" t="s">
        <v>3046</v>
      </c>
      <c r="M934" s="4" t="s">
        <v>26</v>
      </c>
      <c r="N934" s="4" t="s">
        <v>27</v>
      </c>
      <c r="O934" s="4" t="s">
        <v>28</v>
      </c>
      <c r="P934" s="5">
        <v>0</v>
      </c>
      <c r="Q934" s="5">
        <v>42</v>
      </c>
      <c r="R934" s="5" t="s">
        <v>7480</v>
      </c>
      <c r="S934" s="5" t="s">
        <v>7480</v>
      </c>
      <c r="T934">
        <v>7</v>
      </c>
    </row>
    <row r="935" spans="1:20" x14ac:dyDescent="0.25">
      <c r="A935" s="3">
        <v>314280831</v>
      </c>
      <c r="B935" s="4" t="s">
        <v>2562</v>
      </c>
      <c r="C935" s="4" t="s">
        <v>3051</v>
      </c>
      <c r="D935" s="4" t="s">
        <v>661</v>
      </c>
      <c r="E935" s="4" t="s">
        <v>266</v>
      </c>
      <c r="F935" s="4" t="s">
        <v>1338</v>
      </c>
      <c r="G935" s="4" t="s">
        <v>20</v>
      </c>
      <c r="H935" s="4" t="s">
        <v>3052</v>
      </c>
      <c r="I935" s="4" t="s">
        <v>3053</v>
      </c>
      <c r="J935" s="4" t="s">
        <v>3054</v>
      </c>
      <c r="K935" s="4" t="s">
        <v>3055</v>
      </c>
      <c r="L935" s="4" t="s">
        <v>3056</v>
      </c>
      <c r="M935" s="4" t="s">
        <v>26</v>
      </c>
      <c r="N935" s="4" t="s">
        <v>27</v>
      </c>
      <c r="O935" s="4" t="s">
        <v>28</v>
      </c>
      <c r="P935" s="5">
        <v>0</v>
      </c>
      <c r="Q935" s="5">
        <v>37</v>
      </c>
      <c r="R935" s="5" t="s">
        <v>7480</v>
      </c>
      <c r="S935" s="5" t="s">
        <v>7480</v>
      </c>
      <c r="T935">
        <v>10</v>
      </c>
    </row>
    <row r="936" spans="1:20" x14ac:dyDescent="0.25">
      <c r="A936" s="3">
        <v>314339654</v>
      </c>
      <c r="B936" s="4" t="s">
        <v>2562</v>
      </c>
      <c r="C936" s="4" t="s">
        <v>3057</v>
      </c>
      <c r="D936" s="4" t="s">
        <v>661</v>
      </c>
      <c r="E936" s="4" t="s">
        <v>266</v>
      </c>
      <c r="F936" s="4" t="s">
        <v>3058</v>
      </c>
      <c r="G936" s="4" t="s">
        <v>20</v>
      </c>
      <c r="H936" s="4" t="s">
        <v>3059</v>
      </c>
      <c r="I936" s="4" t="s">
        <v>3060</v>
      </c>
      <c r="J936" s="4" t="s">
        <v>3061</v>
      </c>
      <c r="K936" s="4" t="s">
        <v>3062</v>
      </c>
      <c r="L936" s="4" t="s">
        <v>3063</v>
      </c>
      <c r="M936" s="4" t="s">
        <v>26</v>
      </c>
      <c r="N936" s="4" t="s">
        <v>27</v>
      </c>
      <c r="O936" s="4" t="s">
        <v>28</v>
      </c>
      <c r="P936" s="5">
        <v>0</v>
      </c>
      <c r="Q936" s="5">
        <v>39</v>
      </c>
      <c r="R936" s="5" t="s">
        <v>7480</v>
      </c>
      <c r="S936" s="5" t="s">
        <v>7480</v>
      </c>
      <c r="T936">
        <v>9</v>
      </c>
    </row>
    <row r="937" spans="1:20" x14ac:dyDescent="0.25">
      <c r="A937" s="3">
        <v>314124968</v>
      </c>
      <c r="B937" s="4" t="s">
        <v>2562</v>
      </c>
      <c r="C937" s="4" t="s">
        <v>3064</v>
      </c>
      <c r="D937" s="4" t="s">
        <v>681</v>
      </c>
      <c r="E937" s="4" t="s">
        <v>266</v>
      </c>
      <c r="F937" s="4" t="s">
        <v>742</v>
      </c>
      <c r="G937" s="4" t="s">
        <v>20</v>
      </c>
      <c r="H937" s="4" t="s">
        <v>3065</v>
      </c>
      <c r="I937" s="4" t="s">
        <v>3066</v>
      </c>
      <c r="J937" s="4" t="s">
        <v>3067</v>
      </c>
      <c r="K937" s="4" t="s">
        <v>3068</v>
      </c>
      <c r="L937" s="4" t="s">
        <v>3069</v>
      </c>
      <c r="M937" s="4" t="s">
        <v>26</v>
      </c>
      <c r="N937" s="4" t="s">
        <v>27</v>
      </c>
      <c r="O937" s="4" t="s">
        <v>28</v>
      </c>
      <c r="P937" s="5">
        <v>0</v>
      </c>
      <c r="Q937" s="5">
        <v>26</v>
      </c>
      <c r="R937" s="5" t="s">
        <v>7480</v>
      </c>
      <c r="S937" s="5" t="s">
        <v>7480</v>
      </c>
      <c r="T937">
        <v>8</v>
      </c>
    </row>
    <row r="938" spans="1:20" hidden="1" x14ac:dyDescent="0.25">
      <c r="A938" s="3">
        <v>312107307</v>
      </c>
      <c r="B938" s="4" t="s">
        <v>1055</v>
      </c>
      <c r="C938" s="4" t="s">
        <v>6154</v>
      </c>
      <c r="D938" s="4" t="s">
        <v>6063</v>
      </c>
      <c r="E938" s="4" t="s">
        <v>266</v>
      </c>
      <c r="F938" s="4" t="s">
        <v>5058</v>
      </c>
      <c r="G938" s="4" t="s">
        <v>20</v>
      </c>
      <c r="H938" s="4" t="s">
        <v>6155</v>
      </c>
      <c r="I938" s="5"/>
      <c r="J938" s="4" t="s">
        <v>6156</v>
      </c>
      <c r="K938" s="5"/>
      <c r="L938" s="4" t="s">
        <v>6157</v>
      </c>
      <c r="M938" s="4" t="s">
        <v>26</v>
      </c>
      <c r="N938" s="4" t="s">
        <v>42</v>
      </c>
      <c r="O938" s="4" t="s">
        <v>28</v>
      </c>
      <c r="P938" s="5">
        <v>3</v>
      </c>
      <c r="Q938" s="5" t="e">
        <v>#N/A</v>
      </c>
      <c r="R938" s="5" t="s">
        <v>7480</v>
      </c>
      <c r="S938" s="5" t="s">
        <v>7481</v>
      </c>
      <c r="T938">
        <v>6</v>
      </c>
    </row>
    <row r="939" spans="1:20" x14ac:dyDescent="0.25">
      <c r="A939" s="3">
        <v>314087252</v>
      </c>
      <c r="B939" s="4" t="s">
        <v>2562</v>
      </c>
      <c r="C939" s="4" t="s">
        <v>3070</v>
      </c>
      <c r="D939" s="4" t="s">
        <v>3071</v>
      </c>
      <c r="E939" s="4" t="s">
        <v>266</v>
      </c>
      <c r="F939" s="4" t="s">
        <v>3072</v>
      </c>
      <c r="G939" s="4" t="s">
        <v>20</v>
      </c>
      <c r="H939" s="4" t="s">
        <v>3073</v>
      </c>
      <c r="I939" s="4" t="s">
        <v>3074</v>
      </c>
      <c r="J939" s="4" t="s">
        <v>3075</v>
      </c>
      <c r="K939" s="4" t="s">
        <v>3076</v>
      </c>
      <c r="L939" s="4" t="s">
        <v>3077</v>
      </c>
      <c r="M939" s="4" t="s">
        <v>26</v>
      </c>
      <c r="N939" s="4" t="s">
        <v>27</v>
      </c>
      <c r="O939" s="4" t="s">
        <v>28</v>
      </c>
      <c r="P939" s="5">
        <v>0</v>
      </c>
      <c r="Q939" s="5">
        <v>44</v>
      </c>
      <c r="R939" s="5" t="s">
        <v>7480</v>
      </c>
      <c r="S939" s="5" t="s">
        <v>7480</v>
      </c>
      <c r="T939">
        <v>9</v>
      </c>
    </row>
    <row r="940" spans="1:20" x14ac:dyDescent="0.25">
      <c r="A940" s="3">
        <v>314164599</v>
      </c>
      <c r="B940" s="4" t="s">
        <v>2562</v>
      </c>
      <c r="C940" s="4" t="s">
        <v>3078</v>
      </c>
      <c r="D940" s="4" t="s">
        <v>3071</v>
      </c>
      <c r="E940" s="4" t="s">
        <v>266</v>
      </c>
      <c r="F940" s="4" t="s">
        <v>3079</v>
      </c>
      <c r="G940" s="4" t="s">
        <v>20</v>
      </c>
      <c r="H940" s="4" t="s">
        <v>3080</v>
      </c>
      <c r="I940" s="4" t="s">
        <v>3081</v>
      </c>
      <c r="J940" s="4" t="s">
        <v>3082</v>
      </c>
      <c r="K940" s="4" t="s">
        <v>3083</v>
      </c>
      <c r="L940" s="4" t="s">
        <v>3084</v>
      </c>
      <c r="M940" s="4" t="s">
        <v>26</v>
      </c>
      <c r="N940" s="4" t="s">
        <v>27</v>
      </c>
      <c r="O940" s="4" t="s">
        <v>28</v>
      </c>
      <c r="P940" s="5">
        <v>1</v>
      </c>
      <c r="Q940" s="5">
        <v>27</v>
      </c>
      <c r="R940" s="5" t="s">
        <v>7480</v>
      </c>
      <c r="S940" s="5" t="s">
        <v>7480</v>
      </c>
      <c r="T940">
        <v>9</v>
      </c>
    </row>
    <row r="941" spans="1:20" hidden="1" x14ac:dyDescent="0.25">
      <c r="A941" s="3">
        <v>312276133</v>
      </c>
      <c r="B941" s="4" t="s">
        <v>1055</v>
      </c>
      <c r="C941" s="4" t="s">
        <v>6170</v>
      </c>
      <c r="D941" s="4" t="s">
        <v>6040</v>
      </c>
      <c r="E941" s="4" t="s">
        <v>18</v>
      </c>
      <c r="F941" s="4" t="s">
        <v>1533</v>
      </c>
      <c r="G941" s="4" t="s">
        <v>20</v>
      </c>
      <c r="H941" s="4" t="s">
        <v>6171</v>
      </c>
      <c r="I941" s="4" t="s">
        <v>6172</v>
      </c>
      <c r="J941" s="4" t="s">
        <v>6173</v>
      </c>
      <c r="K941" s="4" t="s">
        <v>6174</v>
      </c>
      <c r="L941" s="4" t="s">
        <v>6175</v>
      </c>
      <c r="M941" s="4" t="s">
        <v>28</v>
      </c>
      <c r="N941" s="4" t="s">
        <v>6176</v>
      </c>
      <c r="O941" s="4" t="s">
        <v>28</v>
      </c>
      <c r="P941" s="5">
        <v>7</v>
      </c>
      <c r="Q941" s="5" t="e">
        <v>#N/A</v>
      </c>
      <c r="R941" s="5" t="s">
        <v>7480</v>
      </c>
      <c r="S941" s="5" t="s">
        <v>7481</v>
      </c>
      <c r="T941">
        <v>9</v>
      </c>
    </row>
    <row r="942" spans="1:20" hidden="1" x14ac:dyDescent="0.25">
      <c r="A942" s="3">
        <v>312287762</v>
      </c>
      <c r="B942" s="4" t="s">
        <v>1055</v>
      </c>
      <c r="C942" s="4" t="s">
        <v>6177</v>
      </c>
      <c r="D942" s="4" t="s">
        <v>4151</v>
      </c>
      <c r="E942" s="4" t="s">
        <v>18</v>
      </c>
      <c r="F942" s="4" t="s">
        <v>3617</v>
      </c>
      <c r="G942" s="4" t="s">
        <v>20</v>
      </c>
      <c r="H942" s="4" t="s">
        <v>6178</v>
      </c>
      <c r="I942" s="4" t="s">
        <v>6179</v>
      </c>
      <c r="J942" s="4" t="s">
        <v>6180</v>
      </c>
      <c r="K942" s="4" t="s">
        <v>6181</v>
      </c>
      <c r="L942" s="4" t="s">
        <v>6182</v>
      </c>
      <c r="M942" s="4" t="s">
        <v>28</v>
      </c>
      <c r="N942" s="4" t="s">
        <v>6183</v>
      </c>
      <c r="O942" s="4" t="s">
        <v>28</v>
      </c>
      <c r="P942" s="5">
        <v>16</v>
      </c>
      <c r="Q942" s="5" t="e">
        <v>#N/A</v>
      </c>
      <c r="R942" s="5" t="s">
        <v>7483</v>
      </c>
      <c r="S942" s="5" t="e">
        <v>#N/A</v>
      </c>
      <c r="T942">
        <v>9</v>
      </c>
    </row>
    <row r="943" spans="1:20" hidden="1" x14ac:dyDescent="0.25">
      <c r="A943" s="3">
        <v>314054331</v>
      </c>
      <c r="B943" s="4" t="s">
        <v>3085</v>
      </c>
      <c r="C943" s="4" t="s">
        <v>3283</v>
      </c>
      <c r="D943" s="4" t="s">
        <v>661</v>
      </c>
      <c r="E943" s="4" t="s">
        <v>266</v>
      </c>
      <c r="F943" s="4" t="s">
        <v>3284</v>
      </c>
      <c r="G943" s="4" t="s">
        <v>20</v>
      </c>
      <c r="H943" s="4" t="s">
        <v>3285</v>
      </c>
      <c r="I943" s="4" t="s">
        <v>3286</v>
      </c>
      <c r="J943" s="4" t="s">
        <v>3287</v>
      </c>
      <c r="K943" s="4" t="s">
        <v>3288</v>
      </c>
      <c r="L943" s="4" t="s">
        <v>3289</v>
      </c>
      <c r="M943" s="4" t="s">
        <v>26</v>
      </c>
      <c r="N943" s="4" t="s">
        <v>27</v>
      </c>
      <c r="O943" s="4" t="s">
        <v>28</v>
      </c>
      <c r="P943" s="5">
        <v>11.46</v>
      </c>
      <c r="Q943" s="5">
        <v>42</v>
      </c>
      <c r="R943" s="5" t="s">
        <v>7480</v>
      </c>
      <c r="S943" s="5" t="s">
        <v>7480</v>
      </c>
      <c r="T943">
        <v>10</v>
      </c>
    </row>
    <row r="944" spans="1:20" hidden="1" x14ac:dyDescent="0.25">
      <c r="A944" s="3">
        <v>314230874</v>
      </c>
      <c r="B944" s="4" t="s">
        <v>3085</v>
      </c>
      <c r="C944" s="4" t="s">
        <v>3290</v>
      </c>
      <c r="D944" s="4" t="s">
        <v>661</v>
      </c>
      <c r="E944" s="4" t="s">
        <v>266</v>
      </c>
      <c r="F944" s="4" t="s">
        <v>110</v>
      </c>
      <c r="G944" s="4" t="s">
        <v>20</v>
      </c>
      <c r="H944" s="4" t="s">
        <v>3291</v>
      </c>
      <c r="I944" s="4" t="s">
        <v>3292</v>
      </c>
      <c r="J944" s="4" t="s">
        <v>3293</v>
      </c>
      <c r="K944" s="4" t="s">
        <v>3294</v>
      </c>
      <c r="L944" s="4" t="s">
        <v>3295</v>
      </c>
      <c r="M944" s="4" t="s">
        <v>28</v>
      </c>
      <c r="N944" s="4" t="s">
        <v>3296</v>
      </c>
      <c r="O944" s="4" t="s">
        <v>28</v>
      </c>
      <c r="P944" s="5">
        <v>11.84</v>
      </c>
      <c r="Q944" s="5">
        <v>42</v>
      </c>
      <c r="R944" s="5" t="s">
        <v>7480</v>
      </c>
      <c r="S944" s="5" t="s">
        <v>7480</v>
      </c>
      <c r="T944">
        <v>8</v>
      </c>
    </row>
    <row r="945" spans="1:20" hidden="1" x14ac:dyDescent="0.25">
      <c r="A945" s="3">
        <v>314254926</v>
      </c>
      <c r="B945" s="4" t="s">
        <v>3085</v>
      </c>
      <c r="C945" s="4" t="s">
        <v>3297</v>
      </c>
      <c r="D945" s="4" t="s">
        <v>661</v>
      </c>
      <c r="E945" s="4" t="s">
        <v>266</v>
      </c>
      <c r="F945" s="4" t="s">
        <v>3298</v>
      </c>
      <c r="G945" s="4" t="s">
        <v>20</v>
      </c>
      <c r="H945" s="4" t="s">
        <v>3299</v>
      </c>
      <c r="I945" s="4" t="s">
        <v>3300</v>
      </c>
      <c r="J945" s="4" t="s">
        <v>3301</v>
      </c>
      <c r="K945" s="5"/>
      <c r="L945" s="4" t="s">
        <v>3302</v>
      </c>
      <c r="M945" s="4" t="s">
        <v>28</v>
      </c>
      <c r="N945" s="4" t="s">
        <v>3303</v>
      </c>
      <c r="O945" s="4" t="s">
        <v>28</v>
      </c>
      <c r="P945" s="5">
        <v>10.86</v>
      </c>
      <c r="Q945" s="5">
        <v>26</v>
      </c>
      <c r="R945" s="5" t="s">
        <v>7480</v>
      </c>
      <c r="S945" s="5" t="s">
        <v>7480</v>
      </c>
      <c r="T945">
        <v>7</v>
      </c>
    </row>
    <row r="946" spans="1:20" hidden="1" x14ac:dyDescent="0.25">
      <c r="A946" s="3">
        <v>314103769</v>
      </c>
      <c r="B946" s="4" t="s">
        <v>3085</v>
      </c>
      <c r="C946" s="4" t="s">
        <v>3304</v>
      </c>
      <c r="D946" s="4" t="s">
        <v>3305</v>
      </c>
      <c r="E946" s="4" t="s">
        <v>266</v>
      </c>
      <c r="F946" s="4" t="s">
        <v>2468</v>
      </c>
      <c r="G946" s="4" t="s">
        <v>20</v>
      </c>
      <c r="H946" s="4" t="s">
        <v>3306</v>
      </c>
      <c r="I946" s="4" t="s">
        <v>3307</v>
      </c>
      <c r="J946" s="4" t="s">
        <v>3308</v>
      </c>
      <c r="K946" s="4" t="s">
        <v>3309</v>
      </c>
      <c r="L946" s="4" t="s">
        <v>3310</v>
      </c>
      <c r="M946" s="4" t="s">
        <v>28</v>
      </c>
      <c r="N946" s="4" t="s">
        <v>3311</v>
      </c>
      <c r="O946" s="4" t="s">
        <v>28</v>
      </c>
      <c r="P946" s="5">
        <v>11.64</v>
      </c>
      <c r="Q946" s="5">
        <v>42</v>
      </c>
      <c r="R946" s="5" t="s">
        <v>7480</v>
      </c>
      <c r="S946" s="5" t="s">
        <v>7480</v>
      </c>
      <c r="T946">
        <v>10</v>
      </c>
    </row>
    <row r="947" spans="1:20" hidden="1" x14ac:dyDescent="0.25">
      <c r="A947" s="3">
        <v>314288507</v>
      </c>
      <c r="B947" s="4" t="s">
        <v>3085</v>
      </c>
      <c r="C947" s="4" t="s">
        <v>3312</v>
      </c>
      <c r="D947" s="4" t="s">
        <v>3313</v>
      </c>
      <c r="E947" s="4" t="s">
        <v>266</v>
      </c>
      <c r="F947" s="4" t="s">
        <v>690</v>
      </c>
      <c r="G947" s="4" t="s">
        <v>20</v>
      </c>
      <c r="H947" s="4" t="s">
        <v>3314</v>
      </c>
      <c r="I947" s="5"/>
      <c r="J947" s="4" t="s">
        <v>3315</v>
      </c>
      <c r="K947" s="4" t="s">
        <v>3316</v>
      </c>
      <c r="L947" s="5"/>
      <c r="M947" s="4" t="s">
        <v>26</v>
      </c>
      <c r="N947" s="4" t="s">
        <v>42</v>
      </c>
      <c r="O947" s="4" t="s">
        <v>28</v>
      </c>
      <c r="P947" s="5">
        <v>11.6</v>
      </c>
      <c r="Q947" s="5">
        <v>41</v>
      </c>
      <c r="R947" s="5" t="s">
        <v>7480</v>
      </c>
      <c r="S947" s="5" t="s">
        <v>7480</v>
      </c>
      <c r="T947">
        <v>8</v>
      </c>
    </row>
    <row r="948" spans="1:20" hidden="1" x14ac:dyDescent="0.25">
      <c r="A948" s="3">
        <v>109000086</v>
      </c>
      <c r="B948" s="4" t="s">
        <v>344</v>
      </c>
      <c r="C948" s="4" t="s">
        <v>3596</v>
      </c>
      <c r="D948" s="4" t="s">
        <v>3597</v>
      </c>
      <c r="E948" s="4" t="s">
        <v>266</v>
      </c>
      <c r="F948" s="4" t="s">
        <v>3417</v>
      </c>
      <c r="G948" s="4" t="s">
        <v>20</v>
      </c>
      <c r="H948" s="4" t="s">
        <v>3598</v>
      </c>
      <c r="I948" s="4" t="s">
        <v>3599</v>
      </c>
      <c r="J948" s="4" t="s">
        <v>3600</v>
      </c>
      <c r="K948" s="5"/>
      <c r="L948" s="4" t="s">
        <v>3601</v>
      </c>
      <c r="M948" s="4" t="s">
        <v>28</v>
      </c>
      <c r="N948" s="4" t="s">
        <v>3602</v>
      </c>
      <c r="O948" s="4" t="s">
        <v>28</v>
      </c>
      <c r="P948" s="5">
        <v>10</v>
      </c>
      <c r="Q948" s="5" t="e">
        <v>#N/A</v>
      </c>
      <c r="R948" s="5" t="s">
        <v>7480</v>
      </c>
      <c r="S948" s="5" t="s">
        <v>7480</v>
      </c>
      <c r="T948">
        <v>10</v>
      </c>
    </row>
    <row r="949" spans="1:20" hidden="1" x14ac:dyDescent="0.25">
      <c r="A949" s="3">
        <v>312286916</v>
      </c>
      <c r="B949" s="4" t="s">
        <v>1055</v>
      </c>
      <c r="C949" s="4" t="s">
        <v>6225</v>
      </c>
      <c r="D949" s="4" t="s">
        <v>6226</v>
      </c>
      <c r="E949" s="4" t="s">
        <v>18</v>
      </c>
      <c r="F949" s="4" t="s">
        <v>6227</v>
      </c>
      <c r="G949" s="4" t="s">
        <v>20</v>
      </c>
      <c r="H949" s="4" t="s">
        <v>6228</v>
      </c>
      <c r="I949" s="5"/>
      <c r="J949" s="4" t="s">
        <v>6229</v>
      </c>
      <c r="K949" s="5"/>
      <c r="L949" s="4" t="s">
        <v>6230</v>
      </c>
      <c r="M949" s="4" t="s">
        <v>26</v>
      </c>
      <c r="N949" s="4" t="s">
        <v>27</v>
      </c>
      <c r="O949" s="4" t="s">
        <v>28</v>
      </c>
      <c r="P949" s="5">
        <v>0</v>
      </c>
      <c r="Q949" s="5" t="e">
        <v>#N/A</v>
      </c>
      <c r="R949" s="5" t="s">
        <v>7480</v>
      </c>
      <c r="S949" s="5" t="s">
        <v>7481</v>
      </c>
      <c r="T949">
        <v>10</v>
      </c>
    </row>
    <row r="950" spans="1:20" hidden="1" x14ac:dyDescent="0.25">
      <c r="A950" s="3">
        <v>110001210</v>
      </c>
      <c r="B950" s="4" t="s">
        <v>344</v>
      </c>
      <c r="C950" s="4" t="s">
        <v>3603</v>
      </c>
      <c r="D950" s="4" t="s">
        <v>3597</v>
      </c>
      <c r="E950" s="4" t="s">
        <v>266</v>
      </c>
      <c r="F950" s="4" t="s">
        <v>3604</v>
      </c>
      <c r="G950" s="4" t="s">
        <v>20</v>
      </c>
      <c r="H950" s="4" t="s">
        <v>3605</v>
      </c>
      <c r="I950" s="4" t="s">
        <v>3606</v>
      </c>
      <c r="J950" s="4" t="s">
        <v>3607</v>
      </c>
      <c r="K950" s="4" t="s">
        <v>3608</v>
      </c>
      <c r="L950" s="4" t="s">
        <v>3609</v>
      </c>
      <c r="M950" s="4" t="s">
        <v>26</v>
      </c>
      <c r="N950" s="4" t="s">
        <v>42</v>
      </c>
      <c r="O950" s="4" t="s">
        <v>28</v>
      </c>
      <c r="P950" s="5">
        <v>11</v>
      </c>
      <c r="Q950" s="5" t="e">
        <v>#N/A</v>
      </c>
      <c r="R950" s="5" t="s">
        <v>7480</v>
      </c>
      <c r="S950" s="5" t="s">
        <v>7480</v>
      </c>
      <c r="T950">
        <v>10</v>
      </c>
    </row>
    <row r="951" spans="1:20" hidden="1" x14ac:dyDescent="0.25">
      <c r="A951" s="3">
        <v>312166092</v>
      </c>
      <c r="B951" s="4" t="s">
        <v>1055</v>
      </c>
      <c r="C951" s="4" t="s">
        <v>6238</v>
      </c>
      <c r="D951" s="4" t="s">
        <v>6239</v>
      </c>
      <c r="E951" s="4" t="s">
        <v>266</v>
      </c>
      <c r="F951" s="4" t="s">
        <v>6240</v>
      </c>
      <c r="G951" s="4" t="s">
        <v>20</v>
      </c>
      <c r="H951" s="4" t="s">
        <v>6241</v>
      </c>
      <c r="I951" s="4" t="s">
        <v>6242</v>
      </c>
      <c r="J951" s="4" t="s">
        <v>6243</v>
      </c>
      <c r="K951" s="4" t="s">
        <v>6244</v>
      </c>
      <c r="L951" s="4" t="s">
        <v>6245</v>
      </c>
      <c r="M951" s="4" t="s">
        <v>26</v>
      </c>
      <c r="N951" s="4" t="s">
        <v>27</v>
      </c>
      <c r="O951" s="4" t="s">
        <v>28</v>
      </c>
      <c r="P951" s="5">
        <v>11</v>
      </c>
      <c r="Q951" s="5" t="e">
        <v>#N/A</v>
      </c>
      <c r="R951" s="5" t="s">
        <v>7480</v>
      </c>
      <c r="S951" s="5" t="e">
        <v>#N/A</v>
      </c>
      <c r="T951">
        <v>9</v>
      </c>
    </row>
    <row r="952" spans="1:20" hidden="1" x14ac:dyDescent="0.25">
      <c r="A952" s="3">
        <v>110003575</v>
      </c>
      <c r="B952" s="4" t="s">
        <v>344</v>
      </c>
      <c r="C952" s="4" t="s">
        <v>3610</v>
      </c>
      <c r="D952" s="4" t="s">
        <v>3597</v>
      </c>
      <c r="E952" s="4" t="s">
        <v>266</v>
      </c>
      <c r="F952" s="4" t="s">
        <v>3611</v>
      </c>
      <c r="G952" s="4" t="s">
        <v>20</v>
      </c>
      <c r="H952" s="4" t="s">
        <v>3612</v>
      </c>
      <c r="I952" s="4" t="s">
        <v>3613</v>
      </c>
      <c r="J952" s="4" t="s">
        <v>3614</v>
      </c>
      <c r="K952" s="4" t="s">
        <v>3614</v>
      </c>
      <c r="L952" s="4" t="s">
        <v>3615</v>
      </c>
      <c r="M952" s="4" t="s">
        <v>26</v>
      </c>
      <c r="N952" s="4" t="s">
        <v>42</v>
      </c>
      <c r="O952" s="4" t="s">
        <v>28</v>
      </c>
      <c r="P952" s="5">
        <v>12</v>
      </c>
      <c r="Q952" s="5" t="e">
        <v>#N/A</v>
      </c>
      <c r="R952" s="5" t="s">
        <v>7480</v>
      </c>
      <c r="S952" s="5" t="s">
        <v>7480</v>
      </c>
      <c r="T952">
        <v>10</v>
      </c>
    </row>
    <row r="953" spans="1:20" hidden="1" x14ac:dyDescent="0.25">
      <c r="A953" s="3">
        <v>312079635</v>
      </c>
      <c r="B953" s="4" t="s">
        <v>344</v>
      </c>
      <c r="C953" s="4" t="s">
        <v>3616</v>
      </c>
      <c r="D953" s="4" t="s">
        <v>3597</v>
      </c>
      <c r="E953" s="4" t="s">
        <v>266</v>
      </c>
      <c r="F953" s="4" t="s">
        <v>3617</v>
      </c>
      <c r="G953" s="4" t="s">
        <v>20</v>
      </c>
      <c r="H953" s="4" t="s">
        <v>3618</v>
      </c>
      <c r="I953" s="5"/>
      <c r="J953" s="4" t="s">
        <v>3619</v>
      </c>
      <c r="K953" s="5"/>
      <c r="L953" s="5"/>
      <c r="M953" s="4" t="s">
        <v>26</v>
      </c>
      <c r="N953" s="4" t="s">
        <v>42</v>
      </c>
      <c r="O953" s="4" t="s">
        <v>28</v>
      </c>
      <c r="P953" s="5">
        <v>26</v>
      </c>
      <c r="Q953" s="5" t="e">
        <v>#N/A</v>
      </c>
      <c r="R953" s="5" t="s">
        <v>7480</v>
      </c>
      <c r="S953" s="5" t="s">
        <v>7480</v>
      </c>
      <c r="T953">
        <v>10</v>
      </c>
    </row>
    <row r="954" spans="1:20" hidden="1" x14ac:dyDescent="0.25">
      <c r="A954" s="3">
        <v>312191773</v>
      </c>
      <c r="B954" s="4" t="s">
        <v>1055</v>
      </c>
      <c r="C954" s="4" t="s">
        <v>6261</v>
      </c>
      <c r="D954" s="4" t="s">
        <v>6254</v>
      </c>
      <c r="E954" s="4" t="s">
        <v>266</v>
      </c>
      <c r="F954" s="4" t="s">
        <v>6262</v>
      </c>
      <c r="G954" s="4" t="s">
        <v>20</v>
      </c>
      <c r="H954" s="4" t="s">
        <v>6263</v>
      </c>
      <c r="I954" s="4" t="s">
        <v>6264</v>
      </c>
      <c r="J954" s="4" t="s">
        <v>6265</v>
      </c>
      <c r="K954" s="4" t="s">
        <v>6266</v>
      </c>
      <c r="L954" s="4" t="s">
        <v>6267</v>
      </c>
      <c r="M954" s="4" t="s">
        <v>26</v>
      </c>
      <c r="N954" s="4" t="s">
        <v>27</v>
      </c>
      <c r="O954" s="4" t="s">
        <v>28</v>
      </c>
      <c r="P954" s="5">
        <v>7</v>
      </c>
      <c r="Q954" s="5" t="e">
        <v>#N/A</v>
      </c>
      <c r="R954" s="5" t="s">
        <v>7480</v>
      </c>
      <c r="S954" s="5" t="s">
        <v>7481</v>
      </c>
      <c r="T954">
        <v>7</v>
      </c>
    </row>
    <row r="955" spans="1:20" hidden="1" x14ac:dyDescent="0.25">
      <c r="A955" s="3">
        <v>313237935</v>
      </c>
      <c r="B955" s="4" t="s">
        <v>344</v>
      </c>
      <c r="C955" s="4" t="s">
        <v>3620</v>
      </c>
      <c r="D955" s="4" t="s">
        <v>3597</v>
      </c>
      <c r="E955" s="4" t="s">
        <v>266</v>
      </c>
      <c r="F955" s="4" t="s">
        <v>318</v>
      </c>
      <c r="G955" s="4" t="s">
        <v>20</v>
      </c>
      <c r="H955" s="4" t="s">
        <v>3621</v>
      </c>
      <c r="I955" s="4" t="s">
        <v>3622</v>
      </c>
      <c r="J955" s="4" t="s">
        <v>3623</v>
      </c>
      <c r="K955" s="5"/>
      <c r="L955" s="4" t="s">
        <v>3624</v>
      </c>
      <c r="M955" s="4" t="s">
        <v>26</v>
      </c>
      <c r="N955" s="4" t="s">
        <v>42</v>
      </c>
      <c r="O955" s="4" t="s">
        <v>28</v>
      </c>
      <c r="P955" s="5">
        <v>11</v>
      </c>
      <c r="Q955" s="5" t="e">
        <v>#N/A</v>
      </c>
      <c r="R955" s="5" t="s">
        <v>7480</v>
      </c>
      <c r="S955" s="5" t="s">
        <v>7480</v>
      </c>
      <c r="T955">
        <v>10</v>
      </c>
    </row>
    <row r="956" spans="1:20" hidden="1" x14ac:dyDescent="0.25">
      <c r="A956" s="3">
        <v>313197455</v>
      </c>
      <c r="B956" s="4" t="s">
        <v>1290</v>
      </c>
      <c r="C956" s="4" t="s">
        <v>4103</v>
      </c>
      <c r="D956" s="4" t="s">
        <v>4104</v>
      </c>
      <c r="E956" s="4" t="s">
        <v>266</v>
      </c>
      <c r="F956" s="4" t="s">
        <v>4105</v>
      </c>
      <c r="G956" s="4" t="s">
        <v>20</v>
      </c>
      <c r="H956" s="4" t="s">
        <v>4106</v>
      </c>
      <c r="I956" s="5"/>
      <c r="J956" s="4" t="s">
        <v>4107</v>
      </c>
      <c r="K956" s="5"/>
      <c r="L956" s="4" t="s">
        <v>4108</v>
      </c>
      <c r="M956" s="4" t="s">
        <v>26</v>
      </c>
      <c r="N956" s="4" t="s">
        <v>27</v>
      </c>
      <c r="O956" s="4" t="s">
        <v>28</v>
      </c>
      <c r="P956" s="5">
        <v>15</v>
      </c>
      <c r="Q956" s="5" t="e">
        <v>#N/A</v>
      </c>
      <c r="R956" s="5" t="s">
        <v>7481</v>
      </c>
      <c r="S956" s="5" t="s">
        <v>7480</v>
      </c>
      <c r="T956">
        <v>10</v>
      </c>
    </row>
    <row r="957" spans="1:20" hidden="1" x14ac:dyDescent="0.25">
      <c r="A957" s="3">
        <v>312156312</v>
      </c>
      <c r="B957" s="4" t="s">
        <v>344</v>
      </c>
      <c r="C957" s="4" t="s">
        <v>3625</v>
      </c>
      <c r="D957" s="4" t="s">
        <v>3626</v>
      </c>
      <c r="E957" s="4" t="s">
        <v>266</v>
      </c>
      <c r="F957" s="4" t="s">
        <v>3627</v>
      </c>
      <c r="G957" s="4" t="s">
        <v>20</v>
      </c>
      <c r="H957" s="4" t="s">
        <v>3628</v>
      </c>
      <c r="I957" s="4" t="s">
        <v>3629</v>
      </c>
      <c r="J957" s="4" t="s">
        <v>3630</v>
      </c>
      <c r="K957" s="4" t="s">
        <v>3631</v>
      </c>
      <c r="L957" s="4" t="s">
        <v>3632</v>
      </c>
      <c r="M957" s="4" t="s">
        <v>26</v>
      </c>
      <c r="N957" s="4" t="s">
        <v>27</v>
      </c>
      <c r="O957" s="4" t="s">
        <v>28</v>
      </c>
      <c r="P957" s="5">
        <v>31</v>
      </c>
      <c r="Q957" s="5" t="e">
        <v>#N/A</v>
      </c>
      <c r="R957" s="5" t="s">
        <v>7480</v>
      </c>
      <c r="S957" s="5" t="s">
        <v>7480</v>
      </c>
      <c r="T957">
        <v>9</v>
      </c>
    </row>
    <row r="958" spans="1:20" hidden="1" x14ac:dyDescent="0.25">
      <c r="A958" s="3">
        <v>313150186</v>
      </c>
      <c r="B958" s="4" t="s">
        <v>344</v>
      </c>
      <c r="C958" s="4" t="s">
        <v>3633</v>
      </c>
      <c r="D958" s="4" t="s">
        <v>3626</v>
      </c>
      <c r="E958" s="4" t="s">
        <v>266</v>
      </c>
      <c r="F958" s="4" t="s">
        <v>3634</v>
      </c>
      <c r="G958" s="4" t="s">
        <v>20</v>
      </c>
      <c r="H958" s="4" t="s">
        <v>3635</v>
      </c>
      <c r="I958" s="4" t="s">
        <v>3636</v>
      </c>
      <c r="J958" s="4" t="s">
        <v>3637</v>
      </c>
      <c r="K958" s="4" t="s">
        <v>3638</v>
      </c>
      <c r="L958" s="4" t="s">
        <v>3639</v>
      </c>
      <c r="M958" s="4" t="s">
        <v>26</v>
      </c>
      <c r="N958" s="4" t="s">
        <v>27</v>
      </c>
      <c r="O958" s="4" t="s">
        <v>28</v>
      </c>
      <c r="P958" s="5">
        <v>26</v>
      </c>
      <c r="Q958" s="5" t="e">
        <v>#N/A</v>
      </c>
      <c r="R958" s="5" t="s">
        <v>7480</v>
      </c>
      <c r="S958" s="5" t="s">
        <v>7480</v>
      </c>
      <c r="T958">
        <v>10</v>
      </c>
    </row>
    <row r="959" spans="1:20" hidden="1" x14ac:dyDescent="0.25">
      <c r="A959" s="3">
        <v>313207060</v>
      </c>
      <c r="B959" s="4" t="s">
        <v>1290</v>
      </c>
      <c r="C959" s="4" t="s">
        <v>4328</v>
      </c>
      <c r="D959" s="4" t="s">
        <v>4329</v>
      </c>
      <c r="E959" s="4" t="s">
        <v>266</v>
      </c>
      <c r="F959" s="4" t="s">
        <v>2436</v>
      </c>
      <c r="G959" s="4" t="s">
        <v>20</v>
      </c>
      <c r="H959" s="4" t="s">
        <v>4330</v>
      </c>
      <c r="I959" s="4" t="s">
        <v>4331</v>
      </c>
      <c r="J959" s="4" t="s">
        <v>4332</v>
      </c>
      <c r="K959" s="4" t="s">
        <v>4333</v>
      </c>
      <c r="L959" s="4" t="s">
        <v>4334</v>
      </c>
      <c r="M959" s="4" t="s">
        <v>26</v>
      </c>
      <c r="N959" s="4" t="s">
        <v>42</v>
      </c>
      <c r="O959" s="4" t="s">
        <v>28</v>
      </c>
      <c r="P959" s="5">
        <v>5</v>
      </c>
      <c r="Q959" s="5" t="e">
        <v>#N/A</v>
      </c>
      <c r="R959" s="5" t="s">
        <v>7480</v>
      </c>
      <c r="S959" s="5" t="s">
        <v>7480</v>
      </c>
      <c r="T959">
        <v>9</v>
      </c>
    </row>
    <row r="960" spans="1:20" hidden="1" x14ac:dyDescent="0.25">
      <c r="A960" s="3">
        <v>312150444</v>
      </c>
      <c r="B960" s="4" t="s">
        <v>1290</v>
      </c>
      <c r="C960" s="4" t="s">
        <v>6302</v>
      </c>
      <c r="D960" s="4" t="s">
        <v>6303</v>
      </c>
      <c r="E960" s="4" t="s">
        <v>18</v>
      </c>
      <c r="F960" s="4" t="s">
        <v>6304</v>
      </c>
      <c r="G960" s="4" t="s">
        <v>20</v>
      </c>
      <c r="H960" s="4" t="s">
        <v>6305</v>
      </c>
      <c r="I960" s="4" t="s">
        <v>6306</v>
      </c>
      <c r="J960" s="4" t="s">
        <v>6307</v>
      </c>
      <c r="K960" s="4" t="s">
        <v>6308</v>
      </c>
      <c r="L960" s="4" t="s">
        <v>6309</v>
      </c>
      <c r="M960" s="4" t="s">
        <v>26</v>
      </c>
      <c r="N960" s="4" t="s">
        <v>27</v>
      </c>
      <c r="O960" s="4" t="s">
        <v>28</v>
      </c>
      <c r="P960" s="5">
        <v>5</v>
      </c>
      <c r="Q960" s="5" t="e">
        <v>#N/A</v>
      </c>
      <c r="R960" s="5" t="s">
        <v>7480</v>
      </c>
      <c r="S960" s="5" t="e">
        <v>#N/A</v>
      </c>
      <c r="T960">
        <v>10</v>
      </c>
    </row>
    <row r="961" spans="1:20" hidden="1" x14ac:dyDescent="0.25">
      <c r="A961" s="3">
        <v>312149310</v>
      </c>
      <c r="B961" s="4" t="s">
        <v>1290</v>
      </c>
      <c r="C961" s="4" t="s">
        <v>6310</v>
      </c>
      <c r="D961" s="4" t="s">
        <v>6311</v>
      </c>
      <c r="E961" s="4" t="s">
        <v>18</v>
      </c>
      <c r="F961" s="4" t="s">
        <v>5120</v>
      </c>
      <c r="G961" s="4" t="s">
        <v>20</v>
      </c>
      <c r="H961" s="4" t="s">
        <v>6312</v>
      </c>
      <c r="I961" s="4" t="s">
        <v>6313</v>
      </c>
      <c r="J961" s="4" t="s">
        <v>6314</v>
      </c>
      <c r="K961" s="4" t="s">
        <v>6315</v>
      </c>
      <c r="L961" s="4" t="s">
        <v>6316</v>
      </c>
      <c r="M961" s="4" t="s">
        <v>28</v>
      </c>
      <c r="N961" s="4" t="s">
        <v>6317</v>
      </c>
      <c r="O961" s="4" t="s">
        <v>28</v>
      </c>
      <c r="P961" s="5">
        <v>5</v>
      </c>
      <c r="Q961" s="5" t="e">
        <v>#N/A</v>
      </c>
      <c r="R961" s="5" t="s">
        <v>7480</v>
      </c>
      <c r="S961" s="5" t="e">
        <v>#N/A</v>
      </c>
      <c r="T961">
        <v>10</v>
      </c>
    </row>
    <row r="962" spans="1:20" hidden="1" x14ac:dyDescent="0.25">
      <c r="A962" s="3">
        <v>313317510</v>
      </c>
      <c r="B962" s="4" t="s">
        <v>344</v>
      </c>
      <c r="C962" s="4" t="s">
        <v>3646</v>
      </c>
      <c r="D962" s="4" t="s">
        <v>3647</v>
      </c>
      <c r="E962" s="4" t="s">
        <v>266</v>
      </c>
      <c r="F962" s="4" t="s">
        <v>3648</v>
      </c>
      <c r="G962" s="4" t="s">
        <v>20</v>
      </c>
      <c r="H962" s="4" t="s">
        <v>3649</v>
      </c>
      <c r="I962" s="4" t="s">
        <v>3650</v>
      </c>
      <c r="J962" s="4" t="s">
        <v>3651</v>
      </c>
      <c r="K962" s="4" t="s">
        <v>3652</v>
      </c>
      <c r="L962" s="4" t="s">
        <v>3653</v>
      </c>
      <c r="M962" s="4" t="s">
        <v>26</v>
      </c>
      <c r="N962" s="4" t="s">
        <v>27</v>
      </c>
      <c r="O962" s="4" t="s">
        <v>28</v>
      </c>
      <c r="P962" s="5">
        <v>9</v>
      </c>
      <c r="Q962" s="5" t="e">
        <v>#N/A</v>
      </c>
      <c r="R962" s="5" t="s">
        <v>7480</v>
      </c>
      <c r="S962" s="5" t="s">
        <v>7480</v>
      </c>
      <c r="T962">
        <v>10</v>
      </c>
    </row>
    <row r="963" spans="1:20" hidden="1" x14ac:dyDescent="0.25">
      <c r="A963" s="3">
        <v>313141630</v>
      </c>
      <c r="B963" s="4" t="s">
        <v>344</v>
      </c>
      <c r="C963" s="4" t="s">
        <v>3654</v>
      </c>
      <c r="D963" s="4" t="s">
        <v>3655</v>
      </c>
      <c r="E963" s="4" t="s">
        <v>266</v>
      </c>
      <c r="F963" s="4" t="s">
        <v>2405</v>
      </c>
      <c r="G963" s="4" t="s">
        <v>20</v>
      </c>
      <c r="H963" s="4" t="s">
        <v>3656</v>
      </c>
      <c r="I963" s="4" t="s">
        <v>3657</v>
      </c>
      <c r="J963" s="4" t="s">
        <v>3658</v>
      </c>
      <c r="K963" s="4" t="s">
        <v>3659</v>
      </c>
      <c r="L963" s="4" t="s">
        <v>3660</v>
      </c>
      <c r="M963" s="4" t="s">
        <v>26</v>
      </c>
      <c r="N963" s="4" t="s">
        <v>42</v>
      </c>
      <c r="O963" s="4" t="s">
        <v>28</v>
      </c>
      <c r="P963" s="5" t="s">
        <v>7477</v>
      </c>
      <c r="Q963" s="5" t="e">
        <v>#N/A</v>
      </c>
      <c r="R963" s="5" t="s">
        <v>7480</v>
      </c>
      <c r="S963" s="5" t="s">
        <v>7480</v>
      </c>
      <c r="T963">
        <v>9</v>
      </c>
    </row>
    <row r="964" spans="1:20" hidden="1" x14ac:dyDescent="0.25">
      <c r="A964" s="3">
        <v>313164297</v>
      </c>
      <c r="B964" s="4" t="s">
        <v>695</v>
      </c>
      <c r="C964" s="4" t="s">
        <v>3687</v>
      </c>
      <c r="D964" s="4" t="s">
        <v>3688</v>
      </c>
      <c r="E964" s="4" t="s">
        <v>266</v>
      </c>
      <c r="F964" s="4" t="s">
        <v>3689</v>
      </c>
      <c r="G964" s="4" t="s">
        <v>20</v>
      </c>
      <c r="H964" s="4" t="s">
        <v>3690</v>
      </c>
      <c r="I964" s="4" t="s">
        <v>3691</v>
      </c>
      <c r="J964" s="4" t="s">
        <v>3692</v>
      </c>
      <c r="K964" s="4" t="s">
        <v>3693</v>
      </c>
      <c r="L964" s="4" t="s">
        <v>3694</v>
      </c>
      <c r="M964" s="4" t="s">
        <v>26</v>
      </c>
      <c r="N964" s="4" t="s">
        <v>42</v>
      </c>
      <c r="O964" s="4" t="s">
        <v>28</v>
      </c>
      <c r="P964" s="5">
        <v>16</v>
      </c>
      <c r="Q964" s="5" t="e">
        <v>#N/A</v>
      </c>
      <c r="R964" s="5" t="s">
        <v>7480</v>
      </c>
      <c r="S964" s="5" t="s">
        <v>7480</v>
      </c>
      <c r="T964">
        <v>9</v>
      </c>
    </row>
    <row r="965" spans="1:20" hidden="1" x14ac:dyDescent="0.25">
      <c r="A965" s="3">
        <v>312259705</v>
      </c>
      <c r="B965" s="4" t="s">
        <v>1290</v>
      </c>
      <c r="C965" s="4" t="s">
        <v>6340</v>
      </c>
      <c r="D965" s="4" t="s">
        <v>6048</v>
      </c>
      <c r="E965" s="4" t="s">
        <v>18</v>
      </c>
      <c r="F965" s="4" t="s">
        <v>6341</v>
      </c>
      <c r="G965" s="4" t="s">
        <v>20</v>
      </c>
      <c r="H965" s="4" t="s">
        <v>6342</v>
      </c>
      <c r="I965" s="4" t="s">
        <v>6343</v>
      </c>
      <c r="J965" s="4" t="s">
        <v>6344</v>
      </c>
      <c r="K965" s="4" t="s">
        <v>6345</v>
      </c>
      <c r="L965" s="4" t="s">
        <v>6346</v>
      </c>
      <c r="M965" s="4" t="s">
        <v>26</v>
      </c>
      <c r="N965" s="4" t="s">
        <v>42</v>
      </c>
      <c r="O965" s="4" t="s">
        <v>28</v>
      </c>
      <c r="P965" s="5">
        <v>6</v>
      </c>
      <c r="Q965" s="5" t="e">
        <v>#N/A</v>
      </c>
      <c r="R965" s="5" t="s">
        <v>7480</v>
      </c>
      <c r="S965" s="5" t="s">
        <v>7481</v>
      </c>
      <c r="T965">
        <v>9</v>
      </c>
    </row>
    <row r="966" spans="1:20" hidden="1" x14ac:dyDescent="0.25">
      <c r="A966" s="3">
        <v>313223219</v>
      </c>
      <c r="B966" s="4" t="s">
        <v>695</v>
      </c>
      <c r="C966" s="4" t="s">
        <v>3695</v>
      </c>
      <c r="D966" s="4" t="s">
        <v>3688</v>
      </c>
      <c r="E966" s="4" t="s">
        <v>266</v>
      </c>
      <c r="F966" s="4" t="s">
        <v>3696</v>
      </c>
      <c r="G966" s="4" t="s">
        <v>20</v>
      </c>
      <c r="H966" s="4" t="s">
        <v>3697</v>
      </c>
      <c r="I966" s="5"/>
      <c r="J966" s="4" t="s">
        <v>3698</v>
      </c>
      <c r="K966" s="4" t="s">
        <v>3699</v>
      </c>
      <c r="L966" s="4" t="s">
        <v>3700</v>
      </c>
      <c r="M966" s="4" t="s">
        <v>26</v>
      </c>
      <c r="N966" s="4" t="s">
        <v>42</v>
      </c>
      <c r="O966" s="4" t="s">
        <v>28</v>
      </c>
      <c r="P966" s="5">
        <v>4</v>
      </c>
      <c r="Q966" s="5" t="e">
        <v>#N/A</v>
      </c>
      <c r="R966" s="5" t="s">
        <v>7480</v>
      </c>
      <c r="S966" s="5" t="s">
        <v>7480</v>
      </c>
      <c r="T966">
        <v>9</v>
      </c>
    </row>
    <row r="967" spans="1:20" hidden="1" x14ac:dyDescent="0.25">
      <c r="A967" s="3">
        <v>313012239</v>
      </c>
      <c r="B967" s="4" t="s">
        <v>695</v>
      </c>
      <c r="C967" s="4" t="s">
        <v>3701</v>
      </c>
      <c r="D967" s="4" t="s">
        <v>3647</v>
      </c>
      <c r="E967" s="4" t="s">
        <v>266</v>
      </c>
      <c r="F967" s="4" t="s">
        <v>318</v>
      </c>
      <c r="G967" s="4" t="s">
        <v>20</v>
      </c>
      <c r="H967" s="4" t="s">
        <v>3702</v>
      </c>
      <c r="I967" s="5"/>
      <c r="J967" s="4" t="s">
        <v>3703</v>
      </c>
      <c r="K967" s="4" t="s">
        <v>3704</v>
      </c>
      <c r="L967" s="5"/>
      <c r="M967" s="4" t="s">
        <v>26</v>
      </c>
      <c r="N967" s="4" t="s">
        <v>27</v>
      </c>
      <c r="O967" s="4" t="s">
        <v>28</v>
      </c>
      <c r="P967" s="5">
        <v>12</v>
      </c>
      <c r="Q967" s="5" t="e">
        <v>#N/A</v>
      </c>
      <c r="R967" s="5" t="s">
        <v>7480</v>
      </c>
      <c r="S967" s="5" t="s">
        <v>7480</v>
      </c>
      <c r="T967" t="s">
        <v>7483</v>
      </c>
    </row>
    <row r="968" spans="1:20" hidden="1" x14ac:dyDescent="0.25">
      <c r="A968" s="3">
        <v>312087706</v>
      </c>
      <c r="B968" s="4" t="s">
        <v>1290</v>
      </c>
      <c r="C968" s="4" t="s">
        <v>6364</v>
      </c>
      <c r="D968" s="4" t="s">
        <v>6365</v>
      </c>
      <c r="E968" s="4" t="s">
        <v>18</v>
      </c>
      <c r="F968" s="4" t="s">
        <v>5714</v>
      </c>
      <c r="G968" s="4" t="s">
        <v>20</v>
      </c>
      <c r="H968" s="4" t="s">
        <v>6366</v>
      </c>
      <c r="I968" s="4" t="s">
        <v>6367</v>
      </c>
      <c r="J968" s="4" t="s">
        <v>6368</v>
      </c>
      <c r="K968" s="4" t="s">
        <v>6369</v>
      </c>
      <c r="L968" s="4" t="s">
        <v>6370</v>
      </c>
      <c r="M968" s="4" t="s">
        <v>28</v>
      </c>
      <c r="N968" s="4" t="s">
        <v>6371</v>
      </c>
      <c r="O968" s="4" t="s">
        <v>28</v>
      </c>
      <c r="P968" s="5">
        <v>10</v>
      </c>
      <c r="Q968" s="5" t="e">
        <v>#N/A</v>
      </c>
      <c r="R968" s="5" t="s">
        <v>7480</v>
      </c>
      <c r="S968" s="5" t="e">
        <v>#N/A</v>
      </c>
      <c r="T968">
        <v>10</v>
      </c>
    </row>
    <row r="969" spans="1:20" hidden="1" x14ac:dyDescent="0.25">
      <c r="A969" s="3">
        <v>313180398</v>
      </c>
      <c r="B969" s="4" t="s">
        <v>695</v>
      </c>
      <c r="C969" s="4" t="s">
        <v>3709</v>
      </c>
      <c r="D969" s="4" t="s">
        <v>3647</v>
      </c>
      <c r="E969" s="4" t="s">
        <v>266</v>
      </c>
      <c r="F969" s="4" t="s">
        <v>3710</v>
      </c>
      <c r="G969" s="4" t="s">
        <v>20</v>
      </c>
      <c r="H969" s="4" t="s">
        <v>3711</v>
      </c>
      <c r="I969" s="5"/>
      <c r="J969" s="4" t="s">
        <v>3712</v>
      </c>
      <c r="K969" s="4" t="s">
        <v>3713</v>
      </c>
      <c r="L969" s="5"/>
      <c r="M969" s="4" t="s">
        <v>26</v>
      </c>
      <c r="N969" s="4" t="s">
        <v>27</v>
      </c>
      <c r="O969" s="4" t="s">
        <v>28</v>
      </c>
      <c r="P969" s="5">
        <v>23</v>
      </c>
      <c r="Q969" s="5" t="e">
        <v>#N/A</v>
      </c>
      <c r="R969" s="5" t="s">
        <v>7480</v>
      </c>
      <c r="S969" s="5" t="s">
        <v>7480</v>
      </c>
      <c r="T969">
        <v>10</v>
      </c>
    </row>
    <row r="970" spans="1:20" x14ac:dyDescent="0.25">
      <c r="A970" s="3">
        <v>313286342</v>
      </c>
      <c r="B970" s="4" t="s">
        <v>2562</v>
      </c>
      <c r="C970" s="4" t="s">
        <v>6380</v>
      </c>
      <c r="D970" s="4" t="s">
        <v>3868</v>
      </c>
      <c r="E970" s="4" t="s">
        <v>18</v>
      </c>
      <c r="F970" s="4" t="s">
        <v>4269</v>
      </c>
      <c r="G970" s="4" t="s">
        <v>20</v>
      </c>
      <c r="H970" s="4" t="s">
        <v>6381</v>
      </c>
      <c r="I970" s="5"/>
      <c r="J970" s="4" t="s">
        <v>6382</v>
      </c>
      <c r="K970" s="5"/>
      <c r="L970" s="4" t="s">
        <v>6383</v>
      </c>
      <c r="M970" s="4" t="s">
        <v>26</v>
      </c>
      <c r="N970" s="4" t="s">
        <v>27</v>
      </c>
      <c r="O970" s="4" t="s">
        <v>28</v>
      </c>
      <c r="P970" s="5">
        <v>4</v>
      </c>
      <c r="Q970" s="5" t="e">
        <v>#N/A</v>
      </c>
      <c r="R970" s="5" t="s">
        <v>7481</v>
      </c>
      <c r="S970" s="5" t="s">
        <v>7481</v>
      </c>
      <c r="T970">
        <v>8</v>
      </c>
    </row>
    <row r="971" spans="1:20" hidden="1" x14ac:dyDescent="0.25">
      <c r="A971" s="3">
        <v>313250389</v>
      </c>
      <c r="B971" s="4" t="s">
        <v>695</v>
      </c>
      <c r="C971" s="4" t="s">
        <v>3714</v>
      </c>
      <c r="D971" s="4" t="s">
        <v>3647</v>
      </c>
      <c r="E971" s="4" t="s">
        <v>266</v>
      </c>
      <c r="F971" s="4" t="s">
        <v>3715</v>
      </c>
      <c r="G971" s="4" t="s">
        <v>20</v>
      </c>
      <c r="H971" s="4" t="s">
        <v>3716</v>
      </c>
      <c r="I971" s="5"/>
      <c r="J971" s="4" t="s">
        <v>3717</v>
      </c>
      <c r="K971" s="4" t="s">
        <v>3718</v>
      </c>
      <c r="L971" s="5"/>
      <c r="M971" s="4" t="s">
        <v>26</v>
      </c>
      <c r="N971" s="4" t="s">
        <v>27</v>
      </c>
      <c r="O971" s="4" t="s">
        <v>28</v>
      </c>
      <c r="P971" s="5">
        <v>21</v>
      </c>
      <c r="Q971" s="5" t="e">
        <v>#N/A</v>
      </c>
      <c r="R971" s="5" t="s">
        <v>7481</v>
      </c>
      <c r="S971" s="5" t="s">
        <v>7480</v>
      </c>
      <c r="T971">
        <v>8</v>
      </c>
    </row>
    <row r="972" spans="1:20" hidden="1" x14ac:dyDescent="0.25">
      <c r="A972" s="3">
        <v>313159804</v>
      </c>
      <c r="B972" s="4" t="s">
        <v>695</v>
      </c>
      <c r="C972" s="4" t="s">
        <v>3827</v>
      </c>
      <c r="D972" s="4" t="s">
        <v>3828</v>
      </c>
      <c r="E972" s="4" t="s">
        <v>266</v>
      </c>
      <c r="F972" s="4" t="s">
        <v>3829</v>
      </c>
      <c r="G972" s="4" t="s">
        <v>20</v>
      </c>
      <c r="H972" s="4" t="s">
        <v>3830</v>
      </c>
      <c r="I972" s="4" t="s">
        <v>3831</v>
      </c>
      <c r="J972" s="4" t="s">
        <v>3832</v>
      </c>
      <c r="K972" s="4" t="s">
        <v>3833</v>
      </c>
      <c r="L972" s="4" t="s">
        <v>3834</v>
      </c>
      <c r="M972" s="4" t="s">
        <v>26</v>
      </c>
      <c r="N972" s="4" t="s">
        <v>27</v>
      </c>
      <c r="O972" s="4" t="s">
        <v>28</v>
      </c>
      <c r="P972" s="5">
        <v>5</v>
      </c>
      <c r="Q972" s="5" t="e">
        <v>#N/A</v>
      </c>
      <c r="R972" s="5" t="s">
        <v>7480</v>
      </c>
      <c r="S972" s="5" t="s">
        <v>7480</v>
      </c>
      <c r="T972">
        <v>8</v>
      </c>
    </row>
    <row r="973" spans="1:20" hidden="1" x14ac:dyDescent="0.25">
      <c r="A973" s="3">
        <v>312090841</v>
      </c>
      <c r="B973" s="4" t="s">
        <v>1055</v>
      </c>
      <c r="C973" s="4" t="s">
        <v>4037</v>
      </c>
      <c r="D973" s="4" t="s">
        <v>4038</v>
      </c>
      <c r="E973" s="4" t="s">
        <v>266</v>
      </c>
      <c r="F973" s="4" t="s">
        <v>4039</v>
      </c>
      <c r="G973" s="4" t="s">
        <v>20</v>
      </c>
      <c r="H973" s="4" t="s">
        <v>4040</v>
      </c>
      <c r="I973" s="4" t="s">
        <v>4041</v>
      </c>
      <c r="J973" s="4" t="s">
        <v>4042</v>
      </c>
      <c r="K973" s="4" t="s">
        <v>4043</v>
      </c>
      <c r="L973" s="4" t="s">
        <v>4044</v>
      </c>
      <c r="M973" s="4" t="s">
        <v>26</v>
      </c>
      <c r="N973" s="4" t="s">
        <v>27</v>
      </c>
      <c r="O973" s="4" t="s">
        <v>28</v>
      </c>
      <c r="P973" s="5">
        <v>0</v>
      </c>
      <c r="Q973" s="5" t="e">
        <v>#N/A</v>
      </c>
      <c r="R973" s="5" t="s">
        <v>7480</v>
      </c>
      <c r="S973" s="5" t="s">
        <v>7480</v>
      </c>
      <c r="T973">
        <v>9</v>
      </c>
    </row>
    <row r="974" spans="1:20" hidden="1" x14ac:dyDescent="0.25">
      <c r="A974" s="3">
        <v>313283042</v>
      </c>
      <c r="B974" s="4" t="s">
        <v>1055</v>
      </c>
      <c r="C974" s="4" t="s">
        <v>4045</v>
      </c>
      <c r="D974" s="4" t="s">
        <v>4046</v>
      </c>
      <c r="E974" s="4" t="s">
        <v>266</v>
      </c>
      <c r="F974" s="4" t="s">
        <v>4047</v>
      </c>
      <c r="G974" s="4" t="s">
        <v>20</v>
      </c>
      <c r="H974" s="4" t="s">
        <v>4048</v>
      </c>
      <c r="I974" s="4" t="s">
        <v>4049</v>
      </c>
      <c r="J974" s="4" t="s">
        <v>4050</v>
      </c>
      <c r="K974" s="4" t="s">
        <v>4051</v>
      </c>
      <c r="L974" s="4" t="s">
        <v>4052</v>
      </c>
      <c r="M974" s="4" t="s">
        <v>28</v>
      </c>
      <c r="N974" s="4" t="s">
        <v>4053</v>
      </c>
      <c r="O974" s="4" t="s">
        <v>28</v>
      </c>
      <c r="P974" s="5">
        <v>11</v>
      </c>
      <c r="Q974" s="5" t="e">
        <v>#N/A</v>
      </c>
      <c r="R974" s="5" t="s">
        <v>7480</v>
      </c>
      <c r="S974" s="5" t="s">
        <v>7480</v>
      </c>
      <c r="T974">
        <v>6</v>
      </c>
    </row>
    <row r="975" spans="1:20" hidden="1" x14ac:dyDescent="0.25">
      <c r="A975" s="3">
        <v>313006409</v>
      </c>
      <c r="B975" s="4" t="s">
        <v>1055</v>
      </c>
      <c r="C975" s="4" t="s">
        <v>4054</v>
      </c>
      <c r="D975" s="4" t="s">
        <v>3442</v>
      </c>
      <c r="E975" s="4" t="s">
        <v>266</v>
      </c>
      <c r="F975" s="4" t="s">
        <v>4055</v>
      </c>
      <c r="G975" s="4" t="s">
        <v>20</v>
      </c>
      <c r="H975" s="4" t="s">
        <v>4056</v>
      </c>
      <c r="I975" s="4" t="s">
        <v>4057</v>
      </c>
      <c r="J975" s="4" t="s">
        <v>4058</v>
      </c>
      <c r="K975" s="4" t="s">
        <v>4059</v>
      </c>
      <c r="L975" s="4" t="s">
        <v>4060</v>
      </c>
      <c r="M975" s="4" t="s">
        <v>26</v>
      </c>
      <c r="N975" s="4" t="s">
        <v>27</v>
      </c>
      <c r="O975" s="4" t="s">
        <v>28</v>
      </c>
      <c r="P975" s="5">
        <v>0</v>
      </c>
      <c r="Q975" s="5" t="e">
        <v>#N/A</v>
      </c>
      <c r="R975" s="5" t="s">
        <v>7480</v>
      </c>
      <c r="S975" s="5" t="s">
        <v>7480</v>
      </c>
      <c r="T975">
        <v>8</v>
      </c>
    </row>
    <row r="976" spans="1:20" hidden="1" x14ac:dyDescent="0.25">
      <c r="A976" s="3">
        <v>312162977</v>
      </c>
      <c r="B976" s="4" t="s">
        <v>1290</v>
      </c>
      <c r="C976" s="4" t="s">
        <v>4335</v>
      </c>
      <c r="D976" s="4" t="s">
        <v>4336</v>
      </c>
      <c r="E976" s="4" t="s">
        <v>266</v>
      </c>
      <c r="F976" s="4" t="s">
        <v>4337</v>
      </c>
      <c r="G976" s="4" t="s">
        <v>20</v>
      </c>
      <c r="H976" s="4" t="s">
        <v>4338</v>
      </c>
      <c r="I976" s="4" t="s">
        <v>4339</v>
      </c>
      <c r="J976" s="4" t="s">
        <v>4340</v>
      </c>
      <c r="K976" s="4" t="s">
        <v>4341</v>
      </c>
      <c r="L976" s="4" t="s">
        <v>4342</v>
      </c>
      <c r="M976" s="4" t="s">
        <v>26</v>
      </c>
      <c r="N976" s="4" t="s">
        <v>27</v>
      </c>
      <c r="O976" s="4" t="s">
        <v>28</v>
      </c>
      <c r="P976" s="5">
        <v>9</v>
      </c>
      <c r="Q976" s="5" t="e">
        <v>#N/A</v>
      </c>
      <c r="R976" s="5" t="s">
        <v>7481</v>
      </c>
      <c r="S976" s="5" t="e">
        <v>#N/A</v>
      </c>
      <c r="T976">
        <v>7</v>
      </c>
    </row>
    <row r="977" spans="1:20" hidden="1" x14ac:dyDescent="0.25">
      <c r="A977" s="3">
        <v>313024494</v>
      </c>
      <c r="B977" s="4" t="s">
        <v>1290</v>
      </c>
      <c r="C977" s="4" t="s">
        <v>4343</v>
      </c>
      <c r="D977" s="4" t="s">
        <v>4336</v>
      </c>
      <c r="E977" s="4" t="s">
        <v>266</v>
      </c>
      <c r="F977" s="4" t="s">
        <v>4344</v>
      </c>
      <c r="G977" s="4" t="s">
        <v>20</v>
      </c>
      <c r="H977" s="4" t="s">
        <v>4345</v>
      </c>
      <c r="I977" s="4" t="s">
        <v>4345</v>
      </c>
      <c r="J977" s="4" t="s">
        <v>4346</v>
      </c>
      <c r="K977" s="4" t="s">
        <v>4347</v>
      </c>
      <c r="L977" s="4" t="s">
        <v>4348</v>
      </c>
      <c r="M977" s="4" t="s">
        <v>26</v>
      </c>
      <c r="N977" s="4" t="s">
        <v>27</v>
      </c>
      <c r="O977" s="4" t="s">
        <v>28</v>
      </c>
      <c r="P977" s="5">
        <v>15</v>
      </c>
      <c r="Q977" s="5" t="e">
        <v>#N/A</v>
      </c>
      <c r="R977" s="5" t="s">
        <v>7481</v>
      </c>
      <c r="S977" s="5" t="e">
        <v>#N/A</v>
      </c>
      <c r="T977">
        <v>10</v>
      </c>
    </row>
    <row r="978" spans="1:20" hidden="1" x14ac:dyDescent="0.25">
      <c r="A978" s="3">
        <v>312007496</v>
      </c>
      <c r="B978" s="4" t="s">
        <v>1290</v>
      </c>
      <c r="C978" s="4" t="s">
        <v>4349</v>
      </c>
      <c r="D978" s="4" t="s">
        <v>4350</v>
      </c>
      <c r="E978" s="4" t="s">
        <v>266</v>
      </c>
      <c r="F978" s="4" t="s">
        <v>4351</v>
      </c>
      <c r="G978" s="4" t="s">
        <v>20</v>
      </c>
      <c r="H978" s="4" t="s">
        <v>4352</v>
      </c>
      <c r="I978" s="4" t="s">
        <v>4353</v>
      </c>
      <c r="J978" s="4" t="s">
        <v>4354</v>
      </c>
      <c r="K978" s="4" t="s">
        <v>4355</v>
      </c>
      <c r="L978" s="4" t="s">
        <v>4356</v>
      </c>
      <c r="M978" s="4" t="s">
        <v>26</v>
      </c>
      <c r="N978" s="4" t="s">
        <v>27</v>
      </c>
      <c r="O978" s="4" t="s">
        <v>28</v>
      </c>
      <c r="P978" s="5">
        <v>5</v>
      </c>
      <c r="Q978" s="5" t="e">
        <v>#N/A</v>
      </c>
      <c r="R978" s="5" t="s">
        <v>7481</v>
      </c>
      <c r="S978" s="5" t="s">
        <v>7480</v>
      </c>
      <c r="T978">
        <v>10</v>
      </c>
    </row>
    <row r="979" spans="1:20" hidden="1" x14ac:dyDescent="0.25">
      <c r="A979" s="3">
        <v>312321752</v>
      </c>
      <c r="B979" s="4" t="s">
        <v>1561</v>
      </c>
      <c r="C979" s="4" t="s">
        <v>6435</v>
      </c>
      <c r="D979" s="4" t="s">
        <v>6417</v>
      </c>
      <c r="E979" s="4" t="s">
        <v>18</v>
      </c>
      <c r="F979" s="4" t="s">
        <v>6436</v>
      </c>
      <c r="G979" s="4" t="s">
        <v>20</v>
      </c>
      <c r="H979" s="4" t="s">
        <v>6437</v>
      </c>
      <c r="I979" s="4" t="s">
        <v>6438</v>
      </c>
      <c r="J979" s="4" t="s">
        <v>6439</v>
      </c>
      <c r="K979" s="4" t="s">
        <v>6440</v>
      </c>
      <c r="L979" s="4" t="s">
        <v>6441</v>
      </c>
      <c r="M979" s="4" t="s">
        <v>26</v>
      </c>
      <c r="N979" s="4" t="s">
        <v>42</v>
      </c>
      <c r="O979" s="4" t="s">
        <v>28</v>
      </c>
      <c r="P979" s="5">
        <v>5</v>
      </c>
      <c r="Q979" s="5" t="e">
        <v>#N/A</v>
      </c>
      <c r="R979" s="5" t="s">
        <v>7480</v>
      </c>
      <c r="S979" s="5" t="s">
        <v>7481</v>
      </c>
      <c r="T979">
        <v>9</v>
      </c>
    </row>
    <row r="980" spans="1:20" hidden="1" x14ac:dyDescent="0.25">
      <c r="A980" s="3">
        <v>312134116</v>
      </c>
      <c r="B980" s="4" t="s">
        <v>1290</v>
      </c>
      <c r="C980" s="4" t="s">
        <v>6372</v>
      </c>
      <c r="D980" s="4" t="s">
        <v>6373</v>
      </c>
      <c r="E980" s="4" t="s">
        <v>266</v>
      </c>
      <c r="F980" s="4" t="s">
        <v>6199</v>
      </c>
      <c r="G980" s="4" t="s">
        <v>20</v>
      </c>
      <c r="H980" s="4" t="s">
        <v>6374</v>
      </c>
      <c r="I980" s="4" t="s">
        <v>6375</v>
      </c>
      <c r="J980" s="4" t="s">
        <v>6376</v>
      </c>
      <c r="K980" s="4" t="s">
        <v>6377</v>
      </c>
      <c r="L980" s="4" t="s">
        <v>6378</v>
      </c>
      <c r="M980" s="4" t="s">
        <v>28</v>
      </c>
      <c r="N980" s="4" t="s">
        <v>6379</v>
      </c>
      <c r="O980" s="4" t="s">
        <v>28</v>
      </c>
      <c r="P980" s="5">
        <v>5</v>
      </c>
      <c r="Q980" s="5" t="e">
        <v>#N/A</v>
      </c>
      <c r="R980" s="5" t="s">
        <v>7480</v>
      </c>
      <c r="S980" s="5" t="s">
        <v>7480</v>
      </c>
      <c r="T980">
        <v>10</v>
      </c>
    </row>
    <row r="981" spans="1:20" hidden="1" x14ac:dyDescent="0.25">
      <c r="A981" s="3">
        <v>313122497</v>
      </c>
      <c r="B981" s="4" t="s">
        <v>1561</v>
      </c>
      <c r="C981" s="4" t="s">
        <v>4715</v>
      </c>
      <c r="D981" s="4" t="s">
        <v>4716</v>
      </c>
      <c r="E981" s="4" t="s">
        <v>266</v>
      </c>
      <c r="F981" s="4" t="s">
        <v>4717</v>
      </c>
      <c r="G981" s="4" t="s">
        <v>20</v>
      </c>
      <c r="H981" s="4" t="s">
        <v>4718</v>
      </c>
      <c r="I981" s="4" t="s">
        <v>4719</v>
      </c>
      <c r="J981" s="4" t="s">
        <v>4720</v>
      </c>
      <c r="K981" s="4" t="s">
        <v>4721</v>
      </c>
      <c r="L981" s="4" t="s">
        <v>4722</v>
      </c>
      <c r="M981" s="4" t="s">
        <v>26</v>
      </c>
      <c r="N981" s="4" t="s">
        <v>27</v>
      </c>
      <c r="O981" s="4" t="s">
        <v>28</v>
      </c>
      <c r="P981" s="5">
        <v>23</v>
      </c>
      <c r="Q981" s="5" t="e">
        <v>#N/A</v>
      </c>
      <c r="R981" s="5" t="s">
        <v>7480</v>
      </c>
      <c r="S981" s="5" t="s">
        <v>7480</v>
      </c>
      <c r="T981">
        <v>10</v>
      </c>
    </row>
    <row r="982" spans="1:20" hidden="1" x14ac:dyDescent="0.25">
      <c r="A982" s="3">
        <v>313024212</v>
      </c>
      <c r="B982" s="4" t="s">
        <v>1561</v>
      </c>
      <c r="C982" s="4" t="s">
        <v>4723</v>
      </c>
      <c r="D982" s="4" t="s">
        <v>4038</v>
      </c>
      <c r="E982" s="4" t="s">
        <v>266</v>
      </c>
      <c r="F982" s="4" t="s">
        <v>4724</v>
      </c>
      <c r="G982" s="4" t="s">
        <v>20</v>
      </c>
      <c r="H982" s="4" t="s">
        <v>4725</v>
      </c>
      <c r="I982" s="4" t="s">
        <v>4726</v>
      </c>
      <c r="J982" s="4" t="s">
        <v>4727</v>
      </c>
      <c r="K982" s="4" t="s">
        <v>4728</v>
      </c>
      <c r="L982" s="4" t="s">
        <v>4729</v>
      </c>
      <c r="M982" s="4" t="s">
        <v>26</v>
      </c>
      <c r="N982" s="4" t="s">
        <v>42</v>
      </c>
      <c r="O982" s="4" t="s">
        <v>28</v>
      </c>
      <c r="P982" s="5">
        <v>10</v>
      </c>
      <c r="Q982" s="5" t="e">
        <v>#N/A</v>
      </c>
      <c r="R982" s="5" t="s">
        <v>7480</v>
      </c>
      <c r="S982" s="5" t="s">
        <v>7480</v>
      </c>
      <c r="T982">
        <v>10</v>
      </c>
    </row>
    <row r="983" spans="1:20" hidden="1" x14ac:dyDescent="0.25">
      <c r="A983" s="3">
        <v>313234611</v>
      </c>
      <c r="B983" s="4" t="s">
        <v>1561</v>
      </c>
      <c r="C983" s="4" t="s">
        <v>4730</v>
      </c>
      <c r="D983" s="4" t="s">
        <v>4038</v>
      </c>
      <c r="E983" s="4" t="s">
        <v>266</v>
      </c>
      <c r="F983" s="4" t="s">
        <v>4731</v>
      </c>
      <c r="G983" s="4" t="s">
        <v>20</v>
      </c>
      <c r="H983" s="4" t="s">
        <v>4732</v>
      </c>
      <c r="I983" s="5"/>
      <c r="J983" s="4" t="s">
        <v>4733</v>
      </c>
      <c r="K983" s="5"/>
      <c r="L983" s="5"/>
      <c r="M983" s="4" t="s">
        <v>26</v>
      </c>
      <c r="N983" s="4" t="s">
        <v>27</v>
      </c>
      <c r="O983" s="4" t="s">
        <v>28</v>
      </c>
      <c r="P983" s="5">
        <v>1</v>
      </c>
      <c r="Q983" s="5" t="e">
        <v>#N/A</v>
      </c>
      <c r="R983" s="5" t="s">
        <v>7480</v>
      </c>
      <c r="S983" s="5" t="s">
        <v>7480</v>
      </c>
      <c r="T983">
        <v>10</v>
      </c>
    </row>
    <row r="984" spans="1:20" hidden="1" x14ac:dyDescent="0.25">
      <c r="A984" s="3">
        <v>313319648</v>
      </c>
      <c r="B984" s="4" t="s">
        <v>1561</v>
      </c>
      <c r="C984" s="4" t="s">
        <v>4734</v>
      </c>
      <c r="D984" s="4" t="s">
        <v>4038</v>
      </c>
      <c r="E984" s="4" t="s">
        <v>266</v>
      </c>
      <c r="F984" s="4" t="s">
        <v>288</v>
      </c>
      <c r="G984" s="4" t="s">
        <v>20</v>
      </c>
      <c r="H984" s="4" t="s">
        <v>4735</v>
      </c>
      <c r="I984" s="4" t="s">
        <v>4736</v>
      </c>
      <c r="J984" s="4" t="s">
        <v>4737</v>
      </c>
      <c r="K984" s="4" t="s">
        <v>4738</v>
      </c>
      <c r="L984" s="4" t="s">
        <v>4739</v>
      </c>
      <c r="M984" s="4" t="s">
        <v>26</v>
      </c>
      <c r="N984" s="4" t="s">
        <v>27</v>
      </c>
      <c r="O984" s="4" t="s">
        <v>28</v>
      </c>
      <c r="P984" s="5">
        <v>10</v>
      </c>
      <c r="Q984" s="5" t="e">
        <v>#N/A</v>
      </c>
      <c r="R984" s="5" t="s">
        <v>7480</v>
      </c>
      <c r="S984" s="5" t="s">
        <v>7480</v>
      </c>
      <c r="T984">
        <v>10</v>
      </c>
    </row>
    <row r="985" spans="1:20" hidden="1" x14ac:dyDescent="0.25">
      <c r="A985" s="3">
        <v>313044744</v>
      </c>
      <c r="B985" s="4" t="s">
        <v>1561</v>
      </c>
      <c r="C985" s="4" t="s">
        <v>4740</v>
      </c>
      <c r="D985" s="4" t="s">
        <v>4741</v>
      </c>
      <c r="E985" s="4" t="s">
        <v>266</v>
      </c>
      <c r="F985" s="4" t="s">
        <v>3696</v>
      </c>
      <c r="G985" s="4" t="s">
        <v>20</v>
      </c>
      <c r="H985" s="4" t="s">
        <v>4742</v>
      </c>
      <c r="I985" s="5"/>
      <c r="J985" s="4" t="s">
        <v>4743</v>
      </c>
      <c r="K985" s="4" t="s">
        <v>4744</v>
      </c>
      <c r="L985" s="4" t="s">
        <v>4745</v>
      </c>
      <c r="M985" s="4" t="s">
        <v>26</v>
      </c>
      <c r="N985" s="4" t="s">
        <v>27</v>
      </c>
      <c r="O985" s="4" t="s">
        <v>28</v>
      </c>
      <c r="P985" s="5">
        <v>3</v>
      </c>
      <c r="Q985" s="5" t="e">
        <v>#N/A</v>
      </c>
      <c r="R985" s="5" t="s">
        <v>7480</v>
      </c>
      <c r="S985" s="5" t="s">
        <v>7480</v>
      </c>
      <c r="T985">
        <v>10</v>
      </c>
    </row>
    <row r="986" spans="1:20" hidden="1" x14ac:dyDescent="0.25">
      <c r="A986" s="3">
        <v>312049935</v>
      </c>
      <c r="B986" s="4" t="s">
        <v>1561</v>
      </c>
      <c r="C986" s="4" t="s">
        <v>6484</v>
      </c>
      <c r="D986" s="4" t="s">
        <v>6485</v>
      </c>
      <c r="E986" s="4" t="s">
        <v>18</v>
      </c>
      <c r="F986" s="4" t="s">
        <v>5752</v>
      </c>
      <c r="G986" s="4" t="s">
        <v>20</v>
      </c>
      <c r="H986" s="4" t="s">
        <v>6486</v>
      </c>
      <c r="I986" s="4" t="s">
        <v>6487</v>
      </c>
      <c r="J986" s="4" t="s">
        <v>6488</v>
      </c>
      <c r="K986" s="4" t="s">
        <v>6489</v>
      </c>
      <c r="L986" s="4" t="s">
        <v>6490</v>
      </c>
      <c r="M986" s="4" t="s">
        <v>28</v>
      </c>
      <c r="N986" s="4" t="s">
        <v>6491</v>
      </c>
      <c r="O986" s="4" t="s">
        <v>28</v>
      </c>
      <c r="P986" s="5">
        <v>9</v>
      </c>
      <c r="Q986" s="5" t="e">
        <v>#N/A</v>
      </c>
      <c r="R986" s="5" t="s">
        <v>7481</v>
      </c>
      <c r="S986" s="5" t="s">
        <v>7481</v>
      </c>
      <c r="T986">
        <v>10</v>
      </c>
    </row>
    <row r="987" spans="1:20" hidden="1" x14ac:dyDescent="0.25">
      <c r="A987" s="3">
        <v>312019486</v>
      </c>
      <c r="B987" s="4" t="s">
        <v>1561</v>
      </c>
      <c r="C987" s="4" t="s">
        <v>6492</v>
      </c>
      <c r="D987" s="4" t="s">
        <v>6493</v>
      </c>
      <c r="E987" s="4" t="s">
        <v>266</v>
      </c>
      <c r="F987" s="4" t="s">
        <v>6494</v>
      </c>
      <c r="G987" s="4" t="s">
        <v>20</v>
      </c>
      <c r="H987" s="4" t="s">
        <v>6495</v>
      </c>
      <c r="I987" s="4" t="s">
        <v>6496</v>
      </c>
      <c r="J987" s="4" t="s">
        <v>6497</v>
      </c>
      <c r="K987" s="4" t="s">
        <v>6498</v>
      </c>
      <c r="L987" s="4" t="s">
        <v>6499</v>
      </c>
      <c r="M987" s="4" t="s">
        <v>26</v>
      </c>
      <c r="N987" s="4" t="s">
        <v>27</v>
      </c>
      <c r="O987" s="4" t="s">
        <v>28</v>
      </c>
      <c r="P987" s="5">
        <v>12</v>
      </c>
      <c r="Q987" s="5" t="e">
        <v>#N/A</v>
      </c>
      <c r="R987" s="5" t="s">
        <v>7480</v>
      </c>
      <c r="S987" s="5" t="e">
        <v>#N/A</v>
      </c>
      <c r="T987">
        <v>10</v>
      </c>
    </row>
    <row r="988" spans="1:20" hidden="1" x14ac:dyDescent="0.25">
      <c r="A988" s="3">
        <v>312352741</v>
      </c>
      <c r="B988" s="4" t="s">
        <v>1561</v>
      </c>
      <c r="C988" s="4" t="s">
        <v>6500</v>
      </c>
      <c r="D988" s="4" t="s">
        <v>6493</v>
      </c>
      <c r="E988" s="4" t="s">
        <v>266</v>
      </c>
      <c r="F988" s="4" t="s">
        <v>6501</v>
      </c>
      <c r="G988" s="4" t="s">
        <v>20</v>
      </c>
      <c r="H988" s="4" t="s">
        <v>6502</v>
      </c>
      <c r="I988" s="4" t="s">
        <v>6502</v>
      </c>
      <c r="J988" s="4" t="s">
        <v>6503</v>
      </c>
      <c r="K988" s="5"/>
      <c r="L988" s="4" t="s">
        <v>6504</v>
      </c>
      <c r="M988" s="4" t="s">
        <v>26</v>
      </c>
      <c r="N988" s="4" t="s">
        <v>27</v>
      </c>
      <c r="O988" s="4" t="s">
        <v>28</v>
      </c>
      <c r="P988" s="5">
        <v>1</v>
      </c>
      <c r="Q988" s="5" t="e">
        <v>#N/A</v>
      </c>
      <c r="R988" s="5" t="s">
        <v>7480</v>
      </c>
      <c r="S988" s="5" t="e">
        <v>#N/A</v>
      </c>
      <c r="T988">
        <v>10</v>
      </c>
    </row>
    <row r="989" spans="1:20" hidden="1" x14ac:dyDescent="0.25">
      <c r="A989" s="3">
        <v>312075682</v>
      </c>
      <c r="B989" s="4" t="s">
        <v>2237</v>
      </c>
      <c r="C989" s="4" t="s">
        <v>6505</v>
      </c>
      <c r="D989" s="4" t="s">
        <v>5943</v>
      </c>
      <c r="E989" s="4" t="s">
        <v>266</v>
      </c>
      <c r="F989" s="4" t="s">
        <v>6506</v>
      </c>
      <c r="G989" s="4" t="s">
        <v>20</v>
      </c>
      <c r="H989" s="4" t="s">
        <v>6507</v>
      </c>
      <c r="I989" s="4" t="s">
        <v>6508</v>
      </c>
      <c r="J989" s="4" t="s">
        <v>6509</v>
      </c>
      <c r="K989" s="4" t="s">
        <v>6510</v>
      </c>
      <c r="L989" s="4" t="s">
        <v>6511</v>
      </c>
      <c r="M989" s="4" t="s">
        <v>26</v>
      </c>
      <c r="N989" s="4" t="s">
        <v>27</v>
      </c>
      <c r="O989" s="4" t="s">
        <v>28</v>
      </c>
      <c r="P989" s="5">
        <v>48.5</v>
      </c>
      <c r="Q989" s="5" t="e">
        <v>#N/A</v>
      </c>
      <c r="R989" s="5" t="s">
        <v>7480</v>
      </c>
      <c r="S989" s="5" t="s">
        <v>7481</v>
      </c>
      <c r="T989">
        <v>9</v>
      </c>
    </row>
    <row r="990" spans="1:20" hidden="1" x14ac:dyDescent="0.25">
      <c r="A990" s="3">
        <v>313314090</v>
      </c>
      <c r="B990" s="4" t="s">
        <v>1561</v>
      </c>
      <c r="C990" s="4" t="s">
        <v>4763</v>
      </c>
      <c r="D990" s="4" t="s">
        <v>4741</v>
      </c>
      <c r="E990" s="4" t="s">
        <v>266</v>
      </c>
      <c r="F990" s="4" t="s">
        <v>4764</v>
      </c>
      <c r="G990" s="4" t="s">
        <v>20</v>
      </c>
      <c r="H990" s="4" t="s">
        <v>4765</v>
      </c>
      <c r="I990" s="4" t="s">
        <v>4766</v>
      </c>
      <c r="J990" s="4" t="s">
        <v>4767</v>
      </c>
      <c r="K990" s="4" t="s">
        <v>4768</v>
      </c>
      <c r="L990" s="4" t="s">
        <v>4769</v>
      </c>
      <c r="M990" s="4" t="s">
        <v>26</v>
      </c>
      <c r="N990" s="4" t="s">
        <v>27</v>
      </c>
      <c r="O990" s="4" t="s">
        <v>28</v>
      </c>
      <c r="P990" s="5">
        <v>6</v>
      </c>
      <c r="Q990" s="5" t="e">
        <v>#N/A</v>
      </c>
      <c r="R990" s="5" t="s">
        <v>7480</v>
      </c>
      <c r="S990" s="5" t="s">
        <v>7480</v>
      </c>
      <c r="T990">
        <v>9</v>
      </c>
    </row>
    <row r="991" spans="1:20" hidden="1" x14ac:dyDescent="0.25">
      <c r="A991" s="3">
        <v>312033473</v>
      </c>
      <c r="B991" s="4" t="s">
        <v>2237</v>
      </c>
      <c r="C991" s="4" t="s">
        <v>6518</v>
      </c>
      <c r="D991" s="4" t="s">
        <v>6519</v>
      </c>
      <c r="E991" s="4" t="s">
        <v>266</v>
      </c>
      <c r="F991" s="4" t="s">
        <v>6520</v>
      </c>
      <c r="G991" s="4" t="s">
        <v>20</v>
      </c>
      <c r="H991" s="4" t="s">
        <v>6521</v>
      </c>
      <c r="I991" s="4" t="s">
        <v>6522</v>
      </c>
      <c r="J991" s="4" t="s">
        <v>6523</v>
      </c>
      <c r="K991" s="4" t="s">
        <v>6524</v>
      </c>
      <c r="L991" s="4" t="s">
        <v>6525</v>
      </c>
      <c r="M991" s="4" t="s">
        <v>26</v>
      </c>
      <c r="N991" s="4" t="s">
        <v>27</v>
      </c>
      <c r="O991" s="4" t="s">
        <v>28</v>
      </c>
      <c r="P991" s="5">
        <v>42.55</v>
      </c>
      <c r="Q991" s="5" t="e">
        <v>#N/A</v>
      </c>
      <c r="R991" s="5" t="s">
        <v>7481</v>
      </c>
      <c r="S991" s="5" t="s">
        <v>7481</v>
      </c>
      <c r="T991">
        <v>8</v>
      </c>
    </row>
    <row r="992" spans="1:20" hidden="1" x14ac:dyDescent="0.25">
      <c r="A992" s="3">
        <v>312060309</v>
      </c>
      <c r="B992" s="4" t="s">
        <v>2237</v>
      </c>
      <c r="C992" s="4" t="s">
        <v>6526</v>
      </c>
      <c r="D992" s="4" t="s">
        <v>6519</v>
      </c>
      <c r="E992" s="4" t="s">
        <v>266</v>
      </c>
      <c r="F992" s="4" t="s">
        <v>6527</v>
      </c>
      <c r="G992" s="4" t="s">
        <v>20</v>
      </c>
      <c r="H992" s="4" t="s">
        <v>6528</v>
      </c>
      <c r="I992" s="4" t="s">
        <v>6529</v>
      </c>
      <c r="J992" s="4" t="s">
        <v>6530</v>
      </c>
      <c r="K992" s="4" t="s">
        <v>6531</v>
      </c>
      <c r="L992" s="4" t="s">
        <v>6532</v>
      </c>
      <c r="M992" s="4" t="s">
        <v>26</v>
      </c>
      <c r="N992" s="4" t="s">
        <v>27</v>
      </c>
      <c r="O992" s="4" t="s">
        <v>28</v>
      </c>
      <c r="P992" s="5">
        <v>35.1</v>
      </c>
      <c r="Q992" s="5" t="e">
        <v>#N/A</v>
      </c>
      <c r="R992" s="5" t="s">
        <v>7480</v>
      </c>
      <c r="S992" s="5" t="e">
        <v>#N/A</v>
      </c>
      <c r="T992">
        <v>9</v>
      </c>
    </row>
    <row r="993" spans="1:20" hidden="1" x14ac:dyDescent="0.25">
      <c r="A993" s="3">
        <v>313112315</v>
      </c>
      <c r="B993" s="4" t="s">
        <v>2237</v>
      </c>
      <c r="C993" s="4" t="s">
        <v>5015</v>
      </c>
      <c r="D993" s="4" t="s">
        <v>5016</v>
      </c>
      <c r="E993" s="4" t="s">
        <v>266</v>
      </c>
      <c r="F993" s="4" t="s">
        <v>3734</v>
      </c>
      <c r="G993" s="4" t="s">
        <v>20</v>
      </c>
      <c r="H993" s="4" t="s">
        <v>5017</v>
      </c>
      <c r="I993" s="4" t="s">
        <v>5018</v>
      </c>
      <c r="J993" s="4" t="s">
        <v>5019</v>
      </c>
      <c r="K993" s="4" t="s">
        <v>5020</v>
      </c>
      <c r="L993" s="4" t="s">
        <v>5021</v>
      </c>
      <c r="M993" s="4" t="s">
        <v>26</v>
      </c>
      <c r="N993" s="4" t="s">
        <v>27</v>
      </c>
      <c r="O993" s="4" t="s">
        <v>28</v>
      </c>
      <c r="P993" s="5">
        <v>42</v>
      </c>
      <c r="Q993" s="5" t="e">
        <v>#N/A</v>
      </c>
      <c r="R993" s="5" t="s">
        <v>7480</v>
      </c>
      <c r="S993" s="5" t="s">
        <v>7480</v>
      </c>
      <c r="T993">
        <v>10</v>
      </c>
    </row>
    <row r="994" spans="1:20" hidden="1" x14ac:dyDescent="0.25">
      <c r="A994" s="3">
        <v>312256591</v>
      </c>
      <c r="B994" s="4" t="s">
        <v>2237</v>
      </c>
      <c r="C994" s="4" t="s">
        <v>6540</v>
      </c>
      <c r="D994" s="4" t="s">
        <v>6519</v>
      </c>
      <c r="E994" s="4" t="s">
        <v>266</v>
      </c>
      <c r="F994" s="4" t="s">
        <v>6541</v>
      </c>
      <c r="G994" s="4" t="s">
        <v>20</v>
      </c>
      <c r="H994" s="4" t="s">
        <v>6542</v>
      </c>
      <c r="I994" s="4" t="s">
        <v>6543</v>
      </c>
      <c r="J994" s="4" t="s">
        <v>6544</v>
      </c>
      <c r="K994" s="4" t="s">
        <v>6545</v>
      </c>
      <c r="L994" s="4" t="s">
        <v>6546</v>
      </c>
      <c r="M994" s="4" t="s">
        <v>26</v>
      </c>
      <c r="N994" s="4" t="s">
        <v>27</v>
      </c>
      <c r="O994" s="4" t="s">
        <v>28</v>
      </c>
      <c r="P994" s="5">
        <v>54.1</v>
      </c>
      <c r="Q994" s="5" t="e">
        <v>#N/A</v>
      </c>
      <c r="R994" s="5" t="s">
        <v>7480</v>
      </c>
      <c r="S994" s="5" t="s">
        <v>7481</v>
      </c>
      <c r="T994">
        <v>10</v>
      </c>
    </row>
    <row r="995" spans="1:20" hidden="1" x14ac:dyDescent="0.25">
      <c r="A995" s="3">
        <v>313290130</v>
      </c>
      <c r="B995" s="4" t="s">
        <v>2237</v>
      </c>
      <c r="C995" s="4" t="s">
        <v>5022</v>
      </c>
      <c r="D995" s="4" t="s">
        <v>5016</v>
      </c>
      <c r="E995" s="4" t="s">
        <v>266</v>
      </c>
      <c r="F995" s="4" t="s">
        <v>5023</v>
      </c>
      <c r="G995" s="4" t="s">
        <v>20</v>
      </c>
      <c r="H995" s="4" t="s">
        <v>5024</v>
      </c>
      <c r="I995" s="4" t="s">
        <v>5025</v>
      </c>
      <c r="J995" s="4" t="s">
        <v>5026</v>
      </c>
      <c r="K995" s="4" t="s">
        <v>5027</v>
      </c>
      <c r="L995" s="4" t="s">
        <v>5028</v>
      </c>
      <c r="M995" s="4" t="s">
        <v>26</v>
      </c>
      <c r="N995" s="4" t="s">
        <v>27</v>
      </c>
      <c r="O995" s="4" t="s">
        <v>28</v>
      </c>
      <c r="P995" s="5">
        <v>44.58</v>
      </c>
      <c r="Q995" s="5" t="e">
        <v>#N/A</v>
      </c>
      <c r="R995" s="5" t="s">
        <v>7480</v>
      </c>
      <c r="S995" s="5" t="s">
        <v>7480</v>
      </c>
      <c r="T995">
        <v>8</v>
      </c>
    </row>
    <row r="996" spans="1:20" hidden="1" x14ac:dyDescent="0.25">
      <c r="A996" s="3">
        <v>312250582</v>
      </c>
      <c r="B996" s="4" t="s">
        <v>2237</v>
      </c>
      <c r="C996" s="4" t="s">
        <v>6554</v>
      </c>
      <c r="D996" s="4" t="s">
        <v>5973</v>
      </c>
      <c r="E996" s="4" t="s">
        <v>18</v>
      </c>
      <c r="F996" s="4" t="s">
        <v>6555</v>
      </c>
      <c r="G996" s="4" t="s">
        <v>20</v>
      </c>
      <c r="H996" s="4" t="s">
        <v>6556</v>
      </c>
      <c r="I996" s="4" t="s">
        <v>6557</v>
      </c>
      <c r="J996" s="4" t="s">
        <v>6558</v>
      </c>
      <c r="K996" s="4" t="s">
        <v>6559</v>
      </c>
      <c r="L996" s="4" t="s">
        <v>6560</v>
      </c>
      <c r="M996" s="4" t="s">
        <v>26</v>
      </c>
      <c r="N996" s="4" t="s">
        <v>27</v>
      </c>
      <c r="O996" s="4" t="s">
        <v>28</v>
      </c>
      <c r="P996" s="5">
        <v>1</v>
      </c>
      <c r="Q996" s="5" t="e">
        <v>#N/A</v>
      </c>
      <c r="R996" s="5" t="s">
        <v>7480</v>
      </c>
      <c r="S996" s="5" t="e">
        <v>#N/A</v>
      </c>
      <c r="T996">
        <v>8</v>
      </c>
    </row>
    <row r="997" spans="1:20" hidden="1" x14ac:dyDescent="0.25">
      <c r="A997" s="3">
        <v>312122951</v>
      </c>
      <c r="B997" s="4" t="s">
        <v>2237</v>
      </c>
      <c r="C997" s="4" t="s">
        <v>6561</v>
      </c>
      <c r="D997" s="4" t="s">
        <v>6562</v>
      </c>
      <c r="E997" s="4" t="s">
        <v>18</v>
      </c>
      <c r="F997" s="4" t="s">
        <v>6563</v>
      </c>
      <c r="G997" s="4" t="s">
        <v>20</v>
      </c>
      <c r="H997" s="4" t="s">
        <v>6564</v>
      </c>
      <c r="I997" s="4" t="s">
        <v>6565</v>
      </c>
      <c r="J997" s="4" t="s">
        <v>6566</v>
      </c>
      <c r="K997" s="4" t="s">
        <v>6567</v>
      </c>
      <c r="L997" s="4" t="s">
        <v>6568</v>
      </c>
      <c r="M997" s="4" t="s">
        <v>26</v>
      </c>
      <c r="N997" s="4" t="s">
        <v>42</v>
      </c>
      <c r="O997" s="4" t="s">
        <v>28</v>
      </c>
      <c r="P997" s="5">
        <v>12.43</v>
      </c>
      <c r="Q997" s="5" t="e">
        <v>#N/A</v>
      </c>
      <c r="R997" s="5" t="s">
        <v>7480</v>
      </c>
      <c r="S997" s="5" t="e">
        <v>#N/A</v>
      </c>
      <c r="T997">
        <v>10</v>
      </c>
    </row>
    <row r="998" spans="1:20" hidden="1" x14ac:dyDescent="0.25">
      <c r="A998" s="3">
        <v>312171234</v>
      </c>
      <c r="B998" s="4" t="s">
        <v>2237</v>
      </c>
      <c r="C998" s="4" t="s">
        <v>5029</v>
      </c>
      <c r="D998" s="4" t="s">
        <v>4741</v>
      </c>
      <c r="E998" s="4" t="s">
        <v>266</v>
      </c>
      <c r="F998" s="4" t="s">
        <v>5030</v>
      </c>
      <c r="G998" s="4" t="s">
        <v>20</v>
      </c>
      <c r="H998" s="4" t="s">
        <v>5031</v>
      </c>
      <c r="I998" s="4" t="s">
        <v>5032</v>
      </c>
      <c r="J998" s="4" t="s">
        <v>5033</v>
      </c>
      <c r="K998" s="4" t="s">
        <v>5034</v>
      </c>
      <c r="L998" s="4" t="s">
        <v>5035</v>
      </c>
      <c r="M998" s="4" t="s">
        <v>26</v>
      </c>
      <c r="N998" s="4" t="s">
        <v>27</v>
      </c>
      <c r="O998" s="4" t="s">
        <v>28</v>
      </c>
      <c r="P998" s="5">
        <v>26.2</v>
      </c>
      <c r="Q998" s="5" t="e">
        <v>#N/A</v>
      </c>
      <c r="R998" s="5" t="s">
        <v>7481</v>
      </c>
      <c r="S998" s="5" t="s">
        <v>7480</v>
      </c>
      <c r="T998">
        <v>8</v>
      </c>
    </row>
    <row r="999" spans="1:20" x14ac:dyDescent="0.25">
      <c r="A999" s="3">
        <v>313196843</v>
      </c>
      <c r="B999" s="4" t="s">
        <v>2562</v>
      </c>
      <c r="C999" s="4" t="s">
        <v>5071</v>
      </c>
      <c r="D999" s="4" t="s">
        <v>5057</v>
      </c>
      <c r="E999" s="4" t="s">
        <v>266</v>
      </c>
      <c r="F999" s="4" t="s">
        <v>5072</v>
      </c>
      <c r="G999" s="4" t="s">
        <v>20</v>
      </c>
      <c r="H999" s="4" t="s">
        <v>5073</v>
      </c>
      <c r="I999" s="4" t="s">
        <v>5074</v>
      </c>
      <c r="J999" s="4" t="s">
        <v>5075</v>
      </c>
      <c r="K999" s="4" t="s">
        <v>5076</v>
      </c>
      <c r="L999" s="4" t="s">
        <v>5077</v>
      </c>
      <c r="M999" s="4" t="s">
        <v>26</v>
      </c>
      <c r="N999" s="4" t="s">
        <v>27</v>
      </c>
      <c r="O999" s="4" t="s">
        <v>28</v>
      </c>
      <c r="P999" s="5">
        <v>1</v>
      </c>
      <c r="Q999" s="5" t="e">
        <v>#N/A</v>
      </c>
      <c r="R999" s="5" t="s">
        <v>7480</v>
      </c>
      <c r="S999" s="5" t="s">
        <v>7480</v>
      </c>
      <c r="T999">
        <v>9</v>
      </c>
    </row>
    <row r="1000" spans="1:20" x14ac:dyDescent="0.25">
      <c r="A1000" s="3">
        <v>313021321</v>
      </c>
      <c r="B1000" s="4" t="s">
        <v>2562</v>
      </c>
      <c r="C1000" s="4" t="s">
        <v>5098</v>
      </c>
      <c r="D1000" s="4" t="s">
        <v>3655</v>
      </c>
      <c r="E1000" s="4" t="s">
        <v>266</v>
      </c>
      <c r="F1000" s="4" t="s">
        <v>5099</v>
      </c>
      <c r="G1000" s="4" t="s">
        <v>20</v>
      </c>
      <c r="H1000" s="4" t="s">
        <v>5100</v>
      </c>
      <c r="I1000" s="5"/>
      <c r="J1000" s="4" t="s">
        <v>5101</v>
      </c>
      <c r="K1000" s="4" t="s">
        <v>5102</v>
      </c>
      <c r="L1000" s="4" t="s">
        <v>5103</v>
      </c>
      <c r="M1000" s="4" t="s">
        <v>26</v>
      </c>
      <c r="N1000" s="4" t="s">
        <v>27</v>
      </c>
      <c r="O1000" s="4" t="s">
        <v>28</v>
      </c>
      <c r="P1000" s="5">
        <v>3</v>
      </c>
      <c r="Q1000" s="5" t="e">
        <v>#N/A</v>
      </c>
      <c r="R1000" s="5" t="s">
        <v>7481</v>
      </c>
      <c r="S1000" s="5" t="s">
        <v>7480</v>
      </c>
      <c r="T1000">
        <v>9</v>
      </c>
    </row>
    <row r="1001" spans="1:20" x14ac:dyDescent="0.25">
      <c r="A1001" s="3">
        <v>313003257</v>
      </c>
      <c r="B1001" s="4" t="s">
        <v>2562</v>
      </c>
      <c r="C1001" s="4" t="s">
        <v>5144</v>
      </c>
      <c r="D1001" s="4" t="s">
        <v>5105</v>
      </c>
      <c r="E1001" s="4" t="s">
        <v>266</v>
      </c>
      <c r="F1001" s="4" t="s">
        <v>5145</v>
      </c>
      <c r="G1001" s="4" t="s">
        <v>20</v>
      </c>
      <c r="H1001" s="4" t="s">
        <v>5146</v>
      </c>
      <c r="I1001" s="4" t="s">
        <v>5146</v>
      </c>
      <c r="J1001" s="4" t="s">
        <v>5147</v>
      </c>
      <c r="K1001" s="4" t="s">
        <v>5148</v>
      </c>
      <c r="L1001" s="4" t="s">
        <v>5149</v>
      </c>
      <c r="M1001" s="4" t="s">
        <v>26</v>
      </c>
      <c r="N1001" s="4" t="s">
        <v>27</v>
      </c>
      <c r="O1001" s="4" t="s">
        <v>28</v>
      </c>
      <c r="P1001" s="5">
        <v>0</v>
      </c>
      <c r="Q1001" s="5" t="e">
        <v>#N/A</v>
      </c>
      <c r="R1001" s="5" t="s">
        <v>7480</v>
      </c>
      <c r="S1001" s="5" t="s">
        <v>7480</v>
      </c>
      <c r="T1001">
        <v>7</v>
      </c>
    </row>
    <row r="1002" spans="1:20" x14ac:dyDescent="0.25">
      <c r="A1002" s="3">
        <v>312108562</v>
      </c>
      <c r="B1002" s="4" t="s">
        <v>2562</v>
      </c>
      <c r="C1002" s="4" t="s">
        <v>6599</v>
      </c>
      <c r="D1002" s="4" t="s">
        <v>6592</v>
      </c>
      <c r="E1002" s="4" t="s">
        <v>18</v>
      </c>
      <c r="F1002" s="4" t="s">
        <v>6600</v>
      </c>
      <c r="G1002" s="4" t="s">
        <v>20</v>
      </c>
      <c r="H1002" s="4" t="s">
        <v>6601</v>
      </c>
      <c r="I1002" s="5"/>
      <c r="J1002" s="4" t="s">
        <v>6602</v>
      </c>
      <c r="K1002" s="4" t="s">
        <v>6603</v>
      </c>
      <c r="L1002" s="4" t="s">
        <v>6604</v>
      </c>
      <c r="M1002" s="4" t="s">
        <v>26</v>
      </c>
      <c r="N1002" s="4" t="s">
        <v>27</v>
      </c>
      <c r="O1002" s="4" t="s">
        <v>28</v>
      </c>
      <c r="P1002" s="5">
        <v>9</v>
      </c>
      <c r="Q1002" s="5" t="e">
        <v>#N/A</v>
      </c>
      <c r="R1002" s="5" t="s">
        <v>7481</v>
      </c>
      <c r="S1002" s="5" t="s">
        <v>7481</v>
      </c>
      <c r="T1002">
        <v>10</v>
      </c>
    </row>
    <row r="1003" spans="1:20" x14ac:dyDescent="0.25">
      <c r="A1003" s="3">
        <v>313148684</v>
      </c>
      <c r="B1003" s="4" t="s">
        <v>2562</v>
      </c>
      <c r="C1003" s="4" t="s">
        <v>5150</v>
      </c>
      <c r="D1003" s="4" t="s">
        <v>5105</v>
      </c>
      <c r="E1003" s="4" t="s">
        <v>266</v>
      </c>
      <c r="F1003" s="4" t="s">
        <v>5151</v>
      </c>
      <c r="G1003" s="4" t="s">
        <v>20</v>
      </c>
      <c r="H1003" s="4" t="s">
        <v>5152</v>
      </c>
      <c r="I1003" s="5"/>
      <c r="J1003" s="4" t="s">
        <v>5153</v>
      </c>
      <c r="K1003" s="5"/>
      <c r="L1003" s="4" t="s">
        <v>5154</v>
      </c>
      <c r="M1003" s="4" t="s">
        <v>28</v>
      </c>
      <c r="N1003" s="4" t="s">
        <v>5155</v>
      </c>
      <c r="O1003" s="4" t="s">
        <v>28</v>
      </c>
      <c r="P1003" s="5">
        <v>1</v>
      </c>
      <c r="Q1003" s="5" t="e">
        <v>#N/A</v>
      </c>
      <c r="R1003" s="5" t="s">
        <v>7480</v>
      </c>
      <c r="S1003" s="5" t="s">
        <v>7480</v>
      </c>
      <c r="T1003">
        <v>10</v>
      </c>
    </row>
    <row r="1004" spans="1:20" x14ac:dyDescent="0.25">
      <c r="A1004" s="3">
        <v>312007630</v>
      </c>
      <c r="B1004" s="4" t="s">
        <v>2562</v>
      </c>
      <c r="C1004" s="4" t="s">
        <v>6609</v>
      </c>
      <c r="D1004" s="4" t="s">
        <v>3434</v>
      </c>
      <c r="E1004" s="4" t="s">
        <v>18</v>
      </c>
      <c r="F1004" s="4" t="s">
        <v>6610</v>
      </c>
      <c r="G1004" s="4" t="s">
        <v>20</v>
      </c>
      <c r="H1004" s="4" t="s">
        <v>6611</v>
      </c>
      <c r="I1004" s="5"/>
      <c r="J1004" s="4" t="s">
        <v>6612</v>
      </c>
      <c r="K1004" s="5"/>
      <c r="L1004" s="4" t="s">
        <v>6613</v>
      </c>
      <c r="M1004" s="4" t="s">
        <v>26</v>
      </c>
      <c r="N1004" s="4" t="s">
        <v>27</v>
      </c>
      <c r="O1004" s="4" t="s">
        <v>28</v>
      </c>
      <c r="P1004" s="5">
        <v>0</v>
      </c>
      <c r="Q1004" s="5" t="e">
        <v>#N/A</v>
      </c>
      <c r="R1004" s="5" t="s">
        <v>7480</v>
      </c>
      <c r="S1004" s="5" t="e">
        <v>#N/A</v>
      </c>
      <c r="T1004">
        <v>10</v>
      </c>
    </row>
    <row r="1005" spans="1:20" x14ac:dyDescent="0.25">
      <c r="A1005" s="3">
        <v>312102302</v>
      </c>
      <c r="B1005" s="4" t="s">
        <v>2562</v>
      </c>
      <c r="C1005" s="4" t="s">
        <v>6614</v>
      </c>
      <c r="D1005" s="4" t="s">
        <v>3434</v>
      </c>
      <c r="E1005" s="4" t="s">
        <v>18</v>
      </c>
      <c r="F1005" s="4" t="s">
        <v>6615</v>
      </c>
      <c r="G1005" s="4" t="s">
        <v>20</v>
      </c>
      <c r="H1005" s="4" t="s">
        <v>6616</v>
      </c>
      <c r="I1005" s="4" t="s">
        <v>6617</v>
      </c>
      <c r="J1005" s="4" t="s">
        <v>6618</v>
      </c>
      <c r="K1005" s="4" t="s">
        <v>6619</v>
      </c>
      <c r="L1005" s="4" t="s">
        <v>6620</v>
      </c>
      <c r="M1005" s="4" t="s">
        <v>26</v>
      </c>
      <c r="N1005" s="4" t="s">
        <v>27</v>
      </c>
      <c r="O1005" s="4" t="s">
        <v>28</v>
      </c>
      <c r="P1005" s="5">
        <v>3</v>
      </c>
      <c r="Q1005" s="5" t="e">
        <v>#N/A</v>
      </c>
      <c r="R1005" s="5" t="s">
        <v>7480</v>
      </c>
      <c r="S1005" s="5" t="e">
        <v>#N/A</v>
      </c>
      <c r="T1005">
        <v>10</v>
      </c>
    </row>
    <row r="1006" spans="1:20" x14ac:dyDescent="0.25">
      <c r="A1006" s="3">
        <v>312103237</v>
      </c>
      <c r="B1006" s="4" t="s">
        <v>2562</v>
      </c>
      <c r="C1006" s="4" t="s">
        <v>6621</v>
      </c>
      <c r="D1006" s="4" t="s">
        <v>3434</v>
      </c>
      <c r="E1006" s="4" t="s">
        <v>18</v>
      </c>
      <c r="F1006" s="4" t="s">
        <v>4886</v>
      </c>
      <c r="G1006" s="4" t="s">
        <v>20</v>
      </c>
      <c r="H1006" s="4" t="s">
        <v>6622</v>
      </c>
      <c r="I1006" s="4" t="s">
        <v>6623</v>
      </c>
      <c r="J1006" s="4" t="s">
        <v>6624</v>
      </c>
      <c r="K1006" s="4" t="s">
        <v>6625</v>
      </c>
      <c r="L1006" s="4" t="s">
        <v>6626</v>
      </c>
      <c r="M1006" s="4" t="s">
        <v>26</v>
      </c>
      <c r="N1006" s="4" t="s">
        <v>27</v>
      </c>
      <c r="O1006" s="4" t="s">
        <v>28</v>
      </c>
      <c r="P1006" s="5">
        <v>1</v>
      </c>
      <c r="Q1006" s="5" t="e">
        <v>#N/A</v>
      </c>
      <c r="R1006" s="5" t="s">
        <v>7480</v>
      </c>
      <c r="S1006" s="5" t="e">
        <v>#N/A</v>
      </c>
      <c r="T1006">
        <v>10</v>
      </c>
    </row>
    <row r="1007" spans="1:20" x14ac:dyDescent="0.25">
      <c r="A1007" s="3">
        <v>312105585</v>
      </c>
      <c r="B1007" s="4" t="s">
        <v>2562</v>
      </c>
      <c r="C1007" s="4" t="s">
        <v>6627</v>
      </c>
      <c r="D1007" s="4" t="s">
        <v>3434</v>
      </c>
      <c r="E1007" s="4" t="s">
        <v>18</v>
      </c>
      <c r="F1007" s="4" t="s">
        <v>6548</v>
      </c>
      <c r="G1007" s="4" t="s">
        <v>20</v>
      </c>
      <c r="H1007" s="4" t="s">
        <v>6628</v>
      </c>
      <c r="I1007" s="4" t="s">
        <v>6629</v>
      </c>
      <c r="J1007" s="4" t="s">
        <v>6630</v>
      </c>
      <c r="K1007" s="4" t="s">
        <v>6631</v>
      </c>
      <c r="L1007" s="4" t="s">
        <v>6632</v>
      </c>
      <c r="M1007" s="4" t="s">
        <v>26</v>
      </c>
      <c r="N1007" s="4" t="s">
        <v>27</v>
      </c>
      <c r="O1007" s="4" t="s">
        <v>28</v>
      </c>
      <c r="P1007" s="5">
        <v>5</v>
      </c>
      <c r="Q1007" s="5" t="e">
        <v>#N/A</v>
      </c>
      <c r="R1007" s="5" t="s">
        <v>7480</v>
      </c>
      <c r="S1007" s="5" t="e">
        <v>#N/A</v>
      </c>
      <c r="T1007">
        <v>9</v>
      </c>
    </row>
    <row r="1008" spans="1:20" x14ac:dyDescent="0.25">
      <c r="A1008" s="3">
        <v>312107156</v>
      </c>
      <c r="B1008" s="4" t="s">
        <v>2562</v>
      </c>
      <c r="C1008" s="4" t="s">
        <v>6633</v>
      </c>
      <c r="D1008" s="4" t="s">
        <v>3434</v>
      </c>
      <c r="E1008" s="4" t="s">
        <v>18</v>
      </c>
      <c r="F1008" s="4" t="s">
        <v>5050</v>
      </c>
      <c r="G1008" s="4" t="s">
        <v>20</v>
      </c>
      <c r="H1008" s="4" t="s">
        <v>6634</v>
      </c>
      <c r="I1008" s="5"/>
      <c r="J1008" s="4" t="s">
        <v>6635</v>
      </c>
      <c r="K1008" s="5"/>
      <c r="L1008" s="5"/>
      <c r="M1008" s="4" t="s">
        <v>26</v>
      </c>
      <c r="N1008" s="4" t="s">
        <v>27</v>
      </c>
      <c r="O1008" s="4" t="s">
        <v>28</v>
      </c>
      <c r="P1008" s="5">
        <v>3</v>
      </c>
      <c r="Q1008" s="5" t="e">
        <v>#N/A</v>
      </c>
      <c r="R1008" s="5" t="s">
        <v>7480</v>
      </c>
      <c r="S1008" s="5" t="e">
        <v>#N/A</v>
      </c>
      <c r="T1008">
        <v>10</v>
      </c>
    </row>
    <row r="1009" spans="1:20" x14ac:dyDescent="0.25">
      <c r="A1009" s="3">
        <v>312107895</v>
      </c>
      <c r="B1009" s="4" t="s">
        <v>2562</v>
      </c>
      <c r="C1009" s="4" t="s">
        <v>6636</v>
      </c>
      <c r="D1009" s="4" t="s">
        <v>3434</v>
      </c>
      <c r="E1009" s="4" t="s">
        <v>18</v>
      </c>
      <c r="F1009" s="4" t="s">
        <v>6637</v>
      </c>
      <c r="G1009" s="4" t="s">
        <v>20</v>
      </c>
      <c r="H1009" s="4" t="s">
        <v>6638</v>
      </c>
      <c r="I1009" s="4" t="s">
        <v>6639</v>
      </c>
      <c r="J1009" s="4" t="s">
        <v>6640</v>
      </c>
      <c r="K1009" s="4" t="s">
        <v>6641</v>
      </c>
      <c r="L1009" s="4" t="s">
        <v>6642</v>
      </c>
      <c r="M1009" s="4" t="s">
        <v>26</v>
      </c>
      <c r="N1009" s="4" t="s">
        <v>27</v>
      </c>
      <c r="O1009" s="4" t="s">
        <v>28</v>
      </c>
      <c r="P1009" s="5">
        <v>8</v>
      </c>
      <c r="Q1009" s="5" t="e">
        <v>#N/A</v>
      </c>
      <c r="R1009" s="5" t="s">
        <v>7480</v>
      </c>
      <c r="S1009" s="5" t="e">
        <v>#N/A</v>
      </c>
      <c r="T1009">
        <v>9</v>
      </c>
    </row>
    <row r="1010" spans="1:20" x14ac:dyDescent="0.25">
      <c r="A1010" s="3">
        <v>312108706</v>
      </c>
      <c r="B1010" s="4" t="s">
        <v>2562</v>
      </c>
      <c r="C1010" s="4" t="s">
        <v>6643</v>
      </c>
      <c r="D1010" s="4" t="s">
        <v>3434</v>
      </c>
      <c r="E1010" s="4" t="s">
        <v>18</v>
      </c>
      <c r="F1010" s="4" t="s">
        <v>6644</v>
      </c>
      <c r="G1010" s="4" t="s">
        <v>20</v>
      </c>
      <c r="H1010" s="4" t="s">
        <v>6645</v>
      </c>
      <c r="I1010" s="4" t="s">
        <v>6646</v>
      </c>
      <c r="J1010" s="4" t="s">
        <v>6647</v>
      </c>
      <c r="K1010" s="4" t="s">
        <v>6648</v>
      </c>
      <c r="L1010" s="4" t="s">
        <v>6649</v>
      </c>
      <c r="M1010" s="4" t="s">
        <v>26</v>
      </c>
      <c r="N1010" s="4" t="s">
        <v>27</v>
      </c>
      <c r="O1010" s="4" t="s">
        <v>28</v>
      </c>
      <c r="P1010" s="5">
        <v>0</v>
      </c>
      <c r="Q1010" s="5" t="e">
        <v>#N/A</v>
      </c>
      <c r="R1010" s="5" t="s">
        <v>7480</v>
      </c>
      <c r="S1010" s="5" t="e">
        <v>#N/A</v>
      </c>
      <c r="T1010">
        <v>10</v>
      </c>
    </row>
    <row r="1011" spans="1:20" x14ac:dyDescent="0.25">
      <c r="A1011" s="3">
        <v>312108847</v>
      </c>
      <c r="B1011" s="4" t="s">
        <v>2562</v>
      </c>
      <c r="C1011" s="4" t="s">
        <v>6650</v>
      </c>
      <c r="D1011" s="4" t="s">
        <v>3434</v>
      </c>
      <c r="E1011" s="4" t="s">
        <v>18</v>
      </c>
      <c r="F1011" s="4" t="s">
        <v>6651</v>
      </c>
      <c r="G1011" s="4" t="s">
        <v>20</v>
      </c>
      <c r="H1011" s="4" t="s">
        <v>6652</v>
      </c>
      <c r="I1011" s="5"/>
      <c r="J1011" s="4" t="s">
        <v>6653</v>
      </c>
      <c r="K1011" s="5"/>
      <c r="L1011" s="4" t="s">
        <v>6654</v>
      </c>
      <c r="M1011" s="4" t="s">
        <v>26</v>
      </c>
      <c r="N1011" s="4" t="s">
        <v>27</v>
      </c>
      <c r="O1011" s="4" t="s">
        <v>28</v>
      </c>
      <c r="P1011" s="5">
        <v>4</v>
      </c>
      <c r="Q1011" s="5" t="e">
        <v>#N/A</v>
      </c>
      <c r="R1011" s="5" t="s">
        <v>7480</v>
      </c>
      <c r="S1011" s="5" t="e">
        <v>#N/A</v>
      </c>
      <c r="T1011">
        <v>10</v>
      </c>
    </row>
    <row r="1012" spans="1:20" x14ac:dyDescent="0.25">
      <c r="A1012" s="3">
        <v>312109071</v>
      </c>
      <c r="B1012" s="4" t="s">
        <v>2562</v>
      </c>
      <c r="C1012" s="4" t="s">
        <v>6655</v>
      </c>
      <c r="D1012" s="4" t="s">
        <v>3434</v>
      </c>
      <c r="E1012" s="4" t="s">
        <v>18</v>
      </c>
      <c r="F1012" s="4" t="s">
        <v>4280</v>
      </c>
      <c r="G1012" s="4" t="s">
        <v>20</v>
      </c>
      <c r="H1012" s="4" t="s">
        <v>6656</v>
      </c>
      <c r="I1012" s="4" t="s">
        <v>6657</v>
      </c>
      <c r="J1012" s="4" t="s">
        <v>6658</v>
      </c>
      <c r="K1012" s="4" t="s">
        <v>6659</v>
      </c>
      <c r="L1012" s="4" t="s">
        <v>6660</v>
      </c>
      <c r="M1012" s="4" t="s">
        <v>26</v>
      </c>
      <c r="N1012" s="4" t="s">
        <v>27</v>
      </c>
      <c r="O1012" s="4" t="s">
        <v>28</v>
      </c>
      <c r="P1012" s="5">
        <v>0</v>
      </c>
      <c r="Q1012" s="5" t="e">
        <v>#N/A</v>
      </c>
      <c r="R1012" s="5" t="s">
        <v>7480</v>
      </c>
      <c r="S1012" s="5" t="e">
        <v>#N/A</v>
      </c>
      <c r="T1012">
        <v>10</v>
      </c>
    </row>
    <row r="1013" spans="1:20" x14ac:dyDescent="0.25">
      <c r="A1013" s="3">
        <v>312110260</v>
      </c>
      <c r="B1013" s="4" t="s">
        <v>2562</v>
      </c>
      <c r="C1013" s="4" t="s">
        <v>6661</v>
      </c>
      <c r="D1013" s="4" t="s">
        <v>3434</v>
      </c>
      <c r="E1013" s="4" t="s">
        <v>18</v>
      </c>
      <c r="F1013" s="4" t="s">
        <v>6662</v>
      </c>
      <c r="G1013" s="4" t="s">
        <v>20</v>
      </c>
      <c r="H1013" s="4" t="s">
        <v>6663</v>
      </c>
      <c r="I1013" s="4" t="s">
        <v>6664</v>
      </c>
      <c r="J1013" s="4" t="s">
        <v>6665</v>
      </c>
      <c r="K1013" s="4" t="s">
        <v>6666</v>
      </c>
      <c r="L1013" s="4" t="s">
        <v>6667</v>
      </c>
      <c r="M1013" s="4" t="s">
        <v>26</v>
      </c>
      <c r="N1013" s="4" t="s">
        <v>27</v>
      </c>
      <c r="O1013" s="4" t="s">
        <v>28</v>
      </c>
      <c r="P1013" s="5">
        <v>0</v>
      </c>
      <c r="Q1013" s="5" t="e">
        <v>#N/A</v>
      </c>
      <c r="R1013" s="5" t="s">
        <v>7480</v>
      </c>
      <c r="S1013" s="5" t="e">
        <v>#N/A</v>
      </c>
      <c r="T1013">
        <v>10</v>
      </c>
    </row>
    <row r="1014" spans="1:20" x14ac:dyDescent="0.25">
      <c r="A1014" s="3">
        <v>312113096</v>
      </c>
      <c r="B1014" s="4" t="s">
        <v>2562</v>
      </c>
      <c r="C1014" s="4" t="s">
        <v>6668</v>
      </c>
      <c r="D1014" s="4" t="s">
        <v>3434</v>
      </c>
      <c r="E1014" s="4" t="s">
        <v>18</v>
      </c>
      <c r="F1014" s="4" t="s">
        <v>6669</v>
      </c>
      <c r="G1014" s="4" t="s">
        <v>20</v>
      </c>
      <c r="H1014" s="4" t="s">
        <v>6670</v>
      </c>
      <c r="I1014" s="4" t="s">
        <v>6671</v>
      </c>
      <c r="J1014" s="4" t="s">
        <v>6672</v>
      </c>
      <c r="K1014" s="4" t="s">
        <v>6673</v>
      </c>
      <c r="L1014" s="4" t="s">
        <v>6674</v>
      </c>
      <c r="M1014" s="4" t="s">
        <v>26</v>
      </c>
      <c r="N1014" s="4" t="s">
        <v>27</v>
      </c>
      <c r="O1014" s="4" t="s">
        <v>28</v>
      </c>
      <c r="P1014" s="5">
        <v>8</v>
      </c>
      <c r="Q1014" s="5" t="e">
        <v>#N/A</v>
      </c>
      <c r="R1014" s="5" t="s">
        <v>7480</v>
      </c>
      <c r="S1014" s="5" t="e">
        <v>#N/A</v>
      </c>
      <c r="T1014">
        <v>10</v>
      </c>
    </row>
    <row r="1015" spans="1:20" x14ac:dyDescent="0.25">
      <c r="A1015" s="3">
        <v>312136732</v>
      </c>
      <c r="B1015" s="4" t="s">
        <v>2562</v>
      </c>
      <c r="C1015" s="4" t="s">
        <v>6675</v>
      </c>
      <c r="D1015" s="4" t="s">
        <v>3434</v>
      </c>
      <c r="E1015" s="4" t="s">
        <v>18</v>
      </c>
      <c r="F1015" s="4" t="s">
        <v>6676</v>
      </c>
      <c r="G1015" s="4" t="s">
        <v>20</v>
      </c>
      <c r="H1015" s="4" t="s">
        <v>6677</v>
      </c>
      <c r="I1015" s="4" t="s">
        <v>6678</v>
      </c>
      <c r="J1015" s="4" t="s">
        <v>6679</v>
      </c>
      <c r="K1015" s="4" t="s">
        <v>6680</v>
      </c>
      <c r="L1015" s="4" t="s">
        <v>6681</v>
      </c>
      <c r="M1015" s="4" t="s">
        <v>26</v>
      </c>
      <c r="N1015" s="4" t="s">
        <v>27</v>
      </c>
      <c r="O1015" s="4" t="s">
        <v>28</v>
      </c>
      <c r="P1015" s="5">
        <v>1</v>
      </c>
      <c r="Q1015" s="5" t="e">
        <v>#N/A</v>
      </c>
      <c r="R1015" s="5" t="s">
        <v>7480</v>
      </c>
      <c r="S1015" s="5" t="e">
        <v>#N/A</v>
      </c>
      <c r="T1015">
        <v>10</v>
      </c>
    </row>
    <row r="1016" spans="1:20" x14ac:dyDescent="0.25">
      <c r="A1016" s="3">
        <v>312138853</v>
      </c>
      <c r="B1016" s="4" t="s">
        <v>2562</v>
      </c>
      <c r="C1016" s="4" t="s">
        <v>6682</v>
      </c>
      <c r="D1016" s="4" t="s">
        <v>3434</v>
      </c>
      <c r="E1016" s="4" t="s">
        <v>18</v>
      </c>
      <c r="F1016" s="4" t="s">
        <v>5869</v>
      </c>
      <c r="G1016" s="4" t="s">
        <v>20</v>
      </c>
      <c r="H1016" s="4" t="s">
        <v>6683</v>
      </c>
      <c r="I1016" s="5"/>
      <c r="J1016" s="4" t="s">
        <v>6684</v>
      </c>
      <c r="K1016" s="4" t="s">
        <v>6685</v>
      </c>
      <c r="L1016" s="4" t="s">
        <v>6686</v>
      </c>
      <c r="M1016" s="4" t="s">
        <v>26</v>
      </c>
      <c r="N1016" s="4" t="s">
        <v>27</v>
      </c>
      <c r="O1016" s="4" t="s">
        <v>28</v>
      </c>
      <c r="P1016" s="5">
        <v>1</v>
      </c>
      <c r="Q1016" s="5" t="e">
        <v>#N/A</v>
      </c>
      <c r="R1016" s="5" t="s">
        <v>7480</v>
      </c>
      <c r="S1016" s="5" t="e">
        <v>#N/A</v>
      </c>
      <c r="T1016">
        <v>10</v>
      </c>
    </row>
    <row r="1017" spans="1:20" x14ac:dyDescent="0.25">
      <c r="A1017" s="3">
        <v>312166834</v>
      </c>
      <c r="B1017" s="4" t="s">
        <v>2562</v>
      </c>
      <c r="C1017" s="4" t="s">
        <v>6687</v>
      </c>
      <c r="D1017" s="4" t="s">
        <v>3434</v>
      </c>
      <c r="E1017" s="4" t="s">
        <v>18</v>
      </c>
      <c r="F1017" s="4" t="s">
        <v>6688</v>
      </c>
      <c r="G1017" s="4" t="s">
        <v>20</v>
      </c>
      <c r="H1017" s="4" t="s">
        <v>6689</v>
      </c>
      <c r="I1017" s="4" t="s">
        <v>6690</v>
      </c>
      <c r="J1017" s="4" t="s">
        <v>6691</v>
      </c>
      <c r="K1017" s="4" t="s">
        <v>6692</v>
      </c>
      <c r="L1017" s="4" t="s">
        <v>6693</v>
      </c>
      <c r="M1017" s="4" t="s">
        <v>26</v>
      </c>
      <c r="N1017" s="4" t="s">
        <v>27</v>
      </c>
      <c r="O1017" s="4" t="s">
        <v>28</v>
      </c>
      <c r="P1017" s="5">
        <v>3</v>
      </c>
      <c r="Q1017" s="5" t="e">
        <v>#N/A</v>
      </c>
      <c r="R1017" s="5" t="s">
        <v>7480</v>
      </c>
      <c r="S1017" s="5" t="e">
        <v>#N/A</v>
      </c>
      <c r="T1017">
        <v>10</v>
      </c>
    </row>
    <row r="1018" spans="1:20" x14ac:dyDescent="0.25">
      <c r="A1018" s="3">
        <v>312166975</v>
      </c>
      <c r="B1018" s="4" t="s">
        <v>2562</v>
      </c>
      <c r="C1018" s="4" t="s">
        <v>6694</v>
      </c>
      <c r="D1018" s="4" t="s">
        <v>3434</v>
      </c>
      <c r="E1018" s="4" t="s">
        <v>18</v>
      </c>
      <c r="F1018" s="4" t="s">
        <v>6695</v>
      </c>
      <c r="G1018" s="4" t="s">
        <v>20</v>
      </c>
      <c r="H1018" s="4" t="s">
        <v>6696</v>
      </c>
      <c r="I1018" s="5"/>
      <c r="J1018" s="4" t="s">
        <v>6697</v>
      </c>
      <c r="K1018" s="5"/>
      <c r="L1018" s="4" t="s">
        <v>6698</v>
      </c>
      <c r="M1018" s="4" t="s">
        <v>26</v>
      </c>
      <c r="N1018" s="4" t="s">
        <v>27</v>
      </c>
      <c r="O1018" s="4" t="s">
        <v>28</v>
      </c>
      <c r="P1018" s="5">
        <v>0</v>
      </c>
      <c r="Q1018" s="5" t="e">
        <v>#N/A</v>
      </c>
      <c r="R1018" s="5" t="s">
        <v>7480</v>
      </c>
      <c r="S1018" s="5" t="e">
        <v>#N/A</v>
      </c>
      <c r="T1018">
        <v>10</v>
      </c>
    </row>
    <row r="1019" spans="1:20" x14ac:dyDescent="0.25">
      <c r="A1019" s="3">
        <v>312203667</v>
      </c>
      <c r="B1019" s="4" t="s">
        <v>2562</v>
      </c>
      <c r="C1019" s="4" t="s">
        <v>6699</v>
      </c>
      <c r="D1019" s="4" t="s">
        <v>3434</v>
      </c>
      <c r="E1019" s="4" t="s">
        <v>18</v>
      </c>
      <c r="F1019" s="4" t="s">
        <v>6409</v>
      </c>
      <c r="G1019" s="4" t="s">
        <v>20</v>
      </c>
      <c r="H1019" s="4" t="s">
        <v>6700</v>
      </c>
      <c r="I1019" s="5"/>
      <c r="J1019" s="4" t="s">
        <v>6701</v>
      </c>
      <c r="K1019" s="4" t="s">
        <v>6702</v>
      </c>
      <c r="L1019" s="4" t="s">
        <v>6703</v>
      </c>
      <c r="M1019" s="4" t="s">
        <v>26</v>
      </c>
      <c r="N1019" s="4" t="s">
        <v>27</v>
      </c>
      <c r="O1019" s="4" t="s">
        <v>28</v>
      </c>
      <c r="P1019" s="5">
        <v>4</v>
      </c>
      <c r="Q1019" s="5" t="e">
        <v>#N/A</v>
      </c>
      <c r="R1019" s="5" t="s">
        <v>7480</v>
      </c>
      <c r="S1019" s="5" t="e">
        <v>#N/A</v>
      </c>
      <c r="T1019">
        <v>10</v>
      </c>
    </row>
    <row r="1020" spans="1:20" x14ac:dyDescent="0.25">
      <c r="A1020" s="3">
        <v>312224433</v>
      </c>
      <c r="B1020" s="4" t="s">
        <v>2562</v>
      </c>
      <c r="C1020" s="4" t="s">
        <v>6704</v>
      </c>
      <c r="D1020" s="4" t="s">
        <v>3434</v>
      </c>
      <c r="E1020" s="4" t="s">
        <v>18</v>
      </c>
      <c r="F1020" s="4" t="s">
        <v>6705</v>
      </c>
      <c r="G1020" s="4" t="s">
        <v>20</v>
      </c>
      <c r="H1020" s="4" t="s">
        <v>6706</v>
      </c>
      <c r="I1020" s="4" t="s">
        <v>6707</v>
      </c>
      <c r="J1020" s="4" t="s">
        <v>6708</v>
      </c>
      <c r="K1020" s="4" t="s">
        <v>6709</v>
      </c>
      <c r="L1020" s="4" t="s">
        <v>6710</v>
      </c>
      <c r="M1020" s="4" t="s">
        <v>26</v>
      </c>
      <c r="N1020" s="4" t="s">
        <v>27</v>
      </c>
      <c r="O1020" s="4" t="s">
        <v>28</v>
      </c>
      <c r="P1020" s="5">
        <v>11</v>
      </c>
      <c r="Q1020" s="5" t="e">
        <v>#N/A</v>
      </c>
      <c r="R1020" s="5" t="s">
        <v>7480</v>
      </c>
      <c r="S1020" s="5" t="e">
        <v>#N/A</v>
      </c>
      <c r="T1020">
        <v>9</v>
      </c>
    </row>
    <row r="1021" spans="1:20" x14ac:dyDescent="0.25">
      <c r="A1021" s="3">
        <v>312253693</v>
      </c>
      <c r="B1021" s="4" t="s">
        <v>2562</v>
      </c>
      <c r="C1021" s="4" t="s">
        <v>6711</v>
      </c>
      <c r="D1021" s="4" t="s">
        <v>3434</v>
      </c>
      <c r="E1021" s="4" t="s">
        <v>18</v>
      </c>
      <c r="F1021" s="4" t="s">
        <v>5707</v>
      </c>
      <c r="G1021" s="4" t="s">
        <v>20</v>
      </c>
      <c r="H1021" s="4" t="s">
        <v>6712</v>
      </c>
      <c r="I1021" s="4" t="s">
        <v>6713</v>
      </c>
      <c r="J1021" s="4" t="s">
        <v>6714</v>
      </c>
      <c r="K1021" s="5"/>
      <c r="L1021" s="4" t="s">
        <v>6715</v>
      </c>
      <c r="M1021" s="4" t="s">
        <v>26</v>
      </c>
      <c r="N1021" s="4" t="s">
        <v>27</v>
      </c>
      <c r="O1021" s="4" t="s">
        <v>28</v>
      </c>
      <c r="P1021" s="5">
        <v>4</v>
      </c>
      <c r="Q1021" s="5" t="e">
        <v>#N/A</v>
      </c>
      <c r="R1021" s="5" t="s">
        <v>7480</v>
      </c>
      <c r="S1021" s="5" t="e">
        <v>#N/A</v>
      </c>
      <c r="T1021">
        <v>9</v>
      </c>
    </row>
    <row r="1022" spans="1:20" x14ac:dyDescent="0.25">
      <c r="A1022" s="3">
        <v>312254944</v>
      </c>
      <c r="B1022" s="4" t="s">
        <v>2562</v>
      </c>
      <c r="C1022" s="4" t="s">
        <v>6716</v>
      </c>
      <c r="D1022" s="4" t="s">
        <v>3434</v>
      </c>
      <c r="E1022" s="4" t="s">
        <v>18</v>
      </c>
      <c r="F1022" s="4" t="s">
        <v>6717</v>
      </c>
      <c r="G1022" s="4" t="s">
        <v>20</v>
      </c>
      <c r="H1022" s="4" t="s">
        <v>6718</v>
      </c>
      <c r="I1022" s="5"/>
      <c r="J1022" s="4" t="s">
        <v>6719</v>
      </c>
      <c r="K1022" s="5"/>
      <c r="L1022" s="4" t="s">
        <v>6720</v>
      </c>
      <c r="M1022" s="4" t="s">
        <v>26</v>
      </c>
      <c r="N1022" s="4" t="s">
        <v>27</v>
      </c>
      <c r="O1022" s="4" t="s">
        <v>28</v>
      </c>
      <c r="P1022" s="5">
        <v>7</v>
      </c>
      <c r="Q1022" s="5" t="e">
        <v>#N/A</v>
      </c>
      <c r="R1022" s="5" t="s">
        <v>7480</v>
      </c>
      <c r="S1022" s="5" t="e">
        <v>#N/A</v>
      </c>
      <c r="T1022">
        <v>10</v>
      </c>
    </row>
    <row r="1023" spans="1:20" x14ac:dyDescent="0.25">
      <c r="A1023" s="3">
        <v>312254951</v>
      </c>
      <c r="B1023" s="4" t="s">
        <v>2562</v>
      </c>
      <c r="C1023" s="4" t="s">
        <v>6721</v>
      </c>
      <c r="D1023" s="4" t="s">
        <v>3434</v>
      </c>
      <c r="E1023" s="4" t="s">
        <v>18</v>
      </c>
      <c r="F1023" s="4" t="s">
        <v>6717</v>
      </c>
      <c r="G1023" s="4" t="s">
        <v>20</v>
      </c>
      <c r="H1023" s="4" t="s">
        <v>6722</v>
      </c>
      <c r="I1023" s="5"/>
      <c r="J1023" s="4" t="s">
        <v>6719</v>
      </c>
      <c r="K1023" s="5"/>
      <c r="L1023" s="4" t="s">
        <v>6720</v>
      </c>
      <c r="M1023" s="4" t="s">
        <v>26</v>
      </c>
      <c r="N1023" s="4" t="s">
        <v>27</v>
      </c>
      <c r="O1023" s="4" t="s">
        <v>28</v>
      </c>
      <c r="P1023" s="5">
        <v>7</v>
      </c>
      <c r="Q1023" s="5" t="e">
        <v>#N/A</v>
      </c>
      <c r="R1023" s="5" t="s">
        <v>7480</v>
      </c>
      <c r="S1023" s="5" t="e">
        <v>#N/A</v>
      </c>
      <c r="T1023">
        <v>10</v>
      </c>
    </row>
    <row r="1024" spans="1:20" x14ac:dyDescent="0.25">
      <c r="A1024" s="3">
        <v>313197314</v>
      </c>
      <c r="B1024" s="4" t="s">
        <v>2562</v>
      </c>
      <c r="C1024" s="4" t="s">
        <v>5163</v>
      </c>
      <c r="D1024" s="4" t="s">
        <v>5105</v>
      </c>
      <c r="E1024" s="4" t="s">
        <v>266</v>
      </c>
      <c r="F1024" s="4" t="s">
        <v>5164</v>
      </c>
      <c r="G1024" s="4" t="s">
        <v>20</v>
      </c>
      <c r="H1024" s="4" t="s">
        <v>5165</v>
      </c>
      <c r="I1024" s="4" t="s">
        <v>5165</v>
      </c>
      <c r="J1024" s="4" t="s">
        <v>5166</v>
      </c>
      <c r="K1024" s="4" t="s">
        <v>5166</v>
      </c>
      <c r="L1024" s="4" t="s">
        <v>5167</v>
      </c>
      <c r="M1024" s="4" t="s">
        <v>26</v>
      </c>
      <c r="N1024" s="4" t="s">
        <v>27</v>
      </c>
      <c r="O1024" s="4" t="s">
        <v>28</v>
      </c>
      <c r="P1024" s="5">
        <v>1</v>
      </c>
      <c r="Q1024" s="5" t="e">
        <v>#N/A</v>
      </c>
      <c r="R1024" s="5" t="s">
        <v>7480</v>
      </c>
      <c r="S1024" s="5" t="s">
        <v>7480</v>
      </c>
      <c r="T1024">
        <v>7</v>
      </c>
    </row>
    <row r="1025" spans="1:20" hidden="1" x14ac:dyDescent="0.25">
      <c r="A1025" s="3">
        <v>313089899</v>
      </c>
      <c r="B1025" s="4" t="s">
        <v>1561</v>
      </c>
      <c r="C1025" s="4" t="s">
        <v>5327</v>
      </c>
      <c r="D1025" s="4" t="s">
        <v>4741</v>
      </c>
      <c r="E1025" s="4" t="s">
        <v>266</v>
      </c>
      <c r="F1025" s="4" t="s">
        <v>5328</v>
      </c>
      <c r="G1025" s="4" t="s">
        <v>20</v>
      </c>
      <c r="H1025" s="4" t="s">
        <v>5329</v>
      </c>
      <c r="I1025" s="4" t="s">
        <v>5330</v>
      </c>
      <c r="J1025" s="4" t="s">
        <v>5331</v>
      </c>
      <c r="K1025" s="4" t="s">
        <v>5332</v>
      </c>
      <c r="L1025" s="4" t="s">
        <v>5333</v>
      </c>
      <c r="M1025" s="4" t="s">
        <v>26</v>
      </c>
      <c r="N1025" s="4" t="s">
        <v>27</v>
      </c>
      <c r="O1025" s="4" t="s">
        <v>28</v>
      </c>
      <c r="P1025" s="5">
        <v>9</v>
      </c>
      <c r="Q1025" s="5" t="e">
        <v>#N/A</v>
      </c>
      <c r="R1025" s="5" t="s">
        <v>7481</v>
      </c>
      <c r="S1025" s="5" t="s">
        <v>7480</v>
      </c>
      <c r="T1025">
        <v>9</v>
      </c>
    </row>
    <row r="1026" spans="1:20" x14ac:dyDescent="0.25">
      <c r="A1026" s="3">
        <v>311344622</v>
      </c>
      <c r="B1026" s="4" t="s">
        <v>2562</v>
      </c>
      <c r="C1026" s="4" t="s">
        <v>6738</v>
      </c>
      <c r="D1026" s="4" t="s">
        <v>6063</v>
      </c>
      <c r="E1026" s="4" t="s">
        <v>266</v>
      </c>
      <c r="F1026" s="4" t="s">
        <v>6739</v>
      </c>
      <c r="G1026" s="4" t="s">
        <v>20</v>
      </c>
      <c r="H1026" s="4" t="s">
        <v>6740</v>
      </c>
      <c r="I1026" s="4" t="s">
        <v>6741</v>
      </c>
      <c r="J1026" s="4" t="s">
        <v>6742</v>
      </c>
      <c r="K1026" s="4" t="s">
        <v>6743</v>
      </c>
      <c r="L1026" s="4" t="s">
        <v>6744</v>
      </c>
      <c r="M1026" s="4" t="s">
        <v>26</v>
      </c>
      <c r="N1026" s="4" t="s">
        <v>27</v>
      </c>
      <c r="O1026" s="4" t="s">
        <v>28</v>
      </c>
      <c r="P1026" s="5">
        <v>0</v>
      </c>
      <c r="Q1026" s="5" t="e">
        <v>#N/A</v>
      </c>
      <c r="R1026" s="5" t="s">
        <v>7481</v>
      </c>
      <c r="S1026" s="5" t="s">
        <v>7481</v>
      </c>
      <c r="T1026">
        <v>6</v>
      </c>
    </row>
    <row r="1027" spans="1:20" x14ac:dyDescent="0.25">
      <c r="A1027" s="3">
        <v>313225471</v>
      </c>
      <c r="B1027" s="4" t="s">
        <v>2562</v>
      </c>
      <c r="C1027" s="4" t="s">
        <v>5357</v>
      </c>
      <c r="D1027" s="4" t="s">
        <v>5358</v>
      </c>
      <c r="E1027" s="4" t="s">
        <v>266</v>
      </c>
      <c r="F1027" s="4" t="s">
        <v>3536</v>
      </c>
      <c r="G1027" s="4" t="s">
        <v>20</v>
      </c>
      <c r="H1027" s="4" t="s">
        <v>5359</v>
      </c>
      <c r="I1027" s="4" t="s">
        <v>5359</v>
      </c>
      <c r="J1027" s="4" t="s">
        <v>5360</v>
      </c>
      <c r="K1027" s="4" t="s">
        <v>5361</v>
      </c>
      <c r="L1027" s="4" t="s">
        <v>5362</v>
      </c>
      <c r="M1027" s="4" t="s">
        <v>28</v>
      </c>
      <c r="N1027" s="4" t="s">
        <v>5363</v>
      </c>
      <c r="O1027" s="4" t="s">
        <v>28</v>
      </c>
      <c r="P1027" s="5">
        <v>2</v>
      </c>
      <c r="Q1027" s="5" t="e">
        <v>#N/A</v>
      </c>
      <c r="R1027" s="5" t="s">
        <v>7480</v>
      </c>
      <c r="S1027" s="5" t="s">
        <v>7480</v>
      </c>
      <c r="T1027">
        <v>9</v>
      </c>
    </row>
    <row r="1028" spans="1:20" x14ac:dyDescent="0.25">
      <c r="A1028" s="3">
        <v>311314159</v>
      </c>
      <c r="B1028" s="4" t="s">
        <v>2562</v>
      </c>
      <c r="C1028" s="4" t="s">
        <v>6752</v>
      </c>
      <c r="D1028" s="4" t="s">
        <v>6753</v>
      </c>
      <c r="E1028" s="4" t="s">
        <v>18</v>
      </c>
      <c r="F1028" s="4" t="s">
        <v>6754</v>
      </c>
      <c r="G1028" s="4" t="s">
        <v>20</v>
      </c>
      <c r="H1028" s="4" t="s">
        <v>6755</v>
      </c>
      <c r="I1028" s="4" t="s">
        <v>6756</v>
      </c>
      <c r="J1028" s="4" t="s">
        <v>6757</v>
      </c>
      <c r="K1028" s="4" t="s">
        <v>6758</v>
      </c>
      <c r="L1028" s="4" t="s">
        <v>6759</v>
      </c>
      <c r="M1028" s="4" t="s">
        <v>28</v>
      </c>
      <c r="N1028" s="4" t="s">
        <v>6760</v>
      </c>
      <c r="O1028" s="4" t="s">
        <v>28</v>
      </c>
      <c r="P1028" s="5">
        <v>0</v>
      </c>
      <c r="Q1028" s="5" t="e">
        <v>#N/A</v>
      </c>
      <c r="R1028" s="5" t="s">
        <v>7480</v>
      </c>
      <c r="S1028" s="5" t="e">
        <v>#N/A</v>
      </c>
      <c r="T1028">
        <v>10</v>
      </c>
    </row>
    <row r="1029" spans="1:20" x14ac:dyDescent="0.25">
      <c r="A1029" s="3">
        <v>313280467</v>
      </c>
      <c r="B1029" s="4" t="s">
        <v>2562</v>
      </c>
      <c r="C1029" s="4" t="s">
        <v>5364</v>
      </c>
      <c r="D1029" s="4" t="s">
        <v>5358</v>
      </c>
      <c r="E1029" s="4" t="s">
        <v>266</v>
      </c>
      <c r="F1029" s="4" t="s">
        <v>5365</v>
      </c>
      <c r="G1029" s="4" t="s">
        <v>20</v>
      </c>
      <c r="H1029" s="4" t="s">
        <v>5366</v>
      </c>
      <c r="I1029" s="4" t="s">
        <v>5367</v>
      </c>
      <c r="J1029" s="4" t="s">
        <v>5368</v>
      </c>
      <c r="K1029" s="4" t="s">
        <v>5369</v>
      </c>
      <c r="L1029" s="4" t="s">
        <v>5370</v>
      </c>
      <c r="M1029" s="4" t="s">
        <v>26</v>
      </c>
      <c r="N1029" s="4" t="s">
        <v>27</v>
      </c>
      <c r="O1029" s="4" t="s">
        <v>28</v>
      </c>
      <c r="P1029" s="5">
        <v>0</v>
      </c>
      <c r="Q1029" s="5" t="e">
        <v>#N/A</v>
      </c>
      <c r="R1029" s="5" t="s">
        <v>7480</v>
      </c>
      <c r="S1029" s="5" t="s">
        <v>7480</v>
      </c>
      <c r="T1029">
        <v>10</v>
      </c>
    </row>
    <row r="1030" spans="1:20" x14ac:dyDescent="0.25">
      <c r="A1030" s="3">
        <v>313034325</v>
      </c>
      <c r="B1030" s="4" t="s">
        <v>2562</v>
      </c>
      <c r="C1030" s="4" t="s">
        <v>5377</v>
      </c>
      <c r="D1030" s="4" t="s">
        <v>5372</v>
      </c>
      <c r="E1030" s="4" t="s">
        <v>266</v>
      </c>
      <c r="F1030" s="4" t="s">
        <v>5378</v>
      </c>
      <c r="G1030" s="4" t="s">
        <v>20</v>
      </c>
      <c r="H1030" s="4" t="s">
        <v>5379</v>
      </c>
      <c r="I1030" s="4" t="s">
        <v>5380</v>
      </c>
      <c r="J1030" s="4" t="s">
        <v>5381</v>
      </c>
      <c r="K1030" s="4" t="s">
        <v>5382</v>
      </c>
      <c r="L1030" s="4" t="s">
        <v>5383</v>
      </c>
      <c r="M1030" s="4" t="s">
        <v>26</v>
      </c>
      <c r="N1030" s="4" t="s">
        <v>27</v>
      </c>
      <c r="O1030" s="4" t="s">
        <v>28</v>
      </c>
      <c r="P1030" s="5">
        <v>7</v>
      </c>
      <c r="Q1030" s="5" t="e">
        <v>#N/A</v>
      </c>
      <c r="R1030" s="5" t="s">
        <v>7480</v>
      </c>
      <c r="S1030" s="5" t="s">
        <v>7480</v>
      </c>
      <c r="T1030">
        <v>9</v>
      </c>
    </row>
    <row r="1031" spans="1:20" hidden="1" x14ac:dyDescent="0.25">
      <c r="A1031" s="3">
        <v>313262379</v>
      </c>
      <c r="B1031" s="4" t="s">
        <v>3085</v>
      </c>
      <c r="C1031" s="4" t="s">
        <v>5569</v>
      </c>
      <c r="D1031" s="4" t="s">
        <v>5016</v>
      </c>
      <c r="E1031" s="4" t="s">
        <v>266</v>
      </c>
      <c r="F1031" s="4" t="s">
        <v>5570</v>
      </c>
      <c r="G1031" s="4" t="s">
        <v>20</v>
      </c>
      <c r="H1031" s="4" t="s">
        <v>5571</v>
      </c>
      <c r="I1031" s="4" t="s">
        <v>5572</v>
      </c>
      <c r="J1031" s="4" t="s">
        <v>5573</v>
      </c>
      <c r="K1031" s="4" t="s">
        <v>5574</v>
      </c>
      <c r="L1031" s="4" t="s">
        <v>5575</v>
      </c>
      <c r="M1031" s="4" t="s">
        <v>26</v>
      </c>
      <c r="N1031" s="4" t="s">
        <v>42</v>
      </c>
      <c r="O1031" s="4" t="s">
        <v>28</v>
      </c>
      <c r="P1031" s="5">
        <v>11.62</v>
      </c>
      <c r="Q1031" s="5" t="e">
        <v>#N/A</v>
      </c>
      <c r="R1031" s="5" t="s">
        <v>7480</v>
      </c>
      <c r="S1031" s="5" t="s">
        <v>7480</v>
      </c>
      <c r="T1031">
        <v>10</v>
      </c>
    </row>
    <row r="1032" spans="1:20" hidden="1" x14ac:dyDescent="0.25">
      <c r="A1032" s="3">
        <v>313212381</v>
      </c>
      <c r="B1032" s="4" t="s">
        <v>3085</v>
      </c>
      <c r="C1032" s="4" t="s">
        <v>5576</v>
      </c>
      <c r="D1032" s="4" t="s">
        <v>5577</v>
      </c>
      <c r="E1032" s="4" t="s">
        <v>266</v>
      </c>
      <c r="F1032" s="4" t="s">
        <v>5044</v>
      </c>
      <c r="G1032" s="4" t="s">
        <v>20</v>
      </c>
      <c r="H1032" s="4" t="s">
        <v>5578</v>
      </c>
      <c r="I1032" s="4" t="s">
        <v>5579</v>
      </c>
      <c r="J1032" s="4" t="s">
        <v>5580</v>
      </c>
      <c r="K1032" s="5"/>
      <c r="L1032" s="4" t="s">
        <v>5581</v>
      </c>
      <c r="M1032" s="4" t="s">
        <v>26</v>
      </c>
      <c r="N1032" s="4" t="s">
        <v>42</v>
      </c>
      <c r="O1032" s="4" t="s">
        <v>28</v>
      </c>
      <c r="P1032" s="5">
        <v>11.82</v>
      </c>
      <c r="Q1032" s="5" t="e">
        <v>#N/A</v>
      </c>
      <c r="R1032" s="5" t="s">
        <v>7480</v>
      </c>
      <c r="S1032" s="5" t="s">
        <v>7480</v>
      </c>
      <c r="T1032">
        <v>10</v>
      </c>
    </row>
    <row r="1033" spans="1:20" x14ac:dyDescent="0.25">
      <c r="A1033" s="3">
        <v>311134948</v>
      </c>
      <c r="B1033" s="4" t="s">
        <v>2562</v>
      </c>
      <c r="C1033" s="4" t="s">
        <v>6787</v>
      </c>
      <c r="D1033" s="4" t="s">
        <v>5985</v>
      </c>
      <c r="E1033" s="4" t="s">
        <v>266</v>
      </c>
      <c r="F1033" s="4" t="s">
        <v>6788</v>
      </c>
      <c r="G1033" s="4" t="s">
        <v>20</v>
      </c>
      <c r="H1033" s="4" t="s">
        <v>6789</v>
      </c>
      <c r="I1033" s="4" t="s">
        <v>6790</v>
      </c>
      <c r="J1033" s="4" t="s">
        <v>6791</v>
      </c>
      <c r="K1033" s="4" t="s">
        <v>6792</v>
      </c>
      <c r="L1033" s="4" t="s">
        <v>6793</v>
      </c>
      <c r="M1033" s="4" t="s">
        <v>26</v>
      </c>
      <c r="N1033" s="4" t="s">
        <v>27</v>
      </c>
      <c r="O1033" s="4" t="s">
        <v>28</v>
      </c>
      <c r="P1033" s="5">
        <v>4</v>
      </c>
      <c r="Q1033" s="5" t="e">
        <v>#N/A</v>
      </c>
      <c r="R1033" s="5" t="s">
        <v>7480</v>
      </c>
      <c r="S1033" s="5" t="s">
        <v>7481</v>
      </c>
      <c r="T1033">
        <v>9</v>
      </c>
    </row>
    <row r="1034" spans="1:20" hidden="1" x14ac:dyDescent="0.25">
      <c r="A1034" s="3">
        <v>313046377</v>
      </c>
      <c r="B1034" s="4" t="s">
        <v>3085</v>
      </c>
      <c r="C1034" s="4" t="s">
        <v>5582</v>
      </c>
      <c r="D1034" s="4" t="s">
        <v>4716</v>
      </c>
      <c r="E1034" s="4" t="s">
        <v>266</v>
      </c>
      <c r="F1034" s="4" t="s">
        <v>5583</v>
      </c>
      <c r="G1034" s="4" t="s">
        <v>20</v>
      </c>
      <c r="H1034" s="4" t="s">
        <v>5584</v>
      </c>
      <c r="I1034" s="4" t="s">
        <v>5585</v>
      </c>
      <c r="J1034" s="4" t="s">
        <v>5586</v>
      </c>
      <c r="K1034" s="4" t="s">
        <v>5587</v>
      </c>
      <c r="L1034" s="4" t="s">
        <v>5588</v>
      </c>
      <c r="M1034" s="4" t="s">
        <v>26</v>
      </c>
      <c r="N1034" s="4" t="s">
        <v>42</v>
      </c>
      <c r="O1034" s="4" t="s">
        <v>28</v>
      </c>
      <c r="P1034" s="5">
        <v>11.56</v>
      </c>
      <c r="Q1034" s="5" t="e">
        <v>#N/A</v>
      </c>
      <c r="R1034" s="5" t="s">
        <v>7480</v>
      </c>
      <c r="S1034" s="5" t="s">
        <v>7480</v>
      </c>
      <c r="T1034">
        <v>8</v>
      </c>
    </row>
    <row r="1035" spans="1:20" hidden="1" x14ac:dyDescent="0.25">
      <c r="A1035" s="3">
        <v>313185245</v>
      </c>
      <c r="B1035" s="4" t="s">
        <v>3085</v>
      </c>
      <c r="C1035" s="4" t="s">
        <v>5589</v>
      </c>
      <c r="D1035" s="4" t="s">
        <v>4716</v>
      </c>
      <c r="E1035" s="4" t="s">
        <v>266</v>
      </c>
      <c r="F1035" s="4" t="s">
        <v>5010</v>
      </c>
      <c r="G1035" s="4" t="s">
        <v>20</v>
      </c>
      <c r="H1035" s="4" t="s">
        <v>5590</v>
      </c>
      <c r="I1035" s="4" t="s">
        <v>5591</v>
      </c>
      <c r="J1035" s="4" t="s">
        <v>5592</v>
      </c>
      <c r="K1035" s="4" t="s">
        <v>5593</v>
      </c>
      <c r="L1035" s="4" t="s">
        <v>5594</v>
      </c>
      <c r="M1035" s="4" t="s">
        <v>26</v>
      </c>
      <c r="N1035" s="4" t="s">
        <v>42</v>
      </c>
      <c r="O1035" s="4" t="s">
        <v>28</v>
      </c>
      <c r="P1035" s="5">
        <v>10.5</v>
      </c>
      <c r="Q1035" s="5" t="e">
        <v>#N/A</v>
      </c>
      <c r="R1035" s="5" t="s">
        <v>7483</v>
      </c>
      <c r="S1035" s="5" t="s">
        <v>7480</v>
      </c>
      <c r="T1035">
        <v>8</v>
      </c>
    </row>
    <row r="1036" spans="1:20" hidden="1" x14ac:dyDescent="0.25">
      <c r="A1036" s="3">
        <v>312122229</v>
      </c>
      <c r="B1036" s="4" t="s">
        <v>3085</v>
      </c>
      <c r="C1036" s="4" t="s">
        <v>6808</v>
      </c>
      <c r="D1036" s="4" t="s">
        <v>6007</v>
      </c>
      <c r="E1036" s="4" t="s">
        <v>18</v>
      </c>
      <c r="F1036" s="4" t="s">
        <v>6809</v>
      </c>
      <c r="G1036" s="4" t="s">
        <v>20</v>
      </c>
      <c r="H1036" s="4" t="s">
        <v>6810</v>
      </c>
      <c r="I1036" s="4" t="s">
        <v>6811</v>
      </c>
      <c r="J1036" s="4" t="s">
        <v>6812</v>
      </c>
      <c r="K1036" s="4" t="s">
        <v>6813</v>
      </c>
      <c r="L1036" s="4" t="s">
        <v>6814</v>
      </c>
      <c r="M1036" s="4" t="s">
        <v>26</v>
      </c>
      <c r="N1036" s="4" t="s">
        <v>27</v>
      </c>
      <c r="O1036" s="4" t="s">
        <v>28</v>
      </c>
      <c r="P1036" s="5">
        <v>10.56</v>
      </c>
      <c r="Q1036" s="5" t="e">
        <v>#N/A</v>
      </c>
      <c r="R1036" s="5" t="s">
        <v>7480</v>
      </c>
      <c r="S1036" s="5" t="e">
        <v>#N/A</v>
      </c>
      <c r="T1036">
        <v>8</v>
      </c>
    </row>
    <row r="1037" spans="1:20" hidden="1" x14ac:dyDescent="0.25">
      <c r="A1037" s="3">
        <v>313220775</v>
      </c>
      <c r="B1037" s="4" t="s">
        <v>3085</v>
      </c>
      <c r="C1037" s="4" t="s">
        <v>5595</v>
      </c>
      <c r="D1037" s="4" t="s">
        <v>4716</v>
      </c>
      <c r="E1037" s="4" t="s">
        <v>266</v>
      </c>
      <c r="F1037" s="4" t="s">
        <v>5224</v>
      </c>
      <c r="G1037" s="4" t="s">
        <v>20</v>
      </c>
      <c r="H1037" s="4" t="s">
        <v>5596</v>
      </c>
      <c r="I1037" s="4" t="s">
        <v>5597</v>
      </c>
      <c r="J1037" s="4" t="s">
        <v>5598</v>
      </c>
      <c r="K1037" s="4" t="s">
        <v>5599</v>
      </c>
      <c r="L1037" s="4" t="s">
        <v>5600</v>
      </c>
      <c r="M1037" s="4" t="s">
        <v>26</v>
      </c>
      <c r="N1037" s="4" t="s">
        <v>42</v>
      </c>
      <c r="O1037" s="4" t="s">
        <v>28</v>
      </c>
      <c r="P1037" s="5">
        <v>11.24</v>
      </c>
      <c r="Q1037" s="5" t="e">
        <v>#N/A</v>
      </c>
      <c r="R1037" s="5" t="s">
        <v>7480</v>
      </c>
      <c r="S1037" s="5" t="s">
        <v>7480</v>
      </c>
      <c r="T1037">
        <v>8</v>
      </c>
    </row>
    <row r="1038" spans="1:20" hidden="1" x14ac:dyDescent="0.25">
      <c r="A1038" s="3">
        <v>313151152</v>
      </c>
      <c r="B1038" s="4" t="s">
        <v>1561</v>
      </c>
      <c r="C1038" s="4" t="s">
        <v>5609</v>
      </c>
      <c r="D1038" s="4" t="s">
        <v>4741</v>
      </c>
      <c r="E1038" s="4" t="s">
        <v>266</v>
      </c>
      <c r="F1038" s="4" t="s">
        <v>3512</v>
      </c>
      <c r="G1038" s="4" t="s">
        <v>20</v>
      </c>
      <c r="H1038" s="4" t="s">
        <v>5610</v>
      </c>
      <c r="I1038" s="5"/>
      <c r="J1038" s="4" t="s">
        <v>5611</v>
      </c>
      <c r="K1038" s="4" t="s">
        <v>5612</v>
      </c>
      <c r="L1038" s="4" t="s">
        <v>5613</v>
      </c>
      <c r="M1038" s="4" t="s">
        <v>26</v>
      </c>
      <c r="N1038" s="4" t="s">
        <v>27</v>
      </c>
      <c r="O1038" s="4" t="s">
        <v>28</v>
      </c>
      <c r="P1038" s="5">
        <v>13</v>
      </c>
      <c r="Q1038" s="5" t="e">
        <v>#N/A</v>
      </c>
      <c r="R1038" s="5" t="s">
        <v>7481</v>
      </c>
      <c r="S1038" s="5" t="s">
        <v>7480</v>
      </c>
      <c r="T1038">
        <v>10</v>
      </c>
    </row>
    <row r="1039" spans="1:20" hidden="1" x14ac:dyDescent="0.25">
      <c r="A1039" s="3">
        <v>313181986</v>
      </c>
      <c r="B1039" s="4" t="s">
        <v>3085</v>
      </c>
      <c r="C1039" s="4" t="s">
        <v>5614</v>
      </c>
      <c r="D1039" s="4" t="s">
        <v>3828</v>
      </c>
      <c r="E1039" s="4" t="s">
        <v>266</v>
      </c>
      <c r="F1039" s="4" t="s">
        <v>5615</v>
      </c>
      <c r="G1039" s="4" t="s">
        <v>20</v>
      </c>
      <c r="H1039" s="4" t="s">
        <v>5616</v>
      </c>
      <c r="I1039" s="4" t="s">
        <v>5617</v>
      </c>
      <c r="J1039" s="4" t="s">
        <v>5618</v>
      </c>
      <c r="K1039" s="4" t="s">
        <v>5619</v>
      </c>
      <c r="L1039" s="4" t="s">
        <v>5620</v>
      </c>
      <c r="M1039" s="4" t="s">
        <v>26</v>
      </c>
      <c r="N1039" s="4" t="s">
        <v>42</v>
      </c>
      <c r="O1039" s="4" t="s">
        <v>28</v>
      </c>
      <c r="P1039" s="5">
        <v>10.8</v>
      </c>
      <c r="Q1039" s="5" t="e">
        <v>#N/A</v>
      </c>
      <c r="R1039" s="5" t="s">
        <v>7480</v>
      </c>
      <c r="S1039" s="5" t="s">
        <v>7480</v>
      </c>
      <c r="T1039">
        <v>9</v>
      </c>
    </row>
    <row r="1040" spans="1:20" hidden="1" x14ac:dyDescent="0.25">
      <c r="A1040" s="3">
        <v>312064761</v>
      </c>
      <c r="B1040" s="4" t="s">
        <v>15</v>
      </c>
      <c r="C1040" s="4" t="s">
        <v>5942</v>
      </c>
      <c r="D1040" s="4" t="s">
        <v>5943</v>
      </c>
      <c r="E1040" s="4" t="s">
        <v>266</v>
      </c>
      <c r="F1040" s="4" t="s">
        <v>4105</v>
      </c>
      <c r="G1040" s="4" t="s">
        <v>20</v>
      </c>
      <c r="H1040" s="4" t="s">
        <v>5944</v>
      </c>
      <c r="I1040" s="4" t="s">
        <v>5945</v>
      </c>
      <c r="J1040" s="4" t="s">
        <v>5946</v>
      </c>
      <c r="K1040" s="4" t="s">
        <v>5947</v>
      </c>
      <c r="L1040" s="4" t="s">
        <v>5948</v>
      </c>
      <c r="M1040" s="4" t="s">
        <v>26</v>
      </c>
      <c r="N1040" s="4" t="s">
        <v>42</v>
      </c>
      <c r="O1040" s="4" t="s">
        <v>28</v>
      </c>
      <c r="P1040" s="5">
        <v>18</v>
      </c>
      <c r="Q1040" s="5" t="e">
        <v>#N/A</v>
      </c>
      <c r="R1040" s="5" t="s">
        <v>7480</v>
      </c>
      <c r="S1040" s="5" t="s">
        <v>7480</v>
      </c>
      <c r="T1040">
        <v>10</v>
      </c>
    </row>
    <row r="1041" spans="1:20" hidden="1" x14ac:dyDescent="0.25">
      <c r="A1041" s="3">
        <v>312293884</v>
      </c>
      <c r="B1041" s="4" t="s">
        <v>15</v>
      </c>
      <c r="C1041" s="4" t="s">
        <v>5949</v>
      </c>
      <c r="D1041" s="4" t="s">
        <v>5943</v>
      </c>
      <c r="E1041" s="4" t="s">
        <v>266</v>
      </c>
      <c r="F1041" s="4" t="s">
        <v>5950</v>
      </c>
      <c r="G1041" s="4" t="s">
        <v>20</v>
      </c>
      <c r="H1041" s="4" t="s">
        <v>5951</v>
      </c>
      <c r="I1041" s="4" t="s">
        <v>5952</v>
      </c>
      <c r="J1041" s="4" t="s">
        <v>5953</v>
      </c>
      <c r="K1041" s="4" t="s">
        <v>5954</v>
      </c>
      <c r="L1041" s="4" t="s">
        <v>5955</v>
      </c>
      <c r="M1041" s="4" t="s">
        <v>26</v>
      </c>
      <c r="N1041" s="4" t="s">
        <v>27</v>
      </c>
      <c r="O1041" s="4" t="s">
        <v>28</v>
      </c>
      <c r="P1041" s="5">
        <v>8</v>
      </c>
      <c r="Q1041" s="5" t="e">
        <v>#N/A</v>
      </c>
      <c r="R1041" s="5" t="s">
        <v>7480</v>
      </c>
      <c r="S1041" s="5" t="s">
        <v>7480</v>
      </c>
      <c r="T1041">
        <v>10</v>
      </c>
    </row>
    <row r="1042" spans="1:20" hidden="1" x14ac:dyDescent="0.25">
      <c r="A1042" s="3">
        <v>312055569</v>
      </c>
      <c r="B1042" s="4" t="s">
        <v>15</v>
      </c>
      <c r="C1042" s="4" t="s">
        <v>5964</v>
      </c>
      <c r="D1042" s="4" t="s">
        <v>5965</v>
      </c>
      <c r="E1042" s="4" t="s">
        <v>266</v>
      </c>
      <c r="F1042" s="4" t="s">
        <v>5966</v>
      </c>
      <c r="G1042" s="4" t="s">
        <v>20</v>
      </c>
      <c r="H1042" s="4" t="s">
        <v>5967</v>
      </c>
      <c r="I1042" s="4" t="s">
        <v>5968</v>
      </c>
      <c r="J1042" s="4" t="s">
        <v>5969</v>
      </c>
      <c r="K1042" s="4" t="s">
        <v>5970</v>
      </c>
      <c r="L1042" s="4" t="s">
        <v>5971</v>
      </c>
      <c r="M1042" s="4" t="s">
        <v>26</v>
      </c>
      <c r="N1042" s="4" t="s">
        <v>27</v>
      </c>
      <c r="O1042" s="4" t="s">
        <v>28</v>
      </c>
      <c r="P1042" s="5">
        <v>20</v>
      </c>
      <c r="Q1042" s="5" t="e">
        <v>#N/A</v>
      </c>
      <c r="R1042" s="5" t="s">
        <v>7480</v>
      </c>
      <c r="S1042" s="5" t="s">
        <v>7480</v>
      </c>
      <c r="T1042">
        <v>9</v>
      </c>
    </row>
    <row r="1043" spans="1:20" hidden="1" x14ac:dyDescent="0.25">
      <c r="A1043" s="3">
        <v>312297703</v>
      </c>
      <c r="B1043" s="4" t="s">
        <v>15</v>
      </c>
      <c r="C1043" s="4" t="s">
        <v>5978</v>
      </c>
      <c r="D1043" s="4" t="s">
        <v>5979</v>
      </c>
      <c r="E1043" s="4" t="s">
        <v>266</v>
      </c>
      <c r="F1043" s="4" t="s">
        <v>4779</v>
      </c>
      <c r="G1043" s="4" t="s">
        <v>20</v>
      </c>
      <c r="H1043" s="4" t="s">
        <v>5980</v>
      </c>
      <c r="I1043" s="4" t="s">
        <v>5980</v>
      </c>
      <c r="J1043" s="4" t="s">
        <v>5981</v>
      </c>
      <c r="K1043" s="4" t="s">
        <v>5982</v>
      </c>
      <c r="L1043" s="4" t="s">
        <v>5983</v>
      </c>
      <c r="M1043" s="4" t="s">
        <v>26</v>
      </c>
      <c r="N1043" s="4" t="s">
        <v>27</v>
      </c>
      <c r="O1043" s="4" t="s">
        <v>28</v>
      </c>
      <c r="P1043" s="5">
        <v>9</v>
      </c>
      <c r="Q1043" s="5" t="e">
        <v>#N/A</v>
      </c>
      <c r="R1043" s="5" t="s">
        <v>7480</v>
      </c>
      <c r="S1043" s="5" t="s">
        <v>7480</v>
      </c>
      <c r="T1043">
        <v>10</v>
      </c>
    </row>
    <row r="1044" spans="1:20" hidden="1" x14ac:dyDescent="0.25">
      <c r="A1044" s="3">
        <v>312065184</v>
      </c>
      <c r="B1044" s="4" t="s">
        <v>15</v>
      </c>
      <c r="C1044" s="4" t="s">
        <v>5984</v>
      </c>
      <c r="D1044" s="4" t="s">
        <v>5985</v>
      </c>
      <c r="E1044" s="4" t="s">
        <v>266</v>
      </c>
      <c r="F1044" s="4" t="s">
        <v>5986</v>
      </c>
      <c r="G1044" s="4" t="s">
        <v>20</v>
      </c>
      <c r="H1044" s="4" t="s">
        <v>5987</v>
      </c>
      <c r="I1044" s="4" t="s">
        <v>5988</v>
      </c>
      <c r="J1044" s="4" t="s">
        <v>5989</v>
      </c>
      <c r="K1044" s="4" t="s">
        <v>5990</v>
      </c>
      <c r="L1044" s="4" t="s">
        <v>5991</v>
      </c>
      <c r="M1044" s="4" t="s">
        <v>28</v>
      </c>
      <c r="N1044" s="4" t="s">
        <v>5992</v>
      </c>
      <c r="O1044" s="4" t="s">
        <v>28</v>
      </c>
      <c r="P1044" s="5">
        <v>18</v>
      </c>
      <c r="Q1044" s="5" t="e">
        <v>#N/A</v>
      </c>
      <c r="R1044" s="5" t="s">
        <v>7480</v>
      </c>
      <c r="S1044" s="5" t="s">
        <v>7480</v>
      </c>
      <c r="T1044">
        <v>10</v>
      </c>
    </row>
    <row r="1045" spans="1:20" hidden="1" x14ac:dyDescent="0.25">
      <c r="A1045" s="3">
        <v>312040468</v>
      </c>
      <c r="B1045" s="4" t="s">
        <v>344</v>
      </c>
      <c r="C1045" s="4" t="s">
        <v>6018</v>
      </c>
      <c r="D1045" s="4" t="s">
        <v>6019</v>
      </c>
      <c r="E1045" s="4" t="s">
        <v>266</v>
      </c>
      <c r="F1045" s="4" t="s">
        <v>6020</v>
      </c>
      <c r="G1045" s="4" t="s">
        <v>20</v>
      </c>
      <c r="H1045" s="4" t="s">
        <v>6021</v>
      </c>
      <c r="I1045" s="4" t="s">
        <v>6022</v>
      </c>
      <c r="J1045" s="4" t="s">
        <v>6023</v>
      </c>
      <c r="K1045" s="4" t="s">
        <v>6024</v>
      </c>
      <c r="L1045" s="4" t="s">
        <v>6025</v>
      </c>
      <c r="M1045" s="4" t="s">
        <v>26</v>
      </c>
      <c r="N1045" s="4" t="s">
        <v>42</v>
      </c>
      <c r="O1045" s="4" t="s">
        <v>28</v>
      </c>
      <c r="P1045" s="5" t="s">
        <v>7477</v>
      </c>
      <c r="Q1045" s="5" t="e">
        <v>#N/A</v>
      </c>
      <c r="R1045" s="5" t="s">
        <v>7480</v>
      </c>
      <c r="S1045" s="5" t="s">
        <v>7480</v>
      </c>
      <c r="T1045">
        <v>10</v>
      </c>
    </row>
    <row r="1046" spans="1:20" hidden="1" x14ac:dyDescent="0.25">
      <c r="A1046" s="3">
        <v>312214973</v>
      </c>
      <c r="B1046" s="4" t="s">
        <v>344</v>
      </c>
      <c r="C1046" s="4" t="s">
        <v>6026</v>
      </c>
      <c r="D1046" s="4" t="s">
        <v>6027</v>
      </c>
      <c r="E1046" s="4" t="s">
        <v>266</v>
      </c>
      <c r="F1046" s="4" t="s">
        <v>6028</v>
      </c>
      <c r="G1046" s="4" t="s">
        <v>20</v>
      </c>
      <c r="H1046" s="4" t="s">
        <v>6029</v>
      </c>
      <c r="I1046" s="4" t="s">
        <v>6030</v>
      </c>
      <c r="J1046" s="4" t="s">
        <v>6031</v>
      </c>
      <c r="K1046" s="4" t="s">
        <v>6032</v>
      </c>
      <c r="L1046" s="4" t="s">
        <v>6033</v>
      </c>
      <c r="M1046" s="4" t="s">
        <v>26</v>
      </c>
      <c r="N1046" s="4" t="s">
        <v>27</v>
      </c>
      <c r="O1046" s="4" t="s">
        <v>28</v>
      </c>
      <c r="P1046" s="5">
        <v>17</v>
      </c>
      <c r="Q1046" s="5" t="e">
        <v>#N/A</v>
      </c>
      <c r="R1046" s="5" t="s">
        <v>7480</v>
      </c>
      <c r="S1046" s="5" t="s">
        <v>7480</v>
      </c>
      <c r="T1046">
        <v>9</v>
      </c>
    </row>
    <row r="1047" spans="1:20" hidden="1" x14ac:dyDescent="0.25">
      <c r="A1047" s="3">
        <v>312206280</v>
      </c>
      <c r="B1047" s="4" t="s">
        <v>3085</v>
      </c>
      <c r="C1047" s="4" t="s">
        <v>6875</v>
      </c>
      <c r="D1047" s="4" t="s">
        <v>6876</v>
      </c>
      <c r="E1047" s="4" t="s">
        <v>18</v>
      </c>
      <c r="F1047" s="4" t="s">
        <v>6877</v>
      </c>
      <c r="G1047" s="4" t="s">
        <v>20</v>
      </c>
      <c r="H1047" s="4" t="s">
        <v>6878</v>
      </c>
      <c r="I1047" s="4" t="s">
        <v>6879</v>
      </c>
      <c r="J1047" s="4" t="s">
        <v>6880</v>
      </c>
      <c r="K1047" s="4" t="s">
        <v>6881</v>
      </c>
      <c r="L1047" s="4" t="s">
        <v>6882</v>
      </c>
      <c r="M1047" s="4" t="s">
        <v>26</v>
      </c>
      <c r="N1047" s="4" t="s">
        <v>42</v>
      </c>
      <c r="O1047" s="4" t="s">
        <v>28</v>
      </c>
      <c r="P1047" s="5">
        <v>11.18</v>
      </c>
      <c r="Q1047" s="5" t="e">
        <v>#N/A</v>
      </c>
      <c r="R1047" s="5" t="s">
        <v>7480</v>
      </c>
      <c r="S1047" s="5" t="e">
        <v>#N/A</v>
      </c>
      <c r="T1047" t="s">
        <v>7483</v>
      </c>
    </row>
    <row r="1048" spans="1:20" hidden="1" x14ac:dyDescent="0.25">
      <c r="A1048" s="3">
        <v>311324080</v>
      </c>
      <c r="B1048" s="4" t="s">
        <v>344</v>
      </c>
      <c r="C1048" s="4" t="s">
        <v>6034</v>
      </c>
      <c r="D1048" s="4" t="s">
        <v>6035</v>
      </c>
      <c r="E1048" s="4" t="s">
        <v>266</v>
      </c>
      <c r="F1048" s="4" t="s">
        <v>6036</v>
      </c>
      <c r="G1048" s="4" t="s">
        <v>20</v>
      </c>
      <c r="H1048" s="4" t="s">
        <v>6037</v>
      </c>
      <c r="I1048" s="5"/>
      <c r="J1048" s="4" t="s">
        <v>6038</v>
      </c>
      <c r="K1048" s="5"/>
      <c r="L1048" s="5"/>
      <c r="M1048" s="4" t="s">
        <v>26</v>
      </c>
      <c r="N1048" s="4" t="s">
        <v>42</v>
      </c>
      <c r="O1048" s="4" t="s">
        <v>28</v>
      </c>
      <c r="P1048" s="5" t="s">
        <v>7477</v>
      </c>
      <c r="Q1048" s="5" t="e">
        <v>#N/A</v>
      </c>
      <c r="R1048" s="5" t="s">
        <v>7480</v>
      </c>
      <c r="S1048" s="5" t="s">
        <v>7480</v>
      </c>
      <c r="T1048">
        <v>8</v>
      </c>
    </row>
    <row r="1049" spans="1:20" hidden="1" x14ac:dyDescent="0.25">
      <c r="A1049" s="3">
        <v>312302818</v>
      </c>
      <c r="B1049" s="4" t="s">
        <v>695</v>
      </c>
      <c r="C1049" s="4" t="s">
        <v>6062</v>
      </c>
      <c r="D1049" s="4" t="s">
        <v>6063</v>
      </c>
      <c r="E1049" s="4" t="s">
        <v>266</v>
      </c>
      <c r="F1049" s="4" t="s">
        <v>5188</v>
      </c>
      <c r="G1049" s="4" t="s">
        <v>20</v>
      </c>
      <c r="H1049" s="4" t="s">
        <v>6064</v>
      </c>
      <c r="I1049" s="5"/>
      <c r="J1049" s="4" t="s">
        <v>6065</v>
      </c>
      <c r="K1049" s="4" t="s">
        <v>6066</v>
      </c>
      <c r="L1049" s="5"/>
      <c r="M1049" s="4" t="s">
        <v>26</v>
      </c>
      <c r="N1049" s="4" t="s">
        <v>27</v>
      </c>
      <c r="O1049" s="4" t="s">
        <v>28</v>
      </c>
      <c r="P1049" s="5">
        <v>6</v>
      </c>
      <c r="Q1049" s="5" t="e">
        <v>#N/A</v>
      </c>
      <c r="R1049" s="5" t="s">
        <v>7480</v>
      </c>
      <c r="S1049" s="5" t="s">
        <v>7480</v>
      </c>
      <c r="T1049">
        <v>9</v>
      </c>
    </row>
    <row r="1050" spans="1:20" hidden="1" x14ac:dyDescent="0.25">
      <c r="A1050" s="3">
        <v>311103894</v>
      </c>
      <c r="B1050" s="4" t="s">
        <v>695</v>
      </c>
      <c r="C1050" s="4" t="s">
        <v>6067</v>
      </c>
      <c r="D1050" s="4" t="s">
        <v>5943</v>
      </c>
      <c r="E1050" s="4" t="s">
        <v>266</v>
      </c>
      <c r="F1050" s="4" t="s">
        <v>2911</v>
      </c>
      <c r="G1050" s="4" t="s">
        <v>20</v>
      </c>
      <c r="H1050" s="4" t="s">
        <v>6068</v>
      </c>
      <c r="I1050" s="4" t="s">
        <v>6069</v>
      </c>
      <c r="J1050" s="4" t="s">
        <v>6070</v>
      </c>
      <c r="K1050" s="4" t="s">
        <v>6071</v>
      </c>
      <c r="L1050" s="4" t="s">
        <v>6072</v>
      </c>
      <c r="M1050" s="4" t="s">
        <v>26</v>
      </c>
      <c r="N1050" s="4" t="s">
        <v>42</v>
      </c>
      <c r="O1050" s="4" t="s">
        <v>28</v>
      </c>
      <c r="P1050" s="5">
        <v>12</v>
      </c>
      <c r="Q1050" s="5" t="e">
        <v>#N/A</v>
      </c>
      <c r="R1050" s="5" t="s">
        <v>7480</v>
      </c>
      <c r="S1050" s="5" t="s">
        <v>7480</v>
      </c>
      <c r="T1050">
        <v>10</v>
      </c>
    </row>
    <row r="1051" spans="1:20" hidden="1" x14ac:dyDescent="0.25">
      <c r="A1051" s="3">
        <v>312300539</v>
      </c>
      <c r="B1051" s="4" t="s">
        <v>695</v>
      </c>
      <c r="C1051" s="4" t="s">
        <v>6081</v>
      </c>
      <c r="D1051" s="4" t="s">
        <v>6027</v>
      </c>
      <c r="E1051" s="4" t="s">
        <v>266</v>
      </c>
      <c r="F1051" s="4" t="s">
        <v>6082</v>
      </c>
      <c r="G1051" s="4" t="s">
        <v>20</v>
      </c>
      <c r="H1051" s="4" t="s">
        <v>6083</v>
      </c>
      <c r="I1051" s="4" t="s">
        <v>6084</v>
      </c>
      <c r="J1051" s="4" t="s">
        <v>6085</v>
      </c>
      <c r="K1051" s="4" t="s">
        <v>6086</v>
      </c>
      <c r="L1051" s="4" t="s">
        <v>6087</v>
      </c>
      <c r="M1051" s="4" t="s">
        <v>26</v>
      </c>
      <c r="N1051" s="4" t="s">
        <v>42</v>
      </c>
      <c r="O1051" s="4" t="s">
        <v>28</v>
      </c>
      <c r="P1051" s="5">
        <v>10</v>
      </c>
      <c r="Q1051" s="5" t="e">
        <v>#N/A</v>
      </c>
      <c r="R1051" s="5" t="s">
        <v>7480</v>
      </c>
      <c r="S1051" s="5" t="s">
        <v>7480</v>
      </c>
      <c r="T1051">
        <v>10</v>
      </c>
    </row>
    <row r="1052" spans="1:20" hidden="1" x14ac:dyDescent="0.25">
      <c r="A1052" s="3">
        <v>312302887</v>
      </c>
      <c r="B1052" s="4" t="s">
        <v>695</v>
      </c>
      <c r="C1052" s="4" t="s">
        <v>6088</v>
      </c>
      <c r="D1052" s="4" t="s">
        <v>6027</v>
      </c>
      <c r="E1052" s="4" t="s">
        <v>266</v>
      </c>
      <c r="F1052" s="4" t="s">
        <v>6089</v>
      </c>
      <c r="G1052" s="4" t="s">
        <v>20</v>
      </c>
      <c r="H1052" s="4" t="s">
        <v>6090</v>
      </c>
      <c r="I1052" s="5"/>
      <c r="J1052" s="4" t="s">
        <v>6091</v>
      </c>
      <c r="K1052" s="4" t="s">
        <v>6092</v>
      </c>
      <c r="L1052" s="5"/>
      <c r="M1052" s="4" t="s">
        <v>26</v>
      </c>
      <c r="N1052" s="4" t="s">
        <v>27</v>
      </c>
      <c r="O1052" s="4" t="s">
        <v>28</v>
      </c>
      <c r="P1052" s="5">
        <v>11</v>
      </c>
      <c r="Q1052" s="5" t="e">
        <v>#N/A</v>
      </c>
      <c r="R1052" s="5" t="s">
        <v>7480</v>
      </c>
      <c r="S1052" s="5" t="s">
        <v>7480</v>
      </c>
      <c r="T1052">
        <v>10</v>
      </c>
    </row>
    <row r="1053" spans="1:20" hidden="1" x14ac:dyDescent="0.25">
      <c r="A1053" s="3">
        <v>312225478</v>
      </c>
      <c r="B1053" s="4" t="s">
        <v>695</v>
      </c>
      <c r="C1053" s="4" t="s">
        <v>6128</v>
      </c>
      <c r="D1053" s="4" t="s">
        <v>6129</v>
      </c>
      <c r="E1053" s="4" t="s">
        <v>266</v>
      </c>
      <c r="F1053" s="4" t="s">
        <v>6130</v>
      </c>
      <c r="G1053" s="4" t="s">
        <v>20</v>
      </c>
      <c r="H1053" s="4" t="s">
        <v>6131</v>
      </c>
      <c r="I1053" s="4" t="s">
        <v>6132</v>
      </c>
      <c r="J1053" s="4" t="s">
        <v>6133</v>
      </c>
      <c r="K1053" s="4" t="s">
        <v>6134</v>
      </c>
      <c r="L1053" s="4" t="s">
        <v>6135</v>
      </c>
      <c r="M1053" s="4" t="s">
        <v>26</v>
      </c>
      <c r="N1053" s="4" t="s">
        <v>42</v>
      </c>
      <c r="O1053" s="4" t="s">
        <v>28</v>
      </c>
      <c r="P1053" s="5">
        <v>83</v>
      </c>
      <c r="Q1053" s="5" t="e">
        <v>#N/A</v>
      </c>
      <c r="R1053" s="5" t="s">
        <v>7480</v>
      </c>
      <c r="S1053" s="5" t="s">
        <v>7480</v>
      </c>
      <c r="T1053">
        <v>10</v>
      </c>
    </row>
    <row r="1054" spans="1:20" hidden="1" x14ac:dyDescent="0.25">
      <c r="A1054" s="3">
        <v>312068769</v>
      </c>
      <c r="B1054" s="4" t="s">
        <v>1055</v>
      </c>
      <c r="C1054" s="4" t="s">
        <v>6142</v>
      </c>
      <c r="D1054" s="4" t="s">
        <v>6063</v>
      </c>
      <c r="E1054" s="4" t="s">
        <v>266</v>
      </c>
      <c r="F1054" s="4" t="s">
        <v>5986</v>
      </c>
      <c r="G1054" s="4" t="s">
        <v>20</v>
      </c>
      <c r="H1054" s="4" t="s">
        <v>6143</v>
      </c>
      <c r="I1054" s="5"/>
      <c r="J1054" s="4" t="s">
        <v>6144</v>
      </c>
      <c r="K1054" s="4" t="s">
        <v>6145</v>
      </c>
      <c r="L1054" s="4" t="s">
        <v>6146</v>
      </c>
      <c r="M1054" s="4" t="s">
        <v>26</v>
      </c>
      <c r="N1054" s="4" t="s">
        <v>27</v>
      </c>
      <c r="O1054" s="4" t="s">
        <v>28</v>
      </c>
      <c r="P1054" s="5">
        <v>6</v>
      </c>
      <c r="Q1054" s="5" t="e">
        <v>#N/A</v>
      </c>
      <c r="R1054" s="5" t="s">
        <v>7480</v>
      </c>
      <c r="S1054" s="5" t="s">
        <v>7480</v>
      </c>
      <c r="T1054">
        <v>8</v>
      </c>
    </row>
    <row r="1055" spans="1:20" hidden="1" x14ac:dyDescent="0.25">
      <c r="A1055" s="3">
        <v>312092632</v>
      </c>
      <c r="B1055" s="4" t="s">
        <v>1055</v>
      </c>
      <c r="C1055" s="4" t="s">
        <v>6147</v>
      </c>
      <c r="D1055" s="4" t="s">
        <v>6063</v>
      </c>
      <c r="E1055" s="4" t="s">
        <v>266</v>
      </c>
      <c r="F1055" s="4" t="s">
        <v>6148</v>
      </c>
      <c r="G1055" s="4" t="s">
        <v>20</v>
      </c>
      <c r="H1055" s="4" t="s">
        <v>6149</v>
      </c>
      <c r="I1055" s="4" t="s">
        <v>6150</v>
      </c>
      <c r="J1055" s="4" t="s">
        <v>6151</v>
      </c>
      <c r="K1055" s="4" t="s">
        <v>6152</v>
      </c>
      <c r="L1055" s="4" t="s">
        <v>6153</v>
      </c>
      <c r="M1055" s="4" t="s">
        <v>26</v>
      </c>
      <c r="N1055" s="4" t="s">
        <v>42</v>
      </c>
      <c r="O1055" s="4" t="s">
        <v>28</v>
      </c>
      <c r="P1055" s="5">
        <v>4</v>
      </c>
      <c r="Q1055" s="5" t="e">
        <v>#N/A</v>
      </c>
      <c r="R1055" s="5" t="s">
        <v>7481</v>
      </c>
      <c r="S1055" s="5" t="s">
        <v>7480</v>
      </c>
      <c r="T1055">
        <v>7</v>
      </c>
    </row>
    <row r="1056" spans="1:20" hidden="1" x14ac:dyDescent="0.25">
      <c r="A1056" s="3">
        <v>312174651</v>
      </c>
      <c r="B1056" s="4" t="s">
        <v>1055</v>
      </c>
      <c r="C1056" s="4" t="s">
        <v>6158</v>
      </c>
      <c r="D1056" s="4" t="s">
        <v>6063</v>
      </c>
      <c r="E1056" s="4" t="s">
        <v>266</v>
      </c>
      <c r="F1056" s="4" t="s">
        <v>6159</v>
      </c>
      <c r="G1056" s="4" t="s">
        <v>20</v>
      </c>
      <c r="H1056" s="4" t="s">
        <v>6160</v>
      </c>
      <c r="I1056" s="5"/>
      <c r="J1056" s="4" t="s">
        <v>6161</v>
      </c>
      <c r="K1056" s="4" t="s">
        <v>6162</v>
      </c>
      <c r="L1056" s="4" t="s">
        <v>6163</v>
      </c>
      <c r="M1056" s="4" t="s">
        <v>26</v>
      </c>
      <c r="N1056" s="4" t="s">
        <v>27</v>
      </c>
      <c r="O1056" s="4" t="s">
        <v>28</v>
      </c>
      <c r="P1056" s="5">
        <v>8</v>
      </c>
      <c r="Q1056" s="5" t="e">
        <v>#N/A</v>
      </c>
      <c r="R1056" s="5" t="s">
        <v>7480</v>
      </c>
      <c r="S1056" s="5" t="s">
        <v>7480</v>
      </c>
      <c r="T1056">
        <v>9</v>
      </c>
    </row>
    <row r="1057" spans="1:20" hidden="1" x14ac:dyDescent="0.25">
      <c r="A1057" s="3">
        <v>312124072</v>
      </c>
      <c r="B1057" s="4" t="s">
        <v>3085</v>
      </c>
      <c r="C1057" s="4" t="s">
        <v>6944</v>
      </c>
      <c r="D1057" s="4" t="s">
        <v>6937</v>
      </c>
      <c r="E1057" s="4" t="s">
        <v>266</v>
      </c>
      <c r="F1057" s="4" t="s">
        <v>6945</v>
      </c>
      <c r="G1057" s="4" t="s">
        <v>20</v>
      </c>
      <c r="H1057" s="4" t="s">
        <v>6946</v>
      </c>
      <c r="I1057" s="4" t="s">
        <v>6947</v>
      </c>
      <c r="J1057" s="4" t="s">
        <v>6948</v>
      </c>
      <c r="K1057" s="4" t="s">
        <v>6949</v>
      </c>
      <c r="L1057" s="4" t="s">
        <v>6950</v>
      </c>
      <c r="M1057" s="4" t="s">
        <v>26</v>
      </c>
      <c r="N1057" s="4" t="s">
        <v>27</v>
      </c>
      <c r="O1057" s="4" t="s">
        <v>28</v>
      </c>
      <c r="P1057" s="5">
        <v>10.28</v>
      </c>
      <c r="Q1057" s="5" t="e">
        <v>#N/A</v>
      </c>
      <c r="R1057" s="5" t="s">
        <v>7480</v>
      </c>
      <c r="S1057" s="5" t="s">
        <v>7481</v>
      </c>
      <c r="T1057">
        <v>9</v>
      </c>
    </row>
    <row r="1058" spans="1:20" hidden="1" x14ac:dyDescent="0.25">
      <c r="A1058" s="3">
        <v>312329947</v>
      </c>
      <c r="B1058" s="4" t="s">
        <v>1055</v>
      </c>
      <c r="C1058" s="4" t="s">
        <v>6164</v>
      </c>
      <c r="D1058" s="4" t="s">
        <v>6019</v>
      </c>
      <c r="E1058" s="4" t="s">
        <v>266</v>
      </c>
      <c r="F1058" s="4" t="s">
        <v>6165</v>
      </c>
      <c r="G1058" s="4" t="s">
        <v>20</v>
      </c>
      <c r="H1058" s="4" t="s">
        <v>6166</v>
      </c>
      <c r="I1058" s="5"/>
      <c r="J1058" s="4" t="s">
        <v>6167</v>
      </c>
      <c r="K1058" s="4" t="s">
        <v>6168</v>
      </c>
      <c r="L1058" s="4" t="s">
        <v>6169</v>
      </c>
      <c r="M1058" s="4" t="s">
        <v>26</v>
      </c>
      <c r="N1058" s="4" t="s">
        <v>27</v>
      </c>
      <c r="O1058" s="4" t="s">
        <v>28</v>
      </c>
      <c r="P1058" s="5">
        <v>5</v>
      </c>
      <c r="Q1058" s="5" t="e">
        <v>#N/A</v>
      </c>
      <c r="R1058" s="5" t="s">
        <v>7480</v>
      </c>
      <c r="S1058" s="5" t="s">
        <v>7480</v>
      </c>
      <c r="T1058">
        <v>9</v>
      </c>
    </row>
    <row r="1059" spans="1:20" hidden="1" x14ac:dyDescent="0.25">
      <c r="A1059" s="3">
        <v>312277611</v>
      </c>
      <c r="B1059" s="4" t="s">
        <v>1055</v>
      </c>
      <c r="C1059" s="4" t="s">
        <v>6246</v>
      </c>
      <c r="D1059" s="4" t="s">
        <v>6247</v>
      </c>
      <c r="E1059" s="4" t="s">
        <v>266</v>
      </c>
      <c r="F1059" s="4" t="s">
        <v>801</v>
      </c>
      <c r="G1059" s="4" t="s">
        <v>20</v>
      </c>
      <c r="H1059" s="4" t="s">
        <v>6248</v>
      </c>
      <c r="I1059" s="4" t="s">
        <v>6249</v>
      </c>
      <c r="J1059" s="4" t="s">
        <v>6250</v>
      </c>
      <c r="K1059" s="4" t="s">
        <v>6251</v>
      </c>
      <c r="L1059" s="4" t="s">
        <v>6252</v>
      </c>
      <c r="M1059" s="4" t="s">
        <v>26</v>
      </c>
      <c r="N1059" s="4" t="s">
        <v>27</v>
      </c>
      <c r="O1059" s="4" t="s">
        <v>28</v>
      </c>
      <c r="P1059" s="5">
        <v>10</v>
      </c>
      <c r="Q1059" s="5" t="e">
        <v>#N/A</v>
      </c>
      <c r="R1059" s="5" t="s">
        <v>7480</v>
      </c>
      <c r="S1059" s="5" t="s">
        <v>7480</v>
      </c>
      <c r="T1059">
        <v>9</v>
      </c>
    </row>
    <row r="1060" spans="1:20" hidden="1" x14ac:dyDescent="0.25">
      <c r="A1060" s="3">
        <v>312175115</v>
      </c>
      <c r="B1060" s="4" t="s">
        <v>3085</v>
      </c>
      <c r="C1060" s="4" t="s">
        <v>6961</v>
      </c>
      <c r="D1060" s="4" t="s">
        <v>6247</v>
      </c>
      <c r="E1060" s="4" t="s">
        <v>266</v>
      </c>
      <c r="F1060" s="4" t="s">
        <v>6962</v>
      </c>
      <c r="G1060" s="4" t="s">
        <v>20</v>
      </c>
      <c r="H1060" s="4" t="s">
        <v>6963</v>
      </c>
      <c r="I1060" s="4" t="s">
        <v>6964</v>
      </c>
      <c r="J1060" s="4" t="s">
        <v>6965</v>
      </c>
      <c r="K1060" s="4" t="s">
        <v>6966</v>
      </c>
      <c r="L1060" s="4" t="s">
        <v>6967</v>
      </c>
      <c r="M1060" s="4" t="s">
        <v>26</v>
      </c>
      <c r="N1060" s="4" t="s">
        <v>27</v>
      </c>
      <c r="O1060" s="4" t="s">
        <v>28</v>
      </c>
      <c r="P1060" s="5">
        <v>10.64</v>
      </c>
      <c r="Q1060" s="5" t="e">
        <v>#N/A</v>
      </c>
      <c r="R1060" s="5" t="s">
        <v>7480</v>
      </c>
      <c r="S1060" s="5" t="e">
        <v>#N/A</v>
      </c>
      <c r="T1060">
        <v>9</v>
      </c>
    </row>
    <row r="1061" spans="1:20" hidden="1" x14ac:dyDescent="0.25">
      <c r="A1061" s="3">
        <v>312082677</v>
      </c>
      <c r="B1061" s="4" t="s">
        <v>1055</v>
      </c>
      <c r="C1061" s="4" t="s">
        <v>6253</v>
      </c>
      <c r="D1061" s="4" t="s">
        <v>6254</v>
      </c>
      <c r="E1061" s="4" t="s">
        <v>266</v>
      </c>
      <c r="F1061" s="4" t="s">
        <v>6255</v>
      </c>
      <c r="G1061" s="4" t="s">
        <v>20</v>
      </c>
      <c r="H1061" s="4" t="s">
        <v>6256</v>
      </c>
      <c r="I1061" s="4" t="s">
        <v>6257</v>
      </c>
      <c r="J1061" s="4" t="s">
        <v>6258</v>
      </c>
      <c r="K1061" s="4" t="s">
        <v>6259</v>
      </c>
      <c r="L1061" s="4" t="s">
        <v>6260</v>
      </c>
      <c r="M1061" s="4" t="s">
        <v>26</v>
      </c>
      <c r="N1061" s="4" t="s">
        <v>42</v>
      </c>
      <c r="O1061" s="4" t="s">
        <v>28</v>
      </c>
      <c r="P1061" s="5">
        <v>4</v>
      </c>
      <c r="Q1061" s="5" t="e">
        <v>#N/A</v>
      </c>
      <c r="R1061" s="5" t="s">
        <v>7480</v>
      </c>
      <c r="S1061" s="5" t="s">
        <v>7480</v>
      </c>
      <c r="T1061">
        <v>6</v>
      </c>
    </row>
    <row r="1062" spans="1:20" hidden="1" x14ac:dyDescent="0.25">
      <c r="A1062" s="3">
        <v>311237867</v>
      </c>
      <c r="B1062" s="4" t="s">
        <v>1290</v>
      </c>
      <c r="C1062" s="4" t="s">
        <v>6268</v>
      </c>
      <c r="D1062" s="4" t="s">
        <v>6019</v>
      </c>
      <c r="E1062" s="4" t="s">
        <v>266</v>
      </c>
      <c r="F1062" s="4" t="s">
        <v>6269</v>
      </c>
      <c r="G1062" s="4" t="s">
        <v>20</v>
      </c>
      <c r="H1062" s="4" t="s">
        <v>6270</v>
      </c>
      <c r="I1062" s="5"/>
      <c r="J1062" s="4" t="s">
        <v>6271</v>
      </c>
      <c r="K1062" s="4" t="s">
        <v>6272</v>
      </c>
      <c r="L1062" s="4" t="s">
        <v>6273</v>
      </c>
      <c r="M1062" s="4" t="s">
        <v>26</v>
      </c>
      <c r="N1062" s="4" t="s">
        <v>27</v>
      </c>
      <c r="O1062" s="4" t="s">
        <v>28</v>
      </c>
      <c r="P1062" s="5" t="s">
        <v>7478</v>
      </c>
      <c r="Q1062" s="5" t="e">
        <v>#N/A</v>
      </c>
      <c r="R1062" s="5" t="s">
        <v>7480</v>
      </c>
      <c r="S1062" s="5" t="s">
        <v>7480</v>
      </c>
      <c r="T1062">
        <v>9</v>
      </c>
    </row>
    <row r="1063" spans="1:20" hidden="1" x14ac:dyDescent="0.25">
      <c r="A1063" s="3">
        <v>312089690</v>
      </c>
      <c r="B1063" s="4" t="s">
        <v>1290</v>
      </c>
      <c r="C1063" s="4" t="s">
        <v>6274</v>
      </c>
      <c r="D1063" s="4" t="s">
        <v>5957</v>
      </c>
      <c r="E1063" s="4" t="s">
        <v>266</v>
      </c>
      <c r="F1063" s="4" t="s">
        <v>6275</v>
      </c>
      <c r="G1063" s="4" t="s">
        <v>20</v>
      </c>
      <c r="H1063" s="4" t="s">
        <v>6276</v>
      </c>
      <c r="I1063" s="5"/>
      <c r="J1063" s="4" t="s">
        <v>6277</v>
      </c>
      <c r="K1063" s="4" t="s">
        <v>6278</v>
      </c>
      <c r="L1063" s="4" t="s">
        <v>6279</v>
      </c>
      <c r="M1063" s="4" t="s">
        <v>26</v>
      </c>
      <c r="N1063" s="4" t="s">
        <v>42</v>
      </c>
      <c r="O1063" s="4" t="s">
        <v>28</v>
      </c>
      <c r="P1063" s="5">
        <v>11</v>
      </c>
      <c r="Q1063" s="5" t="e">
        <v>#N/A</v>
      </c>
      <c r="R1063" s="5" t="s">
        <v>7480</v>
      </c>
      <c r="S1063" s="5" t="s">
        <v>7481</v>
      </c>
      <c r="T1063">
        <v>8</v>
      </c>
    </row>
    <row r="1064" spans="1:20" hidden="1" x14ac:dyDescent="0.25">
      <c r="A1064" s="3">
        <v>312005863</v>
      </c>
      <c r="B1064" s="4" t="s">
        <v>1290</v>
      </c>
      <c r="C1064" s="4" t="s">
        <v>6280</v>
      </c>
      <c r="D1064" s="4" t="s">
        <v>5965</v>
      </c>
      <c r="E1064" s="4" t="s">
        <v>266</v>
      </c>
      <c r="F1064" s="4" t="s">
        <v>6281</v>
      </c>
      <c r="G1064" s="4" t="s">
        <v>20</v>
      </c>
      <c r="H1064" s="4" t="s">
        <v>6282</v>
      </c>
      <c r="I1064" s="4" t="s">
        <v>6283</v>
      </c>
      <c r="J1064" s="4" t="s">
        <v>6284</v>
      </c>
      <c r="K1064" s="4" t="s">
        <v>6285</v>
      </c>
      <c r="L1064" s="4" t="s">
        <v>6286</v>
      </c>
      <c r="M1064" s="4" t="s">
        <v>28</v>
      </c>
      <c r="N1064" s="4" t="s">
        <v>6287</v>
      </c>
      <c r="O1064" s="4" t="s">
        <v>28</v>
      </c>
      <c r="P1064" s="5">
        <v>7</v>
      </c>
      <c r="Q1064" s="5" t="e">
        <v>#N/A</v>
      </c>
      <c r="R1064" s="5" t="s">
        <v>7480</v>
      </c>
      <c r="S1064" s="5" t="s">
        <v>7480</v>
      </c>
      <c r="T1064">
        <v>9</v>
      </c>
    </row>
    <row r="1065" spans="1:20" hidden="1" x14ac:dyDescent="0.25">
      <c r="A1065" s="3">
        <v>313296273</v>
      </c>
      <c r="B1065" s="4" t="s">
        <v>344</v>
      </c>
      <c r="C1065" s="4" t="s">
        <v>6992</v>
      </c>
      <c r="D1065" s="4" t="s">
        <v>3733</v>
      </c>
      <c r="E1065" s="4" t="s">
        <v>18</v>
      </c>
      <c r="F1065" s="4" t="s">
        <v>546</v>
      </c>
      <c r="G1065" s="4" t="s">
        <v>20</v>
      </c>
      <c r="H1065" s="4" t="s">
        <v>6993</v>
      </c>
      <c r="I1065" s="4" t="s">
        <v>6978</v>
      </c>
      <c r="J1065" s="4" t="s">
        <v>6994</v>
      </c>
      <c r="K1065" s="4" t="s">
        <v>6995</v>
      </c>
      <c r="L1065" s="4" t="s">
        <v>6996</v>
      </c>
      <c r="M1065" s="4" t="s">
        <v>26</v>
      </c>
      <c r="N1065" s="4" t="s">
        <v>42</v>
      </c>
      <c r="O1065" s="4" t="s">
        <v>28</v>
      </c>
      <c r="P1065" s="5">
        <v>30</v>
      </c>
      <c r="Q1065" s="5" t="e">
        <v>#N/A</v>
      </c>
      <c r="R1065" s="5" t="e">
        <v>#N/A</v>
      </c>
      <c r="S1065" s="5" t="e">
        <v>#N/A</v>
      </c>
      <c r="T1065">
        <v>9</v>
      </c>
    </row>
    <row r="1066" spans="1:20" hidden="1" x14ac:dyDescent="0.25">
      <c r="A1066" s="3">
        <v>313353033</v>
      </c>
      <c r="B1066" s="4" t="s">
        <v>344</v>
      </c>
      <c r="C1066" s="4" t="s">
        <v>6997</v>
      </c>
      <c r="D1066" s="4" t="s">
        <v>3733</v>
      </c>
      <c r="E1066" s="4" t="s">
        <v>18</v>
      </c>
      <c r="F1066" s="4" t="s">
        <v>3527</v>
      </c>
      <c r="G1066" s="4" t="s">
        <v>20</v>
      </c>
      <c r="H1066" s="4" t="s">
        <v>6998</v>
      </c>
      <c r="I1066" s="4" t="s">
        <v>6999</v>
      </c>
      <c r="J1066" s="4" t="s">
        <v>7000</v>
      </c>
      <c r="K1066" s="4" t="s">
        <v>7001</v>
      </c>
      <c r="L1066" s="4" t="s">
        <v>7002</v>
      </c>
      <c r="M1066" s="4" t="s">
        <v>26</v>
      </c>
      <c r="N1066" s="4" t="s">
        <v>42</v>
      </c>
      <c r="O1066" s="4" t="s">
        <v>28</v>
      </c>
      <c r="P1066" s="5">
        <v>29</v>
      </c>
      <c r="Q1066" s="5" t="e">
        <v>#N/A</v>
      </c>
      <c r="R1066" s="5" t="e">
        <v>#N/A</v>
      </c>
      <c r="S1066" s="5" t="e">
        <v>#N/A</v>
      </c>
      <c r="T1066">
        <v>10</v>
      </c>
    </row>
    <row r="1067" spans="1:20" hidden="1" x14ac:dyDescent="0.25">
      <c r="A1067" s="3">
        <v>313165964</v>
      </c>
      <c r="B1067" s="4" t="s">
        <v>344</v>
      </c>
      <c r="C1067" s="4" t="s">
        <v>7003</v>
      </c>
      <c r="D1067" s="4" t="s">
        <v>3741</v>
      </c>
      <c r="E1067" s="4" t="s">
        <v>18</v>
      </c>
      <c r="F1067" s="4" t="s">
        <v>3922</v>
      </c>
      <c r="G1067" s="4" t="s">
        <v>20</v>
      </c>
      <c r="H1067" s="4" t="s">
        <v>7004</v>
      </c>
      <c r="I1067" s="4" t="s">
        <v>6978</v>
      </c>
      <c r="J1067" s="4" t="s">
        <v>7005</v>
      </c>
      <c r="K1067" s="4" t="s">
        <v>6978</v>
      </c>
      <c r="L1067" s="4" t="s">
        <v>7006</v>
      </c>
      <c r="M1067" s="4" t="s">
        <v>26</v>
      </c>
      <c r="N1067" s="4" t="s">
        <v>42</v>
      </c>
      <c r="O1067" s="4" t="s">
        <v>28</v>
      </c>
      <c r="P1067" s="5">
        <v>6</v>
      </c>
      <c r="Q1067" s="5" t="e">
        <v>#N/A</v>
      </c>
      <c r="R1067" s="5" t="e">
        <v>#N/A</v>
      </c>
      <c r="S1067" s="5" t="e">
        <v>#N/A</v>
      </c>
      <c r="T1067">
        <v>10</v>
      </c>
    </row>
    <row r="1068" spans="1:20" hidden="1" x14ac:dyDescent="0.25">
      <c r="A1068" s="3">
        <v>312258753</v>
      </c>
      <c r="B1068" s="4" t="s">
        <v>1290</v>
      </c>
      <c r="C1068" s="4" t="s">
        <v>6288</v>
      </c>
      <c r="D1068" s="4" t="s">
        <v>5965</v>
      </c>
      <c r="E1068" s="4" t="s">
        <v>266</v>
      </c>
      <c r="F1068" s="4" t="s">
        <v>6289</v>
      </c>
      <c r="G1068" s="4" t="s">
        <v>20</v>
      </c>
      <c r="H1068" s="4" t="s">
        <v>6290</v>
      </c>
      <c r="I1068" s="5"/>
      <c r="J1068" s="4" t="s">
        <v>6291</v>
      </c>
      <c r="K1068" s="4" t="s">
        <v>6292</v>
      </c>
      <c r="L1068" s="4" t="s">
        <v>6293</v>
      </c>
      <c r="M1068" s="4" t="s">
        <v>28</v>
      </c>
      <c r="N1068" s="4" t="s">
        <v>6294</v>
      </c>
      <c r="O1068" s="4" t="s">
        <v>28</v>
      </c>
      <c r="P1068" s="5">
        <v>12</v>
      </c>
      <c r="Q1068" s="5" t="e">
        <v>#N/A</v>
      </c>
      <c r="R1068" s="5" t="s">
        <v>7483</v>
      </c>
      <c r="S1068" s="5" t="s">
        <v>7480</v>
      </c>
      <c r="T1068">
        <v>9</v>
      </c>
    </row>
    <row r="1069" spans="1:20" hidden="1" x14ac:dyDescent="0.25">
      <c r="A1069" s="3">
        <v>109000543</v>
      </c>
      <c r="B1069" s="4" t="s">
        <v>344</v>
      </c>
      <c r="C1069" s="4" t="s">
        <v>7013</v>
      </c>
      <c r="D1069" s="4" t="s">
        <v>6780</v>
      </c>
      <c r="E1069" s="4" t="s">
        <v>266</v>
      </c>
      <c r="F1069" s="4" t="s">
        <v>5195</v>
      </c>
      <c r="G1069" s="4" t="s">
        <v>20</v>
      </c>
      <c r="H1069" s="4" t="s">
        <v>7014</v>
      </c>
      <c r="I1069" s="4" t="s">
        <v>6978</v>
      </c>
      <c r="J1069" s="4" t="s">
        <v>7015</v>
      </c>
      <c r="K1069" s="4" t="s">
        <v>7016</v>
      </c>
      <c r="L1069" s="4" t="s">
        <v>7017</v>
      </c>
      <c r="M1069" s="4" t="s">
        <v>26</v>
      </c>
      <c r="N1069" s="4" t="s">
        <v>42</v>
      </c>
      <c r="O1069" s="4" t="s">
        <v>28</v>
      </c>
      <c r="P1069" s="5">
        <v>2</v>
      </c>
      <c r="Q1069" s="5" t="e">
        <v>#N/A</v>
      </c>
      <c r="R1069" s="5" t="e">
        <v>#N/A</v>
      </c>
      <c r="S1069" s="5" t="e">
        <v>#N/A</v>
      </c>
      <c r="T1069">
        <v>10</v>
      </c>
    </row>
    <row r="1070" spans="1:20" hidden="1" x14ac:dyDescent="0.25">
      <c r="A1070" s="3">
        <v>314294179</v>
      </c>
      <c r="B1070" s="4" t="s">
        <v>344</v>
      </c>
      <c r="C1070" s="4" t="s">
        <v>7018</v>
      </c>
      <c r="D1070" s="4" t="s">
        <v>515</v>
      </c>
      <c r="E1070" s="4" t="s">
        <v>18</v>
      </c>
      <c r="F1070" s="4" t="s">
        <v>3570</v>
      </c>
      <c r="G1070" s="4" t="s">
        <v>20</v>
      </c>
      <c r="H1070" s="4" t="s">
        <v>7019</v>
      </c>
      <c r="I1070" s="4" t="s">
        <v>6978</v>
      </c>
      <c r="J1070" s="4" t="s">
        <v>7020</v>
      </c>
      <c r="K1070" s="4" t="s">
        <v>3574</v>
      </c>
      <c r="L1070" s="4" t="s">
        <v>7021</v>
      </c>
      <c r="M1070" s="4" t="s">
        <v>26</v>
      </c>
      <c r="N1070" s="4" t="s">
        <v>42</v>
      </c>
      <c r="O1070" s="4" t="s">
        <v>28</v>
      </c>
      <c r="P1070" s="5">
        <v>24</v>
      </c>
      <c r="Q1070" s="5">
        <v>23</v>
      </c>
      <c r="R1070" s="5" t="e">
        <v>#N/A</v>
      </c>
      <c r="S1070" s="5" t="s">
        <v>7481</v>
      </c>
      <c r="T1070">
        <v>8</v>
      </c>
    </row>
    <row r="1071" spans="1:20" hidden="1" x14ac:dyDescent="0.25">
      <c r="A1071" s="3">
        <v>312142957</v>
      </c>
      <c r="B1071" s="4" t="s">
        <v>1290</v>
      </c>
      <c r="C1071" s="4" t="s">
        <v>6295</v>
      </c>
      <c r="D1071" s="4" t="s">
        <v>6296</v>
      </c>
      <c r="E1071" s="4" t="s">
        <v>266</v>
      </c>
      <c r="F1071" s="4" t="s">
        <v>5646</v>
      </c>
      <c r="G1071" s="4" t="s">
        <v>20</v>
      </c>
      <c r="H1071" s="4" t="s">
        <v>6297</v>
      </c>
      <c r="I1071" s="4" t="s">
        <v>6298</v>
      </c>
      <c r="J1071" s="4" t="s">
        <v>6299</v>
      </c>
      <c r="K1071" s="4" t="s">
        <v>6300</v>
      </c>
      <c r="L1071" s="4" t="s">
        <v>6301</v>
      </c>
      <c r="M1071" s="4" t="s">
        <v>26</v>
      </c>
      <c r="N1071" s="4" t="s">
        <v>42</v>
      </c>
      <c r="O1071" s="4" t="s">
        <v>28</v>
      </c>
      <c r="P1071" s="5">
        <v>10</v>
      </c>
      <c r="Q1071" s="5" t="e">
        <v>#N/A</v>
      </c>
      <c r="R1071" s="5" t="s">
        <v>7480</v>
      </c>
      <c r="S1071" s="5" t="e">
        <v>#N/A</v>
      </c>
      <c r="T1071">
        <v>10</v>
      </c>
    </row>
    <row r="1072" spans="1:20" hidden="1" x14ac:dyDescent="0.25">
      <c r="A1072" s="3">
        <v>311021617</v>
      </c>
      <c r="B1072" s="4" t="s">
        <v>2237</v>
      </c>
      <c r="C1072" s="4" t="s">
        <v>7027</v>
      </c>
      <c r="D1072" s="4" t="s">
        <v>6019</v>
      </c>
      <c r="E1072" s="4" t="s">
        <v>266</v>
      </c>
      <c r="F1072" s="4" t="s">
        <v>7028</v>
      </c>
      <c r="G1072" s="4" t="s">
        <v>20</v>
      </c>
      <c r="H1072" s="4" t="s">
        <v>7029</v>
      </c>
      <c r="I1072" s="4" t="s">
        <v>7030</v>
      </c>
      <c r="J1072" s="4" t="s">
        <v>7031</v>
      </c>
      <c r="K1072" s="4" t="s">
        <v>7032</v>
      </c>
      <c r="L1072" s="4" t="s">
        <v>7033</v>
      </c>
      <c r="M1072" s="4" t="s">
        <v>26</v>
      </c>
      <c r="N1072" s="4" t="s">
        <v>42</v>
      </c>
      <c r="O1072" s="4" t="s">
        <v>28</v>
      </c>
      <c r="P1072" s="5">
        <v>25.15</v>
      </c>
      <c r="Q1072" s="5" t="e">
        <v>#N/A</v>
      </c>
      <c r="R1072" s="5" t="e">
        <v>#N/A</v>
      </c>
      <c r="S1072" s="5" t="e">
        <v>#N/A</v>
      </c>
      <c r="T1072">
        <v>9</v>
      </c>
    </row>
    <row r="1073" spans="1:20" hidden="1" x14ac:dyDescent="0.25">
      <c r="A1073" s="3">
        <v>312225337</v>
      </c>
      <c r="B1073" s="4" t="s">
        <v>2237</v>
      </c>
      <c r="C1073" s="4" t="s">
        <v>7034</v>
      </c>
      <c r="D1073" s="4" t="s">
        <v>6417</v>
      </c>
      <c r="E1073" s="4" t="s">
        <v>18</v>
      </c>
      <c r="F1073" s="4" t="s">
        <v>7035</v>
      </c>
      <c r="G1073" s="4" t="s">
        <v>20</v>
      </c>
      <c r="H1073" s="4" t="s">
        <v>7036</v>
      </c>
      <c r="I1073" s="4" t="s">
        <v>7037</v>
      </c>
      <c r="J1073" s="4" t="s">
        <v>7038</v>
      </c>
      <c r="K1073" s="4" t="s">
        <v>7039</v>
      </c>
      <c r="L1073" s="4" t="s">
        <v>7040</v>
      </c>
      <c r="M1073" s="4" t="s">
        <v>26</v>
      </c>
      <c r="N1073" s="4" t="s">
        <v>42</v>
      </c>
      <c r="O1073" s="4" t="s">
        <v>28</v>
      </c>
      <c r="P1073" s="5">
        <v>7</v>
      </c>
      <c r="Q1073" s="5" t="e">
        <v>#N/A</v>
      </c>
      <c r="R1073" s="5" t="e">
        <v>#N/A</v>
      </c>
      <c r="S1073" s="5" t="e">
        <v>#N/A</v>
      </c>
      <c r="T1073">
        <v>10</v>
      </c>
    </row>
    <row r="1074" spans="1:20" hidden="1" x14ac:dyDescent="0.25">
      <c r="A1074" s="3">
        <v>314189573</v>
      </c>
      <c r="B1074" s="4" t="s">
        <v>3085</v>
      </c>
      <c r="C1074" s="4" t="s">
        <v>7041</v>
      </c>
      <c r="D1074" s="4" t="s">
        <v>7042</v>
      </c>
      <c r="E1074" s="4" t="s">
        <v>266</v>
      </c>
      <c r="F1074" s="4" t="s">
        <v>44</v>
      </c>
      <c r="G1074" s="4" t="s">
        <v>20</v>
      </c>
      <c r="H1074" s="4" t="s">
        <v>7043</v>
      </c>
      <c r="I1074" s="4" t="s">
        <v>7044</v>
      </c>
      <c r="J1074" s="4" t="s">
        <v>7045</v>
      </c>
      <c r="K1074" s="4" t="s">
        <v>7046</v>
      </c>
      <c r="L1074" s="4" t="s">
        <v>7047</v>
      </c>
      <c r="M1074" s="4" t="s">
        <v>26</v>
      </c>
      <c r="N1074" s="4" t="s">
        <v>42</v>
      </c>
      <c r="O1074" s="4" t="s">
        <v>28</v>
      </c>
      <c r="P1074" s="5">
        <v>10.86</v>
      </c>
      <c r="Q1074" s="5" t="e">
        <v>#N/A</v>
      </c>
      <c r="R1074" s="5" t="e">
        <v>#N/A</v>
      </c>
      <c r="S1074" s="5" t="e">
        <v>#N/A</v>
      </c>
      <c r="T1074" t="e">
        <v>#N/A</v>
      </c>
    </row>
    <row r="1075" spans="1:20" hidden="1" x14ac:dyDescent="0.25">
      <c r="A1075" s="3">
        <v>312333900</v>
      </c>
      <c r="B1075" s="4" t="s">
        <v>1561</v>
      </c>
      <c r="C1075" s="4" t="s">
        <v>6395</v>
      </c>
      <c r="D1075" s="4" t="s">
        <v>5965</v>
      </c>
      <c r="E1075" s="4" t="s">
        <v>266</v>
      </c>
      <c r="F1075" s="4" t="s">
        <v>6396</v>
      </c>
      <c r="G1075" s="4" t="s">
        <v>20</v>
      </c>
      <c r="H1075" s="4" t="s">
        <v>6397</v>
      </c>
      <c r="I1075" s="4" t="s">
        <v>6398</v>
      </c>
      <c r="J1075" s="4" t="s">
        <v>6399</v>
      </c>
      <c r="K1075" s="4" t="s">
        <v>6400</v>
      </c>
      <c r="L1075" s="4" t="s">
        <v>6401</v>
      </c>
      <c r="M1075" s="4" t="s">
        <v>26</v>
      </c>
      <c r="N1075" s="4" t="s">
        <v>42</v>
      </c>
      <c r="O1075" s="4" t="s">
        <v>28</v>
      </c>
      <c r="P1075" s="5">
        <v>3</v>
      </c>
      <c r="Q1075" s="5" t="e">
        <v>#N/A</v>
      </c>
      <c r="R1075" s="5" t="s">
        <v>7480</v>
      </c>
      <c r="S1075" s="5" t="s">
        <v>7480</v>
      </c>
      <c r="T1075">
        <v>8</v>
      </c>
    </row>
    <row r="1076" spans="1:20" hidden="1" x14ac:dyDescent="0.25">
      <c r="A1076" s="3">
        <v>312010263</v>
      </c>
      <c r="B1076" s="4" t="s">
        <v>1561</v>
      </c>
      <c r="C1076" s="4" t="s">
        <v>6402</v>
      </c>
      <c r="D1076" s="4" t="s">
        <v>6035</v>
      </c>
      <c r="E1076" s="4" t="s">
        <v>266</v>
      </c>
      <c r="F1076" s="4" t="s">
        <v>5385</v>
      </c>
      <c r="G1076" s="4" t="s">
        <v>20</v>
      </c>
      <c r="H1076" s="4" t="s">
        <v>6403</v>
      </c>
      <c r="I1076" s="4" t="s">
        <v>6404</v>
      </c>
      <c r="J1076" s="4" t="s">
        <v>6405</v>
      </c>
      <c r="K1076" s="4" t="s">
        <v>6406</v>
      </c>
      <c r="L1076" s="4" t="s">
        <v>6407</v>
      </c>
      <c r="M1076" s="4" t="s">
        <v>26</v>
      </c>
      <c r="N1076" s="4" t="s">
        <v>27</v>
      </c>
      <c r="O1076" s="4" t="s">
        <v>28</v>
      </c>
      <c r="P1076" s="5">
        <v>7</v>
      </c>
      <c r="Q1076" s="5" t="e">
        <v>#N/A</v>
      </c>
      <c r="R1076" s="5" t="s">
        <v>7480</v>
      </c>
      <c r="S1076" s="5" t="s">
        <v>7480</v>
      </c>
      <c r="T1076">
        <v>9</v>
      </c>
    </row>
    <row r="1077" spans="1:20" hidden="1" x14ac:dyDescent="0.25">
      <c r="A1077" s="3">
        <v>312318899</v>
      </c>
      <c r="B1077" s="4" t="s">
        <v>3085</v>
      </c>
      <c r="C1077" s="4" t="s">
        <v>7059</v>
      </c>
      <c r="D1077" s="4" t="s">
        <v>5957</v>
      </c>
      <c r="E1077" s="4" t="s">
        <v>266</v>
      </c>
      <c r="F1077" s="4" t="s">
        <v>5106</v>
      </c>
      <c r="G1077" s="4" t="s">
        <v>20</v>
      </c>
      <c r="H1077" s="4" t="s">
        <v>7060</v>
      </c>
      <c r="I1077" s="4" t="s">
        <v>6978</v>
      </c>
      <c r="J1077" s="4" t="s">
        <v>7061</v>
      </c>
      <c r="K1077" s="4" t="s">
        <v>7062</v>
      </c>
      <c r="L1077" s="4" t="s">
        <v>7063</v>
      </c>
      <c r="M1077" s="4" t="s">
        <v>26</v>
      </c>
      <c r="N1077" s="4" t="s">
        <v>42</v>
      </c>
      <c r="O1077" s="4" t="s">
        <v>28</v>
      </c>
      <c r="P1077" s="5">
        <v>10.56</v>
      </c>
      <c r="Q1077" s="5" t="e">
        <v>#N/A</v>
      </c>
      <c r="R1077" s="5" t="e">
        <v>#N/A</v>
      </c>
      <c r="S1077" s="5" t="e">
        <v>#N/A</v>
      </c>
      <c r="T1077">
        <v>10</v>
      </c>
    </row>
    <row r="1078" spans="1:20" hidden="1" x14ac:dyDescent="0.25">
      <c r="A1078" s="3">
        <v>312307727</v>
      </c>
      <c r="B1078" s="4" t="s">
        <v>344</v>
      </c>
      <c r="C1078" s="4" t="s">
        <v>7064</v>
      </c>
      <c r="D1078" s="4" t="s">
        <v>5943</v>
      </c>
      <c r="E1078" s="4" t="s">
        <v>266</v>
      </c>
      <c r="F1078" s="4" t="s">
        <v>4610</v>
      </c>
      <c r="G1078" s="4" t="s">
        <v>20</v>
      </c>
      <c r="H1078" s="4" t="s">
        <v>7065</v>
      </c>
      <c r="I1078" s="4" t="s">
        <v>7066</v>
      </c>
      <c r="J1078" s="4" t="s">
        <v>7067</v>
      </c>
      <c r="K1078" s="4" t="s">
        <v>6978</v>
      </c>
      <c r="L1078" s="4" t="s">
        <v>7068</v>
      </c>
      <c r="M1078" s="4" t="s">
        <v>26</v>
      </c>
      <c r="N1078" s="4" t="s">
        <v>42</v>
      </c>
      <c r="O1078" s="4" t="s">
        <v>28</v>
      </c>
      <c r="P1078" s="5">
        <v>4</v>
      </c>
      <c r="Q1078" s="5" t="e">
        <v>#N/A</v>
      </c>
      <c r="R1078" s="5" t="e">
        <v>#N/A</v>
      </c>
      <c r="S1078" s="5" t="e">
        <v>#N/A</v>
      </c>
      <c r="T1078" t="s">
        <v>7483</v>
      </c>
    </row>
    <row r="1079" spans="1:20" hidden="1" x14ac:dyDescent="0.25">
      <c r="A1079" s="3">
        <v>312130589</v>
      </c>
      <c r="B1079" s="4" t="s">
        <v>2237</v>
      </c>
      <c r="C1079" s="4" t="s">
        <v>6512</v>
      </c>
      <c r="D1079" s="4" t="s">
        <v>5943</v>
      </c>
      <c r="E1079" s="4" t="s">
        <v>266</v>
      </c>
      <c r="F1079" s="4" t="s">
        <v>3617</v>
      </c>
      <c r="G1079" s="4" t="s">
        <v>20</v>
      </c>
      <c r="H1079" s="4" t="s">
        <v>6513</v>
      </c>
      <c r="I1079" s="4" t="s">
        <v>6514</v>
      </c>
      <c r="J1079" s="4" t="s">
        <v>6515</v>
      </c>
      <c r="K1079" s="4" t="s">
        <v>6516</v>
      </c>
      <c r="L1079" s="4" t="s">
        <v>6517</v>
      </c>
      <c r="M1079" s="4" t="s">
        <v>26</v>
      </c>
      <c r="N1079" s="4" t="s">
        <v>27</v>
      </c>
      <c r="O1079" s="4" t="s">
        <v>28</v>
      </c>
      <c r="P1079" s="5">
        <v>32.299999999999997</v>
      </c>
      <c r="Q1079" s="5" t="e">
        <v>#N/A</v>
      </c>
      <c r="R1079" s="5" t="s">
        <v>7480</v>
      </c>
      <c r="S1079" s="5" t="s">
        <v>7480</v>
      </c>
      <c r="T1079">
        <v>8</v>
      </c>
    </row>
    <row r="1080" spans="1:20" hidden="1" x14ac:dyDescent="0.25">
      <c r="A1080" s="3">
        <v>313071058</v>
      </c>
      <c r="B1080" s="4" t="s">
        <v>344</v>
      </c>
      <c r="C1080" s="4" t="s">
        <v>7074</v>
      </c>
      <c r="D1080" s="4" t="s">
        <v>7075</v>
      </c>
      <c r="E1080" s="4" t="s">
        <v>18</v>
      </c>
      <c r="F1080" s="4" t="s">
        <v>7076</v>
      </c>
      <c r="G1080" s="4" t="s">
        <v>20</v>
      </c>
      <c r="H1080" s="4" t="s">
        <v>7077</v>
      </c>
      <c r="I1080" s="4" t="s">
        <v>6978</v>
      </c>
      <c r="J1080" s="4" t="s">
        <v>7078</v>
      </c>
      <c r="K1080" s="4" t="s">
        <v>7079</v>
      </c>
      <c r="L1080" s="4" t="s">
        <v>7080</v>
      </c>
      <c r="M1080" s="4" t="s">
        <v>26</v>
      </c>
      <c r="N1080" s="4" t="s">
        <v>42</v>
      </c>
      <c r="O1080" s="4" t="s">
        <v>28</v>
      </c>
      <c r="P1080" s="5">
        <v>13</v>
      </c>
      <c r="Q1080" s="5" t="e">
        <v>#N/A</v>
      </c>
      <c r="R1080" s="5" t="e">
        <v>#N/A</v>
      </c>
      <c r="S1080" s="5" t="e">
        <v>#N/A</v>
      </c>
      <c r="T1080">
        <v>10</v>
      </c>
    </row>
    <row r="1081" spans="1:20" hidden="1" x14ac:dyDescent="0.25">
      <c r="A1081" s="3">
        <v>312023391</v>
      </c>
      <c r="B1081" s="4" t="s">
        <v>2237</v>
      </c>
      <c r="C1081" s="4" t="s">
        <v>7081</v>
      </c>
      <c r="D1081" s="4" t="s">
        <v>6919</v>
      </c>
      <c r="E1081" s="4" t="s">
        <v>18</v>
      </c>
      <c r="F1081" s="4" t="s">
        <v>7082</v>
      </c>
      <c r="G1081" s="4" t="s">
        <v>20</v>
      </c>
      <c r="H1081" s="4" t="s">
        <v>7083</v>
      </c>
      <c r="I1081" s="4" t="s">
        <v>6978</v>
      </c>
      <c r="J1081" s="4" t="s">
        <v>7084</v>
      </c>
      <c r="K1081" s="4" t="s">
        <v>7085</v>
      </c>
      <c r="L1081" s="4" t="s">
        <v>7086</v>
      </c>
      <c r="M1081" s="4" t="s">
        <v>26</v>
      </c>
      <c r="N1081" s="4" t="s">
        <v>42</v>
      </c>
      <c r="O1081" s="4" t="s">
        <v>28</v>
      </c>
      <c r="P1081" s="5">
        <v>0.7</v>
      </c>
      <c r="Q1081" s="5" t="e">
        <v>#N/A</v>
      </c>
      <c r="R1081" s="5" t="e">
        <v>#N/A</v>
      </c>
      <c r="S1081" s="5" t="e">
        <v>#N/A</v>
      </c>
      <c r="T1081">
        <v>9</v>
      </c>
    </row>
    <row r="1082" spans="1:20" hidden="1" x14ac:dyDescent="0.25">
      <c r="A1082" s="3">
        <v>312129668</v>
      </c>
      <c r="B1082" s="4" t="s">
        <v>2237</v>
      </c>
      <c r="C1082" s="4" t="s">
        <v>6533</v>
      </c>
      <c r="D1082" s="4" t="s">
        <v>6519</v>
      </c>
      <c r="E1082" s="4" t="s">
        <v>266</v>
      </c>
      <c r="F1082" s="4" t="s">
        <v>6534</v>
      </c>
      <c r="G1082" s="4" t="s">
        <v>20</v>
      </c>
      <c r="H1082" s="4" t="s">
        <v>6535</v>
      </c>
      <c r="I1082" s="4" t="s">
        <v>6536</v>
      </c>
      <c r="J1082" s="4" t="s">
        <v>6537</v>
      </c>
      <c r="K1082" s="4" t="s">
        <v>6538</v>
      </c>
      <c r="L1082" s="4" t="s">
        <v>6539</v>
      </c>
      <c r="M1082" s="4" t="s">
        <v>26</v>
      </c>
      <c r="N1082" s="4" t="s">
        <v>27</v>
      </c>
      <c r="O1082" s="4" t="s">
        <v>28</v>
      </c>
      <c r="P1082" s="5">
        <v>53.07</v>
      </c>
      <c r="Q1082" s="5" t="e">
        <v>#N/A</v>
      </c>
      <c r="R1082" s="5" t="s">
        <v>7480</v>
      </c>
      <c r="S1082" s="5" t="s">
        <v>7480</v>
      </c>
      <c r="T1082">
        <v>10</v>
      </c>
    </row>
    <row r="1083" spans="1:20" x14ac:dyDescent="0.25">
      <c r="A1083" s="3">
        <v>311234079</v>
      </c>
      <c r="B1083" s="4" t="s">
        <v>2562</v>
      </c>
      <c r="C1083" s="4" t="s">
        <v>6745</v>
      </c>
      <c r="D1083" s="4" t="s">
        <v>5965</v>
      </c>
      <c r="E1083" s="4" t="s">
        <v>266</v>
      </c>
      <c r="F1083" s="4" t="s">
        <v>6746</v>
      </c>
      <c r="G1083" s="4" t="s">
        <v>20</v>
      </c>
      <c r="H1083" s="4" t="s">
        <v>6747</v>
      </c>
      <c r="I1083" s="4" t="s">
        <v>6748</v>
      </c>
      <c r="J1083" s="4" t="s">
        <v>6749</v>
      </c>
      <c r="K1083" s="4" t="s">
        <v>6750</v>
      </c>
      <c r="L1083" s="4" t="s">
        <v>6751</v>
      </c>
      <c r="M1083" s="4" t="s">
        <v>26</v>
      </c>
      <c r="N1083" s="4" t="s">
        <v>27</v>
      </c>
      <c r="O1083" s="4" t="s">
        <v>28</v>
      </c>
      <c r="P1083" s="5">
        <v>0</v>
      </c>
      <c r="Q1083" s="5" t="e">
        <v>#N/A</v>
      </c>
      <c r="R1083" s="5" t="s">
        <v>7480</v>
      </c>
      <c r="S1083" s="5" t="s">
        <v>7480</v>
      </c>
      <c r="T1083">
        <v>10</v>
      </c>
    </row>
    <row r="1084" spans="1:20" x14ac:dyDescent="0.25">
      <c r="A1084" s="3">
        <v>312071031</v>
      </c>
      <c r="B1084" s="4" t="s">
        <v>2562</v>
      </c>
      <c r="C1084" s="4" t="s">
        <v>6779</v>
      </c>
      <c r="D1084" s="4" t="s">
        <v>6780</v>
      </c>
      <c r="E1084" s="4" t="s">
        <v>266</v>
      </c>
      <c r="F1084" s="4" t="s">
        <v>6781</v>
      </c>
      <c r="G1084" s="4" t="s">
        <v>20</v>
      </c>
      <c r="H1084" s="4" t="s">
        <v>6782</v>
      </c>
      <c r="I1084" s="4" t="s">
        <v>6783</v>
      </c>
      <c r="J1084" s="4" t="s">
        <v>6784</v>
      </c>
      <c r="K1084" s="4" t="s">
        <v>6785</v>
      </c>
      <c r="L1084" s="4" t="s">
        <v>6786</v>
      </c>
      <c r="M1084" s="4" t="s">
        <v>26</v>
      </c>
      <c r="N1084" s="4" t="s">
        <v>42</v>
      </c>
      <c r="O1084" s="4" t="s">
        <v>28</v>
      </c>
      <c r="P1084" s="5">
        <v>1</v>
      </c>
      <c r="Q1084" s="5" t="e">
        <v>#N/A</v>
      </c>
      <c r="R1084" s="5" t="s">
        <v>7480</v>
      </c>
      <c r="S1084" s="5" t="s">
        <v>7480</v>
      </c>
      <c r="T1084">
        <v>10</v>
      </c>
    </row>
    <row r="1085" spans="1:20" hidden="1" x14ac:dyDescent="0.25">
      <c r="A1085" s="3">
        <v>314151894</v>
      </c>
      <c r="B1085" s="4" t="s">
        <v>2237</v>
      </c>
      <c r="C1085" s="4" t="s">
        <v>7102</v>
      </c>
      <c r="D1085" s="4" t="s">
        <v>93</v>
      </c>
      <c r="E1085" s="4" t="s">
        <v>18</v>
      </c>
      <c r="F1085" s="4" t="s">
        <v>928</v>
      </c>
      <c r="G1085" s="4" t="s">
        <v>20</v>
      </c>
      <c r="H1085" s="4" t="s">
        <v>7103</v>
      </c>
      <c r="I1085" s="4" t="s">
        <v>6978</v>
      </c>
      <c r="J1085" s="4" t="s">
        <v>7104</v>
      </c>
      <c r="K1085" s="4" t="s">
        <v>6978</v>
      </c>
      <c r="L1085" s="4" t="s">
        <v>7105</v>
      </c>
      <c r="M1085" s="4" t="s">
        <v>26</v>
      </c>
      <c r="N1085" s="4" t="s">
        <v>27</v>
      </c>
      <c r="O1085" s="4" t="s">
        <v>28</v>
      </c>
      <c r="P1085" s="5">
        <v>34.71</v>
      </c>
      <c r="Q1085" s="5">
        <v>40</v>
      </c>
      <c r="R1085" s="5" t="e">
        <v>#N/A</v>
      </c>
      <c r="S1085" s="5" t="e">
        <v>#N/A</v>
      </c>
      <c r="T1085">
        <v>8</v>
      </c>
    </row>
    <row r="1086" spans="1:20" hidden="1" x14ac:dyDescent="0.25">
      <c r="A1086" s="3">
        <v>312137007</v>
      </c>
      <c r="B1086" s="4" t="s">
        <v>15</v>
      </c>
      <c r="C1086" s="4" t="s">
        <v>7106</v>
      </c>
      <c r="D1086" s="4" t="s">
        <v>6780</v>
      </c>
      <c r="E1086" s="4" t="s">
        <v>266</v>
      </c>
      <c r="F1086" s="4" t="s">
        <v>6349</v>
      </c>
      <c r="G1086" s="4" t="s">
        <v>20</v>
      </c>
      <c r="H1086" s="4" t="s">
        <v>7107</v>
      </c>
      <c r="I1086" s="4" t="s">
        <v>6978</v>
      </c>
      <c r="J1086" s="4" t="s">
        <v>7108</v>
      </c>
      <c r="K1086" s="4" t="s">
        <v>7109</v>
      </c>
      <c r="L1086" s="4" t="s">
        <v>7110</v>
      </c>
      <c r="M1086" s="4" t="s">
        <v>26</v>
      </c>
      <c r="N1086" s="4" t="s">
        <v>27</v>
      </c>
      <c r="O1086" s="4" t="s">
        <v>28</v>
      </c>
      <c r="P1086" s="5">
        <v>1.1000000000000001</v>
      </c>
      <c r="Q1086" s="5" t="e">
        <v>#N/A</v>
      </c>
      <c r="R1086" s="5" t="e">
        <v>#N/A</v>
      </c>
      <c r="S1086" s="5" t="e">
        <v>#N/A</v>
      </c>
      <c r="T1086">
        <v>10</v>
      </c>
    </row>
    <row r="1087" spans="1:20" hidden="1" x14ac:dyDescent="0.25">
      <c r="A1087" s="3">
        <v>312215444</v>
      </c>
      <c r="B1087" s="4" t="s">
        <v>2237</v>
      </c>
      <c r="C1087" s="4" t="s">
        <v>7111</v>
      </c>
      <c r="D1087" s="4" t="s">
        <v>6121</v>
      </c>
      <c r="E1087" s="4" t="s">
        <v>18</v>
      </c>
      <c r="F1087" s="4" t="s">
        <v>7112</v>
      </c>
      <c r="G1087" s="4" t="s">
        <v>7113</v>
      </c>
      <c r="H1087" s="4" t="s">
        <v>7114</v>
      </c>
      <c r="I1087" s="4" t="s">
        <v>7115</v>
      </c>
      <c r="J1087" s="4" t="s">
        <v>7116</v>
      </c>
      <c r="K1087" s="4" t="s">
        <v>7117</v>
      </c>
      <c r="L1087" s="4" t="s">
        <v>7118</v>
      </c>
      <c r="M1087" s="4" t="s">
        <v>26</v>
      </c>
      <c r="N1087" s="4" t="s">
        <v>27</v>
      </c>
      <c r="O1087" s="4" t="s">
        <v>28</v>
      </c>
      <c r="P1087" s="5">
        <v>5.83</v>
      </c>
      <c r="Q1087" s="5" t="e">
        <v>#N/A</v>
      </c>
      <c r="R1087" s="5" t="e">
        <v>#N/A</v>
      </c>
      <c r="S1087" s="5" t="e">
        <v>#N/A</v>
      </c>
      <c r="T1087">
        <v>6</v>
      </c>
    </row>
    <row r="1088" spans="1:20" hidden="1" x14ac:dyDescent="0.25">
      <c r="A1088" s="3">
        <v>312061849</v>
      </c>
      <c r="B1088" s="4" t="s">
        <v>3085</v>
      </c>
      <c r="C1088" s="4" t="s">
        <v>7119</v>
      </c>
      <c r="D1088" s="4" t="s">
        <v>5957</v>
      </c>
      <c r="E1088" s="4" t="s">
        <v>266</v>
      </c>
      <c r="F1088" s="4" t="s">
        <v>4351</v>
      </c>
      <c r="G1088" s="4" t="s">
        <v>7113</v>
      </c>
      <c r="H1088" s="4" t="s">
        <v>7120</v>
      </c>
      <c r="I1088" s="4" t="s">
        <v>6978</v>
      </c>
      <c r="J1088" s="4" t="s">
        <v>7121</v>
      </c>
      <c r="K1088" s="4" t="s">
        <v>6978</v>
      </c>
      <c r="L1088" s="4" t="s">
        <v>7122</v>
      </c>
      <c r="M1088" s="4" t="s">
        <v>26</v>
      </c>
      <c r="N1088" s="4" t="s">
        <v>27</v>
      </c>
      <c r="O1088" s="4" t="s">
        <v>28</v>
      </c>
      <c r="P1088" s="5">
        <v>11.68</v>
      </c>
      <c r="Q1088" s="5" t="e">
        <v>#N/A</v>
      </c>
      <c r="R1088" s="5" t="e">
        <v>#N/A</v>
      </c>
      <c r="S1088" s="5" t="e">
        <v>#N/A</v>
      </c>
      <c r="T1088">
        <v>10</v>
      </c>
    </row>
    <row r="1089" spans="1:20" x14ac:dyDescent="0.25">
      <c r="A1089" s="3">
        <v>312104076</v>
      </c>
      <c r="B1089" s="4" t="s">
        <v>2562</v>
      </c>
      <c r="C1089" s="4" t="s">
        <v>6794</v>
      </c>
      <c r="D1089" s="4" t="s">
        <v>6795</v>
      </c>
      <c r="E1089" s="4" t="s">
        <v>266</v>
      </c>
      <c r="F1089" s="4" t="s">
        <v>6796</v>
      </c>
      <c r="G1089" s="4" t="s">
        <v>20</v>
      </c>
      <c r="H1089" s="4" t="s">
        <v>6797</v>
      </c>
      <c r="I1089" s="4" t="s">
        <v>6798</v>
      </c>
      <c r="J1089" s="4" t="s">
        <v>6799</v>
      </c>
      <c r="K1089" s="4" t="s">
        <v>6800</v>
      </c>
      <c r="L1089" s="4" t="s">
        <v>6801</v>
      </c>
      <c r="M1089" s="4" t="s">
        <v>26</v>
      </c>
      <c r="N1089" s="4" t="s">
        <v>27</v>
      </c>
      <c r="O1089" s="4" t="s">
        <v>28</v>
      </c>
      <c r="P1089" s="5">
        <v>15</v>
      </c>
      <c r="Q1089" s="5" t="e">
        <v>#N/A</v>
      </c>
      <c r="R1089" s="5" t="s">
        <v>7480</v>
      </c>
      <c r="S1089" s="5" t="s">
        <v>7480</v>
      </c>
      <c r="T1089">
        <v>8</v>
      </c>
    </row>
    <row r="1090" spans="1:20" hidden="1" x14ac:dyDescent="0.25">
      <c r="A1090" s="3">
        <v>312332903</v>
      </c>
      <c r="B1090" s="4" t="s">
        <v>3085</v>
      </c>
      <c r="C1090" s="4" t="s">
        <v>6827</v>
      </c>
      <c r="D1090" s="4" t="s">
        <v>6094</v>
      </c>
      <c r="E1090" s="4" t="s">
        <v>266</v>
      </c>
      <c r="F1090" s="4" t="s">
        <v>6828</v>
      </c>
      <c r="G1090" s="4" t="s">
        <v>20</v>
      </c>
      <c r="H1090" s="4" t="s">
        <v>6829</v>
      </c>
      <c r="I1090" s="4" t="s">
        <v>6830</v>
      </c>
      <c r="J1090" s="4" t="s">
        <v>6831</v>
      </c>
      <c r="K1090" s="4" t="s">
        <v>6832</v>
      </c>
      <c r="L1090" s="4" t="s">
        <v>6833</v>
      </c>
      <c r="M1090" s="4" t="s">
        <v>28</v>
      </c>
      <c r="N1090" s="4" t="s">
        <v>6834</v>
      </c>
      <c r="O1090" s="4" t="s">
        <v>28</v>
      </c>
      <c r="P1090" s="5">
        <v>11.22</v>
      </c>
      <c r="Q1090" s="5" t="e">
        <v>#N/A</v>
      </c>
      <c r="R1090" s="5" t="s">
        <v>7480</v>
      </c>
      <c r="S1090" s="5" t="s">
        <v>7480</v>
      </c>
      <c r="T1090">
        <v>10</v>
      </c>
    </row>
    <row r="1091" spans="1:20" hidden="1" x14ac:dyDescent="0.25">
      <c r="A1091" s="3">
        <v>314180126</v>
      </c>
      <c r="B1091" s="4" t="s">
        <v>2237</v>
      </c>
      <c r="C1091" s="4" t="s">
        <v>7135</v>
      </c>
      <c r="D1091" s="4" t="s">
        <v>500</v>
      </c>
      <c r="E1091" s="4" t="s">
        <v>18</v>
      </c>
      <c r="F1091" s="4" t="s">
        <v>7136</v>
      </c>
      <c r="G1091" s="4" t="s">
        <v>7113</v>
      </c>
      <c r="H1091" s="4" t="s">
        <v>7137</v>
      </c>
      <c r="I1091" s="4" t="s">
        <v>7138</v>
      </c>
      <c r="J1091" s="4" t="s">
        <v>7139</v>
      </c>
      <c r="K1091" s="4" t="s">
        <v>7140</v>
      </c>
      <c r="L1091" s="4" t="s">
        <v>7141</v>
      </c>
      <c r="M1091" s="4" t="s">
        <v>26</v>
      </c>
      <c r="N1091" s="4" t="s">
        <v>27</v>
      </c>
      <c r="O1091" s="4" t="s">
        <v>28</v>
      </c>
      <c r="P1091" s="5">
        <v>56.68</v>
      </c>
      <c r="Q1091" s="5">
        <v>45</v>
      </c>
      <c r="R1091" s="5" t="e">
        <v>#N/A</v>
      </c>
      <c r="S1091" s="5" t="e">
        <v>#N/A</v>
      </c>
      <c r="T1091">
        <v>10</v>
      </c>
    </row>
    <row r="1092" spans="1:20" hidden="1" x14ac:dyDescent="0.25">
      <c r="A1092" s="3">
        <v>312114969</v>
      </c>
      <c r="B1092" s="4" t="s">
        <v>2237</v>
      </c>
      <c r="C1092" s="4" t="s">
        <v>7142</v>
      </c>
      <c r="D1092" s="4" t="s">
        <v>7143</v>
      </c>
      <c r="E1092" s="4" t="s">
        <v>18</v>
      </c>
      <c r="F1092" s="4" t="s">
        <v>5660</v>
      </c>
      <c r="G1092" s="4" t="s">
        <v>7113</v>
      </c>
      <c r="H1092" s="4" t="s">
        <v>7144</v>
      </c>
      <c r="I1092" s="4" t="s">
        <v>6978</v>
      </c>
      <c r="J1092" s="4" t="s">
        <v>7145</v>
      </c>
      <c r="K1092" s="4" t="s">
        <v>6978</v>
      </c>
      <c r="L1092" s="4" t="s">
        <v>7146</v>
      </c>
      <c r="M1092" s="4" t="s">
        <v>26</v>
      </c>
      <c r="N1092" s="4" t="s">
        <v>27</v>
      </c>
      <c r="O1092" s="4" t="s">
        <v>28</v>
      </c>
      <c r="P1092" s="5">
        <v>30.43</v>
      </c>
      <c r="Q1092" s="5" t="e">
        <v>#N/A</v>
      </c>
      <c r="R1092" s="5" t="e">
        <v>#N/A</v>
      </c>
      <c r="S1092" s="5" t="e">
        <v>#N/A</v>
      </c>
      <c r="T1092">
        <v>9</v>
      </c>
    </row>
    <row r="1093" spans="1:20" hidden="1" x14ac:dyDescent="0.25">
      <c r="A1093" s="3">
        <v>311290347</v>
      </c>
      <c r="B1093" s="4" t="s">
        <v>3085</v>
      </c>
      <c r="C1093" s="4" t="s">
        <v>6936</v>
      </c>
      <c r="D1093" s="4" t="s">
        <v>6937</v>
      </c>
      <c r="E1093" s="4" t="s">
        <v>266</v>
      </c>
      <c r="F1093" s="4" t="s">
        <v>6938</v>
      </c>
      <c r="G1093" s="4" t="s">
        <v>20</v>
      </c>
      <c r="H1093" s="4" t="s">
        <v>6939</v>
      </c>
      <c r="I1093" s="4" t="s">
        <v>6940</v>
      </c>
      <c r="J1093" s="4" t="s">
        <v>6941</v>
      </c>
      <c r="K1093" s="4" t="s">
        <v>6942</v>
      </c>
      <c r="L1093" s="4" t="s">
        <v>6943</v>
      </c>
      <c r="M1093" s="4" t="s">
        <v>26</v>
      </c>
      <c r="N1093" s="4" t="s">
        <v>27</v>
      </c>
      <c r="O1093" s="4" t="s">
        <v>28</v>
      </c>
      <c r="P1093" s="5">
        <v>11.36</v>
      </c>
      <c r="Q1093" s="5" t="e">
        <v>#N/A</v>
      </c>
      <c r="R1093" s="5" t="s">
        <v>7480</v>
      </c>
      <c r="S1093" s="5" t="s">
        <v>7480</v>
      </c>
      <c r="T1093">
        <v>9</v>
      </c>
    </row>
    <row r="1094" spans="1:20" hidden="1" x14ac:dyDescent="0.25">
      <c r="A1094" s="3">
        <v>314026893</v>
      </c>
      <c r="B1094" s="4" t="s">
        <v>2237</v>
      </c>
      <c r="C1094" s="4" t="s">
        <v>7152</v>
      </c>
      <c r="D1094" s="4" t="s">
        <v>1002</v>
      </c>
      <c r="E1094" s="4" t="s">
        <v>266</v>
      </c>
      <c r="F1094" s="4" t="s">
        <v>7153</v>
      </c>
      <c r="G1094" s="4" t="s">
        <v>7113</v>
      </c>
      <c r="H1094" s="4" t="s">
        <v>7154</v>
      </c>
      <c r="I1094" s="4" t="s">
        <v>6978</v>
      </c>
      <c r="J1094" s="4" t="s">
        <v>7155</v>
      </c>
      <c r="K1094" s="4" t="s">
        <v>7156</v>
      </c>
      <c r="L1094" s="4" t="s">
        <v>7157</v>
      </c>
      <c r="M1094" s="4" t="s">
        <v>26</v>
      </c>
      <c r="N1094" s="4" t="s">
        <v>27</v>
      </c>
      <c r="O1094" s="4" t="s">
        <v>28</v>
      </c>
      <c r="P1094" s="5">
        <v>0.78</v>
      </c>
      <c r="Q1094" s="5">
        <v>19</v>
      </c>
      <c r="R1094" s="5" t="e">
        <v>#N/A</v>
      </c>
      <c r="S1094" s="5" t="s">
        <v>7481</v>
      </c>
      <c r="T1094">
        <v>7</v>
      </c>
    </row>
    <row r="1095" spans="1:20" hidden="1" x14ac:dyDescent="0.25">
      <c r="A1095" s="3">
        <v>313108716</v>
      </c>
      <c r="B1095" s="4" t="s">
        <v>1055</v>
      </c>
      <c r="C1095" s="4" t="s">
        <v>7158</v>
      </c>
      <c r="D1095" s="4" t="s">
        <v>7159</v>
      </c>
      <c r="E1095" s="4" t="s">
        <v>266</v>
      </c>
      <c r="F1095" s="4" t="s">
        <v>7160</v>
      </c>
      <c r="G1095" s="4" t="s">
        <v>7113</v>
      </c>
      <c r="H1095" s="4" t="s">
        <v>7161</v>
      </c>
      <c r="I1095" s="4" t="s">
        <v>6978</v>
      </c>
      <c r="J1095" s="4" t="s">
        <v>7162</v>
      </c>
      <c r="K1095" s="4" t="s">
        <v>7163</v>
      </c>
      <c r="L1095" s="4" t="s">
        <v>7164</v>
      </c>
      <c r="M1095" s="4" t="s">
        <v>26</v>
      </c>
      <c r="N1095" s="4" t="s">
        <v>27</v>
      </c>
      <c r="O1095" s="4" t="s">
        <v>28</v>
      </c>
      <c r="P1095" s="5">
        <v>17</v>
      </c>
      <c r="Q1095" s="5" t="e">
        <v>#N/A</v>
      </c>
      <c r="R1095" s="5" t="e">
        <v>#N/A</v>
      </c>
      <c r="S1095" s="5" t="s">
        <v>7481</v>
      </c>
      <c r="T1095">
        <v>10</v>
      </c>
    </row>
    <row r="1096" spans="1:20" hidden="1" x14ac:dyDescent="0.25">
      <c r="A1096" s="3">
        <v>312180209</v>
      </c>
      <c r="B1096" s="4" t="s">
        <v>3085</v>
      </c>
      <c r="C1096" s="4" t="s">
        <v>6951</v>
      </c>
      <c r="D1096" s="4" t="s">
        <v>6937</v>
      </c>
      <c r="E1096" s="4" t="s">
        <v>266</v>
      </c>
      <c r="F1096" s="4" t="s">
        <v>6952</v>
      </c>
      <c r="G1096" s="4" t="s">
        <v>20</v>
      </c>
      <c r="H1096" s="4" t="s">
        <v>6953</v>
      </c>
      <c r="I1096" s="4" t="s">
        <v>6954</v>
      </c>
      <c r="J1096" s="4" t="s">
        <v>6955</v>
      </c>
      <c r="K1096" s="4" t="s">
        <v>6956</v>
      </c>
      <c r="L1096" s="4" t="s">
        <v>6957</v>
      </c>
      <c r="M1096" s="4" t="s">
        <v>26</v>
      </c>
      <c r="N1096" s="4" t="s">
        <v>27</v>
      </c>
      <c r="O1096" s="4" t="s">
        <v>28</v>
      </c>
      <c r="P1096" s="5">
        <v>11.96</v>
      </c>
      <c r="Q1096" s="5" t="e">
        <v>#N/A</v>
      </c>
      <c r="R1096" s="5" t="s">
        <v>7480</v>
      </c>
      <c r="S1096" s="5" t="s">
        <v>7480</v>
      </c>
      <c r="T1096">
        <v>10</v>
      </c>
    </row>
    <row r="1097" spans="1:20" hidden="1" x14ac:dyDescent="0.25">
      <c r="A1097" s="3">
        <v>312302289</v>
      </c>
      <c r="B1097" s="4" t="s">
        <v>3085</v>
      </c>
      <c r="C1097" s="4" t="s">
        <v>6958</v>
      </c>
      <c r="D1097" s="4" t="s">
        <v>6937</v>
      </c>
      <c r="E1097" s="4" t="s">
        <v>266</v>
      </c>
      <c r="F1097" s="4" t="s">
        <v>6615</v>
      </c>
      <c r="G1097" s="4" t="s">
        <v>20</v>
      </c>
      <c r="H1097" s="4" t="s">
        <v>6959</v>
      </c>
      <c r="I1097" s="5"/>
      <c r="J1097" s="4" t="s">
        <v>6960</v>
      </c>
      <c r="K1097" s="5"/>
      <c r="L1097" s="5"/>
      <c r="M1097" s="4" t="s">
        <v>26</v>
      </c>
      <c r="N1097" s="4" t="s">
        <v>27</v>
      </c>
      <c r="O1097" s="4" t="s">
        <v>28</v>
      </c>
      <c r="P1097" s="5">
        <v>11.34</v>
      </c>
      <c r="Q1097" s="5" t="e">
        <v>#N/A</v>
      </c>
      <c r="R1097" s="5" t="s">
        <v>7480</v>
      </c>
      <c r="S1097" s="5" t="s">
        <v>7480</v>
      </c>
      <c r="T1097">
        <v>10</v>
      </c>
    </row>
    <row r="1098" spans="1:20" hidden="1" x14ac:dyDescent="0.25">
      <c r="A1098" s="3">
        <v>313052231</v>
      </c>
      <c r="B1098" s="4" t="s">
        <v>2237</v>
      </c>
      <c r="C1098" s="4" t="s">
        <v>7180</v>
      </c>
      <c r="D1098" s="4" t="s">
        <v>3945</v>
      </c>
      <c r="E1098" s="4" t="s">
        <v>18</v>
      </c>
      <c r="F1098" s="4" t="s">
        <v>7181</v>
      </c>
      <c r="G1098" s="4" t="s">
        <v>7113</v>
      </c>
      <c r="H1098" s="4" t="s">
        <v>7182</v>
      </c>
      <c r="I1098" s="4" t="s">
        <v>7183</v>
      </c>
      <c r="J1098" s="4" t="s">
        <v>7184</v>
      </c>
      <c r="K1098" s="4" t="s">
        <v>7185</v>
      </c>
      <c r="L1098" s="4" t="s">
        <v>7186</v>
      </c>
      <c r="M1098" s="4" t="s">
        <v>26</v>
      </c>
      <c r="N1098" s="4" t="s">
        <v>27</v>
      </c>
      <c r="O1098" s="4" t="s">
        <v>28</v>
      </c>
      <c r="P1098" s="5">
        <v>62.28</v>
      </c>
      <c r="Q1098" s="5" t="e">
        <v>#N/A</v>
      </c>
      <c r="R1098" s="5" t="e">
        <v>#N/A</v>
      </c>
      <c r="S1098" s="5" t="s">
        <v>7481</v>
      </c>
      <c r="T1098">
        <v>8</v>
      </c>
    </row>
    <row r="1099" spans="1:20" hidden="1" x14ac:dyDescent="0.25">
      <c r="A1099" s="3">
        <v>313043383</v>
      </c>
      <c r="B1099" s="4" t="s">
        <v>2237</v>
      </c>
      <c r="C1099" s="4" t="s">
        <v>7187</v>
      </c>
      <c r="D1099" s="4" t="s">
        <v>7188</v>
      </c>
      <c r="E1099" s="4" t="s">
        <v>266</v>
      </c>
      <c r="F1099" s="4" t="s">
        <v>7189</v>
      </c>
      <c r="G1099" s="4" t="s">
        <v>7113</v>
      </c>
      <c r="H1099" s="4" t="s">
        <v>7190</v>
      </c>
      <c r="I1099" s="4" t="s">
        <v>6978</v>
      </c>
      <c r="J1099" s="4" t="s">
        <v>7191</v>
      </c>
      <c r="K1099" s="4" t="s">
        <v>7192</v>
      </c>
      <c r="L1099" s="4" t="s">
        <v>7193</v>
      </c>
      <c r="M1099" s="4" t="s">
        <v>26</v>
      </c>
      <c r="N1099" s="4" t="s">
        <v>27</v>
      </c>
      <c r="O1099" s="4" t="s">
        <v>28</v>
      </c>
      <c r="P1099" s="5">
        <v>33.11</v>
      </c>
      <c r="Q1099" s="5" t="e">
        <v>#N/A</v>
      </c>
      <c r="R1099" s="5" t="e">
        <v>#N/A</v>
      </c>
      <c r="S1099" s="5" t="s">
        <v>7481</v>
      </c>
      <c r="T1099">
        <v>6</v>
      </c>
    </row>
    <row r="1100" spans="1:20" hidden="1" x14ac:dyDescent="0.25">
      <c r="A1100" s="3">
        <v>312127365</v>
      </c>
      <c r="B1100" s="4" t="s">
        <v>1290</v>
      </c>
      <c r="C1100" s="4" t="s">
        <v>6389</v>
      </c>
      <c r="D1100" s="4" t="s">
        <v>6390</v>
      </c>
      <c r="E1100" s="4" t="s">
        <v>266</v>
      </c>
      <c r="F1100" s="4" t="s">
        <v>5950</v>
      </c>
      <c r="G1100" s="4" t="s">
        <v>20</v>
      </c>
      <c r="H1100" s="4" t="s">
        <v>6391</v>
      </c>
      <c r="I1100" s="5"/>
      <c r="J1100" s="4" t="s">
        <v>6392</v>
      </c>
      <c r="K1100" s="4" t="s">
        <v>6393</v>
      </c>
      <c r="L1100" s="4" t="s">
        <v>6394</v>
      </c>
      <c r="M1100" s="4" t="s">
        <v>26</v>
      </c>
      <c r="N1100" s="4" t="s">
        <v>42</v>
      </c>
      <c r="O1100" s="4" t="s">
        <v>28</v>
      </c>
      <c r="P1100" s="5">
        <v>11</v>
      </c>
      <c r="Q1100" s="5" t="e">
        <v>#N/A</v>
      </c>
      <c r="R1100" s="5" t="s">
        <v>7480</v>
      </c>
      <c r="S1100" s="5" t="s">
        <v>7480</v>
      </c>
      <c r="T1100">
        <v>8</v>
      </c>
    </row>
    <row r="1101" spans="1:20" x14ac:dyDescent="0.25">
      <c r="A1101" s="3">
        <v>312274854</v>
      </c>
      <c r="B1101" s="4" t="s">
        <v>2562</v>
      </c>
      <c r="C1101" s="4" t="s">
        <v>7201</v>
      </c>
      <c r="D1101" s="4" t="s">
        <v>7202</v>
      </c>
      <c r="E1101" s="4" t="s">
        <v>18</v>
      </c>
      <c r="F1101" s="4" t="s">
        <v>6122</v>
      </c>
      <c r="G1101" s="4" t="s">
        <v>7113</v>
      </c>
      <c r="H1101" s="4" t="s">
        <v>7203</v>
      </c>
      <c r="I1101" s="4" t="s">
        <v>6978</v>
      </c>
      <c r="J1101" s="4" t="s">
        <v>7204</v>
      </c>
      <c r="K1101" s="4" t="s">
        <v>6978</v>
      </c>
      <c r="L1101" s="4" t="s">
        <v>7205</v>
      </c>
      <c r="M1101" s="4" t="s">
        <v>26</v>
      </c>
      <c r="N1101" s="4" t="s">
        <v>27</v>
      </c>
      <c r="O1101" s="4" t="s">
        <v>28</v>
      </c>
      <c r="P1101" s="5">
        <v>0</v>
      </c>
      <c r="Q1101" s="5" t="e">
        <v>#N/A</v>
      </c>
      <c r="R1101" s="5" t="e">
        <v>#N/A</v>
      </c>
      <c r="S1101" s="5" t="e">
        <v>#N/A</v>
      </c>
      <c r="T1101" t="e">
        <v>#N/A</v>
      </c>
    </row>
    <row r="1102" spans="1:20" hidden="1" x14ac:dyDescent="0.25">
      <c r="A1102" s="3">
        <v>313283475</v>
      </c>
      <c r="B1102" s="4" t="s">
        <v>2237</v>
      </c>
      <c r="C1102" s="4" t="s">
        <v>7206</v>
      </c>
      <c r="D1102" s="4" t="s">
        <v>4046</v>
      </c>
      <c r="E1102" s="4" t="s">
        <v>266</v>
      </c>
      <c r="F1102" s="4" t="s">
        <v>7207</v>
      </c>
      <c r="G1102" s="4" t="s">
        <v>7113</v>
      </c>
      <c r="H1102" s="4" t="s">
        <v>7208</v>
      </c>
      <c r="I1102" s="4" t="s">
        <v>6978</v>
      </c>
      <c r="J1102" s="4" t="s">
        <v>7209</v>
      </c>
      <c r="K1102" s="4" t="s">
        <v>6978</v>
      </c>
      <c r="L1102" s="4" t="s">
        <v>7210</v>
      </c>
      <c r="M1102" s="4" t="s">
        <v>26</v>
      </c>
      <c r="N1102" s="4" t="s">
        <v>27</v>
      </c>
      <c r="O1102" s="4" t="s">
        <v>28</v>
      </c>
      <c r="P1102" s="5">
        <v>29.28</v>
      </c>
      <c r="Q1102" s="5" t="e">
        <v>#N/A</v>
      </c>
      <c r="R1102" s="5" t="e">
        <v>#N/A</v>
      </c>
      <c r="S1102" s="5" t="s">
        <v>7481</v>
      </c>
      <c r="T1102">
        <v>7</v>
      </c>
    </row>
    <row r="1103" spans="1:20" hidden="1" x14ac:dyDescent="0.25">
      <c r="A1103" s="3">
        <v>313255401</v>
      </c>
      <c r="B1103" s="4" t="s">
        <v>344</v>
      </c>
      <c r="C1103" s="4" t="s">
        <v>7211</v>
      </c>
      <c r="D1103" s="4" t="s">
        <v>7075</v>
      </c>
      <c r="E1103" s="4" t="s">
        <v>18</v>
      </c>
      <c r="F1103" s="4" t="s">
        <v>7212</v>
      </c>
      <c r="G1103" s="4" t="s">
        <v>7113</v>
      </c>
      <c r="H1103" s="4" t="s">
        <v>7213</v>
      </c>
      <c r="I1103" s="4" t="s">
        <v>7214</v>
      </c>
      <c r="J1103" s="4" t="s">
        <v>7215</v>
      </c>
      <c r="K1103" s="4" t="s">
        <v>6978</v>
      </c>
      <c r="L1103" s="4" t="s">
        <v>7216</v>
      </c>
      <c r="M1103" s="4" t="s">
        <v>26</v>
      </c>
      <c r="N1103" s="4" t="s">
        <v>27</v>
      </c>
      <c r="O1103" s="4" t="s">
        <v>28</v>
      </c>
      <c r="P1103" s="5">
        <v>9</v>
      </c>
      <c r="Q1103" s="5" t="e">
        <v>#N/A</v>
      </c>
      <c r="R1103" s="5" t="e">
        <v>#N/A</v>
      </c>
      <c r="S1103" s="5" t="e">
        <v>#N/A</v>
      </c>
      <c r="T1103">
        <v>10</v>
      </c>
    </row>
    <row r="1104" spans="1:20" hidden="1" x14ac:dyDescent="0.25">
      <c r="A1104" s="3">
        <v>312028248</v>
      </c>
      <c r="B1104" s="4" t="s">
        <v>2237</v>
      </c>
      <c r="C1104" s="4" t="s">
        <v>7217</v>
      </c>
      <c r="D1104" s="4" t="s">
        <v>6226</v>
      </c>
      <c r="E1104" s="4" t="s">
        <v>18</v>
      </c>
      <c r="F1104" s="4" t="s">
        <v>7218</v>
      </c>
      <c r="G1104" s="4" t="s">
        <v>7113</v>
      </c>
      <c r="H1104" s="4" t="s">
        <v>7219</v>
      </c>
      <c r="I1104" s="4" t="s">
        <v>7220</v>
      </c>
      <c r="J1104" s="4" t="s">
        <v>7221</v>
      </c>
      <c r="K1104" s="4" t="s">
        <v>7222</v>
      </c>
      <c r="L1104" s="4" t="s">
        <v>7223</v>
      </c>
      <c r="M1104" s="4" t="s">
        <v>26</v>
      </c>
      <c r="N1104" s="4" t="s">
        <v>27</v>
      </c>
      <c r="O1104" s="4" t="s">
        <v>28</v>
      </c>
      <c r="P1104" s="5">
        <v>0.57999999999999996</v>
      </c>
      <c r="Q1104" s="5" t="e">
        <v>#N/A</v>
      </c>
      <c r="R1104" s="5" t="e">
        <v>#N/A</v>
      </c>
      <c r="S1104" s="5" t="e">
        <v>#N/A</v>
      </c>
      <c r="T1104">
        <v>10</v>
      </c>
    </row>
    <row r="1105" spans="1:20" hidden="1" x14ac:dyDescent="0.25">
      <c r="A1105" s="3">
        <v>314187871</v>
      </c>
      <c r="B1105" s="4" t="s">
        <v>1561</v>
      </c>
      <c r="C1105" s="4" t="s">
        <v>7094</v>
      </c>
      <c r="D1105" s="4" t="s">
        <v>2193</v>
      </c>
      <c r="E1105" s="4" t="s">
        <v>266</v>
      </c>
      <c r="F1105" s="4" t="s">
        <v>586</v>
      </c>
      <c r="G1105" s="4" t="s">
        <v>20</v>
      </c>
      <c r="H1105" s="4" t="s">
        <v>7095</v>
      </c>
      <c r="I1105" s="4" t="s">
        <v>6978</v>
      </c>
      <c r="J1105" s="4" t="s">
        <v>7096</v>
      </c>
      <c r="K1105" s="4" t="s">
        <v>6978</v>
      </c>
      <c r="L1105" s="4" t="s">
        <v>7097</v>
      </c>
      <c r="M1105" s="4" t="s">
        <v>26</v>
      </c>
      <c r="N1105" s="4" t="s">
        <v>27</v>
      </c>
      <c r="O1105" s="4" t="s">
        <v>28</v>
      </c>
      <c r="P1105" s="5">
        <v>11</v>
      </c>
      <c r="Q1105" s="5">
        <v>44</v>
      </c>
      <c r="R1105" s="5" t="e">
        <v>#N/A</v>
      </c>
      <c r="S1105" s="5" t="s">
        <v>7480</v>
      </c>
      <c r="T1105">
        <v>10</v>
      </c>
    </row>
    <row r="1106" spans="1:20" hidden="1" x14ac:dyDescent="0.25">
      <c r="A1106" s="3">
        <v>312096317</v>
      </c>
      <c r="B1106" s="4" t="s">
        <v>2237</v>
      </c>
      <c r="C1106" s="4" t="s">
        <v>7227</v>
      </c>
      <c r="D1106" s="4" t="s">
        <v>3326</v>
      </c>
      <c r="E1106" s="4" t="s">
        <v>18</v>
      </c>
      <c r="F1106" s="4" t="s">
        <v>7228</v>
      </c>
      <c r="G1106" s="4" t="s">
        <v>7113</v>
      </c>
      <c r="H1106" s="4" t="s">
        <v>7229</v>
      </c>
      <c r="I1106" s="4" t="s">
        <v>6978</v>
      </c>
      <c r="J1106" s="4" t="s">
        <v>7230</v>
      </c>
      <c r="K1106" s="4" t="s">
        <v>7231</v>
      </c>
      <c r="L1106" s="4" t="s">
        <v>7232</v>
      </c>
      <c r="M1106" s="4" t="s">
        <v>26</v>
      </c>
      <c r="N1106" s="4" t="s">
        <v>27</v>
      </c>
      <c r="O1106" s="4" t="s">
        <v>28</v>
      </c>
      <c r="P1106" s="5">
        <v>0</v>
      </c>
      <c r="Q1106" s="5" t="e">
        <v>#N/A</v>
      </c>
      <c r="R1106" s="5" t="e">
        <v>#N/A</v>
      </c>
      <c r="S1106" s="5" t="e">
        <v>#N/A</v>
      </c>
      <c r="T1106">
        <v>8</v>
      </c>
    </row>
    <row r="1107" spans="1:20" hidden="1" x14ac:dyDescent="0.25">
      <c r="A1107" s="3">
        <v>312162221</v>
      </c>
      <c r="B1107" s="4" t="s">
        <v>2237</v>
      </c>
      <c r="C1107" s="4" t="s">
        <v>7233</v>
      </c>
      <c r="D1107" s="4" t="s">
        <v>6107</v>
      </c>
      <c r="E1107" s="4" t="s">
        <v>18</v>
      </c>
      <c r="F1107" s="4" t="s">
        <v>7234</v>
      </c>
      <c r="G1107" s="4" t="s">
        <v>7113</v>
      </c>
      <c r="H1107" s="4" t="s">
        <v>7235</v>
      </c>
      <c r="I1107" s="4" t="s">
        <v>7236</v>
      </c>
      <c r="J1107" s="4" t="s">
        <v>7237</v>
      </c>
      <c r="K1107" s="4" t="s">
        <v>7238</v>
      </c>
      <c r="L1107" s="4" t="s">
        <v>7239</v>
      </c>
      <c r="M1107" s="4" t="s">
        <v>26</v>
      </c>
      <c r="N1107" s="4" t="s">
        <v>27</v>
      </c>
      <c r="O1107" s="4" t="s">
        <v>28</v>
      </c>
      <c r="P1107" s="5">
        <v>0.53</v>
      </c>
      <c r="Q1107" s="5" t="e">
        <v>#N/A</v>
      </c>
      <c r="R1107" s="5" t="e">
        <v>#N/A</v>
      </c>
      <c r="S1107" s="5" t="e">
        <v>#N/A</v>
      </c>
      <c r="T1107">
        <v>8</v>
      </c>
    </row>
    <row r="1108" spans="1:20" hidden="1" x14ac:dyDescent="0.25">
      <c r="A1108" s="3">
        <v>314132118</v>
      </c>
      <c r="B1108" s="4" t="s">
        <v>3085</v>
      </c>
      <c r="C1108" s="4" t="s">
        <v>7123</v>
      </c>
      <c r="D1108" s="4" t="s">
        <v>1038</v>
      </c>
      <c r="E1108" s="4" t="s">
        <v>266</v>
      </c>
      <c r="F1108" s="4" t="s">
        <v>976</v>
      </c>
      <c r="G1108" s="4" t="s">
        <v>7113</v>
      </c>
      <c r="H1108" s="4" t="s">
        <v>7124</v>
      </c>
      <c r="I1108" s="4" t="s">
        <v>6978</v>
      </c>
      <c r="J1108" s="4" t="s">
        <v>7125</v>
      </c>
      <c r="K1108" s="4" t="s">
        <v>7126</v>
      </c>
      <c r="L1108" s="4" t="s">
        <v>7127</v>
      </c>
      <c r="M1108" s="4" t="s">
        <v>26</v>
      </c>
      <c r="N1108" s="4" t="s">
        <v>27</v>
      </c>
      <c r="O1108" s="4" t="s">
        <v>28</v>
      </c>
      <c r="P1108" s="5">
        <v>10.84</v>
      </c>
      <c r="Q1108" s="5">
        <v>45</v>
      </c>
      <c r="R1108" s="5" t="e">
        <v>#N/A</v>
      </c>
      <c r="S1108" s="5" t="s">
        <v>7480</v>
      </c>
      <c r="T1108">
        <v>10</v>
      </c>
    </row>
    <row r="1109" spans="1:20" hidden="1" x14ac:dyDescent="0.25">
      <c r="A1109" s="3">
        <v>313283420</v>
      </c>
      <c r="B1109" s="4" t="s">
        <v>2237</v>
      </c>
      <c r="C1109" s="4" t="s">
        <v>7248</v>
      </c>
      <c r="D1109" s="4" t="s">
        <v>4110</v>
      </c>
      <c r="E1109" s="4" t="s">
        <v>18</v>
      </c>
      <c r="F1109" s="4" t="s">
        <v>7249</v>
      </c>
      <c r="G1109" s="4" t="s">
        <v>7113</v>
      </c>
      <c r="H1109" s="4" t="s">
        <v>7250</v>
      </c>
      <c r="I1109" s="4" t="s">
        <v>7251</v>
      </c>
      <c r="J1109" s="4" t="s">
        <v>7252</v>
      </c>
      <c r="K1109" s="4" t="s">
        <v>7253</v>
      </c>
      <c r="L1109" s="4" t="s">
        <v>7254</v>
      </c>
      <c r="M1109" s="4" t="s">
        <v>26</v>
      </c>
      <c r="N1109" s="4" t="s">
        <v>27</v>
      </c>
      <c r="O1109" s="4" t="s">
        <v>28</v>
      </c>
      <c r="P1109" s="5">
        <v>21.58</v>
      </c>
      <c r="Q1109" s="5" t="e">
        <v>#N/A</v>
      </c>
      <c r="R1109" s="5" t="e">
        <v>#N/A</v>
      </c>
      <c r="S1109" s="5" t="s">
        <v>7481</v>
      </c>
      <c r="T1109">
        <v>7</v>
      </c>
    </row>
    <row r="1110" spans="1:20" hidden="1" x14ac:dyDescent="0.25">
      <c r="A1110" s="3">
        <v>313223109</v>
      </c>
      <c r="B1110" s="4" t="s">
        <v>2237</v>
      </c>
      <c r="C1110" s="4" t="s">
        <v>7128</v>
      </c>
      <c r="D1110" s="4" t="s">
        <v>5016</v>
      </c>
      <c r="E1110" s="4" t="s">
        <v>266</v>
      </c>
      <c r="F1110" s="4" t="s">
        <v>7129</v>
      </c>
      <c r="G1110" s="4" t="s">
        <v>7113</v>
      </c>
      <c r="H1110" s="4" t="s">
        <v>7130</v>
      </c>
      <c r="I1110" s="4" t="s">
        <v>7131</v>
      </c>
      <c r="J1110" s="4" t="s">
        <v>7132</v>
      </c>
      <c r="K1110" s="4" t="s">
        <v>7133</v>
      </c>
      <c r="L1110" s="4" t="s">
        <v>7134</v>
      </c>
      <c r="M1110" s="4" t="s">
        <v>26</v>
      </c>
      <c r="N1110" s="4" t="s">
        <v>27</v>
      </c>
      <c r="O1110" s="4" t="s">
        <v>28</v>
      </c>
      <c r="P1110" s="5">
        <v>73.63</v>
      </c>
      <c r="Q1110" s="5" t="e">
        <v>#N/A</v>
      </c>
      <c r="R1110" s="5" t="e">
        <v>#N/A</v>
      </c>
      <c r="S1110" s="5" t="s">
        <v>7480</v>
      </c>
      <c r="T1110">
        <v>10</v>
      </c>
    </row>
    <row r="1111" spans="1:20" hidden="1" x14ac:dyDescent="0.25">
      <c r="A1111" s="3">
        <v>312029197</v>
      </c>
      <c r="B1111" s="4" t="s">
        <v>2237</v>
      </c>
      <c r="C1111" s="4" t="s">
        <v>7260</v>
      </c>
      <c r="D1111" s="4" t="s">
        <v>6107</v>
      </c>
      <c r="E1111" s="4" t="s">
        <v>18</v>
      </c>
      <c r="F1111" s="4" t="s">
        <v>7261</v>
      </c>
      <c r="G1111" s="4" t="s">
        <v>7113</v>
      </c>
      <c r="H1111" s="4" t="s">
        <v>7262</v>
      </c>
      <c r="I1111" s="4" t="s">
        <v>7263</v>
      </c>
      <c r="J1111" s="4" t="s">
        <v>7264</v>
      </c>
      <c r="K1111" s="4" t="s">
        <v>6978</v>
      </c>
      <c r="L1111" s="4" t="s">
        <v>7265</v>
      </c>
      <c r="M1111" s="4" t="s">
        <v>26</v>
      </c>
      <c r="N1111" s="4" t="s">
        <v>27</v>
      </c>
      <c r="O1111" s="4" t="s">
        <v>28</v>
      </c>
      <c r="P1111" s="5">
        <v>1.31</v>
      </c>
      <c r="Q1111" s="5" t="e">
        <v>#N/A</v>
      </c>
      <c r="R1111" s="5" t="e">
        <v>#N/A</v>
      </c>
      <c r="S1111" s="5" t="e">
        <v>#N/A</v>
      </c>
      <c r="T1111">
        <v>8</v>
      </c>
    </row>
    <row r="1112" spans="1:20" hidden="1" x14ac:dyDescent="0.25">
      <c r="A1112" s="3">
        <v>313155002</v>
      </c>
      <c r="B1112" s="4" t="s">
        <v>15</v>
      </c>
      <c r="C1112" s="4" t="s">
        <v>7266</v>
      </c>
      <c r="D1112" s="4" t="s">
        <v>3741</v>
      </c>
      <c r="E1112" s="4" t="s">
        <v>18</v>
      </c>
      <c r="F1112" s="4" t="s">
        <v>7267</v>
      </c>
      <c r="G1112" s="4" t="s">
        <v>7113</v>
      </c>
      <c r="H1112" s="4" t="s">
        <v>7268</v>
      </c>
      <c r="I1112" s="4" t="s">
        <v>7269</v>
      </c>
      <c r="J1112" s="4" t="s">
        <v>7270</v>
      </c>
      <c r="K1112" s="4" t="s">
        <v>7271</v>
      </c>
      <c r="L1112" s="4" t="s">
        <v>7272</v>
      </c>
      <c r="M1112" s="4" t="s">
        <v>26</v>
      </c>
      <c r="N1112" s="4" t="s">
        <v>27</v>
      </c>
      <c r="O1112" s="4" t="s">
        <v>28</v>
      </c>
      <c r="P1112" s="5">
        <v>16</v>
      </c>
      <c r="Q1112" s="5" t="e">
        <v>#N/A</v>
      </c>
      <c r="R1112" s="5" t="e">
        <v>#N/A</v>
      </c>
      <c r="S1112" s="5" t="e">
        <v>#N/A</v>
      </c>
      <c r="T1112" t="e">
        <v>#N/A</v>
      </c>
    </row>
    <row r="1113" spans="1:20" x14ac:dyDescent="0.25">
      <c r="A1113" s="3">
        <v>312105585</v>
      </c>
      <c r="B1113" s="4" t="s">
        <v>2562</v>
      </c>
      <c r="C1113" s="4" t="s">
        <v>7273</v>
      </c>
      <c r="D1113" s="4" t="s">
        <v>3434</v>
      </c>
      <c r="E1113" s="4" t="s">
        <v>18</v>
      </c>
      <c r="F1113" s="4" t="s">
        <v>6548</v>
      </c>
      <c r="G1113" s="4" t="s">
        <v>7113</v>
      </c>
      <c r="H1113" s="4" t="s">
        <v>6628</v>
      </c>
      <c r="I1113" s="4" t="s">
        <v>6629</v>
      </c>
      <c r="J1113" s="4" t="s">
        <v>7274</v>
      </c>
      <c r="K1113" s="4" t="s">
        <v>6978</v>
      </c>
      <c r="L1113" s="4" t="s">
        <v>7275</v>
      </c>
      <c r="M1113" s="4" t="s">
        <v>26</v>
      </c>
      <c r="N1113" s="4" t="s">
        <v>27</v>
      </c>
      <c r="O1113" s="4" t="s">
        <v>28</v>
      </c>
      <c r="P1113" s="5">
        <v>5</v>
      </c>
      <c r="Q1113" s="5" t="e">
        <v>#N/A</v>
      </c>
      <c r="R1113" s="5" t="s">
        <v>7480</v>
      </c>
      <c r="S1113" s="5" t="e">
        <v>#N/A</v>
      </c>
      <c r="T1113">
        <v>9</v>
      </c>
    </row>
    <row r="1114" spans="1:20" hidden="1" x14ac:dyDescent="0.25">
      <c r="A1114" s="3">
        <v>313015773</v>
      </c>
      <c r="B1114" s="4" t="s">
        <v>15</v>
      </c>
      <c r="C1114" s="4" t="s">
        <v>7276</v>
      </c>
      <c r="D1114" s="4" t="s">
        <v>3868</v>
      </c>
      <c r="E1114" s="4" t="s">
        <v>18</v>
      </c>
      <c r="F1114" s="4" t="s">
        <v>7277</v>
      </c>
      <c r="G1114" s="4" t="s">
        <v>7113</v>
      </c>
      <c r="H1114" s="4" t="s">
        <v>7278</v>
      </c>
      <c r="I1114" s="4" t="s">
        <v>6978</v>
      </c>
      <c r="J1114" s="4" t="s">
        <v>7279</v>
      </c>
      <c r="K1114" s="4" t="s">
        <v>7280</v>
      </c>
      <c r="L1114" s="4" t="s">
        <v>7281</v>
      </c>
      <c r="M1114" s="4" t="s">
        <v>26</v>
      </c>
      <c r="N1114" s="4" t="s">
        <v>27</v>
      </c>
      <c r="O1114" s="4" t="s">
        <v>28</v>
      </c>
      <c r="P1114" s="5">
        <v>25</v>
      </c>
      <c r="Q1114" s="5" t="e">
        <v>#N/A</v>
      </c>
      <c r="R1114" s="5" t="e">
        <v>#N/A</v>
      </c>
      <c r="S1114" s="5" t="e">
        <v>#N/A</v>
      </c>
      <c r="T1114" t="e">
        <v>#N/A</v>
      </c>
    </row>
    <row r="1115" spans="1:20" hidden="1" x14ac:dyDescent="0.25">
      <c r="A1115" s="3">
        <v>313331741</v>
      </c>
      <c r="B1115" s="4" t="s">
        <v>2237</v>
      </c>
      <c r="C1115" s="4" t="s">
        <v>7165</v>
      </c>
      <c r="D1115" s="4" t="s">
        <v>4741</v>
      </c>
      <c r="E1115" s="4" t="s">
        <v>266</v>
      </c>
      <c r="F1115" s="4" t="s">
        <v>7166</v>
      </c>
      <c r="G1115" s="4" t="s">
        <v>7113</v>
      </c>
      <c r="H1115" s="4" t="s">
        <v>7167</v>
      </c>
      <c r="I1115" s="4" t="s">
        <v>7168</v>
      </c>
      <c r="J1115" s="4" t="s">
        <v>7169</v>
      </c>
      <c r="K1115" s="4" t="s">
        <v>7170</v>
      </c>
      <c r="L1115" s="4" t="s">
        <v>7171</v>
      </c>
      <c r="M1115" s="4" t="s">
        <v>26</v>
      </c>
      <c r="N1115" s="4" t="s">
        <v>27</v>
      </c>
      <c r="O1115" s="4" t="s">
        <v>28</v>
      </c>
      <c r="P1115" s="5">
        <v>0.61</v>
      </c>
      <c r="Q1115" s="5" t="e">
        <v>#N/A</v>
      </c>
      <c r="R1115" s="5" t="e">
        <v>#N/A</v>
      </c>
      <c r="S1115" s="5" t="s">
        <v>7480</v>
      </c>
      <c r="T1115">
        <v>8</v>
      </c>
    </row>
    <row r="1116" spans="1:20" hidden="1" x14ac:dyDescent="0.25">
      <c r="A1116" s="3">
        <v>314129602</v>
      </c>
      <c r="B1116" s="4" t="s">
        <v>1290</v>
      </c>
      <c r="C1116" s="4" t="s">
        <v>7287</v>
      </c>
      <c r="D1116" s="4" t="s">
        <v>124</v>
      </c>
      <c r="E1116" s="4" t="s">
        <v>18</v>
      </c>
      <c r="F1116" s="4" t="s">
        <v>2385</v>
      </c>
      <c r="G1116" s="4" t="s">
        <v>7113</v>
      </c>
      <c r="H1116" s="4" t="s">
        <v>7288</v>
      </c>
      <c r="I1116" s="4" t="s">
        <v>6978</v>
      </c>
      <c r="J1116" s="4" t="s">
        <v>7289</v>
      </c>
      <c r="K1116" s="4" t="s">
        <v>6978</v>
      </c>
      <c r="L1116" s="4" t="s">
        <v>7290</v>
      </c>
      <c r="M1116" s="4" t="s">
        <v>26</v>
      </c>
      <c r="N1116" s="4" t="s">
        <v>27</v>
      </c>
      <c r="O1116" s="4" t="s">
        <v>28</v>
      </c>
      <c r="P1116" s="5" t="s">
        <v>7478</v>
      </c>
      <c r="Q1116" s="5">
        <v>45</v>
      </c>
      <c r="R1116" s="5" t="e">
        <v>#N/A</v>
      </c>
      <c r="S1116" s="5" t="e">
        <v>#N/A</v>
      </c>
      <c r="T1116">
        <v>10</v>
      </c>
    </row>
    <row r="1117" spans="1:20" hidden="1" x14ac:dyDescent="0.25">
      <c r="A1117" s="3">
        <v>314235295</v>
      </c>
      <c r="B1117" s="4" t="s">
        <v>695</v>
      </c>
      <c r="C1117" s="4" t="s">
        <v>7291</v>
      </c>
      <c r="D1117" s="4" t="s">
        <v>2119</v>
      </c>
      <c r="E1117" s="4" t="s">
        <v>266</v>
      </c>
      <c r="F1117" s="4" t="s">
        <v>346</v>
      </c>
      <c r="G1117" s="4" t="s">
        <v>7113</v>
      </c>
      <c r="H1117" s="4" t="s">
        <v>7292</v>
      </c>
      <c r="I1117" s="4" t="s">
        <v>6978</v>
      </c>
      <c r="J1117" s="4" t="s">
        <v>7293</v>
      </c>
      <c r="K1117" s="4" t="s">
        <v>7294</v>
      </c>
      <c r="L1117" s="4" t="s">
        <v>7295</v>
      </c>
      <c r="M1117" s="4" t="s">
        <v>28</v>
      </c>
      <c r="N1117" s="4" t="s">
        <v>7296</v>
      </c>
      <c r="O1117" s="4" t="s">
        <v>28</v>
      </c>
      <c r="P1117" s="5">
        <v>1</v>
      </c>
      <c r="Q1117" s="5">
        <v>16</v>
      </c>
      <c r="R1117" s="5" t="e">
        <v>#N/A</v>
      </c>
      <c r="S1117" s="5" t="e">
        <v>#N/A</v>
      </c>
      <c r="T1117">
        <v>9</v>
      </c>
    </row>
    <row r="1118" spans="1:20" hidden="1" x14ac:dyDescent="0.25">
      <c r="A1118" s="3">
        <v>313153840</v>
      </c>
      <c r="B1118" s="4" t="s">
        <v>15</v>
      </c>
      <c r="C1118" s="4" t="s">
        <v>7297</v>
      </c>
      <c r="D1118" s="4" t="s">
        <v>5057</v>
      </c>
      <c r="E1118" s="4" t="s">
        <v>266</v>
      </c>
      <c r="F1118" s="4" t="s">
        <v>7298</v>
      </c>
      <c r="G1118" s="4" t="s">
        <v>7113</v>
      </c>
      <c r="H1118" s="4" t="s">
        <v>7299</v>
      </c>
      <c r="I1118" s="4" t="s">
        <v>6978</v>
      </c>
      <c r="J1118" s="4" t="s">
        <v>7300</v>
      </c>
      <c r="K1118" s="4" t="s">
        <v>7301</v>
      </c>
      <c r="L1118" s="4" t="s">
        <v>7302</v>
      </c>
      <c r="M1118" s="4" t="s">
        <v>28</v>
      </c>
      <c r="N1118" s="4" t="s">
        <v>7303</v>
      </c>
      <c r="O1118" s="4" t="s">
        <v>28</v>
      </c>
      <c r="P1118" s="5">
        <v>5</v>
      </c>
      <c r="Q1118" s="5" t="e">
        <v>#N/A</v>
      </c>
      <c r="R1118" s="5" t="e">
        <v>#N/A</v>
      </c>
      <c r="S1118" s="5" t="e">
        <v>#N/A</v>
      </c>
      <c r="T1118">
        <v>8</v>
      </c>
    </row>
    <row r="1119" spans="1:20" hidden="1" x14ac:dyDescent="0.25">
      <c r="A1119" s="3">
        <v>314231187</v>
      </c>
      <c r="B1119" s="4" t="s">
        <v>695</v>
      </c>
      <c r="C1119" s="4" t="s">
        <v>7304</v>
      </c>
      <c r="D1119" s="4" t="s">
        <v>948</v>
      </c>
      <c r="E1119" s="4" t="s">
        <v>266</v>
      </c>
      <c r="F1119" s="4" t="s">
        <v>2335</v>
      </c>
      <c r="G1119" s="4" t="s">
        <v>7113</v>
      </c>
      <c r="H1119" s="4" t="s">
        <v>7305</v>
      </c>
      <c r="I1119" s="4" t="s">
        <v>6978</v>
      </c>
      <c r="J1119" s="4" t="s">
        <v>7306</v>
      </c>
      <c r="K1119" s="4" t="s">
        <v>7307</v>
      </c>
      <c r="L1119" s="5"/>
      <c r="M1119" s="4" t="s">
        <v>28</v>
      </c>
      <c r="N1119" s="4" t="s">
        <v>7308</v>
      </c>
      <c r="O1119" s="4" t="s">
        <v>28</v>
      </c>
      <c r="P1119" s="5">
        <v>2</v>
      </c>
      <c r="Q1119" s="5">
        <v>22</v>
      </c>
      <c r="R1119" s="5" t="e">
        <v>#N/A</v>
      </c>
      <c r="S1119" s="5" t="s">
        <v>7481</v>
      </c>
      <c r="T1119">
        <v>9</v>
      </c>
    </row>
    <row r="1120" spans="1:20" hidden="1" x14ac:dyDescent="0.25">
      <c r="A1120" s="3">
        <v>314202491</v>
      </c>
      <c r="B1120" s="4" t="s">
        <v>695</v>
      </c>
      <c r="C1120" s="4" t="s">
        <v>7309</v>
      </c>
      <c r="D1120" s="4" t="s">
        <v>948</v>
      </c>
      <c r="E1120" s="4" t="s">
        <v>266</v>
      </c>
      <c r="F1120" s="4" t="s">
        <v>7310</v>
      </c>
      <c r="G1120" s="4" t="s">
        <v>7113</v>
      </c>
      <c r="H1120" s="4" t="s">
        <v>7311</v>
      </c>
      <c r="I1120" s="4" t="s">
        <v>6978</v>
      </c>
      <c r="J1120" s="4" t="s">
        <v>7312</v>
      </c>
      <c r="K1120" s="4" t="s">
        <v>7313</v>
      </c>
      <c r="L1120" s="5"/>
      <c r="M1120" s="4" t="s">
        <v>28</v>
      </c>
      <c r="N1120" s="4" t="s">
        <v>7314</v>
      </c>
      <c r="O1120" s="4" t="s">
        <v>28</v>
      </c>
      <c r="P1120" s="5">
        <v>16</v>
      </c>
      <c r="Q1120" s="5">
        <v>20</v>
      </c>
      <c r="R1120" s="5" t="e">
        <v>#N/A</v>
      </c>
      <c r="S1120" s="5" t="s">
        <v>7481</v>
      </c>
      <c r="T1120">
        <v>9</v>
      </c>
    </row>
    <row r="1121" spans="1:20" hidden="1" x14ac:dyDescent="0.25">
      <c r="A1121" s="3">
        <v>312043830</v>
      </c>
      <c r="B1121" s="4" t="s">
        <v>344</v>
      </c>
      <c r="C1121" s="4" t="s">
        <v>7240</v>
      </c>
      <c r="D1121" s="4" t="s">
        <v>7241</v>
      </c>
      <c r="E1121" s="4" t="s">
        <v>266</v>
      </c>
      <c r="F1121" s="4" t="s">
        <v>7242</v>
      </c>
      <c r="G1121" s="4" t="s">
        <v>7113</v>
      </c>
      <c r="H1121" s="4" t="s">
        <v>7243</v>
      </c>
      <c r="I1121" s="4" t="s">
        <v>7244</v>
      </c>
      <c r="J1121" s="4" t="s">
        <v>7245</v>
      </c>
      <c r="K1121" s="4" t="s">
        <v>7246</v>
      </c>
      <c r="L1121" s="4" t="s">
        <v>7247</v>
      </c>
      <c r="M1121" s="4" t="s">
        <v>26</v>
      </c>
      <c r="N1121" s="4" t="s">
        <v>27</v>
      </c>
      <c r="O1121" s="4" t="s">
        <v>28</v>
      </c>
      <c r="P1121" s="5">
        <v>8</v>
      </c>
      <c r="Q1121" s="5" t="e">
        <v>#N/A</v>
      </c>
      <c r="R1121" s="5" t="e">
        <v>#N/A</v>
      </c>
      <c r="S1121" s="5" t="s">
        <v>7480</v>
      </c>
      <c r="T1121">
        <v>9</v>
      </c>
    </row>
    <row r="1122" spans="1:20" hidden="1" x14ac:dyDescent="0.25">
      <c r="A1122" s="3">
        <v>314316743</v>
      </c>
      <c r="B1122" s="4" t="s">
        <v>695</v>
      </c>
      <c r="C1122" s="4" t="s">
        <v>7282</v>
      </c>
      <c r="D1122" s="4" t="s">
        <v>572</v>
      </c>
      <c r="E1122" s="4" t="s">
        <v>266</v>
      </c>
      <c r="F1122" s="4" t="s">
        <v>7049</v>
      </c>
      <c r="G1122" s="4" t="s">
        <v>7113</v>
      </c>
      <c r="H1122" s="4" t="s">
        <v>7283</v>
      </c>
      <c r="I1122" s="4" t="s">
        <v>6978</v>
      </c>
      <c r="J1122" s="4" t="s">
        <v>7284</v>
      </c>
      <c r="K1122" s="4" t="s">
        <v>7285</v>
      </c>
      <c r="L1122" s="4" t="s">
        <v>7286</v>
      </c>
      <c r="M1122" s="4" t="s">
        <v>26</v>
      </c>
      <c r="N1122" s="4" t="s">
        <v>27</v>
      </c>
      <c r="O1122" s="4" t="s">
        <v>28</v>
      </c>
      <c r="P1122" s="5">
        <v>13</v>
      </c>
      <c r="Q1122" s="5">
        <v>43</v>
      </c>
      <c r="R1122" s="5" t="e">
        <v>#N/A</v>
      </c>
      <c r="S1122" s="5" t="s">
        <v>7480</v>
      </c>
      <c r="T1122">
        <v>9</v>
      </c>
    </row>
    <row r="1123" spans="1:20" hidden="1" x14ac:dyDescent="0.25">
      <c r="A1123" s="3">
        <v>314053592</v>
      </c>
      <c r="B1123" s="4" t="s">
        <v>695</v>
      </c>
      <c r="C1123" s="4" t="s">
        <v>7325</v>
      </c>
      <c r="D1123" s="4" t="s">
        <v>2119</v>
      </c>
      <c r="E1123" s="4" t="s">
        <v>266</v>
      </c>
      <c r="F1123" s="4" t="s">
        <v>835</v>
      </c>
      <c r="G1123" s="4" t="s">
        <v>7113</v>
      </c>
      <c r="H1123" s="4" t="s">
        <v>7326</v>
      </c>
      <c r="I1123" s="4" t="s">
        <v>6978</v>
      </c>
      <c r="J1123" s="4" t="s">
        <v>7327</v>
      </c>
      <c r="K1123" s="4" t="s">
        <v>7328</v>
      </c>
      <c r="L1123" s="5"/>
      <c r="M1123" s="4" t="s">
        <v>28</v>
      </c>
      <c r="N1123" s="4" t="s">
        <v>7329</v>
      </c>
      <c r="O1123" s="4" t="s">
        <v>28</v>
      </c>
      <c r="P1123" s="5">
        <v>1</v>
      </c>
      <c r="Q1123" s="5">
        <v>44</v>
      </c>
      <c r="R1123" s="5" t="e">
        <v>#N/A</v>
      </c>
      <c r="S1123" s="5" t="e">
        <v>#N/A</v>
      </c>
      <c r="T1123">
        <v>9</v>
      </c>
    </row>
    <row r="1124" spans="1:20" hidden="1" x14ac:dyDescent="0.25">
      <c r="A1124" s="3">
        <v>314267322</v>
      </c>
      <c r="B1124" s="4" t="s">
        <v>695</v>
      </c>
      <c r="C1124" s="4" t="s">
        <v>7315</v>
      </c>
      <c r="D1124" s="4" t="s">
        <v>2119</v>
      </c>
      <c r="E1124" s="4" t="s">
        <v>266</v>
      </c>
      <c r="F1124" s="4" t="s">
        <v>3119</v>
      </c>
      <c r="G1124" s="4" t="s">
        <v>7113</v>
      </c>
      <c r="H1124" s="4" t="s">
        <v>7316</v>
      </c>
      <c r="I1124" s="4" t="s">
        <v>6978</v>
      </c>
      <c r="J1124" s="4" t="s">
        <v>7317</v>
      </c>
      <c r="K1124" s="4" t="s">
        <v>7318</v>
      </c>
      <c r="L1124" s="5"/>
      <c r="M1124" s="4" t="s">
        <v>28</v>
      </c>
      <c r="N1124" s="4" t="s">
        <v>7319</v>
      </c>
      <c r="O1124" s="4" t="s">
        <v>28</v>
      </c>
      <c r="P1124" s="5">
        <v>1</v>
      </c>
      <c r="Q1124" s="5">
        <v>41</v>
      </c>
      <c r="R1124" s="5" t="e">
        <v>#N/A</v>
      </c>
      <c r="S1124" s="5" t="s">
        <v>7480</v>
      </c>
      <c r="T1124">
        <v>9</v>
      </c>
    </row>
    <row r="1125" spans="1:20" hidden="1" x14ac:dyDescent="0.25">
      <c r="A1125" s="3">
        <v>312091532</v>
      </c>
      <c r="B1125" s="4" t="s">
        <v>1055</v>
      </c>
      <c r="C1125" s="4" t="s">
        <v>7338</v>
      </c>
      <c r="D1125" s="4" t="s">
        <v>7339</v>
      </c>
      <c r="E1125" s="4" t="s">
        <v>18</v>
      </c>
      <c r="F1125" s="4" t="s">
        <v>7340</v>
      </c>
      <c r="G1125" s="4" t="s">
        <v>7113</v>
      </c>
      <c r="H1125" s="4" t="s">
        <v>7341</v>
      </c>
      <c r="I1125" s="4" t="s">
        <v>6978</v>
      </c>
      <c r="J1125" s="4" t="s">
        <v>7342</v>
      </c>
      <c r="K1125" s="4" t="s">
        <v>7343</v>
      </c>
      <c r="L1125" s="4" t="s">
        <v>7344</v>
      </c>
      <c r="M1125" s="4" t="s">
        <v>28</v>
      </c>
      <c r="N1125" s="4" t="s">
        <v>7345</v>
      </c>
      <c r="O1125" s="4" t="s">
        <v>28</v>
      </c>
      <c r="P1125" s="5">
        <v>5</v>
      </c>
      <c r="Q1125" s="5" t="e">
        <v>#N/A</v>
      </c>
      <c r="R1125" s="5" t="e">
        <v>#N/A</v>
      </c>
      <c r="S1125" s="5" t="e">
        <v>#N/A</v>
      </c>
      <c r="T1125">
        <v>10</v>
      </c>
    </row>
    <row r="1126" spans="1:20" hidden="1" x14ac:dyDescent="0.25">
      <c r="A1126" s="3">
        <v>313000926</v>
      </c>
      <c r="B1126" s="4" t="s">
        <v>344</v>
      </c>
      <c r="C1126" s="4" t="s">
        <v>7346</v>
      </c>
      <c r="D1126" s="4" t="s">
        <v>7075</v>
      </c>
      <c r="E1126" s="4" t="s">
        <v>18</v>
      </c>
      <c r="F1126" s="4" t="s">
        <v>7347</v>
      </c>
      <c r="G1126" s="4" t="s">
        <v>7113</v>
      </c>
      <c r="H1126" s="4" t="s">
        <v>7348</v>
      </c>
      <c r="I1126" s="4" t="s">
        <v>7349</v>
      </c>
      <c r="J1126" s="4" t="s">
        <v>7350</v>
      </c>
      <c r="K1126" s="4" t="s">
        <v>6978</v>
      </c>
      <c r="L1126" s="4" t="s">
        <v>7351</v>
      </c>
      <c r="M1126" s="4" t="s">
        <v>28</v>
      </c>
      <c r="N1126" s="4" t="s">
        <v>7352</v>
      </c>
      <c r="O1126" s="4" t="s">
        <v>28</v>
      </c>
      <c r="P1126" s="5">
        <v>28</v>
      </c>
      <c r="Q1126" s="5" t="e">
        <v>#N/A</v>
      </c>
      <c r="R1126" s="5" t="e">
        <v>#N/A</v>
      </c>
      <c r="S1126" s="5" t="e">
        <v>#N/A</v>
      </c>
      <c r="T1126">
        <v>10</v>
      </c>
    </row>
    <row r="1127" spans="1:20" hidden="1" x14ac:dyDescent="0.25">
      <c r="A1127" s="3">
        <v>314205186</v>
      </c>
      <c r="B1127" s="4" t="s">
        <v>695</v>
      </c>
      <c r="C1127" s="4" t="s">
        <v>7320</v>
      </c>
      <c r="D1127" s="4" t="s">
        <v>2119</v>
      </c>
      <c r="E1127" s="4" t="s">
        <v>266</v>
      </c>
      <c r="F1127" s="4" t="s">
        <v>7321</v>
      </c>
      <c r="G1127" s="4" t="s">
        <v>7113</v>
      </c>
      <c r="H1127" s="4" t="s">
        <v>7322</v>
      </c>
      <c r="I1127" s="4" t="s">
        <v>6978</v>
      </c>
      <c r="J1127" s="4" t="s">
        <v>7323</v>
      </c>
      <c r="K1127" s="4" t="s">
        <v>6978</v>
      </c>
      <c r="L1127" s="5"/>
      <c r="M1127" s="4" t="s">
        <v>28</v>
      </c>
      <c r="N1127" s="4" t="s">
        <v>7324</v>
      </c>
      <c r="O1127" s="4" t="s">
        <v>28</v>
      </c>
      <c r="P1127" s="5">
        <v>3</v>
      </c>
      <c r="Q1127" s="5">
        <v>15</v>
      </c>
      <c r="R1127" s="5" t="e">
        <v>#N/A</v>
      </c>
      <c r="S1127" s="5" t="s">
        <v>7480</v>
      </c>
      <c r="T1127">
        <v>9</v>
      </c>
    </row>
    <row r="1128" spans="1:20" hidden="1" x14ac:dyDescent="0.25">
      <c r="A1128" s="3">
        <v>314196389</v>
      </c>
      <c r="B1128" s="4" t="s">
        <v>1561</v>
      </c>
      <c r="C1128" s="4" t="s">
        <v>7330</v>
      </c>
      <c r="D1128" s="4" t="s">
        <v>1042</v>
      </c>
      <c r="E1128" s="4" t="s">
        <v>266</v>
      </c>
      <c r="F1128" s="4" t="s">
        <v>7331</v>
      </c>
      <c r="G1128" s="4" t="s">
        <v>7113</v>
      </c>
      <c r="H1128" s="4" t="s">
        <v>7332</v>
      </c>
      <c r="I1128" s="4" t="s">
        <v>7333</v>
      </c>
      <c r="J1128" s="4" t="s">
        <v>7334</v>
      </c>
      <c r="K1128" s="4" t="s">
        <v>7335</v>
      </c>
      <c r="L1128" s="4" t="s">
        <v>7336</v>
      </c>
      <c r="M1128" s="4" t="s">
        <v>28</v>
      </c>
      <c r="N1128" s="4" t="s">
        <v>7337</v>
      </c>
      <c r="O1128" s="4" t="s">
        <v>28</v>
      </c>
      <c r="P1128" s="5">
        <v>14</v>
      </c>
      <c r="Q1128" s="5" t="e">
        <v>#N/A</v>
      </c>
      <c r="R1128" s="5" t="s">
        <v>7480</v>
      </c>
      <c r="S1128" s="5" t="s">
        <v>7480</v>
      </c>
      <c r="T1128">
        <v>10</v>
      </c>
    </row>
    <row r="1129" spans="1:20" hidden="1" x14ac:dyDescent="0.25">
      <c r="A1129" s="3">
        <v>312117623</v>
      </c>
      <c r="B1129" s="4" t="s">
        <v>2237</v>
      </c>
      <c r="C1129" s="4" t="s">
        <v>7368</v>
      </c>
      <c r="D1129" s="4" t="s">
        <v>7369</v>
      </c>
      <c r="E1129" s="4" t="s">
        <v>18</v>
      </c>
      <c r="F1129" s="4" t="s">
        <v>7370</v>
      </c>
      <c r="G1129" s="4" t="s">
        <v>7113</v>
      </c>
      <c r="H1129" s="4" t="s">
        <v>7371</v>
      </c>
      <c r="I1129" s="4" t="s">
        <v>7372</v>
      </c>
      <c r="J1129" s="4" t="s">
        <v>7373</v>
      </c>
      <c r="K1129" s="4" t="s">
        <v>7374</v>
      </c>
      <c r="L1129" s="4" t="s">
        <v>7375</v>
      </c>
      <c r="M1129" s="4" t="s">
        <v>28</v>
      </c>
      <c r="N1129" s="4" t="s">
        <v>7376</v>
      </c>
      <c r="O1129" s="4" t="s">
        <v>28</v>
      </c>
      <c r="P1129" s="5">
        <v>15.3</v>
      </c>
      <c r="Q1129" s="5" t="e">
        <v>#N/A</v>
      </c>
      <c r="R1129" s="5" t="e">
        <v>#N/A</v>
      </c>
      <c r="S1129" s="5" t="e">
        <v>#N/A</v>
      </c>
      <c r="T1129">
        <v>10</v>
      </c>
    </row>
    <row r="1130" spans="1:20" hidden="1" x14ac:dyDescent="0.25">
      <c r="A1130" s="3">
        <v>313210789</v>
      </c>
      <c r="B1130" s="4" t="s">
        <v>3085</v>
      </c>
      <c r="C1130" s="4" t="s">
        <v>7377</v>
      </c>
      <c r="D1130" s="4" t="s">
        <v>4046</v>
      </c>
      <c r="E1130" s="4" t="s">
        <v>266</v>
      </c>
      <c r="F1130" s="4" t="s">
        <v>7378</v>
      </c>
      <c r="G1130" s="4" t="s">
        <v>7113</v>
      </c>
      <c r="H1130" s="4" t="s">
        <v>7379</v>
      </c>
      <c r="I1130" s="4" t="s">
        <v>7380</v>
      </c>
      <c r="J1130" s="4" t="s">
        <v>7381</v>
      </c>
      <c r="K1130" s="4" t="s">
        <v>6978</v>
      </c>
      <c r="L1130" s="4" t="s">
        <v>7382</v>
      </c>
      <c r="M1130" s="4" t="s">
        <v>28</v>
      </c>
      <c r="N1130" s="4" t="s">
        <v>7383</v>
      </c>
      <c r="O1130" s="4" t="s">
        <v>28</v>
      </c>
      <c r="P1130" s="5">
        <v>11.18</v>
      </c>
      <c r="Q1130" s="5" t="e">
        <v>#N/A</v>
      </c>
      <c r="R1130" s="5" t="e">
        <v>#N/A</v>
      </c>
      <c r="S1130" s="5" t="s">
        <v>7480</v>
      </c>
      <c r="T1130">
        <v>8</v>
      </c>
    </row>
    <row r="1131" spans="1:20" hidden="1" x14ac:dyDescent="0.25">
      <c r="A1131" s="3">
        <v>313315530</v>
      </c>
      <c r="B1131" s="4" t="s">
        <v>1055</v>
      </c>
      <c r="C1131" s="4" t="s">
        <v>7384</v>
      </c>
      <c r="D1131" s="4" t="s">
        <v>4110</v>
      </c>
      <c r="E1131" s="4" t="s">
        <v>18</v>
      </c>
      <c r="F1131" s="4" t="s">
        <v>7385</v>
      </c>
      <c r="G1131" s="4" t="s">
        <v>7113</v>
      </c>
      <c r="H1131" s="4" t="s">
        <v>7386</v>
      </c>
      <c r="I1131" s="4" t="s">
        <v>7387</v>
      </c>
      <c r="J1131" s="4" t="s">
        <v>7388</v>
      </c>
      <c r="K1131" s="4" t="s">
        <v>7389</v>
      </c>
      <c r="L1131" s="4" t="s">
        <v>7390</v>
      </c>
      <c r="M1131" s="4" t="s">
        <v>28</v>
      </c>
      <c r="N1131" s="4" t="s">
        <v>7391</v>
      </c>
      <c r="O1131" s="4" t="s">
        <v>28</v>
      </c>
      <c r="P1131" s="5">
        <v>1</v>
      </c>
      <c r="Q1131" s="5" t="e">
        <v>#N/A</v>
      </c>
      <c r="R1131" s="5" t="s">
        <v>7480</v>
      </c>
      <c r="S1131" s="5" t="e">
        <v>#N/A</v>
      </c>
      <c r="T1131">
        <v>7</v>
      </c>
    </row>
    <row r="1132" spans="1:20" hidden="1" x14ac:dyDescent="0.25">
      <c r="A1132" s="3">
        <v>313155002</v>
      </c>
      <c r="B1132" s="4" t="s">
        <v>15</v>
      </c>
      <c r="C1132" s="4" t="s">
        <v>7266</v>
      </c>
      <c r="D1132" s="4" t="s">
        <v>3741</v>
      </c>
      <c r="E1132" s="4" t="s">
        <v>18</v>
      </c>
      <c r="F1132" s="4" t="s">
        <v>7267</v>
      </c>
      <c r="G1132" s="4" t="s">
        <v>7113</v>
      </c>
      <c r="H1132" s="4" t="s">
        <v>7268</v>
      </c>
      <c r="I1132" s="4" t="s">
        <v>7269</v>
      </c>
      <c r="J1132" s="4" t="s">
        <v>7270</v>
      </c>
      <c r="K1132" s="4" t="s">
        <v>7271</v>
      </c>
      <c r="L1132" s="4" t="s">
        <v>7272</v>
      </c>
      <c r="M1132" s="4" t="s">
        <v>28</v>
      </c>
      <c r="N1132" s="4" t="s">
        <v>7392</v>
      </c>
      <c r="O1132" s="4" t="s">
        <v>28</v>
      </c>
      <c r="P1132" s="5">
        <v>16</v>
      </c>
      <c r="Q1132" s="5" t="e">
        <v>#N/A</v>
      </c>
      <c r="R1132" s="5" t="e">
        <v>#N/A</v>
      </c>
      <c r="S1132" s="5" t="e">
        <v>#N/A</v>
      </c>
      <c r="T1132" t="e">
        <v>#N/A</v>
      </c>
    </row>
    <row r="1133" spans="1:20" hidden="1" x14ac:dyDescent="0.25">
      <c r="A1133" s="3">
        <v>314219833</v>
      </c>
      <c r="B1133" s="4" t="s">
        <v>2237</v>
      </c>
      <c r="C1133" s="4" t="s">
        <v>7393</v>
      </c>
      <c r="D1133" s="4" t="s">
        <v>500</v>
      </c>
      <c r="E1133" s="4" t="s">
        <v>18</v>
      </c>
      <c r="F1133" s="4" t="s">
        <v>1094</v>
      </c>
      <c r="G1133" s="4" t="s">
        <v>7113</v>
      </c>
      <c r="H1133" s="4" t="s">
        <v>7394</v>
      </c>
      <c r="I1133" s="4" t="s">
        <v>7395</v>
      </c>
      <c r="J1133" s="4" t="s">
        <v>7396</v>
      </c>
      <c r="K1133" s="4" t="s">
        <v>7397</v>
      </c>
      <c r="L1133" s="4" t="s">
        <v>7398</v>
      </c>
      <c r="M1133" s="4" t="s">
        <v>28</v>
      </c>
      <c r="N1133" s="4" t="s">
        <v>7399</v>
      </c>
      <c r="O1133" s="4" t="s">
        <v>28</v>
      </c>
      <c r="P1133" s="5">
        <v>46.63</v>
      </c>
      <c r="Q1133" s="5">
        <v>45</v>
      </c>
      <c r="R1133" s="5" t="e">
        <v>#N/A</v>
      </c>
      <c r="S1133" s="5" t="e">
        <v>#N/A</v>
      </c>
      <c r="T1133">
        <v>10</v>
      </c>
    </row>
    <row r="1134" spans="1:20" hidden="1" x14ac:dyDescent="0.25">
      <c r="A1134" s="3">
        <v>312052207</v>
      </c>
      <c r="B1134" s="4" t="s">
        <v>2237</v>
      </c>
      <c r="C1134" s="4" t="s">
        <v>7400</v>
      </c>
      <c r="D1134" s="4" t="s">
        <v>7339</v>
      </c>
      <c r="E1134" s="4" t="s">
        <v>18</v>
      </c>
      <c r="F1134" s="4" t="s">
        <v>7401</v>
      </c>
      <c r="G1134" s="4" t="s">
        <v>7113</v>
      </c>
      <c r="H1134" s="4" t="s">
        <v>7402</v>
      </c>
      <c r="I1134" s="4" t="s">
        <v>7403</v>
      </c>
      <c r="J1134" s="4" t="s">
        <v>7404</v>
      </c>
      <c r="K1134" s="4" t="s">
        <v>7405</v>
      </c>
      <c r="L1134" s="4" t="s">
        <v>7406</v>
      </c>
      <c r="M1134" s="4" t="s">
        <v>28</v>
      </c>
      <c r="N1134" s="4" t="s">
        <v>7407</v>
      </c>
      <c r="O1134" s="4" t="s">
        <v>28</v>
      </c>
      <c r="P1134" s="5">
        <v>32.630000000000003</v>
      </c>
      <c r="Q1134" s="5" t="e">
        <v>#N/A</v>
      </c>
      <c r="R1134" s="5" t="e">
        <v>#N/A</v>
      </c>
      <c r="S1134" s="5" t="e">
        <v>#N/A</v>
      </c>
      <c r="T1134">
        <v>10</v>
      </c>
    </row>
    <row r="1135" spans="1:20" hidden="1" x14ac:dyDescent="0.25">
      <c r="A1135" s="3">
        <v>312052207</v>
      </c>
      <c r="B1135" s="4" t="s">
        <v>2237</v>
      </c>
      <c r="C1135" s="4" t="s">
        <v>7400</v>
      </c>
      <c r="D1135" s="4" t="s">
        <v>7339</v>
      </c>
      <c r="E1135" s="4" t="s">
        <v>18</v>
      </c>
      <c r="F1135" s="4" t="s">
        <v>7401</v>
      </c>
      <c r="G1135" s="4" t="s">
        <v>7113</v>
      </c>
      <c r="H1135" s="4" t="s">
        <v>7402</v>
      </c>
      <c r="I1135" s="4" t="s">
        <v>7403</v>
      </c>
      <c r="J1135" s="4" t="s">
        <v>7404</v>
      </c>
      <c r="K1135" s="4" t="s">
        <v>7405</v>
      </c>
      <c r="L1135" s="4" t="s">
        <v>7406</v>
      </c>
      <c r="M1135" s="4" t="s">
        <v>28</v>
      </c>
      <c r="N1135" s="4" t="s">
        <v>7408</v>
      </c>
      <c r="O1135" s="4" t="s">
        <v>28</v>
      </c>
      <c r="P1135" s="5">
        <v>32.630000000000003</v>
      </c>
      <c r="Q1135" s="5" t="e">
        <v>#N/A</v>
      </c>
      <c r="R1135" s="5" t="e">
        <v>#N/A</v>
      </c>
      <c r="S1135" s="5" t="e">
        <v>#N/A</v>
      </c>
      <c r="T1135">
        <v>10</v>
      </c>
    </row>
    <row r="1136" spans="1:20" hidden="1" x14ac:dyDescent="0.25">
      <c r="A1136" s="3">
        <v>313176304</v>
      </c>
      <c r="B1136" s="4" t="s">
        <v>15</v>
      </c>
      <c r="C1136" s="4" t="s">
        <v>7409</v>
      </c>
      <c r="D1136" s="4" t="s">
        <v>5309</v>
      </c>
      <c r="E1136" s="4" t="s">
        <v>18</v>
      </c>
      <c r="F1136" s="4" t="s">
        <v>7136</v>
      </c>
      <c r="G1136" s="4" t="s">
        <v>7113</v>
      </c>
      <c r="H1136" s="4" t="s">
        <v>7410</v>
      </c>
      <c r="I1136" s="4" t="s">
        <v>6978</v>
      </c>
      <c r="J1136" s="4" t="s">
        <v>7411</v>
      </c>
      <c r="K1136" s="4" t="s">
        <v>7412</v>
      </c>
      <c r="L1136" s="4" t="s">
        <v>7413</v>
      </c>
      <c r="M1136" s="4" t="s">
        <v>28</v>
      </c>
      <c r="N1136" s="4" t="s">
        <v>7414</v>
      </c>
      <c r="O1136" s="4" t="s">
        <v>28</v>
      </c>
      <c r="P1136" s="5">
        <v>22</v>
      </c>
      <c r="Q1136" s="5" t="e">
        <v>#N/A</v>
      </c>
      <c r="R1136" s="5" t="e">
        <v>#N/A</v>
      </c>
      <c r="S1136" s="5" t="e">
        <v>#N/A</v>
      </c>
      <c r="T1136" t="e">
        <v>#N/A</v>
      </c>
    </row>
    <row r="1137" spans="1:20" hidden="1" x14ac:dyDescent="0.25">
      <c r="A1137" s="3">
        <v>311150111</v>
      </c>
      <c r="B1137" s="4" t="s">
        <v>2237</v>
      </c>
      <c r="C1137" s="4" t="s">
        <v>7415</v>
      </c>
      <c r="D1137" s="4" t="s">
        <v>3535</v>
      </c>
      <c r="E1137" s="4" t="s">
        <v>18</v>
      </c>
      <c r="F1137" s="4" t="s">
        <v>7416</v>
      </c>
      <c r="G1137" s="4" t="s">
        <v>7113</v>
      </c>
      <c r="H1137" s="4" t="s">
        <v>7417</v>
      </c>
      <c r="I1137" s="4" t="s">
        <v>6978</v>
      </c>
      <c r="J1137" s="4" t="s">
        <v>7418</v>
      </c>
      <c r="K1137" s="4" t="s">
        <v>6978</v>
      </c>
      <c r="L1137" s="4" t="s">
        <v>7419</v>
      </c>
      <c r="M1137" s="4" t="s">
        <v>28</v>
      </c>
      <c r="N1137" s="4" t="s">
        <v>7420</v>
      </c>
      <c r="O1137" s="4" t="s">
        <v>28</v>
      </c>
      <c r="P1137" s="5">
        <v>0</v>
      </c>
      <c r="Q1137" s="5" t="e">
        <v>#N/A</v>
      </c>
      <c r="R1137" s="5" t="e">
        <v>#N/A</v>
      </c>
      <c r="S1137" s="5" t="e">
        <v>#N/A</v>
      </c>
      <c r="T1137" t="e">
        <v>#N/A</v>
      </c>
    </row>
    <row r="1138" spans="1:20" hidden="1" x14ac:dyDescent="0.25">
      <c r="A1138" s="3">
        <v>313023370</v>
      </c>
      <c r="B1138" s="4" t="s">
        <v>2237</v>
      </c>
      <c r="C1138" s="4" t="s">
        <v>7421</v>
      </c>
      <c r="D1138" s="4" t="s">
        <v>4046</v>
      </c>
      <c r="E1138" s="4" t="s">
        <v>266</v>
      </c>
      <c r="F1138" s="4" t="s">
        <v>7422</v>
      </c>
      <c r="G1138" s="4" t="s">
        <v>7113</v>
      </c>
      <c r="H1138" s="4" t="s">
        <v>7423</v>
      </c>
      <c r="I1138" s="4" t="s">
        <v>6978</v>
      </c>
      <c r="J1138" s="4" t="s">
        <v>7424</v>
      </c>
      <c r="K1138" s="4" t="s">
        <v>7425</v>
      </c>
      <c r="L1138" s="4" t="s">
        <v>7426</v>
      </c>
      <c r="M1138" s="4" t="s">
        <v>28</v>
      </c>
      <c r="N1138" s="4" t="s">
        <v>7427</v>
      </c>
      <c r="O1138" s="4" t="s">
        <v>28</v>
      </c>
      <c r="P1138" s="5">
        <v>32.65</v>
      </c>
      <c r="Q1138" s="5" t="e">
        <v>#N/A</v>
      </c>
      <c r="R1138" s="5" t="e">
        <v>#N/A</v>
      </c>
      <c r="S1138" s="5" t="s">
        <v>7480</v>
      </c>
      <c r="T1138">
        <v>8</v>
      </c>
    </row>
    <row r="1139" spans="1:20" hidden="1" x14ac:dyDescent="0.25">
      <c r="A1139" s="3">
        <v>313006100</v>
      </c>
      <c r="B1139" s="4" t="s">
        <v>1290</v>
      </c>
      <c r="C1139" s="4" t="s">
        <v>7428</v>
      </c>
      <c r="D1139" s="4" t="s">
        <v>5309</v>
      </c>
      <c r="E1139" s="4" t="s">
        <v>18</v>
      </c>
      <c r="F1139" s="4" t="s">
        <v>2991</v>
      </c>
      <c r="G1139" s="4" t="s">
        <v>7113</v>
      </c>
      <c r="H1139" s="4" t="s">
        <v>7429</v>
      </c>
      <c r="I1139" s="4" t="s">
        <v>6978</v>
      </c>
      <c r="J1139" s="4" t="s">
        <v>7430</v>
      </c>
      <c r="K1139" s="4" t="s">
        <v>6978</v>
      </c>
      <c r="L1139" s="4" t="s">
        <v>7431</v>
      </c>
      <c r="M1139" s="4" t="s">
        <v>28</v>
      </c>
      <c r="N1139" s="4" t="s">
        <v>7432</v>
      </c>
      <c r="O1139" s="4" t="s">
        <v>28</v>
      </c>
      <c r="P1139" s="5">
        <v>15</v>
      </c>
      <c r="Q1139" s="5" t="e">
        <v>#N/A</v>
      </c>
      <c r="R1139" s="5" t="e">
        <v>#N/A</v>
      </c>
      <c r="S1139" s="5" t="e">
        <v>#N/A</v>
      </c>
      <c r="T1139">
        <v>10</v>
      </c>
    </row>
    <row r="1140" spans="1:20" hidden="1" x14ac:dyDescent="0.25">
      <c r="A1140" s="3">
        <v>314314189</v>
      </c>
      <c r="B1140" s="4" t="s">
        <v>2237</v>
      </c>
      <c r="C1140" s="4" t="s">
        <v>7433</v>
      </c>
      <c r="D1140" s="4" t="s">
        <v>500</v>
      </c>
      <c r="E1140" s="4" t="s">
        <v>18</v>
      </c>
      <c r="F1140" s="4" t="s">
        <v>7434</v>
      </c>
      <c r="G1140" s="4" t="s">
        <v>7113</v>
      </c>
      <c r="H1140" s="4" t="s">
        <v>7435</v>
      </c>
      <c r="I1140" s="4" t="s">
        <v>6978</v>
      </c>
      <c r="J1140" s="4" t="s">
        <v>7436</v>
      </c>
      <c r="K1140" s="4" t="s">
        <v>6978</v>
      </c>
      <c r="L1140" s="4" t="s">
        <v>7437</v>
      </c>
      <c r="M1140" s="4" t="s">
        <v>28</v>
      </c>
      <c r="N1140" s="4" t="s">
        <v>7438</v>
      </c>
      <c r="O1140" s="4" t="s">
        <v>28</v>
      </c>
      <c r="P1140" s="5">
        <v>55.38</v>
      </c>
      <c r="Q1140" s="5">
        <v>25</v>
      </c>
      <c r="R1140" s="5" t="e">
        <v>#N/A</v>
      </c>
      <c r="S1140" s="5" t="e">
        <v>#N/A</v>
      </c>
      <c r="T1140">
        <v>8</v>
      </c>
    </row>
    <row r="1141" spans="1:20" hidden="1" x14ac:dyDescent="0.25">
      <c r="A1141" s="3">
        <v>312096252</v>
      </c>
      <c r="B1141" s="4" t="s">
        <v>1561</v>
      </c>
      <c r="C1141" s="4" t="s">
        <v>7439</v>
      </c>
      <c r="D1141" s="4" t="s">
        <v>6040</v>
      </c>
      <c r="E1141" s="4" t="s">
        <v>18</v>
      </c>
      <c r="F1141" s="4" t="s">
        <v>7440</v>
      </c>
      <c r="G1141" s="4" t="s">
        <v>7113</v>
      </c>
      <c r="H1141" s="4" t="s">
        <v>7441</v>
      </c>
      <c r="I1141" s="4" t="s">
        <v>6978</v>
      </c>
      <c r="J1141" s="4" t="s">
        <v>7442</v>
      </c>
      <c r="K1141" s="4" t="s">
        <v>7443</v>
      </c>
      <c r="L1141" s="4" t="s">
        <v>7444</v>
      </c>
      <c r="M1141" s="4" t="s">
        <v>28</v>
      </c>
      <c r="N1141" s="4" t="s">
        <v>7445</v>
      </c>
      <c r="O1141" s="4" t="s">
        <v>28</v>
      </c>
      <c r="P1141" s="5">
        <v>2</v>
      </c>
      <c r="Q1141" s="5" t="e">
        <v>#N/A</v>
      </c>
      <c r="R1141" s="5" t="s">
        <v>7480</v>
      </c>
      <c r="S1141" s="5" t="s">
        <v>7481</v>
      </c>
      <c r="T1141">
        <v>10</v>
      </c>
    </row>
    <row r="1142" spans="1:20" hidden="1" x14ac:dyDescent="0.25">
      <c r="A1142" s="3">
        <v>312119036</v>
      </c>
      <c r="B1142" s="4" t="s">
        <v>2237</v>
      </c>
      <c r="C1142" s="4" t="s">
        <v>7446</v>
      </c>
      <c r="D1142" s="4" t="s">
        <v>7447</v>
      </c>
      <c r="E1142" s="4" t="s">
        <v>266</v>
      </c>
      <c r="F1142" s="4" t="s">
        <v>7448</v>
      </c>
      <c r="G1142" s="4" t="s">
        <v>7113</v>
      </c>
      <c r="H1142" s="4" t="s">
        <v>7449</v>
      </c>
      <c r="I1142" s="4" t="s">
        <v>6978</v>
      </c>
      <c r="J1142" s="4" t="s">
        <v>7450</v>
      </c>
      <c r="K1142" s="4" t="s">
        <v>7451</v>
      </c>
      <c r="L1142" s="4" t="s">
        <v>7452</v>
      </c>
      <c r="M1142" s="4" t="s">
        <v>28</v>
      </c>
      <c r="N1142" s="4" t="s">
        <v>7453</v>
      </c>
      <c r="O1142" s="4" t="s">
        <v>28</v>
      </c>
      <c r="P1142" s="5">
        <v>0</v>
      </c>
      <c r="Q1142" s="5" t="e">
        <v>#N/A</v>
      </c>
      <c r="R1142" s="5" t="e">
        <v>#N/A</v>
      </c>
      <c r="S1142" s="5" t="e">
        <v>#N/A</v>
      </c>
      <c r="T1142">
        <v>7</v>
      </c>
    </row>
    <row r="1143" spans="1:20" hidden="1" x14ac:dyDescent="0.25">
      <c r="A1143" s="3">
        <v>314235006</v>
      </c>
      <c r="B1143" s="4" t="s">
        <v>695</v>
      </c>
      <c r="C1143" s="4" t="s">
        <v>7454</v>
      </c>
      <c r="D1143" s="4" t="s">
        <v>572</v>
      </c>
      <c r="E1143" s="4" t="s">
        <v>266</v>
      </c>
      <c r="F1143" s="4" t="s">
        <v>7455</v>
      </c>
      <c r="G1143" s="4" t="s">
        <v>7113</v>
      </c>
      <c r="H1143" s="4" t="s">
        <v>7456</v>
      </c>
      <c r="I1143" s="4" t="s">
        <v>6978</v>
      </c>
      <c r="J1143" s="4" t="s">
        <v>7457</v>
      </c>
      <c r="K1143" s="4" t="s">
        <v>7458</v>
      </c>
      <c r="L1143" s="4" t="s">
        <v>7459</v>
      </c>
      <c r="M1143" s="4" t="s">
        <v>28</v>
      </c>
      <c r="N1143" s="4" t="s">
        <v>7460</v>
      </c>
      <c r="O1143" s="4" t="s">
        <v>28</v>
      </c>
      <c r="P1143" s="5">
        <v>34</v>
      </c>
      <c r="Q1143" s="5">
        <v>42</v>
      </c>
      <c r="R1143" s="5" t="e">
        <v>#N/A</v>
      </c>
      <c r="S1143" s="5" t="s">
        <v>7480</v>
      </c>
      <c r="T1143">
        <v>9</v>
      </c>
    </row>
    <row r="1144" spans="1:20" hidden="1" x14ac:dyDescent="0.25">
      <c r="A1144" s="3">
        <v>314197245</v>
      </c>
      <c r="B1144" s="4" t="s">
        <v>1561</v>
      </c>
      <c r="C1144" s="4" t="s">
        <v>7461</v>
      </c>
      <c r="D1144" s="4" t="s">
        <v>2193</v>
      </c>
      <c r="E1144" s="4" t="s">
        <v>266</v>
      </c>
      <c r="F1144" s="4" t="s">
        <v>7462</v>
      </c>
      <c r="G1144" s="4" t="s">
        <v>7113</v>
      </c>
      <c r="H1144" s="4" t="s">
        <v>7463</v>
      </c>
      <c r="I1144" s="4" t="s">
        <v>7464</v>
      </c>
      <c r="J1144" s="4" t="s">
        <v>7465</v>
      </c>
      <c r="K1144" s="4" t="s">
        <v>7466</v>
      </c>
      <c r="L1144" s="4" t="s">
        <v>7467</v>
      </c>
      <c r="M1144" s="4" t="s">
        <v>28</v>
      </c>
      <c r="N1144" s="4" t="s">
        <v>7468</v>
      </c>
      <c r="O1144" s="4" t="s">
        <v>28</v>
      </c>
      <c r="P1144" s="5">
        <v>9</v>
      </c>
      <c r="Q1144" s="5">
        <v>44</v>
      </c>
      <c r="R1144" s="5" t="e">
        <v>#N/A</v>
      </c>
      <c r="S1144" s="5" t="e">
        <v>#N/A</v>
      </c>
      <c r="T1144">
        <v>10</v>
      </c>
    </row>
    <row r="1145" spans="1:20" hidden="1" x14ac:dyDescent="0.25">
      <c r="A1145" s="1">
        <v>314261784</v>
      </c>
      <c r="B1145" s="4" t="s">
        <v>344</v>
      </c>
      <c r="C1145" s="4" t="s">
        <v>7469</v>
      </c>
      <c r="D1145" s="4" t="s">
        <v>1745</v>
      </c>
      <c r="E1145" s="4" t="s">
        <v>18</v>
      </c>
      <c r="F1145" s="4" t="s">
        <v>7470</v>
      </c>
      <c r="G1145" s="4" t="s">
        <v>7113</v>
      </c>
      <c r="H1145" s="4" t="s">
        <v>7471</v>
      </c>
      <c r="I1145" s="4" t="s">
        <v>6978</v>
      </c>
      <c r="J1145" s="4" t="s">
        <v>7472</v>
      </c>
      <c r="K1145" s="4" t="s">
        <v>7473</v>
      </c>
      <c r="L1145" s="4" t="s">
        <v>7474</v>
      </c>
      <c r="M1145" s="4" t="s">
        <v>28</v>
      </c>
      <c r="N1145" s="4" t="s">
        <v>7475</v>
      </c>
      <c r="O1145" s="4" t="s">
        <v>28</v>
      </c>
      <c r="P1145" s="5">
        <v>33</v>
      </c>
      <c r="Q1145" s="5">
        <v>15</v>
      </c>
      <c r="R1145" s="5" t="e">
        <v>#N/A</v>
      </c>
      <c r="S1145" s="5" t="s">
        <v>7481</v>
      </c>
      <c r="T1145">
        <v>9</v>
      </c>
    </row>
    <row r="1146" spans="1:20" hidden="1" x14ac:dyDescent="0.25">
      <c r="A1146">
        <v>111005015</v>
      </c>
      <c r="B1146" s="24" t="s">
        <v>344</v>
      </c>
      <c r="C1146" t="s">
        <v>7492</v>
      </c>
      <c r="D1146" s="24" t="s">
        <v>1830</v>
      </c>
      <c r="E1146" s="24" t="s">
        <v>18</v>
      </c>
      <c r="F1146" s="25">
        <v>35407</v>
      </c>
      <c r="G1146" s="24" t="s">
        <v>7113</v>
      </c>
      <c r="H1146" t="s">
        <v>7493</v>
      </c>
      <c r="I1146" s="26" t="s">
        <v>6978</v>
      </c>
      <c r="J1146">
        <v>55521461</v>
      </c>
      <c r="K1146">
        <v>445585371064</v>
      </c>
      <c r="L1146" t="s">
        <v>7494</v>
      </c>
      <c r="S1146" s="5" t="e">
        <v>#N/A</v>
      </c>
      <c r="T1146">
        <v>10</v>
      </c>
    </row>
  </sheetData>
  <autoFilter ref="A1:T1146">
    <filterColumn colId="1">
      <filters>
        <filter val="ENP 8"/>
      </filters>
    </filterColumn>
  </autoFilter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625"/>
  <sheetViews>
    <sheetView topLeftCell="K1" workbookViewId="0">
      <selection activeCell="T1" sqref="T1:X340"/>
    </sheetView>
  </sheetViews>
  <sheetFormatPr baseColWidth="10" defaultRowHeight="15" x14ac:dyDescent="0.25"/>
  <cols>
    <col min="3" max="3" width="39.7109375" customWidth="1"/>
  </cols>
  <sheetData>
    <row r="1" spans="1: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7476</v>
      </c>
      <c r="Q1" s="2" t="s">
        <v>7479</v>
      </c>
      <c r="R1" s="12" t="s">
        <v>7488</v>
      </c>
      <c r="S1" s="9" t="s">
        <v>7491</v>
      </c>
      <c r="T1" s="6" t="s">
        <v>1</v>
      </c>
      <c r="U1" s="6" t="s">
        <v>7485</v>
      </c>
      <c r="V1" s="6" t="s">
        <v>7486</v>
      </c>
      <c r="W1" s="6" t="s">
        <v>7487</v>
      </c>
      <c r="X1" s="29" t="s">
        <v>4</v>
      </c>
    </row>
    <row r="2" spans="1:24" hidden="1" x14ac:dyDescent="0.25">
      <c r="A2" s="3">
        <v>314000565</v>
      </c>
      <c r="B2" s="4" t="s">
        <v>15</v>
      </c>
      <c r="C2" s="4" t="s">
        <v>29</v>
      </c>
      <c r="D2" s="4" t="s">
        <v>30</v>
      </c>
      <c r="E2" s="4" t="s">
        <v>18</v>
      </c>
      <c r="F2" s="4" t="s">
        <v>31</v>
      </c>
      <c r="G2" s="4" t="s">
        <v>20</v>
      </c>
      <c r="H2" s="4" t="s">
        <v>32</v>
      </c>
      <c r="I2" s="4" t="s">
        <v>33</v>
      </c>
      <c r="J2" s="4" t="s">
        <v>34</v>
      </c>
      <c r="K2" s="4" t="s">
        <v>35</v>
      </c>
      <c r="L2" s="4" t="s">
        <v>36</v>
      </c>
      <c r="M2" s="4" t="s">
        <v>26</v>
      </c>
      <c r="N2" s="4" t="s">
        <v>27</v>
      </c>
      <c r="O2" s="4" t="s">
        <v>28</v>
      </c>
      <c r="P2" s="5">
        <v>12</v>
      </c>
      <c r="Q2" s="5" t="s">
        <v>7480</v>
      </c>
      <c r="R2" s="5">
        <v>9</v>
      </c>
      <c r="S2" t="e">
        <v>#N/A</v>
      </c>
      <c r="T2" s="28" t="s">
        <v>7490</v>
      </c>
      <c r="U2" s="28"/>
      <c r="V2" s="28"/>
      <c r="W2" s="28"/>
      <c r="X2" s="28"/>
    </row>
    <row r="3" spans="1:24" hidden="1" x14ac:dyDescent="0.25">
      <c r="A3" s="3">
        <v>314124944</v>
      </c>
      <c r="B3" s="4" t="s">
        <v>15</v>
      </c>
      <c r="C3" s="4" t="s">
        <v>37</v>
      </c>
      <c r="D3" s="4" t="s">
        <v>30</v>
      </c>
      <c r="E3" s="4" t="s">
        <v>18</v>
      </c>
      <c r="F3" s="4" t="s">
        <v>38</v>
      </c>
      <c r="G3" s="4" t="s">
        <v>20</v>
      </c>
      <c r="H3" s="4" t="s">
        <v>39</v>
      </c>
      <c r="I3" s="5"/>
      <c r="J3" s="4" t="s">
        <v>40</v>
      </c>
      <c r="K3" s="5"/>
      <c r="L3" s="4" t="s">
        <v>41</v>
      </c>
      <c r="M3" s="4" t="s">
        <v>26</v>
      </c>
      <c r="N3" s="4" t="s">
        <v>42</v>
      </c>
      <c r="O3" s="4" t="s">
        <v>28</v>
      </c>
      <c r="P3" s="5">
        <v>45</v>
      </c>
      <c r="Q3" s="5" t="s">
        <v>7480</v>
      </c>
      <c r="R3" s="5">
        <v>10</v>
      </c>
      <c r="S3" t="e">
        <v>#N/A</v>
      </c>
      <c r="T3" s="6" t="s">
        <v>1</v>
      </c>
      <c r="U3" s="6" t="s">
        <v>7485</v>
      </c>
      <c r="V3" s="6" t="s">
        <v>7486</v>
      </c>
      <c r="W3" s="6" t="s">
        <v>7487</v>
      </c>
    </row>
    <row r="4" spans="1:24" hidden="1" x14ac:dyDescent="0.25">
      <c r="A4" s="3">
        <v>314129671</v>
      </c>
      <c r="B4" s="4" t="s">
        <v>15</v>
      </c>
      <c r="C4" s="4" t="s">
        <v>43</v>
      </c>
      <c r="D4" s="4" t="s">
        <v>30</v>
      </c>
      <c r="E4" s="4" t="s">
        <v>18</v>
      </c>
      <c r="F4" s="4" t="s">
        <v>44</v>
      </c>
      <c r="G4" s="4" t="s">
        <v>20</v>
      </c>
      <c r="H4" s="4" t="s">
        <v>45</v>
      </c>
      <c r="I4" s="4" t="s">
        <v>46</v>
      </c>
      <c r="J4" s="4" t="s">
        <v>47</v>
      </c>
      <c r="K4" s="4" t="s">
        <v>48</v>
      </c>
      <c r="L4" s="4" t="s">
        <v>49</v>
      </c>
      <c r="M4" s="4" t="s">
        <v>26</v>
      </c>
      <c r="N4" s="4" t="s">
        <v>27</v>
      </c>
      <c r="O4" s="4" t="s">
        <v>28</v>
      </c>
      <c r="P4" s="5">
        <v>7</v>
      </c>
      <c r="Q4" s="5" t="s">
        <v>7480</v>
      </c>
      <c r="R4" s="5">
        <v>10</v>
      </c>
      <c r="S4" t="e">
        <v>#N/A</v>
      </c>
      <c r="T4" s="7" t="s">
        <v>15</v>
      </c>
      <c r="U4" s="8">
        <f t="shared" ref="U4:U12" si="0">COUNTIFS(B$2:B$428,T4,D$2:D$428,"4*")</f>
        <v>27</v>
      </c>
      <c r="V4" s="8">
        <f t="shared" ref="V4:V12" si="1">COUNTIFS(B$2:B$428,T4,D$2:D$428,"5*")</f>
        <v>10</v>
      </c>
      <c r="W4" s="8">
        <f t="shared" ref="W4:W12" si="2">COUNTIFS(B$2:B$428,T4,D$2:D$428,"6*")</f>
        <v>40</v>
      </c>
      <c r="X4" t="s">
        <v>18</v>
      </c>
    </row>
    <row r="5" spans="1:24" hidden="1" x14ac:dyDescent="0.25">
      <c r="A5" s="3">
        <v>314206396</v>
      </c>
      <c r="B5" s="4" t="s">
        <v>15</v>
      </c>
      <c r="C5" s="4" t="s">
        <v>56</v>
      </c>
      <c r="D5" s="4" t="s">
        <v>57</v>
      </c>
      <c r="E5" s="4" t="s">
        <v>18</v>
      </c>
      <c r="F5" s="4" t="s">
        <v>58</v>
      </c>
      <c r="G5" s="4" t="s">
        <v>20</v>
      </c>
      <c r="H5" s="4" t="s">
        <v>59</v>
      </c>
      <c r="I5" s="4" t="s">
        <v>60</v>
      </c>
      <c r="J5" s="4" t="s">
        <v>61</v>
      </c>
      <c r="K5" s="4" t="s">
        <v>62</v>
      </c>
      <c r="L5" s="4" t="s">
        <v>63</v>
      </c>
      <c r="M5" s="4" t="s">
        <v>26</v>
      </c>
      <c r="N5" s="4" t="s">
        <v>42</v>
      </c>
      <c r="O5" s="4" t="s">
        <v>28</v>
      </c>
      <c r="P5" s="5">
        <v>10</v>
      </c>
      <c r="Q5" s="5" t="s">
        <v>7480</v>
      </c>
      <c r="R5" s="5">
        <v>9</v>
      </c>
      <c r="S5" t="e">
        <v>#N/A</v>
      </c>
      <c r="T5" s="7" t="s">
        <v>344</v>
      </c>
      <c r="U5" s="8">
        <f t="shared" si="0"/>
        <v>25</v>
      </c>
      <c r="V5" s="8">
        <f t="shared" si="1"/>
        <v>17</v>
      </c>
      <c r="W5" s="8">
        <f t="shared" si="2"/>
        <v>5</v>
      </c>
    </row>
    <row r="6" spans="1:24" hidden="1" x14ac:dyDescent="0.25">
      <c r="A6" s="3">
        <v>314223463</v>
      </c>
      <c r="B6" s="4" t="s">
        <v>15</v>
      </c>
      <c r="C6" s="4" t="s">
        <v>64</v>
      </c>
      <c r="D6" s="4" t="s">
        <v>57</v>
      </c>
      <c r="E6" s="4" t="s">
        <v>18</v>
      </c>
      <c r="F6" s="4" t="s">
        <v>65</v>
      </c>
      <c r="G6" s="4" t="s">
        <v>20</v>
      </c>
      <c r="H6" s="4" t="s">
        <v>66</v>
      </c>
      <c r="I6" s="4" t="s">
        <v>66</v>
      </c>
      <c r="J6" s="4" t="s">
        <v>67</v>
      </c>
      <c r="K6" s="4" t="s">
        <v>68</v>
      </c>
      <c r="L6" s="4" t="s">
        <v>69</v>
      </c>
      <c r="M6" s="4" t="s">
        <v>26</v>
      </c>
      <c r="N6" s="4" t="s">
        <v>42</v>
      </c>
      <c r="O6" s="4" t="s">
        <v>28</v>
      </c>
      <c r="P6" s="5">
        <v>37</v>
      </c>
      <c r="Q6" s="5" t="s">
        <v>7480</v>
      </c>
      <c r="R6" s="5">
        <v>9</v>
      </c>
      <c r="S6" t="e">
        <v>#N/A</v>
      </c>
      <c r="T6" s="7" t="s">
        <v>695</v>
      </c>
      <c r="U6" s="8">
        <f t="shared" si="0"/>
        <v>19</v>
      </c>
      <c r="V6" s="8">
        <f t="shared" si="1"/>
        <v>9</v>
      </c>
      <c r="W6" s="8">
        <f t="shared" si="2"/>
        <v>4</v>
      </c>
    </row>
    <row r="7" spans="1:24" hidden="1" x14ac:dyDescent="0.25">
      <c r="A7" s="3">
        <v>314033974</v>
      </c>
      <c r="B7" s="4" t="s">
        <v>15</v>
      </c>
      <c r="C7" s="4" t="s">
        <v>70</v>
      </c>
      <c r="D7" s="4" t="s">
        <v>71</v>
      </c>
      <c r="E7" s="4" t="s">
        <v>18</v>
      </c>
      <c r="F7" s="4" t="s">
        <v>72</v>
      </c>
      <c r="G7" s="4" t="s">
        <v>20</v>
      </c>
      <c r="H7" s="4" t="s">
        <v>73</v>
      </c>
      <c r="I7" s="4" t="s">
        <v>73</v>
      </c>
      <c r="J7" s="4" t="s">
        <v>74</v>
      </c>
      <c r="K7" s="4" t="s">
        <v>75</v>
      </c>
      <c r="L7" s="4" t="s">
        <v>76</v>
      </c>
      <c r="M7" s="4" t="s">
        <v>28</v>
      </c>
      <c r="N7" s="4" t="s">
        <v>77</v>
      </c>
      <c r="O7" s="4" t="s">
        <v>28</v>
      </c>
      <c r="P7" s="5">
        <v>24</v>
      </c>
      <c r="Q7" s="5" t="s">
        <v>7480</v>
      </c>
      <c r="R7" s="5">
        <v>9</v>
      </c>
      <c r="S7" t="e">
        <v>#N/A</v>
      </c>
      <c r="T7" s="7" t="s">
        <v>1055</v>
      </c>
      <c r="U7" s="8">
        <f t="shared" si="0"/>
        <v>17</v>
      </c>
      <c r="V7" s="8">
        <f t="shared" si="1"/>
        <v>16</v>
      </c>
      <c r="W7" s="8">
        <f t="shared" si="2"/>
        <v>6</v>
      </c>
    </row>
    <row r="8" spans="1:24" hidden="1" x14ac:dyDescent="0.25">
      <c r="A8" s="3">
        <v>314126993</v>
      </c>
      <c r="B8" s="4" t="s">
        <v>15</v>
      </c>
      <c r="C8" s="4" t="s">
        <v>78</v>
      </c>
      <c r="D8" s="4" t="s">
        <v>71</v>
      </c>
      <c r="E8" s="4" t="s">
        <v>18</v>
      </c>
      <c r="F8" s="4" t="s">
        <v>79</v>
      </c>
      <c r="G8" s="4" t="s">
        <v>20</v>
      </c>
      <c r="H8" s="4" t="s">
        <v>80</v>
      </c>
      <c r="I8" s="4" t="s">
        <v>81</v>
      </c>
      <c r="J8" s="4" t="s">
        <v>82</v>
      </c>
      <c r="K8" s="4" t="s">
        <v>83</v>
      </c>
      <c r="L8" s="4" t="s">
        <v>84</v>
      </c>
      <c r="M8" s="4" t="s">
        <v>28</v>
      </c>
      <c r="N8" s="4" t="s">
        <v>85</v>
      </c>
      <c r="O8" s="4" t="s">
        <v>28</v>
      </c>
      <c r="P8" s="5">
        <v>26</v>
      </c>
      <c r="Q8" s="5" t="s">
        <v>7480</v>
      </c>
      <c r="R8" s="5">
        <v>9</v>
      </c>
      <c r="S8" t="e">
        <v>#N/A</v>
      </c>
      <c r="T8" s="7" t="s">
        <v>1290</v>
      </c>
      <c r="U8" s="8">
        <f t="shared" si="0"/>
        <v>16</v>
      </c>
      <c r="V8" s="8">
        <f t="shared" si="1"/>
        <v>10</v>
      </c>
      <c r="W8" s="8">
        <f t="shared" si="2"/>
        <v>6</v>
      </c>
    </row>
    <row r="9" spans="1:24" hidden="1" x14ac:dyDescent="0.25">
      <c r="A9" s="3">
        <v>314129169</v>
      </c>
      <c r="B9" s="4" t="s">
        <v>15</v>
      </c>
      <c r="C9" s="4" t="s">
        <v>86</v>
      </c>
      <c r="D9" s="4" t="s">
        <v>87</v>
      </c>
      <c r="E9" s="4" t="s">
        <v>18</v>
      </c>
      <c r="F9" s="4" t="s">
        <v>88</v>
      </c>
      <c r="G9" s="4" t="s">
        <v>20</v>
      </c>
      <c r="H9" s="4" t="s">
        <v>89</v>
      </c>
      <c r="I9" s="4" t="s">
        <v>90</v>
      </c>
      <c r="J9" s="4" t="s">
        <v>91</v>
      </c>
      <c r="K9" s="5"/>
      <c r="L9" s="5"/>
      <c r="M9" s="4" t="s">
        <v>26</v>
      </c>
      <c r="N9" s="4" t="s">
        <v>42</v>
      </c>
      <c r="O9" s="4" t="s">
        <v>28</v>
      </c>
      <c r="P9" s="5">
        <v>19</v>
      </c>
      <c r="Q9" s="5" t="s">
        <v>7480</v>
      </c>
      <c r="R9" s="5">
        <v>10</v>
      </c>
      <c r="S9" t="e">
        <v>#N/A</v>
      </c>
      <c r="T9" s="7" t="s">
        <v>1561</v>
      </c>
      <c r="U9" s="8">
        <f t="shared" si="0"/>
        <v>59</v>
      </c>
      <c r="V9" s="8">
        <f t="shared" si="1"/>
        <v>16</v>
      </c>
      <c r="W9" s="8">
        <f t="shared" si="2"/>
        <v>11</v>
      </c>
    </row>
    <row r="10" spans="1:24" hidden="1" x14ac:dyDescent="0.25">
      <c r="A10" s="3">
        <v>314164180</v>
      </c>
      <c r="B10" s="4" t="s">
        <v>15</v>
      </c>
      <c r="C10" s="4" t="s">
        <v>101</v>
      </c>
      <c r="D10" s="4" t="s">
        <v>93</v>
      </c>
      <c r="E10" s="4" t="s">
        <v>18</v>
      </c>
      <c r="F10" s="4" t="s">
        <v>102</v>
      </c>
      <c r="G10" s="4" t="s">
        <v>20</v>
      </c>
      <c r="H10" s="4" t="s">
        <v>103</v>
      </c>
      <c r="I10" s="4" t="s">
        <v>104</v>
      </c>
      <c r="J10" s="4" t="s">
        <v>105</v>
      </c>
      <c r="K10" s="4" t="s">
        <v>106</v>
      </c>
      <c r="L10" s="4" t="s">
        <v>107</v>
      </c>
      <c r="M10" s="4" t="s">
        <v>26</v>
      </c>
      <c r="N10" s="4" t="s">
        <v>42</v>
      </c>
      <c r="O10" s="4" t="s">
        <v>28</v>
      </c>
      <c r="P10" s="5">
        <v>38</v>
      </c>
      <c r="Q10" s="5" t="s">
        <v>7480</v>
      </c>
      <c r="R10" s="5">
        <v>10</v>
      </c>
      <c r="S10" t="e">
        <v>#N/A</v>
      </c>
      <c r="T10" s="7" t="s">
        <v>2237</v>
      </c>
      <c r="U10" s="8">
        <f t="shared" si="0"/>
        <v>11</v>
      </c>
      <c r="V10" s="8">
        <f t="shared" si="1"/>
        <v>14</v>
      </c>
      <c r="W10" s="8">
        <f t="shared" si="2"/>
        <v>7</v>
      </c>
    </row>
    <row r="11" spans="1:24" hidden="1" x14ac:dyDescent="0.25">
      <c r="A11" s="3">
        <v>314112143</v>
      </c>
      <c r="B11" s="4" t="s">
        <v>15</v>
      </c>
      <c r="C11" s="4" t="s">
        <v>108</v>
      </c>
      <c r="D11" s="4" t="s">
        <v>109</v>
      </c>
      <c r="E11" s="4" t="s">
        <v>18</v>
      </c>
      <c r="F11" s="4" t="s">
        <v>110</v>
      </c>
      <c r="G11" s="4" t="s">
        <v>20</v>
      </c>
      <c r="H11" s="4" t="s">
        <v>111</v>
      </c>
      <c r="I11" s="4" t="s">
        <v>112</v>
      </c>
      <c r="J11" s="4" t="s">
        <v>113</v>
      </c>
      <c r="K11" s="4" t="s">
        <v>114</v>
      </c>
      <c r="L11" s="4" t="s">
        <v>115</v>
      </c>
      <c r="M11" s="4" t="s">
        <v>26</v>
      </c>
      <c r="N11" s="4" t="s">
        <v>27</v>
      </c>
      <c r="O11" s="4" t="s">
        <v>28</v>
      </c>
      <c r="P11" s="5">
        <v>20</v>
      </c>
      <c r="Q11" s="5" t="s">
        <v>7480</v>
      </c>
      <c r="R11" s="5">
        <v>9</v>
      </c>
      <c r="S11" t="e">
        <v>#N/A</v>
      </c>
      <c r="T11" s="7" t="s">
        <v>2562</v>
      </c>
      <c r="U11" s="8">
        <f t="shared" si="0"/>
        <v>6</v>
      </c>
      <c r="V11" s="8">
        <f t="shared" si="1"/>
        <v>12</v>
      </c>
      <c r="W11" s="8">
        <f t="shared" si="2"/>
        <v>4</v>
      </c>
    </row>
    <row r="12" spans="1:24" hidden="1" x14ac:dyDescent="0.25">
      <c r="A12" s="3">
        <v>314166524</v>
      </c>
      <c r="B12" s="4" t="s">
        <v>15</v>
      </c>
      <c r="C12" s="4" t="s">
        <v>116</v>
      </c>
      <c r="D12" s="4" t="s">
        <v>109</v>
      </c>
      <c r="E12" s="4" t="s">
        <v>18</v>
      </c>
      <c r="F12" s="4" t="s">
        <v>117</v>
      </c>
      <c r="G12" s="4" t="s">
        <v>20</v>
      </c>
      <c r="H12" s="4" t="s">
        <v>118</v>
      </c>
      <c r="I12" s="4" t="s">
        <v>119</v>
      </c>
      <c r="J12" s="4" t="s">
        <v>120</v>
      </c>
      <c r="K12" s="4" t="s">
        <v>121</v>
      </c>
      <c r="L12" s="4" t="s">
        <v>122</v>
      </c>
      <c r="M12" s="4" t="s">
        <v>26</v>
      </c>
      <c r="N12" s="4" t="s">
        <v>27</v>
      </c>
      <c r="O12" s="4" t="s">
        <v>28</v>
      </c>
      <c r="P12" s="5">
        <v>20</v>
      </c>
      <c r="Q12" s="5" t="s">
        <v>7480</v>
      </c>
      <c r="R12" s="5">
        <v>10</v>
      </c>
      <c r="S12" t="e">
        <v>#N/A</v>
      </c>
      <c r="T12" s="7" t="s">
        <v>3085</v>
      </c>
      <c r="U12" s="8">
        <f t="shared" si="0"/>
        <v>23</v>
      </c>
      <c r="V12" s="8">
        <f t="shared" si="1"/>
        <v>20</v>
      </c>
      <c r="W12" s="8">
        <f t="shared" si="2"/>
        <v>17</v>
      </c>
    </row>
    <row r="13" spans="1:24" hidden="1" x14ac:dyDescent="0.25">
      <c r="A13" s="3">
        <v>314131197</v>
      </c>
      <c r="B13" s="4" t="s">
        <v>15</v>
      </c>
      <c r="C13" s="4" t="s">
        <v>123</v>
      </c>
      <c r="D13" s="4" t="s">
        <v>124</v>
      </c>
      <c r="E13" s="4" t="s">
        <v>18</v>
      </c>
      <c r="F13" s="4" t="s">
        <v>125</v>
      </c>
      <c r="G13" s="4" t="s">
        <v>20</v>
      </c>
      <c r="H13" s="4" t="s">
        <v>126</v>
      </c>
      <c r="I13" s="4" t="s">
        <v>127</v>
      </c>
      <c r="J13" s="4" t="s">
        <v>128</v>
      </c>
      <c r="K13" s="4" t="s">
        <v>129</v>
      </c>
      <c r="L13" s="4" t="s">
        <v>130</v>
      </c>
      <c r="M13" s="4" t="s">
        <v>26</v>
      </c>
      <c r="N13" s="4" t="s">
        <v>27</v>
      </c>
      <c r="O13" s="4" t="s">
        <v>28</v>
      </c>
      <c r="P13" s="5">
        <v>16</v>
      </c>
      <c r="Q13" s="5" t="s">
        <v>7480</v>
      </c>
      <c r="R13" s="5">
        <v>9</v>
      </c>
      <c r="S13" t="e">
        <v>#N/A</v>
      </c>
      <c r="X13" t="s">
        <v>266</v>
      </c>
    </row>
    <row r="14" spans="1:24" hidden="1" x14ac:dyDescent="0.25">
      <c r="A14" s="3">
        <v>314081298</v>
      </c>
      <c r="B14" s="4" t="s">
        <v>15</v>
      </c>
      <c r="C14" s="4" t="s">
        <v>131</v>
      </c>
      <c r="D14" s="4" t="s">
        <v>132</v>
      </c>
      <c r="E14" s="4" t="s">
        <v>18</v>
      </c>
      <c r="F14" s="4" t="s">
        <v>133</v>
      </c>
      <c r="G14" s="4" t="s">
        <v>20</v>
      </c>
      <c r="H14" s="4" t="s">
        <v>134</v>
      </c>
      <c r="I14" s="4" t="s">
        <v>135</v>
      </c>
      <c r="J14" s="4" t="s">
        <v>136</v>
      </c>
      <c r="K14" s="4" t="s">
        <v>137</v>
      </c>
      <c r="L14" s="4" t="s">
        <v>138</v>
      </c>
      <c r="M14" s="4" t="s">
        <v>26</v>
      </c>
      <c r="N14" s="4" t="s">
        <v>42</v>
      </c>
      <c r="O14" s="4" t="s">
        <v>28</v>
      </c>
      <c r="P14" s="5">
        <v>17</v>
      </c>
      <c r="Q14" s="5" t="s">
        <v>7480</v>
      </c>
      <c r="R14" s="5">
        <v>10</v>
      </c>
      <c r="S14" t="e">
        <v>#N/A</v>
      </c>
      <c r="T14" s="6" t="s">
        <v>1</v>
      </c>
      <c r="U14" s="6" t="s">
        <v>7485</v>
      </c>
      <c r="V14" s="6" t="s">
        <v>7486</v>
      </c>
      <c r="W14" s="6" t="s">
        <v>7487</v>
      </c>
    </row>
    <row r="15" spans="1:24" hidden="1" x14ac:dyDescent="0.25">
      <c r="A15" s="3">
        <v>314307132</v>
      </c>
      <c r="B15" s="4" t="s">
        <v>15</v>
      </c>
      <c r="C15" s="4" t="s">
        <v>139</v>
      </c>
      <c r="D15" s="4" t="s">
        <v>132</v>
      </c>
      <c r="E15" s="4" t="s">
        <v>18</v>
      </c>
      <c r="F15" s="4" t="s">
        <v>140</v>
      </c>
      <c r="G15" s="4" t="s">
        <v>20</v>
      </c>
      <c r="H15" s="4" t="s">
        <v>141</v>
      </c>
      <c r="I15" s="5"/>
      <c r="J15" s="4" t="s">
        <v>142</v>
      </c>
      <c r="K15" s="4" t="s">
        <v>143</v>
      </c>
      <c r="L15" s="4" t="s">
        <v>144</v>
      </c>
      <c r="M15" s="4" t="s">
        <v>28</v>
      </c>
      <c r="N15" s="4" t="s">
        <v>145</v>
      </c>
      <c r="O15" s="4" t="s">
        <v>28</v>
      </c>
      <c r="P15" s="5">
        <v>50</v>
      </c>
      <c r="Q15" s="5" t="s">
        <v>7480</v>
      </c>
      <c r="R15" s="5">
        <v>9</v>
      </c>
      <c r="S15" t="e">
        <v>#N/A</v>
      </c>
      <c r="T15" s="7" t="s">
        <v>15</v>
      </c>
      <c r="U15" s="8">
        <f t="shared" ref="U15:U23" si="3">COUNTIFS(B$432:B$627,T15,D$432:D$627,"4*")</f>
        <v>10</v>
      </c>
      <c r="V15" s="8">
        <f t="shared" ref="V15:V23" si="4">COUNTIFS(B$432:B$627,T15,D$432:D$627,"5*")</f>
        <v>4</v>
      </c>
      <c r="W15" s="8">
        <f t="shared" ref="W15:W23" si="5">COUNTIFS(B$432:B$627,T15,D$432:D$627,"6*")</f>
        <v>5</v>
      </c>
    </row>
    <row r="16" spans="1:24" hidden="1" x14ac:dyDescent="0.25">
      <c r="A16" s="3">
        <v>314307156</v>
      </c>
      <c r="B16" s="4" t="s">
        <v>15</v>
      </c>
      <c r="C16" s="4" t="s">
        <v>146</v>
      </c>
      <c r="D16" s="4" t="s">
        <v>132</v>
      </c>
      <c r="E16" s="4" t="s">
        <v>18</v>
      </c>
      <c r="F16" s="4" t="s">
        <v>79</v>
      </c>
      <c r="G16" s="4" t="s">
        <v>20</v>
      </c>
      <c r="H16" s="4" t="s">
        <v>147</v>
      </c>
      <c r="I16" s="4" t="s">
        <v>148</v>
      </c>
      <c r="J16" s="4" t="s">
        <v>149</v>
      </c>
      <c r="K16" s="4" t="s">
        <v>150</v>
      </c>
      <c r="L16" s="4" t="s">
        <v>151</v>
      </c>
      <c r="M16" s="4" t="s">
        <v>26</v>
      </c>
      <c r="N16" s="4" t="s">
        <v>42</v>
      </c>
      <c r="O16" s="4" t="s">
        <v>28</v>
      </c>
      <c r="P16" s="5">
        <v>78</v>
      </c>
      <c r="Q16" s="5" t="s">
        <v>7480</v>
      </c>
      <c r="R16" s="5">
        <v>10</v>
      </c>
      <c r="S16" t="e">
        <v>#N/A</v>
      </c>
      <c r="T16" s="7" t="s">
        <v>344</v>
      </c>
      <c r="U16" s="8">
        <f t="shared" si="3"/>
        <v>18</v>
      </c>
      <c r="V16" s="8">
        <f t="shared" si="4"/>
        <v>8</v>
      </c>
      <c r="W16" s="8">
        <f t="shared" si="5"/>
        <v>4</v>
      </c>
    </row>
    <row r="17" spans="1:23" hidden="1" x14ac:dyDescent="0.25">
      <c r="A17" s="3">
        <v>314308160</v>
      </c>
      <c r="B17" s="4" t="s">
        <v>15</v>
      </c>
      <c r="C17" s="4" t="s">
        <v>152</v>
      </c>
      <c r="D17" s="4" t="s">
        <v>132</v>
      </c>
      <c r="E17" s="4" t="s">
        <v>18</v>
      </c>
      <c r="F17" s="4" t="s">
        <v>153</v>
      </c>
      <c r="G17" s="4" t="s">
        <v>20</v>
      </c>
      <c r="H17" s="4" t="s">
        <v>154</v>
      </c>
      <c r="I17" s="4" t="s">
        <v>155</v>
      </c>
      <c r="J17" s="4" t="s">
        <v>156</v>
      </c>
      <c r="K17" s="4" t="s">
        <v>157</v>
      </c>
      <c r="L17" s="4" t="s">
        <v>158</v>
      </c>
      <c r="M17" s="4" t="s">
        <v>26</v>
      </c>
      <c r="N17" s="4" t="s">
        <v>42</v>
      </c>
      <c r="O17" s="4" t="s">
        <v>28</v>
      </c>
      <c r="P17" s="5">
        <v>40</v>
      </c>
      <c r="Q17" s="5" t="s">
        <v>7480</v>
      </c>
      <c r="R17" s="5">
        <v>9</v>
      </c>
      <c r="S17" t="e">
        <v>#N/A</v>
      </c>
      <c r="T17" s="7" t="s">
        <v>695</v>
      </c>
      <c r="U17" s="8">
        <f t="shared" si="3"/>
        <v>18</v>
      </c>
      <c r="V17" s="8">
        <f t="shared" si="4"/>
        <v>5</v>
      </c>
      <c r="W17" s="8">
        <f t="shared" si="5"/>
        <v>5</v>
      </c>
    </row>
    <row r="18" spans="1:23" hidden="1" x14ac:dyDescent="0.25">
      <c r="A18" s="3">
        <v>314325897</v>
      </c>
      <c r="B18" s="4" t="s">
        <v>15</v>
      </c>
      <c r="C18" s="4" t="s">
        <v>166</v>
      </c>
      <c r="D18" s="4" t="s">
        <v>132</v>
      </c>
      <c r="E18" s="4" t="s">
        <v>18</v>
      </c>
      <c r="F18" s="4" t="s">
        <v>167</v>
      </c>
      <c r="G18" s="4" t="s">
        <v>20</v>
      </c>
      <c r="H18" s="4" t="s">
        <v>168</v>
      </c>
      <c r="I18" s="4" t="s">
        <v>168</v>
      </c>
      <c r="J18" s="4" t="s">
        <v>169</v>
      </c>
      <c r="K18" s="4" t="s">
        <v>170</v>
      </c>
      <c r="L18" s="4" t="s">
        <v>171</v>
      </c>
      <c r="M18" s="4" t="s">
        <v>26</v>
      </c>
      <c r="N18" s="4" t="s">
        <v>42</v>
      </c>
      <c r="O18" s="4" t="s">
        <v>28</v>
      </c>
      <c r="P18" s="5">
        <v>20</v>
      </c>
      <c r="Q18" s="5" t="s">
        <v>7480</v>
      </c>
      <c r="R18" s="5">
        <v>8</v>
      </c>
      <c r="S18" t="e">
        <v>#N/A</v>
      </c>
      <c r="T18" s="7" t="s">
        <v>1055</v>
      </c>
      <c r="U18" s="8">
        <f t="shared" si="3"/>
        <v>7</v>
      </c>
      <c r="V18" s="8">
        <f t="shared" si="4"/>
        <v>5</v>
      </c>
      <c r="W18" s="8">
        <f t="shared" si="5"/>
        <v>4</v>
      </c>
    </row>
    <row r="19" spans="1:23" hidden="1" x14ac:dyDescent="0.25">
      <c r="A19" s="3">
        <v>314330204</v>
      </c>
      <c r="B19" s="4" t="s">
        <v>15</v>
      </c>
      <c r="C19" s="4" t="s">
        <v>179</v>
      </c>
      <c r="D19" s="4" t="s">
        <v>132</v>
      </c>
      <c r="E19" s="4" t="s">
        <v>18</v>
      </c>
      <c r="F19" s="4" t="s">
        <v>180</v>
      </c>
      <c r="G19" s="4" t="s">
        <v>20</v>
      </c>
      <c r="H19" s="4" t="s">
        <v>181</v>
      </c>
      <c r="I19" s="4" t="s">
        <v>182</v>
      </c>
      <c r="J19" s="4" t="s">
        <v>183</v>
      </c>
      <c r="K19" s="4" t="s">
        <v>184</v>
      </c>
      <c r="L19" s="4" t="s">
        <v>185</v>
      </c>
      <c r="M19" s="4" t="s">
        <v>28</v>
      </c>
      <c r="N19" s="4" t="s">
        <v>186</v>
      </c>
      <c r="O19" s="4" t="s">
        <v>28</v>
      </c>
      <c r="P19" s="5">
        <v>20</v>
      </c>
      <c r="Q19" s="5" t="s">
        <v>7480</v>
      </c>
      <c r="R19" s="5">
        <v>10</v>
      </c>
      <c r="S19" t="e">
        <v>#N/A</v>
      </c>
      <c r="T19" s="7" t="s">
        <v>1290</v>
      </c>
      <c r="U19" s="8">
        <f t="shared" si="3"/>
        <v>6</v>
      </c>
      <c r="V19" s="8">
        <f t="shared" si="4"/>
        <v>4</v>
      </c>
      <c r="W19" s="8">
        <f t="shared" si="5"/>
        <v>3</v>
      </c>
    </row>
    <row r="20" spans="1:23" hidden="1" x14ac:dyDescent="0.25">
      <c r="A20" s="3">
        <v>314034256</v>
      </c>
      <c r="B20" s="4" t="s">
        <v>15</v>
      </c>
      <c r="C20" s="4" t="s">
        <v>187</v>
      </c>
      <c r="D20" s="4" t="s">
        <v>188</v>
      </c>
      <c r="E20" s="4" t="s">
        <v>18</v>
      </c>
      <c r="F20" s="4" t="s">
        <v>189</v>
      </c>
      <c r="G20" s="4" t="s">
        <v>20</v>
      </c>
      <c r="H20" s="4" t="s">
        <v>190</v>
      </c>
      <c r="I20" s="5"/>
      <c r="J20" s="4" t="s">
        <v>191</v>
      </c>
      <c r="K20" s="4" t="s">
        <v>192</v>
      </c>
      <c r="L20" s="4" t="s">
        <v>193</v>
      </c>
      <c r="M20" s="4" t="s">
        <v>26</v>
      </c>
      <c r="N20" s="4" t="s">
        <v>42</v>
      </c>
      <c r="O20" s="4" t="s">
        <v>28</v>
      </c>
      <c r="P20" s="5">
        <v>12</v>
      </c>
      <c r="Q20" s="5" t="s">
        <v>7480</v>
      </c>
      <c r="R20" s="5">
        <v>9</v>
      </c>
      <c r="S20" t="e">
        <v>#N/A</v>
      </c>
      <c r="T20" s="7" t="s">
        <v>1561</v>
      </c>
      <c r="U20" s="8">
        <f t="shared" si="3"/>
        <v>21</v>
      </c>
      <c r="V20" s="8">
        <f t="shared" si="4"/>
        <v>8</v>
      </c>
      <c r="W20" s="8">
        <f t="shared" si="5"/>
        <v>4</v>
      </c>
    </row>
    <row r="21" spans="1:23" hidden="1" x14ac:dyDescent="0.25">
      <c r="A21" s="3">
        <v>314051660</v>
      </c>
      <c r="B21" s="4" t="s">
        <v>15</v>
      </c>
      <c r="C21" s="4" t="s">
        <v>194</v>
      </c>
      <c r="D21" s="4" t="s">
        <v>188</v>
      </c>
      <c r="E21" s="4" t="s">
        <v>18</v>
      </c>
      <c r="F21" s="4" t="s">
        <v>195</v>
      </c>
      <c r="G21" s="4" t="s">
        <v>20</v>
      </c>
      <c r="H21" s="4" t="s">
        <v>196</v>
      </c>
      <c r="I21" s="4" t="s">
        <v>197</v>
      </c>
      <c r="J21" s="4" t="s">
        <v>198</v>
      </c>
      <c r="K21" s="4" t="s">
        <v>199</v>
      </c>
      <c r="L21" s="4" t="s">
        <v>200</v>
      </c>
      <c r="M21" s="4" t="s">
        <v>26</v>
      </c>
      <c r="N21" s="4" t="s">
        <v>42</v>
      </c>
      <c r="O21" s="4" t="s">
        <v>28</v>
      </c>
      <c r="P21" s="5">
        <v>30</v>
      </c>
      <c r="Q21" s="5" t="s">
        <v>7480</v>
      </c>
      <c r="R21" s="5">
        <v>10</v>
      </c>
      <c r="S21" t="e">
        <v>#N/A</v>
      </c>
      <c r="T21" s="7" t="s">
        <v>2237</v>
      </c>
      <c r="U21" s="8">
        <f t="shared" si="3"/>
        <v>8</v>
      </c>
      <c r="V21" s="8">
        <f t="shared" si="4"/>
        <v>6</v>
      </c>
      <c r="W21" s="8">
        <f t="shared" si="5"/>
        <v>7</v>
      </c>
    </row>
    <row r="22" spans="1:23" hidden="1" x14ac:dyDescent="0.25">
      <c r="A22" s="3">
        <v>314080394</v>
      </c>
      <c r="B22" s="4" t="s">
        <v>15</v>
      </c>
      <c r="C22" s="4" t="s">
        <v>201</v>
      </c>
      <c r="D22" s="4" t="s">
        <v>188</v>
      </c>
      <c r="E22" s="4" t="s">
        <v>18</v>
      </c>
      <c r="F22" s="4" t="s">
        <v>202</v>
      </c>
      <c r="G22" s="4" t="s">
        <v>20</v>
      </c>
      <c r="H22" s="4" t="s">
        <v>203</v>
      </c>
      <c r="I22" s="4" t="s">
        <v>204</v>
      </c>
      <c r="J22" s="4" t="s">
        <v>205</v>
      </c>
      <c r="K22" s="4" t="s">
        <v>206</v>
      </c>
      <c r="L22" s="4" t="s">
        <v>207</v>
      </c>
      <c r="M22" s="4" t="s">
        <v>26</v>
      </c>
      <c r="N22" s="4" t="s">
        <v>42</v>
      </c>
      <c r="O22" s="4" t="s">
        <v>28</v>
      </c>
      <c r="P22" s="5">
        <v>17</v>
      </c>
      <c r="Q22" s="5" t="s">
        <v>7480</v>
      </c>
      <c r="R22" s="5">
        <v>8</v>
      </c>
      <c r="S22" t="e">
        <v>#N/A</v>
      </c>
      <c r="T22" s="7" t="s">
        <v>2562</v>
      </c>
      <c r="U22" s="8">
        <f t="shared" si="3"/>
        <v>8</v>
      </c>
      <c r="V22" s="8">
        <f t="shared" si="4"/>
        <v>6</v>
      </c>
      <c r="W22" s="8">
        <f t="shared" si="5"/>
        <v>4</v>
      </c>
    </row>
    <row r="23" spans="1:23" hidden="1" x14ac:dyDescent="0.25">
      <c r="A23" s="3">
        <v>314165620</v>
      </c>
      <c r="B23" s="4" t="s">
        <v>15</v>
      </c>
      <c r="C23" s="4" t="s">
        <v>208</v>
      </c>
      <c r="D23" s="4" t="s">
        <v>188</v>
      </c>
      <c r="E23" s="4" t="s">
        <v>18</v>
      </c>
      <c r="F23" s="4" t="s">
        <v>209</v>
      </c>
      <c r="G23" s="4" t="s">
        <v>20</v>
      </c>
      <c r="H23" s="4" t="s">
        <v>210</v>
      </c>
      <c r="I23" s="4" t="s">
        <v>211</v>
      </c>
      <c r="J23" s="4" t="s">
        <v>212</v>
      </c>
      <c r="K23" s="4" t="s">
        <v>213</v>
      </c>
      <c r="L23" s="4" t="s">
        <v>214</v>
      </c>
      <c r="M23" s="4" t="s">
        <v>26</v>
      </c>
      <c r="N23" s="4" t="s">
        <v>42</v>
      </c>
      <c r="O23" s="4" t="s">
        <v>28</v>
      </c>
      <c r="P23" s="5">
        <v>14</v>
      </c>
      <c r="Q23" s="5" t="s">
        <v>7480</v>
      </c>
      <c r="R23" s="5">
        <v>9</v>
      </c>
      <c r="S23" t="e">
        <v>#N/A</v>
      </c>
      <c r="T23" s="7" t="s">
        <v>3085</v>
      </c>
      <c r="U23" s="8">
        <f t="shared" si="3"/>
        <v>5</v>
      </c>
      <c r="V23" s="8">
        <f t="shared" si="4"/>
        <v>7</v>
      </c>
      <c r="W23" s="8">
        <f t="shared" si="5"/>
        <v>4</v>
      </c>
    </row>
    <row r="24" spans="1:23" hidden="1" x14ac:dyDescent="0.25">
      <c r="A24" s="3">
        <v>314222552</v>
      </c>
      <c r="B24" s="4" t="s">
        <v>15</v>
      </c>
      <c r="C24" s="4" t="s">
        <v>215</v>
      </c>
      <c r="D24" s="4" t="s">
        <v>188</v>
      </c>
      <c r="E24" s="4" t="s">
        <v>18</v>
      </c>
      <c r="F24" s="4" t="s">
        <v>216</v>
      </c>
      <c r="G24" s="4" t="s">
        <v>20</v>
      </c>
      <c r="H24" s="4" t="s">
        <v>211</v>
      </c>
      <c r="I24" s="4" t="s">
        <v>210</v>
      </c>
      <c r="J24" s="4" t="s">
        <v>217</v>
      </c>
      <c r="K24" s="4" t="s">
        <v>218</v>
      </c>
      <c r="L24" s="4" t="s">
        <v>219</v>
      </c>
      <c r="M24" s="4" t="s">
        <v>26</v>
      </c>
      <c r="N24" s="4" t="s">
        <v>42</v>
      </c>
      <c r="O24" s="4" t="s">
        <v>28</v>
      </c>
      <c r="P24" s="5">
        <v>17</v>
      </c>
      <c r="Q24" s="5" t="s">
        <v>7480</v>
      </c>
      <c r="R24" s="5">
        <v>9</v>
      </c>
      <c r="S24" t="e">
        <v>#N/A</v>
      </c>
    </row>
    <row r="25" spans="1:23" hidden="1" x14ac:dyDescent="0.25">
      <c r="A25" s="3">
        <v>314243191</v>
      </c>
      <c r="B25" s="4" t="s">
        <v>15</v>
      </c>
      <c r="C25" s="4" t="s">
        <v>220</v>
      </c>
      <c r="D25" s="4" t="s">
        <v>188</v>
      </c>
      <c r="E25" s="4" t="s">
        <v>18</v>
      </c>
      <c r="F25" s="4" t="s">
        <v>221</v>
      </c>
      <c r="G25" s="4" t="s">
        <v>20</v>
      </c>
      <c r="H25" s="4" t="s">
        <v>222</v>
      </c>
      <c r="I25" s="4" t="s">
        <v>223</v>
      </c>
      <c r="J25" s="4" t="s">
        <v>224</v>
      </c>
      <c r="K25" s="4" t="s">
        <v>225</v>
      </c>
      <c r="L25" s="4" t="s">
        <v>226</v>
      </c>
      <c r="M25" s="4" t="s">
        <v>26</v>
      </c>
      <c r="N25" s="4" t="s">
        <v>42</v>
      </c>
      <c r="O25" s="4" t="s">
        <v>28</v>
      </c>
      <c r="P25" s="5">
        <v>9</v>
      </c>
      <c r="Q25" s="5" t="s">
        <v>7480</v>
      </c>
      <c r="R25" s="5">
        <v>8</v>
      </c>
      <c r="S25" t="e">
        <v>#N/A</v>
      </c>
    </row>
    <row r="26" spans="1:23" hidden="1" x14ac:dyDescent="0.25">
      <c r="A26" s="3">
        <v>314343648</v>
      </c>
      <c r="B26" s="4" t="s">
        <v>15</v>
      </c>
      <c r="C26" s="4" t="s">
        <v>227</v>
      </c>
      <c r="D26" s="4" t="s">
        <v>188</v>
      </c>
      <c r="E26" s="4" t="s">
        <v>18</v>
      </c>
      <c r="F26" s="4" t="s">
        <v>228</v>
      </c>
      <c r="G26" s="4" t="s">
        <v>20</v>
      </c>
      <c r="H26" s="4" t="s">
        <v>229</v>
      </c>
      <c r="I26" s="4" t="s">
        <v>230</v>
      </c>
      <c r="J26" s="4" t="s">
        <v>231</v>
      </c>
      <c r="K26" s="4" t="s">
        <v>232</v>
      </c>
      <c r="L26" s="4" t="s">
        <v>233</v>
      </c>
      <c r="M26" s="4" t="s">
        <v>28</v>
      </c>
      <c r="N26" s="4" t="s">
        <v>234</v>
      </c>
      <c r="O26" s="4" t="s">
        <v>28</v>
      </c>
      <c r="P26" s="5">
        <v>11</v>
      </c>
      <c r="Q26" s="5" t="s">
        <v>7480</v>
      </c>
      <c r="R26" s="5">
        <v>8</v>
      </c>
      <c r="S26" t="e">
        <v>#N/A</v>
      </c>
    </row>
    <row r="27" spans="1:23" hidden="1" x14ac:dyDescent="0.25">
      <c r="A27" s="3">
        <v>314185815</v>
      </c>
      <c r="B27" s="4" t="s">
        <v>15</v>
      </c>
      <c r="C27" s="4" t="s">
        <v>235</v>
      </c>
      <c r="D27" s="4" t="s">
        <v>236</v>
      </c>
      <c r="E27" s="4" t="s">
        <v>18</v>
      </c>
      <c r="F27" s="4" t="s">
        <v>237</v>
      </c>
      <c r="G27" s="4" t="s">
        <v>20</v>
      </c>
      <c r="H27" s="4" t="s">
        <v>238</v>
      </c>
      <c r="I27" s="4" t="s">
        <v>239</v>
      </c>
      <c r="J27" s="4" t="s">
        <v>240</v>
      </c>
      <c r="K27" s="4" t="s">
        <v>241</v>
      </c>
      <c r="L27" s="4" t="s">
        <v>242</v>
      </c>
      <c r="M27" s="4" t="s">
        <v>26</v>
      </c>
      <c r="N27" s="4" t="s">
        <v>42</v>
      </c>
      <c r="O27" s="4" t="s">
        <v>28</v>
      </c>
      <c r="P27" s="5">
        <v>15</v>
      </c>
      <c r="Q27" s="5" t="s">
        <v>7480</v>
      </c>
      <c r="R27" s="5">
        <v>10</v>
      </c>
      <c r="S27" t="e">
        <v>#N/A</v>
      </c>
    </row>
    <row r="28" spans="1:23" hidden="1" x14ac:dyDescent="0.25">
      <c r="A28" s="3">
        <v>314092573</v>
      </c>
      <c r="B28" s="4" t="s">
        <v>15</v>
      </c>
      <c r="C28" s="4" t="s">
        <v>251</v>
      </c>
      <c r="D28" s="4" t="s">
        <v>244</v>
      </c>
      <c r="E28" s="4" t="s">
        <v>18</v>
      </c>
      <c r="F28" s="4" t="s">
        <v>252</v>
      </c>
      <c r="G28" s="4" t="s">
        <v>20</v>
      </c>
      <c r="H28" s="4" t="s">
        <v>253</v>
      </c>
      <c r="I28" s="4" t="s">
        <v>254</v>
      </c>
      <c r="J28" s="4" t="s">
        <v>255</v>
      </c>
      <c r="K28" s="4" t="s">
        <v>256</v>
      </c>
      <c r="L28" s="4" t="s">
        <v>257</v>
      </c>
      <c r="M28" s="4" t="s">
        <v>26</v>
      </c>
      <c r="N28" s="4" t="s">
        <v>42</v>
      </c>
      <c r="O28" s="4" t="s">
        <v>28</v>
      </c>
      <c r="P28" s="5">
        <v>10</v>
      </c>
      <c r="Q28" s="5" t="s">
        <v>7480</v>
      </c>
      <c r="R28" s="5">
        <v>10</v>
      </c>
      <c r="S28" t="e">
        <v>#N/A</v>
      </c>
    </row>
    <row r="29" spans="1:23" hidden="1" x14ac:dyDescent="0.25">
      <c r="A29" s="3">
        <v>313080621</v>
      </c>
      <c r="B29" s="4" t="s">
        <v>15</v>
      </c>
      <c r="C29" s="4" t="s">
        <v>3332</v>
      </c>
      <c r="D29" s="4" t="s">
        <v>3333</v>
      </c>
      <c r="E29" s="4" t="s">
        <v>18</v>
      </c>
      <c r="F29" s="4" t="s">
        <v>1121</v>
      </c>
      <c r="G29" s="4" t="s">
        <v>20</v>
      </c>
      <c r="H29" s="4" t="s">
        <v>33</v>
      </c>
      <c r="I29" s="4" t="s">
        <v>3334</v>
      </c>
      <c r="J29" s="4" t="s">
        <v>34</v>
      </c>
      <c r="K29" s="4" t="s">
        <v>35</v>
      </c>
      <c r="L29" s="4" t="s">
        <v>3335</v>
      </c>
      <c r="M29" s="4" t="s">
        <v>26</v>
      </c>
      <c r="N29" s="4" t="s">
        <v>42</v>
      </c>
      <c r="O29" s="4" t="s">
        <v>28</v>
      </c>
      <c r="P29" s="5">
        <v>38</v>
      </c>
      <c r="Q29" s="5" t="s">
        <v>7480</v>
      </c>
      <c r="R29" s="5">
        <v>10</v>
      </c>
      <c r="S29" t="e">
        <v>#N/A</v>
      </c>
    </row>
    <row r="30" spans="1:23" hidden="1" x14ac:dyDescent="0.25">
      <c r="A30" s="3">
        <v>313156157</v>
      </c>
      <c r="B30" s="4" t="s">
        <v>15</v>
      </c>
      <c r="C30" s="4" t="s">
        <v>3342</v>
      </c>
      <c r="D30" s="4" t="s">
        <v>3333</v>
      </c>
      <c r="E30" s="4" t="s">
        <v>18</v>
      </c>
      <c r="F30" s="4" t="s">
        <v>3343</v>
      </c>
      <c r="G30" s="4" t="s">
        <v>20</v>
      </c>
      <c r="H30" s="4" t="s">
        <v>3344</v>
      </c>
      <c r="I30" s="4" t="s">
        <v>3345</v>
      </c>
      <c r="J30" s="4" t="s">
        <v>3346</v>
      </c>
      <c r="K30" s="4" t="s">
        <v>3347</v>
      </c>
      <c r="L30" s="4" t="s">
        <v>3348</v>
      </c>
      <c r="M30" s="4" t="s">
        <v>26</v>
      </c>
      <c r="N30" s="4" t="s">
        <v>42</v>
      </c>
      <c r="O30" s="4" t="s">
        <v>28</v>
      </c>
      <c r="P30" s="5">
        <v>38</v>
      </c>
      <c r="Q30" s="5" t="s">
        <v>7480</v>
      </c>
      <c r="R30" s="5">
        <v>10</v>
      </c>
      <c r="S30" t="e">
        <v>#N/A</v>
      </c>
    </row>
    <row r="31" spans="1:23" hidden="1" x14ac:dyDescent="0.25">
      <c r="A31" s="3">
        <v>313066809</v>
      </c>
      <c r="B31" s="4" t="s">
        <v>15</v>
      </c>
      <c r="C31" s="4" t="s">
        <v>3357</v>
      </c>
      <c r="D31" s="4" t="s">
        <v>3358</v>
      </c>
      <c r="E31" s="4" t="s">
        <v>18</v>
      </c>
      <c r="F31" s="4" t="s">
        <v>3359</v>
      </c>
      <c r="G31" s="4" t="s">
        <v>20</v>
      </c>
      <c r="H31" s="4" t="s">
        <v>3360</v>
      </c>
      <c r="I31" s="4" t="s">
        <v>3361</v>
      </c>
      <c r="J31" s="4" t="s">
        <v>3362</v>
      </c>
      <c r="K31" s="4" t="s">
        <v>3363</v>
      </c>
      <c r="L31" s="4" t="s">
        <v>3364</v>
      </c>
      <c r="M31" s="4" t="s">
        <v>26</v>
      </c>
      <c r="N31" s="4" t="s">
        <v>42</v>
      </c>
      <c r="O31" s="4" t="s">
        <v>28</v>
      </c>
      <c r="P31" s="5">
        <v>66</v>
      </c>
      <c r="Q31" s="5" t="s">
        <v>7480</v>
      </c>
      <c r="R31" s="5">
        <v>10</v>
      </c>
      <c r="S31" t="e">
        <v>#N/A</v>
      </c>
    </row>
    <row r="32" spans="1:23" hidden="1" x14ac:dyDescent="0.25">
      <c r="A32" s="3">
        <v>313144404</v>
      </c>
      <c r="B32" s="4" t="s">
        <v>15</v>
      </c>
      <c r="C32" s="4" t="s">
        <v>3371</v>
      </c>
      <c r="D32" s="4" t="s">
        <v>3358</v>
      </c>
      <c r="E32" s="4" t="s">
        <v>18</v>
      </c>
      <c r="F32" s="4" t="s">
        <v>3372</v>
      </c>
      <c r="G32" s="4" t="s">
        <v>20</v>
      </c>
      <c r="H32" s="4" t="s">
        <v>3373</v>
      </c>
      <c r="I32" s="4" t="s">
        <v>3374</v>
      </c>
      <c r="J32" s="4" t="s">
        <v>3375</v>
      </c>
      <c r="K32" s="4" t="s">
        <v>3376</v>
      </c>
      <c r="L32" s="4" t="s">
        <v>3377</v>
      </c>
      <c r="M32" s="4" t="s">
        <v>26</v>
      </c>
      <c r="N32" s="4" t="s">
        <v>42</v>
      </c>
      <c r="O32" s="4" t="s">
        <v>28</v>
      </c>
      <c r="P32" s="5">
        <v>22</v>
      </c>
      <c r="Q32" s="5" t="s">
        <v>7480</v>
      </c>
      <c r="R32" s="5">
        <v>9</v>
      </c>
      <c r="S32" t="e">
        <v>#N/A</v>
      </c>
    </row>
    <row r="33" spans="1:19" hidden="1" x14ac:dyDescent="0.25">
      <c r="A33" s="3">
        <v>313152300</v>
      </c>
      <c r="B33" s="4" t="s">
        <v>15</v>
      </c>
      <c r="C33" s="4" t="s">
        <v>3378</v>
      </c>
      <c r="D33" s="4" t="s">
        <v>3358</v>
      </c>
      <c r="E33" s="4" t="s">
        <v>18</v>
      </c>
      <c r="F33" s="4" t="s">
        <v>3379</v>
      </c>
      <c r="G33" s="4" t="s">
        <v>20</v>
      </c>
      <c r="H33" s="4" t="s">
        <v>3380</v>
      </c>
      <c r="I33" s="5"/>
      <c r="J33" s="4" t="s">
        <v>3381</v>
      </c>
      <c r="K33" s="5"/>
      <c r="L33" s="4" t="s">
        <v>3382</v>
      </c>
      <c r="M33" s="4" t="s">
        <v>26</v>
      </c>
      <c r="N33" s="4" t="s">
        <v>42</v>
      </c>
      <c r="O33" s="4" t="s">
        <v>28</v>
      </c>
      <c r="P33" s="5">
        <v>35</v>
      </c>
      <c r="Q33" s="5" t="s">
        <v>7480</v>
      </c>
      <c r="R33" s="5">
        <v>10</v>
      </c>
      <c r="S33" t="e">
        <v>#N/A</v>
      </c>
    </row>
    <row r="34" spans="1:19" hidden="1" x14ac:dyDescent="0.25">
      <c r="A34" s="3">
        <v>313152647</v>
      </c>
      <c r="B34" s="4" t="s">
        <v>15</v>
      </c>
      <c r="C34" s="4" t="s">
        <v>3383</v>
      </c>
      <c r="D34" s="4" t="s">
        <v>3358</v>
      </c>
      <c r="E34" s="4" t="s">
        <v>18</v>
      </c>
      <c r="F34" s="4" t="s">
        <v>3384</v>
      </c>
      <c r="G34" s="4" t="s">
        <v>20</v>
      </c>
      <c r="H34" s="4" t="s">
        <v>3385</v>
      </c>
      <c r="I34" s="5"/>
      <c r="J34" s="4" t="s">
        <v>3386</v>
      </c>
      <c r="K34" s="4" t="s">
        <v>3387</v>
      </c>
      <c r="L34" s="4" t="s">
        <v>3388</v>
      </c>
      <c r="M34" s="4" t="s">
        <v>26</v>
      </c>
      <c r="N34" s="4" t="s">
        <v>27</v>
      </c>
      <c r="O34" s="4" t="s">
        <v>28</v>
      </c>
      <c r="P34" s="5">
        <v>36</v>
      </c>
      <c r="Q34" s="5" t="s">
        <v>7480</v>
      </c>
      <c r="R34" s="5">
        <v>9</v>
      </c>
      <c r="S34" t="e">
        <v>#N/A</v>
      </c>
    </row>
    <row r="35" spans="1:19" hidden="1" x14ac:dyDescent="0.25">
      <c r="A35" s="3">
        <v>313154665</v>
      </c>
      <c r="B35" s="4" t="s">
        <v>15</v>
      </c>
      <c r="C35" s="4" t="s">
        <v>3389</v>
      </c>
      <c r="D35" s="4" t="s">
        <v>3358</v>
      </c>
      <c r="E35" s="4" t="s">
        <v>18</v>
      </c>
      <c r="F35" s="4" t="s">
        <v>3390</v>
      </c>
      <c r="G35" s="4" t="s">
        <v>20</v>
      </c>
      <c r="H35" s="4" t="s">
        <v>3391</v>
      </c>
      <c r="I35" s="4" t="s">
        <v>3392</v>
      </c>
      <c r="J35" s="4" t="s">
        <v>3393</v>
      </c>
      <c r="K35" s="5"/>
      <c r="L35" s="4" t="s">
        <v>3394</v>
      </c>
      <c r="M35" s="4" t="s">
        <v>26</v>
      </c>
      <c r="N35" s="4" t="s">
        <v>42</v>
      </c>
      <c r="O35" s="4" t="s">
        <v>28</v>
      </c>
      <c r="P35" s="5">
        <v>37.200000000000003</v>
      </c>
      <c r="Q35" s="5" t="s">
        <v>7480</v>
      </c>
      <c r="R35" s="5">
        <v>9</v>
      </c>
      <c r="S35" t="e">
        <v>#N/A</v>
      </c>
    </row>
    <row r="36" spans="1:19" hidden="1" x14ac:dyDescent="0.25">
      <c r="A36" s="3">
        <v>313207572</v>
      </c>
      <c r="B36" s="4" t="s">
        <v>15</v>
      </c>
      <c r="C36" s="4" t="s">
        <v>3395</v>
      </c>
      <c r="D36" s="4" t="s">
        <v>3358</v>
      </c>
      <c r="E36" s="4" t="s">
        <v>18</v>
      </c>
      <c r="F36" s="4" t="s">
        <v>44</v>
      </c>
      <c r="G36" s="4" t="s">
        <v>20</v>
      </c>
      <c r="H36" s="4" t="s">
        <v>3396</v>
      </c>
      <c r="I36" s="4" t="s">
        <v>3397</v>
      </c>
      <c r="J36" s="4" t="s">
        <v>3398</v>
      </c>
      <c r="K36" s="4" t="s">
        <v>3399</v>
      </c>
      <c r="L36" s="4" t="s">
        <v>3400</v>
      </c>
      <c r="M36" s="4" t="s">
        <v>26</v>
      </c>
      <c r="N36" s="4" t="s">
        <v>42</v>
      </c>
      <c r="O36" s="4" t="s">
        <v>28</v>
      </c>
      <c r="P36" s="5">
        <v>21</v>
      </c>
      <c r="Q36" s="5" t="s">
        <v>7480</v>
      </c>
      <c r="R36" s="5">
        <v>10</v>
      </c>
      <c r="S36" t="e">
        <v>#N/A</v>
      </c>
    </row>
    <row r="37" spans="1:19" hidden="1" x14ac:dyDescent="0.25">
      <c r="A37" s="3">
        <v>313338252</v>
      </c>
      <c r="B37" s="4" t="s">
        <v>15</v>
      </c>
      <c r="C37" s="4" t="s">
        <v>3401</v>
      </c>
      <c r="D37" s="4" t="s">
        <v>3358</v>
      </c>
      <c r="E37" s="4" t="s">
        <v>18</v>
      </c>
      <c r="F37" s="4" t="s">
        <v>711</v>
      </c>
      <c r="G37" s="4" t="s">
        <v>20</v>
      </c>
      <c r="H37" s="4" t="s">
        <v>3402</v>
      </c>
      <c r="I37" s="4" t="s">
        <v>3403</v>
      </c>
      <c r="J37" s="4" t="s">
        <v>3404</v>
      </c>
      <c r="K37" s="4" t="s">
        <v>3405</v>
      </c>
      <c r="L37" s="4" t="s">
        <v>3406</v>
      </c>
      <c r="M37" s="4" t="s">
        <v>26</v>
      </c>
      <c r="N37" s="4" t="s">
        <v>42</v>
      </c>
      <c r="O37" s="4" t="s">
        <v>28</v>
      </c>
      <c r="P37" s="5">
        <v>9</v>
      </c>
      <c r="Q37" s="5" t="s">
        <v>7480</v>
      </c>
      <c r="R37" s="5">
        <v>10</v>
      </c>
      <c r="S37" t="e">
        <v>#N/A</v>
      </c>
    </row>
    <row r="38" spans="1:19" hidden="1" x14ac:dyDescent="0.25">
      <c r="A38" s="3">
        <v>313067150</v>
      </c>
      <c r="B38" s="4" t="s">
        <v>15</v>
      </c>
      <c r="C38" s="4" t="s">
        <v>3424</v>
      </c>
      <c r="D38" s="4" t="s">
        <v>3425</v>
      </c>
      <c r="E38" s="4" t="s">
        <v>18</v>
      </c>
      <c r="F38" s="4" t="s">
        <v>3426</v>
      </c>
      <c r="G38" s="4" t="s">
        <v>20</v>
      </c>
      <c r="H38" s="4" t="s">
        <v>3427</v>
      </c>
      <c r="I38" s="4" t="s">
        <v>3428</v>
      </c>
      <c r="J38" s="4" t="s">
        <v>3429</v>
      </c>
      <c r="K38" s="4" t="s">
        <v>3430</v>
      </c>
      <c r="L38" s="4" t="s">
        <v>3431</v>
      </c>
      <c r="M38" s="4" t="s">
        <v>28</v>
      </c>
      <c r="N38" s="4" t="s">
        <v>3432</v>
      </c>
      <c r="O38" s="4" t="s">
        <v>28</v>
      </c>
      <c r="P38" s="5">
        <v>35</v>
      </c>
      <c r="Q38" s="5" t="s">
        <v>7480</v>
      </c>
      <c r="R38" s="5">
        <v>9</v>
      </c>
      <c r="S38" t="e">
        <v>#N/A</v>
      </c>
    </row>
    <row r="39" spans="1:19" hidden="1" x14ac:dyDescent="0.25">
      <c r="A39" s="3">
        <v>312049904</v>
      </c>
      <c r="B39" s="4" t="s">
        <v>15</v>
      </c>
      <c r="C39" s="4" t="s">
        <v>5638</v>
      </c>
      <c r="D39" s="4" t="s">
        <v>5631</v>
      </c>
      <c r="E39" s="4" t="s">
        <v>18</v>
      </c>
      <c r="F39" s="4" t="s">
        <v>5639</v>
      </c>
      <c r="G39" s="4" t="s">
        <v>20</v>
      </c>
      <c r="H39" s="4" t="s">
        <v>5640</v>
      </c>
      <c r="I39" s="4" t="s">
        <v>5641</v>
      </c>
      <c r="J39" s="4" t="s">
        <v>5642</v>
      </c>
      <c r="K39" s="4" t="s">
        <v>5643</v>
      </c>
      <c r="L39" s="4" t="s">
        <v>5644</v>
      </c>
      <c r="M39" s="4" t="s">
        <v>26</v>
      </c>
      <c r="N39" s="4" t="s">
        <v>42</v>
      </c>
      <c r="O39" s="4" t="s">
        <v>28</v>
      </c>
      <c r="P39" s="5">
        <v>20</v>
      </c>
      <c r="Q39" s="5" t="s">
        <v>7480</v>
      </c>
      <c r="R39" s="5">
        <v>10</v>
      </c>
      <c r="S39" t="e">
        <v>#N/A</v>
      </c>
    </row>
    <row r="40" spans="1:19" hidden="1" x14ac:dyDescent="0.25">
      <c r="A40" s="3">
        <v>312053493</v>
      </c>
      <c r="B40" s="4" t="s">
        <v>15</v>
      </c>
      <c r="C40" s="4" t="s">
        <v>5645</v>
      </c>
      <c r="D40" s="4" t="s">
        <v>5631</v>
      </c>
      <c r="E40" s="4" t="s">
        <v>18</v>
      </c>
      <c r="F40" s="4" t="s">
        <v>5646</v>
      </c>
      <c r="G40" s="4" t="s">
        <v>20</v>
      </c>
      <c r="H40" s="4" t="s">
        <v>5647</v>
      </c>
      <c r="I40" s="4" t="s">
        <v>5648</v>
      </c>
      <c r="J40" s="4" t="s">
        <v>5649</v>
      </c>
      <c r="K40" s="4" t="s">
        <v>5650</v>
      </c>
      <c r="L40" s="4" t="s">
        <v>5651</v>
      </c>
      <c r="M40" s="4" t="s">
        <v>26</v>
      </c>
      <c r="N40" s="4" t="s">
        <v>42</v>
      </c>
      <c r="O40" s="4" t="s">
        <v>28</v>
      </c>
      <c r="P40" s="5">
        <v>35</v>
      </c>
      <c r="Q40" s="5" t="s">
        <v>7480</v>
      </c>
      <c r="R40" s="5">
        <v>10</v>
      </c>
      <c r="S40" t="e">
        <v>#N/A</v>
      </c>
    </row>
    <row r="41" spans="1:19" hidden="1" x14ac:dyDescent="0.25">
      <c r="A41" s="3">
        <v>312053929</v>
      </c>
      <c r="B41" s="4" t="s">
        <v>15</v>
      </c>
      <c r="C41" s="4" t="s">
        <v>5652</v>
      </c>
      <c r="D41" s="4" t="s">
        <v>5631</v>
      </c>
      <c r="E41" s="4" t="s">
        <v>18</v>
      </c>
      <c r="F41" s="4" t="s">
        <v>5653</v>
      </c>
      <c r="G41" s="4" t="s">
        <v>20</v>
      </c>
      <c r="H41" s="4" t="s">
        <v>5654</v>
      </c>
      <c r="I41" s="4" t="s">
        <v>5655</v>
      </c>
      <c r="J41" s="4" t="s">
        <v>5656</v>
      </c>
      <c r="K41" s="4" t="s">
        <v>5657</v>
      </c>
      <c r="L41" s="4" t="s">
        <v>5658</v>
      </c>
      <c r="M41" s="4" t="s">
        <v>26</v>
      </c>
      <c r="N41" s="4" t="s">
        <v>42</v>
      </c>
      <c r="O41" s="4" t="s">
        <v>28</v>
      </c>
      <c r="P41" s="5">
        <v>11</v>
      </c>
      <c r="Q41" s="5" t="s">
        <v>7480</v>
      </c>
      <c r="R41" s="5">
        <v>10</v>
      </c>
      <c r="S41" t="e">
        <v>#N/A</v>
      </c>
    </row>
    <row r="42" spans="1:19" hidden="1" x14ac:dyDescent="0.25">
      <c r="A42" s="3">
        <v>312054524</v>
      </c>
      <c r="B42" s="4" t="s">
        <v>15</v>
      </c>
      <c r="C42" s="4" t="s">
        <v>5659</v>
      </c>
      <c r="D42" s="4" t="s">
        <v>5631</v>
      </c>
      <c r="E42" s="4" t="s">
        <v>18</v>
      </c>
      <c r="F42" s="4" t="s">
        <v>5660</v>
      </c>
      <c r="G42" s="4" t="s">
        <v>20</v>
      </c>
      <c r="H42" s="4" t="s">
        <v>5661</v>
      </c>
      <c r="I42" s="4" t="s">
        <v>5662</v>
      </c>
      <c r="J42" s="4" t="s">
        <v>5663</v>
      </c>
      <c r="K42" s="4" t="s">
        <v>5664</v>
      </c>
      <c r="L42" s="4" t="s">
        <v>5665</v>
      </c>
      <c r="M42" s="4" t="s">
        <v>26</v>
      </c>
      <c r="N42" s="4" t="s">
        <v>42</v>
      </c>
      <c r="O42" s="4" t="s">
        <v>28</v>
      </c>
      <c r="P42" s="5">
        <v>38</v>
      </c>
      <c r="Q42" s="5" t="s">
        <v>7480</v>
      </c>
      <c r="R42" s="5">
        <v>10</v>
      </c>
      <c r="S42" t="e">
        <v>#N/A</v>
      </c>
    </row>
    <row r="43" spans="1:19" hidden="1" x14ac:dyDescent="0.25">
      <c r="A43" s="3">
        <v>312062334</v>
      </c>
      <c r="B43" s="4" t="s">
        <v>15</v>
      </c>
      <c r="C43" s="4" t="s">
        <v>5666</v>
      </c>
      <c r="D43" s="4" t="s">
        <v>5631</v>
      </c>
      <c r="E43" s="4" t="s">
        <v>18</v>
      </c>
      <c r="F43" s="4" t="s">
        <v>5667</v>
      </c>
      <c r="G43" s="4" t="s">
        <v>20</v>
      </c>
      <c r="H43" s="4" t="s">
        <v>5668</v>
      </c>
      <c r="I43" s="4" t="s">
        <v>5669</v>
      </c>
      <c r="J43" s="4" t="s">
        <v>5670</v>
      </c>
      <c r="K43" s="4" t="s">
        <v>5671</v>
      </c>
      <c r="L43" s="4" t="s">
        <v>5672</v>
      </c>
      <c r="M43" s="4" t="s">
        <v>26</v>
      </c>
      <c r="N43" s="4" t="s">
        <v>42</v>
      </c>
      <c r="O43" s="4" t="s">
        <v>28</v>
      </c>
      <c r="P43" s="5">
        <v>28</v>
      </c>
      <c r="Q43" s="5" t="s">
        <v>7480</v>
      </c>
      <c r="R43" s="5">
        <v>10</v>
      </c>
      <c r="S43" t="e">
        <v>#N/A</v>
      </c>
    </row>
    <row r="44" spans="1:19" hidden="1" x14ac:dyDescent="0.25">
      <c r="A44" s="3">
        <v>312063441</v>
      </c>
      <c r="B44" s="4" t="s">
        <v>15</v>
      </c>
      <c r="C44" s="4" t="s">
        <v>5673</v>
      </c>
      <c r="D44" s="4" t="s">
        <v>5631</v>
      </c>
      <c r="E44" s="4" t="s">
        <v>18</v>
      </c>
      <c r="F44" s="4" t="s">
        <v>5674</v>
      </c>
      <c r="G44" s="4" t="s">
        <v>20</v>
      </c>
      <c r="H44" s="4" t="s">
        <v>5675</v>
      </c>
      <c r="I44" s="4" t="s">
        <v>5676</v>
      </c>
      <c r="J44" s="4" t="s">
        <v>5677</v>
      </c>
      <c r="K44" s="4" t="s">
        <v>5678</v>
      </c>
      <c r="L44" s="4" t="s">
        <v>5679</v>
      </c>
      <c r="M44" s="4" t="s">
        <v>26</v>
      </c>
      <c r="N44" s="4" t="s">
        <v>42</v>
      </c>
      <c r="O44" s="4" t="s">
        <v>28</v>
      </c>
      <c r="P44" s="5">
        <v>30</v>
      </c>
      <c r="Q44" s="5" t="s">
        <v>7480</v>
      </c>
      <c r="R44" s="5">
        <v>9</v>
      </c>
      <c r="S44" t="e">
        <v>#N/A</v>
      </c>
    </row>
    <row r="45" spans="1:19" hidden="1" x14ac:dyDescent="0.25">
      <c r="A45" s="3">
        <v>312063829</v>
      </c>
      <c r="B45" s="4" t="s">
        <v>15</v>
      </c>
      <c r="C45" s="4" t="s">
        <v>5680</v>
      </c>
      <c r="D45" s="4" t="s">
        <v>5631</v>
      </c>
      <c r="E45" s="4" t="s">
        <v>18</v>
      </c>
      <c r="F45" s="4" t="s">
        <v>5681</v>
      </c>
      <c r="G45" s="4" t="s">
        <v>20</v>
      </c>
      <c r="H45" s="4" t="s">
        <v>5682</v>
      </c>
      <c r="I45" s="4" t="s">
        <v>5683</v>
      </c>
      <c r="J45" s="4" t="s">
        <v>5684</v>
      </c>
      <c r="K45" s="4" t="s">
        <v>5685</v>
      </c>
      <c r="L45" s="4" t="s">
        <v>5686</v>
      </c>
      <c r="M45" s="4" t="s">
        <v>26</v>
      </c>
      <c r="N45" s="4" t="s">
        <v>42</v>
      </c>
      <c r="O45" s="4" t="s">
        <v>28</v>
      </c>
      <c r="P45" s="5">
        <v>21</v>
      </c>
      <c r="Q45" s="5" t="s">
        <v>7480</v>
      </c>
      <c r="R45" s="5">
        <v>9</v>
      </c>
      <c r="S45" t="e">
        <v>#N/A</v>
      </c>
    </row>
    <row r="46" spans="1:19" hidden="1" x14ac:dyDescent="0.25">
      <c r="A46" s="3">
        <v>312064118</v>
      </c>
      <c r="B46" s="4" t="s">
        <v>15</v>
      </c>
      <c r="C46" s="4" t="s">
        <v>5687</v>
      </c>
      <c r="D46" s="4" t="s">
        <v>5631</v>
      </c>
      <c r="E46" s="4" t="s">
        <v>18</v>
      </c>
      <c r="F46" s="4" t="s">
        <v>5688</v>
      </c>
      <c r="G46" s="4" t="s">
        <v>20</v>
      </c>
      <c r="H46" s="4" t="s">
        <v>5689</v>
      </c>
      <c r="I46" s="4" t="s">
        <v>5690</v>
      </c>
      <c r="J46" s="4" t="s">
        <v>5691</v>
      </c>
      <c r="K46" s="4" t="s">
        <v>5692</v>
      </c>
      <c r="L46" s="4" t="s">
        <v>5693</v>
      </c>
      <c r="M46" s="4" t="s">
        <v>26</v>
      </c>
      <c r="N46" s="4" t="s">
        <v>42</v>
      </c>
      <c r="O46" s="4" t="s">
        <v>28</v>
      </c>
      <c r="P46" s="5">
        <v>16</v>
      </c>
      <c r="Q46" s="5" t="s">
        <v>7480</v>
      </c>
      <c r="R46" s="5">
        <v>10</v>
      </c>
      <c r="S46" t="e">
        <v>#N/A</v>
      </c>
    </row>
    <row r="47" spans="1:19" hidden="1" x14ac:dyDescent="0.25">
      <c r="A47" s="3">
        <v>312064747</v>
      </c>
      <c r="B47" s="4" t="s">
        <v>15</v>
      </c>
      <c r="C47" s="4" t="s">
        <v>5700</v>
      </c>
      <c r="D47" s="4" t="s">
        <v>5631</v>
      </c>
      <c r="E47" s="4" t="s">
        <v>18</v>
      </c>
      <c r="F47" s="4" t="s">
        <v>4960</v>
      </c>
      <c r="G47" s="4" t="s">
        <v>20</v>
      </c>
      <c r="H47" s="4" t="s">
        <v>5701</v>
      </c>
      <c r="I47" s="4" t="s">
        <v>5702</v>
      </c>
      <c r="J47" s="4" t="s">
        <v>5703</v>
      </c>
      <c r="K47" s="4" t="s">
        <v>5704</v>
      </c>
      <c r="L47" s="4" t="s">
        <v>5705</v>
      </c>
      <c r="M47" s="4" t="s">
        <v>26</v>
      </c>
      <c r="N47" s="4" t="s">
        <v>42</v>
      </c>
      <c r="O47" s="4" t="s">
        <v>28</v>
      </c>
      <c r="P47" s="5">
        <v>16</v>
      </c>
      <c r="Q47" s="5" t="s">
        <v>7480</v>
      </c>
      <c r="R47" s="5">
        <v>10</v>
      </c>
      <c r="S47" t="e">
        <v>#N/A</v>
      </c>
    </row>
    <row r="48" spans="1:19" hidden="1" x14ac:dyDescent="0.25">
      <c r="A48" s="3">
        <v>312150956</v>
      </c>
      <c r="B48" s="4" t="s">
        <v>15</v>
      </c>
      <c r="C48" s="4" t="s">
        <v>5713</v>
      </c>
      <c r="D48" s="4" t="s">
        <v>5631</v>
      </c>
      <c r="E48" s="4" t="s">
        <v>18</v>
      </c>
      <c r="F48" s="4" t="s">
        <v>5714</v>
      </c>
      <c r="G48" s="4" t="s">
        <v>20</v>
      </c>
      <c r="H48" s="4" t="s">
        <v>5715</v>
      </c>
      <c r="I48" s="4" t="s">
        <v>5716</v>
      </c>
      <c r="J48" s="4" t="s">
        <v>5717</v>
      </c>
      <c r="K48" s="4" t="s">
        <v>5718</v>
      </c>
      <c r="L48" s="4" t="s">
        <v>5719</v>
      </c>
      <c r="M48" s="4" t="s">
        <v>26</v>
      </c>
      <c r="N48" s="4" t="s">
        <v>42</v>
      </c>
      <c r="O48" s="4" t="s">
        <v>28</v>
      </c>
      <c r="P48" s="5">
        <v>12</v>
      </c>
      <c r="Q48" s="5" t="s">
        <v>7480</v>
      </c>
      <c r="R48" s="5">
        <v>10</v>
      </c>
      <c r="S48" t="e">
        <v>#N/A</v>
      </c>
    </row>
    <row r="49" spans="1:19" hidden="1" x14ac:dyDescent="0.25">
      <c r="A49" s="3">
        <v>312151465</v>
      </c>
      <c r="B49" s="4" t="s">
        <v>15</v>
      </c>
      <c r="C49" s="4" t="s">
        <v>5720</v>
      </c>
      <c r="D49" s="4" t="s">
        <v>5631</v>
      </c>
      <c r="E49" s="4" t="s">
        <v>18</v>
      </c>
      <c r="F49" s="4" t="s">
        <v>5721</v>
      </c>
      <c r="G49" s="4" t="s">
        <v>20</v>
      </c>
      <c r="H49" s="4" t="s">
        <v>5722</v>
      </c>
      <c r="I49" s="4" t="s">
        <v>5723</v>
      </c>
      <c r="J49" s="4" t="s">
        <v>5724</v>
      </c>
      <c r="K49" s="4" t="s">
        <v>5725</v>
      </c>
      <c r="L49" s="4" t="s">
        <v>5726</v>
      </c>
      <c r="M49" s="4" t="s">
        <v>26</v>
      </c>
      <c r="N49" s="4" t="s">
        <v>42</v>
      </c>
      <c r="O49" s="4" t="s">
        <v>28</v>
      </c>
      <c r="P49" s="5">
        <v>29</v>
      </c>
      <c r="Q49" s="5" t="s">
        <v>7480</v>
      </c>
      <c r="R49" s="5">
        <v>10</v>
      </c>
      <c r="S49" t="e">
        <v>#N/A</v>
      </c>
    </row>
    <row r="50" spans="1:19" hidden="1" x14ac:dyDescent="0.25">
      <c r="A50" s="3">
        <v>312232315</v>
      </c>
      <c r="B50" s="4" t="s">
        <v>15</v>
      </c>
      <c r="C50" s="4" t="s">
        <v>5727</v>
      </c>
      <c r="D50" s="4" t="s">
        <v>5631</v>
      </c>
      <c r="E50" s="4" t="s">
        <v>18</v>
      </c>
      <c r="F50" s="4" t="s">
        <v>5728</v>
      </c>
      <c r="G50" s="4" t="s">
        <v>20</v>
      </c>
      <c r="H50" s="4" t="s">
        <v>5729</v>
      </c>
      <c r="I50" s="4" t="s">
        <v>5730</v>
      </c>
      <c r="J50" s="4" t="s">
        <v>5731</v>
      </c>
      <c r="K50" s="4" t="s">
        <v>5732</v>
      </c>
      <c r="L50" s="4" t="s">
        <v>5733</v>
      </c>
      <c r="M50" s="4" t="s">
        <v>26</v>
      </c>
      <c r="N50" s="4" t="s">
        <v>42</v>
      </c>
      <c r="O50" s="4" t="s">
        <v>28</v>
      </c>
      <c r="P50" s="5">
        <v>40</v>
      </c>
      <c r="Q50" s="5" t="s">
        <v>7480</v>
      </c>
      <c r="R50" s="5">
        <v>9</v>
      </c>
      <c r="S50" t="e">
        <v>#N/A</v>
      </c>
    </row>
    <row r="51" spans="1:19" hidden="1" x14ac:dyDescent="0.25">
      <c r="A51" s="3">
        <v>312271640</v>
      </c>
      <c r="B51" s="4" t="s">
        <v>15</v>
      </c>
      <c r="C51" s="4" t="s">
        <v>5740</v>
      </c>
      <c r="D51" s="4" t="s">
        <v>5631</v>
      </c>
      <c r="E51" s="4" t="s">
        <v>18</v>
      </c>
      <c r="F51" s="4" t="s">
        <v>5365</v>
      </c>
      <c r="G51" s="4" t="s">
        <v>20</v>
      </c>
      <c r="H51" s="4" t="s">
        <v>5741</v>
      </c>
      <c r="I51" s="4" t="s">
        <v>5742</v>
      </c>
      <c r="J51" s="4" t="s">
        <v>5743</v>
      </c>
      <c r="K51" s="4" t="s">
        <v>5744</v>
      </c>
      <c r="L51" s="4" t="s">
        <v>5745</v>
      </c>
      <c r="M51" s="4" t="s">
        <v>26</v>
      </c>
      <c r="N51" s="4" t="s">
        <v>42</v>
      </c>
      <c r="O51" s="4" t="s">
        <v>28</v>
      </c>
      <c r="P51" s="5">
        <v>10</v>
      </c>
      <c r="Q51" s="5" t="s">
        <v>7480</v>
      </c>
      <c r="R51" s="5">
        <v>10</v>
      </c>
      <c r="S51" t="e">
        <v>#N/A</v>
      </c>
    </row>
    <row r="52" spans="1:19" hidden="1" x14ac:dyDescent="0.25">
      <c r="A52" s="3">
        <v>312288226</v>
      </c>
      <c r="B52" s="4" t="s">
        <v>15</v>
      </c>
      <c r="C52" s="4" t="s">
        <v>5746</v>
      </c>
      <c r="D52" s="4" t="s">
        <v>5631</v>
      </c>
      <c r="E52" s="4" t="s">
        <v>18</v>
      </c>
      <c r="F52" s="4" t="s">
        <v>5113</v>
      </c>
      <c r="G52" s="4" t="s">
        <v>20</v>
      </c>
      <c r="H52" s="4" t="s">
        <v>5747</v>
      </c>
      <c r="I52" s="4" t="s">
        <v>5647</v>
      </c>
      <c r="J52" s="4" t="s">
        <v>5748</v>
      </c>
      <c r="K52" s="4" t="s">
        <v>5749</v>
      </c>
      <c r="L52" s="4" t="s">
        <v>5750</v>
      </c>
      <c r="M52" s="4" t="s">
        <v>26</v>
      </c>
      <c r="N52" s="4" t="s">
        <v>42</v>
      </c>
      <c r="O52" s="4" t="s">
        <v>28</v>
      </c>
      <c r="P52" s="5">
        <v>15</v>
      </c>
      <c r="Q52" s="5" t="s">
        <v>7480</v>
      </c>
      <c r="R52" s="5">
        <v>10</v>
      </c>
      <c r="S52" t="e">
        <v>#N/A</v>
      </c>
    </row>
    <row r="53" spans="1:19" hidden="1" x14ac:dyDescent="0.25">
      <c r="A53" s="3">
        <v>312288446</v>
      </c>
      <c r="B53" s="4" t="s">
        <v>15</v>
      </c>
      <c r="C53" s="4" t="s">
        <v>5751</v>
      </c>
      <c r="D53" s="4" t="s">
        <v>5631</v>
      </c>
      <c r="E53" s="4" t="s">
        <v>18</v>
      </c>
      <c r="F53" s="4" t="s">
        <v>5752</v>
      </c>
      <c r="G53" s="4" t="s">
        <v>20</v>
      </c>
      <c r="H53" s="4" t="s">
        <v>5742</v>
      </c>
      <c r="I53" s="4" t="s">
        <v>5741</v>
      </c>
      <c r="J53" s="4" t="s">
        <v>5753</v>
      </c>
      <c r="K53" s="4" t="s">
        <v>5754</v>
      </c>
      <c r="L53" s="4" t="s">
        <v>5755</v>
      </c>
      <c r="M53" s="4" t="s">
        <v>26</v>
      </c>
      <c r="N53" s="4" t="s">
        <v>42</v>
      </c>
      <c r="O53" s="4" t="s">
        <v>28</v>
      </c>
      <c r="P53" s="5">
        <v>11</v>
      </c>
      <c r="Q53" s="5" t="s">
        <v>7480</v>
      </c>
      <c r="R53" s="5">
        <v>9</v>
      </c>
      <c r="S53" t="e">
        <v>#N/A</v>
      </c>
    </row>
    <row r="54" spans="1:19" hidden="1" x14ac:dyDescent="0.25">
      <c r="A54" s="3">
        <v>312288862</v>
      </c>
      <c r="B54" s="4" t="s">
        <v>15</v>
      </c>
      <c r="C54" s="4" t="s">
        <v>5756</v>
      </c>
      <c r="D54" s="4" t="s">
        <v>5631</v>
      </c>
      <c r="E54" s="4" t="s">
        <v>18</v>
      </c>
      <c r="F54" s="4" t="s">
        <v>5757</v>
      </c>
      <c r="G54" s="4" t="s">
        <v>20</v>
      </c>
      <c r="H54" s="4" t="s">
        <v>5758</v>
      </c>
      <c r="I54" s="4" t="s">
        <v>5759</v>
      </c>
      <c r="J54" s="4" t="s">
        <v>5760</v>
      </c>
      <c r="K54" s="4" t="s">
        <v>5761</v>
      </c>
      <c r="L54" s="4" t="s">
        <v>5762</v>
      </c>
      <c r="M54" s="4" t="s">
        <v>26</v>
      </c>
      <c r="N54" s="4" t="s">
        <v>42</v>
      </c>
      <c r="O54" s="4" t="s">
        <v>28</v>
      </c>
      <c r="P54" s="5">
        <v>15</v>
      </c>
      <c r="Q54" s="5" t="s">
        <v>7480</v>
      </c>
      <c r="R54" s="5">
        <v>10</v>
      </c>
      <c r="S54" t="e">
        <v>#N/A</v>
      </c>
    </row>
    <row r="55" spans="1:19" hidden="1" x14ac:dyDescent="0.25">
      <c r="A55" s="3">
        <v>312289319</v>
      </c>
      <c r="B55" s="4" t="s">
        <v>15</v>
      </c>
      <c r="C55" s="4" t="s">
        <v>5763</v>
      </c>
      <c r="D55" s="4" t="s">
        <v>5631</v>
      </c>
      <c r="E55" s="4" t="s">
        <v>18</v>
      </c>
      <c r="F55" s="4" t="s">
        <v>5695</v>
      </c>
      <c r="G55" s="4" t="s">
        <v>20</v>
      </c>
      <c r="H55" s="4" t="s">
        <v>5764</v>
      </c>
      <c r="I55" s="4" t="s">
        <v>5765</v>
      </c>
      <c r="J55" s="4" t="s">
        <v>5766</v>
      </c>
      <c r="K55" s="4" t="s">
        <v>5767</v>
      </c>
      <c r="L55" s="4" t="s">
        <v>5768</v>
      </c>
      <c r="M55" s="4" t="s">
        <v>26</v>
      </c>
      <c r="N55" s="4" t="s">
        <v>42</v>
      </c>
      <c r="O55" s="4" t="s">
        <v>28</v>
      </c>
      <c r="P55" s="5">
        <v>15</v>
      </c>
      <c r="Q55" s="5" t="s">
        <v>7480</v>
      </c>
      <c r="R55" s="5">
        <v>9</v>
      </c>
      <c r="S55" t="e">
        <v>#N/A</v>
      </c>
    </row>
    <row r="56" spans="1:19" hidden="1" x14ac:dyDescent="0.25">
      <c r="A56" s="3">
        <v>312293853</v>
      </c>
      <c r="B56" s="4" t="s">
        <v>15</v>
      </c>
      <c r="C56" s="4" t="s">
        <v>5769</v>
      </c>
      <c r="D56" s="4" t="s">
        <v>5631</v>
      </c>
      <c r="E56" s="4" t="s">
        <v>18</v>
      </c>
      <c r="F56" s="4" t="s">
        <v>5770</v>
      </c>
      <c r="G56" s="4" t="s">
        <v>20</v>
      </c>
      <c r="H56" s="4" t="s">
        <v>5771</v>
      </c>
      <c r="I56" s="5"/>
      <c r="J56" s="4" t="s">
        <v>5772</v>
      </c>
      <c r="K56" s="5"/>
      <c r="L56" s="4" t="s">
        <v>5773</v>
      </c>
      <c r="M56" s="4" t="s">
        <v>26</v>
      </c>
      <c r="N56" s="4" t="s">
        <v>42</v>
      </c>
      <c r="O56" s="4" t="s">
        <v>28</v>
      </c>
      <c r="P56" s="5">
        <v>46</v>
      </c>
      <c r="Q56" s="5" t="s">
        <v>7480</v>
      </c>
      <c r="R56" s="5">
        <v>9</v>
      </c>
      <c r="S56" t="e">
        <v>#N/A</v>
      </c>
    </row>
    <row r="57" spans="1:19" hidden="1" x14ac:dyDescent="0.25">
      <c r="A57" s="3">
        <v>312294393</v>
      </c>
      <c r="B57" s="4" t="s">
        <v>15</v>
      </c>
      <c r="C57" s="4" t="s">
        <v>5774</v>
      </c>
      <c r="D57" s="4" t="s">
        <v>5631</v>
      </c>
      <c r="E57" s="4" t="s">
        <v>18</v>
      </c>
      <c r="F57" s="4" t="s">
        <v>5775</v>
      </c>
      <c r="G57" s="4" t="s">
        <v>20</v>
      </c>
      <c r="H57" s="4" t="s">
        <v>5776</v>
      </c>
      <c r="I57" s="4" t="s">
        <v>5777</v>
      </c>
      <c r="J57" s="4" t="s">
        <v>5778</v>
      </c>
      <c r="K57" s="4" t="s">
        <v>5779</v>
      </c>
      <c r="L57" s="4" t="s">
        <v>5780</v>
      </c>
      <c r="M57" s="4" t="s">
        <v>26</v>
      </c>
      <c r="N57" s="4" t="s">
        <v>42</v>
      </c>
      <c r="O57" s="4" t="s">
        <v>28</v>
      </c>
      <c r="P57" s="5">
        <v>26</v>
      </c>
      <c r="Q57" s="5" t="s">
        <v>7480</v>
      </c>
      <c r="R57" s="5">
        <v>10</v>
      </c>
      <c r="S57" t="e">
        <v>#N/A</v>
      </c>
    </row>
    <row r="58" spans="1:19" hidden="1" x14ac:dyDescent="0.25">
      <c r="A58" s="3">
        <v>312294616</v>
      </c>
      <c r="B58" s="4" t="s">
        <v>15</v>
      </c>
      <c r="C58" s="4" t="s">
        <v>5781</v>
      </c>
      <c r="D58" s="4" t="s">
        <v>5631</v>
      </c>
      <c r="E58" s="4" t="s">
        <v>18</v>
      </c>
      <c r="F58" s="4" t="s">
        <v>4105</v>
      </c>
      <c r="G58" s="4" t="s">
        <v>20</v>
      </c>
      <c r="H58" s="4" t="s">
        <v>5782</v>
      </c>
      <c r="I58" s="4" t="s">
        <v>5783</v>
      </c>
      <c r="J58" s="4" t="s">
        <v>5784</v>
      </c>
      <c r="K58" s="4" t="s">
        <v>5785</v>
      </c>
      <c r="L58" s="4" t="s">
        <v>5786</v>
      </c>
      <c r="M58" s="4" t="s">
        <v>26</v>
      </c>
      <c r="N58" s="4" t="s">
        <v>42</v>
      </c>
      <c r="O58" s="4" t="s">
        <v>28</v>
      </c>
      <c r="P58" s="5">
        <v>10</v>
      </c>
      <c r="Q58" s="5" t="s">
        <v>7480</v>
      </c>
      <c r="R58" s="5">
        <v>10</v>
      </c>
      <c r="S58" t="e">
        <v>#N/A</v>
      </c>
    </row>
    <row r="59" spans="1:19" hidden="1" x14ac:dyDescent="0.25">
      <c r="A59" s="3">
        <v>312295730</v>
      </c>
      <c r="B59" s="4" t="s">
        <v>15</v>
      </c>
      <c r="C59" s="4" t="s">
        <v>5787</v>
      </c>
      <c r="D59" s="4" t="s">
        <v>5631</v>
      </c>
      <c r="E59" s="4" t="s">
        <v>18</v>
      </c>
      <c r="F59" s="4" t="s">
        <v>5788</v>
      </c>
      <c r="G59" s="4" t="s">
        <v>20</v>
      </c>
      <c r="H59" s="4" t="s">
        <v>5789</v>
      </c>
      <c r="I59" s="4" t="s">
        <v>5764</v>
      </c>
      <c r="J59" s="4" t="s">
        <v>5790</v>
      </c>
      <c r="K59" s="4" t="s">
        <v>5791</v>
      </c>
      <c r="L59" s="4" t="s">
        <v>5792</v>
      </c>
      <c r="M59" s="4" t="s">
        <v>26</v>
      </c>
      <c r="N59" s="4" t="s">
        <v>42</v>
      </c>
      <c r="O59" s="4" t="s">
        <v>28</v>
      </c>
      <c r="P59" s="5">
        <v>13</v>
      </c>
      <c r="Q59" s="5" t="s">
        <v>7480</v>
      </c>
      <c r="R59" s="5">
        <v>10</v>
      </c>
      <c r="S59" t="e">
        <v>#N/A</v>
      </c>
    </row>
    <row r="60" spans="1:19" hidden="1" x14ac:dyDescent="0.25">
      <c r="A60" s="3">
        <v>312297167</v>
      </c>
      <c r="B60" s="4" t="s">
        <v>15</v>
      </c>
      <c r="C60" s="4" t="s">
        <v>5793</v>
      </c>
      <c r="D60" s="4" t="s">
        <v>5631</v>
      </c>
      <c r="E60" s="4" t="s">
        <v>18</v>
      </c>
      <c r="F60" s="4" t="s">
        <v>5086</v>
      </c>
      <c r="G60" s="4" t="s">
        <v>20</v>
      </c>
      <c r="H60" s="4" t="s">
        <v>5794</v>
      </c>
      <c r="I60" s="4" t="s">
        <v>5795</v>
      </c>
      <c r="J60" s="4" t="s">
        <v>5796</v>
      </c>
      <c r="K60" s="4" t="s">
        <v>5797</v>
      </c>
      <c r="L60" s="4" t="s">
        <v>5798</v>
      </c>
      <c r="M60" s="4" t="s">
        <v>26</v>
      </c>
      <c r="N60" s="4" t="s">
        <v>42</v>
      </c>
      <c r="O60" s="4" t="s">
        <v>28</v>
      </c>
      <c r="P60" s="5">
        <v>15</v>
      </c>
      <c r="Q60" s="5" t="s">
        <v>7480</v>
      </c>
      <c r="R60" s="5">
        <v>10</v>
      </c>
      <c r="S60" t="e">
        <v>#N/A</v>
      </c>
    </row>
    <row r="61" spans="1:19" hidden="1" x14ac:dyDescent="0.25">
      <c r="A61" s="3">
        <v>312322656</v>
      </c>
      <c r="B61" s="4" t="s">
        <v>15</v>
      </c>
      <c r="C61" s="4" t="s">
        <v>5811</v>
      </c>
      <c r="D61" s="4" t="s">
        <v>5631</v>
      </c>
      <c r="E61" s="4" t="s">
        <v>18</v>
      </c>
      <c r="F61" s="4" t="s">
        <v>5770</v>
      </c>
      <c r="G61" s="4" t="s">
        <v>20</v>
      </c>
      <c r="H61" s="4" t="s">
        <v>5765</v>
      </c>
      <c r="I61" s="4" t="s">
        <v>5789</v>
      </c>
      <c r="J61" s="4" t="s">
        <v>5812</v>
      </c>
      <c r="K61" s="4" t="s">
        <v>5813</v>
      </c>
      <c r="L61" s="4" t="s">
        <v>5814</v>
      </c>
      <c r="M61" s="4" t="s">
        <v>26</v>
      </c>
      <c r="N61" s="4" t="s">
        <v>42</v>
      </c>
      <c r="O61" s="4" t="s">
        <v>28</v>
      </c>
      <c r="P61" s="5">
        <v>15</v>
      </c>
      <c r="Q61" s="5" t="s">
        <v>7480</v>
      </c>
      <c r="R61" s="5">
        <v>10</v>
      </c>
      <c r="S61" t="e">
        <v>#N/A</v>
      </c>
    </row>
    <row r="62" spans="1:19" hidden="1" x14ac:dyDescent="0.25">
      <c r="A62" s="3">
        <v>312323402</v>
      </c>
      <c r="B62" s="4" t="s">
        <v>15</v>
      </c>
      <c r="C62" s="4" t="s">
        <v>5815</v>
      </c>
      <c r="D62" s="4" t="s">
        <v>5631</v>
      </c>
      <c r="E62" s="4" t="s">
        <v>18</v>
      </c>
      <c r="F62" s="4" t="s">
        <v>5816</v>
      </c>
      <c r="G62" s="4" t="s">
        <v>20</v>
      </c>
      <c r="H62" s="4" t="s">
        <v>5716</v>
      </c>
      <c r="I62" s="4" t="s">
        <v>5817</v>
      </c>
      <c r="J62" s="4" t="s">
        <v>5818</v>
      </c>
      <c r="K62" s="4" t="s">
        <v>5819</v>
      </c>
      <c r="L62" s="4" t="s">
        <v>5820</v>
      </c>
      <c r="M62" s="4" t="s">
        <v>26</v>
      </c>
      <c r="N62" s="4" t="s">
        <v>42</v>
      </c>
      <c r="O62" s="4" t="s">
        <v>28</v>
      </c>
      <c r="P62" s="5">
        <v>15</v>
      </c>
      <c r="Q62" s="5" t="s">
        <v>7480</v>
      </c>
      <c r="R62" s="5">
        <v>10</v>
      </c>
      <c r="S62" t="e">
        <v>#N/A</v>
      </c>
    </row>
    <row r="63" spans="1:19" hidden="1" x14ac:dyDescent="0.25">
      <c r="A63" s="3">
        <v>312063063</v>
      </c>
      <c r="B63" s="4" t="s">
        <v>15</v>
      </c>
      <c r="C63" s="4" t="s">
        <v>5828</v>
      </c>
      <c r="D63" s="4" t="s">
        <v>5829</v>
      </c>
      <c r="E63" s="4" t="s">
        <v>18</v>
      </c>
      <c r="F63" s="4" t="s">
        <v>3072</v>
      </c>
      <c r="G63" s="4" t="s">
        <v>20</v>
      </c>
      <c r="H63" s="4" t="s">
        <v>5830</v>
      </c>
      <c r="I63" s="5"/>
      <c r="J63" s="4" t="s">
        <v>5831</v>
      </c>
      <c r="K63" s="5"/>
      <c r="L63" s="4" t="s">
        <v>5832</v>
      </c>
      <c r="M63" s="4" t="s">
        <v>26</v>
      </c>
      <c r="N63" s="4" t="s">
        <v>42</v>
      </c>
      <c r="O63" s="4" t="s">
        <v>28</v>
      </c>
      <c r="P63" s="5">
        <v>7</v>
      </c>
      <c r="Q63" s="5" t="s">
        <v>7480</v>
      </c>
      <c r="R63" s="5">
        <v>9</v>
      </c>
      <c r="S63" t="e">
        <v>#N/A</v>
      </c>
    </row>
    <row r="64" spans="1:19" hidden="1" x14ac:dyDescent="0.25">
      <c r="A64" s="3">
        <v>312079501</v>
      </c>
      <c r="B64" s="4" t="s">
        <v>15</v>
      </c>
      <c r="C64" s="4" t="s">
        <v>5847</v>
      </c>
      <c r="D64" s="4" t="s">
        <v>5829</v>
      </c>
      <c r="E64" s="4" t="s">
        <v>18</v>
      </c>
      <c r="F64" s="4" t="s">
        <v>5848</v>
      </c>
      <c r="G64" s="4" t="s">
        <v>20</v>
      </c>
      <c r="H64" s="4" t="s">
        <v>5849</v>
      </c>
      <c r="I64" s="4" t="s">
        <v>5850</v>
      </c>
      <c r="J64" s="4" t="s">
        <v>5851</v>
      </c>
      <c r="K64" s="4" t="s">
        <v>5852</v>
      </c>
      <c r="L64" s="4" t="s">
        <v>5853</v>
      </c>
      <c r="M64" s="4" t="s">
        <v>26</v>
      </c>
      <c r="N64" s="4" t="s">
        <v>42</v>
      </c>
      <c r="O64" s="4" t="s">
        <v>28</v>
      </c>
      <c r="P64" s="5">
        <v>46</v>
      </c>
      <c r="Q64" s="5" t="s">
        <v>7480</v>
      </c>
      <c r="R64" s="5">
        <v>10</v>
      </c>
      <c r="S64" t="e">
        <v>#N/A</v>
      </c>
    </row>
    <row r="65" spans="1:19" hidden="1" x14ac:dyDescent="0.25">
      <c r="A65" s="3">
        <v>312136811</v>
      </c>
      <c r="B65" s="4" t="s">
        <v>15</v>
      </c>
      <c r="C65" s="4" t="s">
        <v>5861</v>
      </c>
      <c r="D65" s="4" t="s">
        <v>5829</v>
      </c>
      <c r="E65" s="4" t="s">
        <v>18</v>
      </c>
      <c r="F65" s="4" t="s">
        <v>5862</v>
      </c>
      <c r="G65" s="4" t="s">
        <v>20</v>
      </c>
      <c r="H65" s="4" t="s">
        <v>5863</v>
      </c>
      <c r="I65" s="4" t="s">
        <v>5864</v>
      </c>
      <c r="J65" s="4" t="s">
        <v>5865</v>
      </c>
      <c r="K65" s="4" t="s">
        <v>5866</v>
      </c>
      <c r="L65" s="4" t="s">
        <v>5867</v>
      </c>
      <c r="M65" s="4" t="s">
        <v>26</v>
      </c>
      <c r="N65" s="4" t="s">
        <v>42</v>
      </c>
      <c r="O65" s="4" t="s">
        <v>28</v>
      </c>
      <c r="P65" s="5">
        <v>45</v>
      </c>
      <c r="Q65" s="5" t="s">
        <v>7480</v>
      </c>
      <c r="R65" s="5">
        <v>10</v>
      </c>
      <c r="S65" t="e">
        <v>#N/A</v>
      </c>
    </row>
    <row r="66" spans="1:19" hidden="1" x14ac:dyDescent="0.25">
      <c r="A66" s="3">
        <v>312150743</v>
      </c>
      <c r="B66" s="4" t="s">
        <v>15</v>
      </c>
      <c r="C66" s="4" t="s">
        <v>5868</v>
      </c>
      <c r="D66" s="4" t="s">
        <v>5829</v>
      </c>
      <c r="E66" s="4" t="s">
        <v>18</v>
      </c>
      <c r="F66" s="4" t="s">
        <v>5869</v>
      </c>
      <c r="G66" s="4" t="s">
        <v>20</v>
      </c>
      <c r="H66" s="4" t="s">
        <v>5870</v>
      </c>
      <c r="I66" s="4" t="s">
        <v>5871</v>
      </c>
      <c r="J66" s="4" t="s">
        <v>5872</v>
      </c>
      <c r="K66" s="4" t="s">
        <v>5873</v>
      </c>
      <c r="L66" s="4" t="s">
        <v>5874</v>
      </c>
      <c r="M66" s="4" t="s">
        <v>26</v>
      </c>
      <c r="N66" s="4" t="s">
        <v>42</v>
      </c>
      <c r="O66" s="4" t="s">
        <v>28</v>
      </c>
      <c r="P66" s="5">
        <v>20</v>
      </c>
      <c r="Q66" s="5" t="s">
        <v>7480</v>
      </c>
      <c r="R66" s="5">
        <v>10</v>
      </c>
      <c r="S66" t="e">
        <v>#N/A</v>
      </c>
    </row>
    <row r="67" spans="1:19" hidden="1" x14ac:dyDescent="0.25">
      <c r="A67" s="3">
        <v>312231844</v>
      </c>
      <c r="B67" s="4" t="s">
        <v>15</v>
      </c>
      <c r="C67" s="4" t="s">
        <v>5875</v>
      </c>
      <c r="D67" s="4" t="s">
        <v>5829</v>
      </c>
      <c r="E67" s="4" t="s">
        <v>18</v>
      </c>
      <c r="F67" s="4" t="s">
        <v>5876</v>
      </c>
      <c r="G67" s="4" t="s">
        <v>20</v>
      </c>
      <c r="H67" s="4" t="s">
        <v>5877</v>
      </c>
      <c r="I67" s="5"/>
      <c r="J67" s="4" t="s">
        <v>5878</v>
      </c>
      <c r="K67" s="4" t="s">
        <v>5879</v>
      </c>
      <c r="L67" s="4" t="s">
        <v>5880</v>
      </c>
      <c r="M67" s="4" t="s">
        <v>26</v>
      </c>
      <c r="N67" s="4" t="s">
        <v>42</v>
      </c>
      <c r="O67" s="4" t="s">
        <v>28</v>
      </c>
      <c r="P67" s="5">
        <v>23</v>
      </c>
      <c r="Q67" s="5" t="s">
        <v>7480</v>
      </c>
      <c r="R67" s="5">
        <v>10</v>
      </c>
      <c r="S67" t="e">
        <v>#N/A</v>
      </c>
    </row>
    <row r="68" spans="1:19" hidden="1" x14ac:dyDescent="0.25">
      <c r="A68" s="3">
        <v>312237358</v>
      </c>
      <c r="B68" s="4" t="s">
        <v>15</v>
      </c>
      <c r="C68" s="4" t="s">
        <v>5881</v>
      </c>
      <c r="D68" s="4" t="s">
        <v>5829</v>
      </c>
      <c r="E68" s="4" t="s">
        <v>18</v>
      </c>
      <c r="F68" s="4" t="s">
        <v>5882</v>
      </c>
      <c r="G68" s="4" t="s">
        <v>20</v>
      </c>
      <c r="H68" s="4" t="s">
        <v>5883</v>
      </c>
      <c r="I68" s="4" t="s">
        <v>5884</v>
      </c>
      <c r="J68" s="4" t="s">
        <v>5885</v>
      </c>
      <c r="K68" s="4" t="s">
        <v>5886</v>
      </c>
      <c r="L68" s="4" t="s">
        <v>5887</v>
      </c>
      <c r="M68" s="4" t="s">
        <v>26</v>
      </c>
      <c r="N68" s="4" t="s">
        <v>42</v>
      </c>
      <c r="O68" s="4" t="s">
        <v>28</v>
      </c>
      <c r="P68" s="5">
        <v>14</v>
      </c>
      <c r="Q68" s="5" t="s">
        <v>7480</v>
      </c>
      <c r="R68" s="5">
        <v>9</v>
      </c>
      <c r="S68" t="e">
        <v>#N/A</v>
      </c>
    </row>
    <row r="69" spans="1:19" hidden="1" x14ac:dyDescent="0.25">
      <c r="A69" s="3">
        <v>312290089</v>
      </c>
      <c r="B69" s="4" t="s">
        <v>15</v>
      </c>
      <c r="C69" s="4" t="s">
        <v>5888</v>
      </c>
      <c r="D69" s="4" t="s">
        <v>5829</v>
      </c>
      <c r="E69" s="4" t="s">
        <v>18</v>
      </c>
      <c r="F69" s="4" t="s">
        <v>4152</v>
      </c>
      <c r="G69" s="4" t="s">
        <v>20</v>
      </c>
      <c r="H69" s="4" t="s">
        <v>5889</v>
      </c>
      <c r="I69" s="4" t="s">
        <v>5890</v>
      </c>
      <c r="J69" s="4" t="s">
        <v>5891</v>
      </c>
      <c r="K69" s="4" t="s">
        <v>5892</v>
      </c>
      <c r="L69" s="4" t="s">
        <v>5893</v>
      </c>
      <c r="M69" s="4" t="s">
        <v>26</v>
      </c>
      <c r="N69" s="4" t="s">
        <v>42</v>
      </c>
      <c r="O69" s="4" t="s">
        <v>28</v>
      </c>
      <c r="P69" s="5">
        <v>19</v>
      </c>
      <c r="Q69" s="5" t="s">
        <v>7480</v>
      </c>
      <c r="R69" s="5">
        <v>9</v>
      </c>
      <c r="S69" t="e">
        <v>#N/A</v>
      </c>
    </row>
    <row r="70" spans="1:19" hidden="1" x14ac:dyDescent="0.25">
      <c r="A70" s="3">
        <v>312290230</v>
      </c>
      <c r="B70" s="4" t="s">
        <v>15</v>
      </c>
      <c r="C70" s="4" t="s">
        <v>5894</v>
      </c>
      <c r="D70" s="4" t="s">
        <v>5829</v>
      </c>
      <c r="E70" s="4" t="s">
        <v>18</v>
      </c>
      <c r="F70" s="4" t="s">
        <v>4344</v>
      </c>
      <c r="G70" s="4" t="s">
        <v>20</v>
      </c>
      <c r="H70" s="4" t="s">
        <v>5895</v>
      </c>
      <c r="I70" s="4" t="s">
        <v>5896</v>
      </c>
      <c r="J70" s="4" t="s">
        <v>5897</v>
      </c>
      <c r="K70" s="4" t="s">
        <v>5898</v>
      </c>
      <c r="L70" s="4" t="s">
        <v>5899</v>
      </c>
      <c r="M70" s="4" t="s">
        <v>26</v>
      </c>
      <c r="N70" s="4" t="s">
        <v>42</v>
      </c>
      <c r="O70" s="4" t="s">
        <v>28</v>
      </c>
      <c r="P70" s="5">
        <v>15</v>
      </c>
      <c r="Q70" s="5" t="s">
        <v>7480</v>
      </c>
      <c r="R70" s="5">
        <v>10</v>
      </c>
      <c r="S70" t="e">
        <v>#N/A</v>
      </c>
    </row>
    <row r="71" spans="1:19" hidden="1" x14ac:dyDescent="0.25">
      <c r="A71" s="3">
        <v>312295747</v>
      </c>
      <c r="B71" s="4" t="s">
        <v>15</v>
      </c>
      <c r="C71" s="4" t="s">
        <v>5900</v>
      </c>
      <c r="D71" s="4" t="s">
        <v>5829</v>
      </c>
      <c r="E71" s="4" t="s">
        <v>18</v>
      </c>
      <c r="F71" s="4" t="s">
        <v>5901</v>
      </c>
      <c r="G71" s="4" t="s">
        <v>20</v>
      </c>
      <c r="H71" s="4" t="s">
        <v>5902</v>
      </c>
      <c r="I71" s="4" t="s">
        <v>5903</v>
      </c>
      <c r="J71" s="4" t="s">
        <v>5904</v>
      </c>
      <c r="K71" s="4" t="s">
        <v>5905</v>
      </c>
      <c r="L71" s="4" t="s">
        <v>5906</v>
      </c>
      <c r="M71" s="4" t="s">
        <v>26</v>
      </c>
      <c r="N71" s="4" t="s">
        <v>42</v>
      </c>
      <c r="O71" s="4" t="s">
        <v>28</v>
      </c>
      <c r="P71" s="5">
        <v>18</v>
      </c>
      <c r="Q71" s="5" t="s">
        <v>7480</v>
      </c>
      <c r="R71" s="5">
        <v>10</v>
      </c>
      <c r="S71" t="e">
        <v>#N/A</v>
      </c>
    </row>
    <row r="72" spans="1:19" hidden="1" x14ac:dyDescent="0.25">
      <c r="A72" s="3">
        <v>312297837</v>
      </c>
      <c r="B72" s="4" t="s">
        <v>15</v>
      </c>
      <c r="C72" s="4" t="s">
        <v>5907</v>
      </c>
      <c r="D72" s="4" t="s">
        <v>5829</v>
      </c>
      <c r="E72" s="4" t="s">
        <v>18</v>
      </c>
      <c r="F72" s="4" t="s">
        <v>5113</v>
      </c>
      <c r="G72" s="4" t="s">
        <v>20</v>
      </c>
      <c r="H72" s="4" t="s">
        <v>5908</v>
      </c>
      <c r="I72" s="4" t="s">
        <v>5909</v>
      </c>
      <c r="J72" s="4" t="s">
        <v>5910</v>
      </c>
      <c r="K72" s="4" t="s">
        <v>5911</v>
      </c>
      <c r="L72" s="4" t="s">
        <v>5912</v>
      </c>
      <c r="M72" s="4" t="s">
        <v>26</v>
      </c>
      <c r="N72" s="4" t="s">
        <v>42</v>
      </c>
      <c r="O72" s="4" t="s">
        <v>28</v>
      </c>
      <c r="P72" s="5">
        <v>18</v>
      </c>
      <c r="Q72" s="5" t="s">
        <v>7480</v>
      </c>
      <c r="R72" s="5">
        <v>9</v>
      </c>
      <c r="S72" t="e">
        <v>#N/A</v>
      </c>
    </row>
    <row r="73" spans="1:19" hidden="1" x14ac:dyDescent="0.25">
      <c r="A73" s="3">
        <v>312298315</v>
      </c>
      <c r="B73" s="4" t="s">
        <v>15</v>
      </c>
      <c r="C73" s="4" t="s">
        <v>5913</v>
      </c>
      <c r="D73" s="4" t="s">
        <v>5829</v>
      </c>
      <c r="E73" s="4" t="s">
        <v>18</v>
      </c>
      <c r="F73" s="4" t="s">
        <v>5914</v>
      </c>
      <c r="G73" s="4" t="s">
        <v>20</v>
      </c>
      <c r="H73" s="4" t="s">
        <v>5915</v>
      </c>
      <c r="I73" s="4" t="s">
        <v>5916</v>
      </c>
      <c r="J73" s="4" t="s">
        <v>5917</v>
      </c>
      <c r="K73" s="4" t="s">
        <v>5918</v>
      </c>
      <c r="L73" s="4" t="s">
        <v>5919</v>
      </c>
      <c r="M73" s="4" t="s">
        <v>26</v>
      </c>
      <c r="N73" s="4" t="s">
        <v>42</v>
      </c>
      <c r="O73" s="4" t="s">
        <v>28</v>
      </c>
      <c r="P73" s="5">
        <v>26</v>
      </c>
      <c r="Q73" s="5" t="s">
        <v>7480</v>
      </c>
      <c r="R73" s="5">
        <v>10</v>
      </c>
      <c r="S73" t="e">
        <v>#N/A</v>
      </c>
    </row>
    <row r="74" spans="1:19" hidden="1" x14ac:dyDescent="0.25">
      <c r="A74" s="3">
        <v>312336176</v>
      </c>
      <c r="B74" s="4" t="s">
        <v>15</v>
      </c>
      <c r="C74" s="4" t="s">
        <v>5920</v>
      </c>
      <c r="D74" s="4" t="s">
        <v>5829</v>
      </c>
      <c r="E74" s="4" t="s">
        <v>18</v>
      </c>
      <c r="F74" s="4" t="s">
        <v>5921</v>
      </c>
      <c r="G74" s="4" t="s">
        <v>20</v>
      </c>
      <c r="H74" s="4" t="s">
        <v>5922</v>
      </c>
      <c r="I74" s="4" t="s">
        <v>5923</v>
      </c>
      <c r="J74" s="4" t="s">
        <v>5924</v>
      </c>
      <c r="K74" s="4" t="s">
        <v>5925</v>
      </c>
      <c r="L74" s="4" t="s">
        <v>5926</v>
      </c>
      <c r="M74" s="4" t="s">
        <v>26</v>
      </c>
      <c r="N74" s="4" t="s">
        <v>42</v>
      </c>
      <c r="O74" s="4" t="s">
        <v>28</v>
      </c>
      <c r="P74" s="5">
        <v>12</v>
      </c>
      <c r="Q74" s="5" t="s">
        <v>7480</v>
      </c>
      <c r="R74" s="5">
        <v>9</v>
      </c>
      <c r="S74" t="e">
        <v>#N/A</v>
      </c>
    </row>
    <row r="75" spans="1:19" hidden="1" x14ac:dyDescent="0.25">
      <c r="A75" s="3">
        <v>312054256</v>
      </c>
      <c r="B75" s="4" t="s">
        <v>15</v>
      </c>
      <c r="C75" s="4" t="s">
        <v>5935</v>
      </c>
      <c r="D75" s="4" t="s">
        <v>5928</v>
      </c>
      <c r="E75" s="4" t="s">
        <v>18</v>
      </c>
      <c r="F75" s="4" t="s">
        <v>5936</v>
      </c>
      <c r="G75" s="4" t="s">
        <v>20</v>
      </c>
      <c r="H75" s="4" t="s">
        <v>5937</v>
      </c>
      <c r="I75" s="4" t="s">
        <v>5938</v>
      </c>
      <c r="J75" s="4" t="s">
        <v>5939</v>
      </c>
      <c r="K75" s="4" t="s">
        <v>5940</v>
      </c>
      <c r="L75" s="4" t="s">
        <v>5941</v>
      </c>
      <c r="M75" s="4" t="s">
        <v>26</v>
      </c>
      <c r="N75" s="4" t="s">
        <v>27</v>
      </c>
      <c r="O75" s="4" t="s">
        <v>28</v>
      </c>
      <c r="P75" s="5">
        <v>7</v>
      </c>
      <c r="Q75" s="5" t="s">
        <v>7480</v>
      </c>
      <c r="R75" s="5">
        <v>9</v>
      </c>
      <c r="S75" t="e">
        <v>#N/A</v>
      </c>
    </row>
    <row r="76" spans="1:19" hidden="1" x14ac:dyDescent="0.25">
      <c r="A76" s="3">
        <v>312296074</v>
      </c>
      <c r="B76" s="4" t="s">
        <v>15</v>
      </c>
      <c r="C76" s="4" t="s">
        <v>6968</v>
      </c>
      <c r="D76" s="4" t="s">
        <v>5829</v>
      </c>
      <c r="E76" s="4" t="s">
        <v>18</v>
      </c>
      <c r="F76" s="4" t="s">
        <v>6969</v>
      </c>
      <c r="G76" s="4" t="s">
        <v>20</v>
      </c>
      <c r="H76" s="4" t="s">
        <v>6970</v>
      </c>
      <c r="I76" s="4" t="s">
        <v>6971</v>
      </c>
      <c r="J76" s="4" t="s">
        <v>6972</v>
      </c>
      <c r="K76" s="4" t="s">
        <v>6973</v>
      </c>
      <c r="L76" s="4" t="s">
        <v>6974</v>
      </c>
      <c r="M76" s="4" t="s">
        <v>26</v>
      </c>
      <c r="N76" s="4" t="s">
        <v>42</v>
      </c>
      <c r="O76" s="4" t="s">
        <v>28</v>
      </c>
      <c r="P76" s="5">
        <v>28</v>
      </c>
      <c r="Q76" s="5" t="s">
        <v>7480</v>
      </c>
      <c r="R76" s="5">
        <v>9</v>
      </c>
      <c r="S76" t="e">
        <v>#N/A</v>
      </c>
    </row>
    <row r="77" spans="1:19" hidden="1" x14ac:dyDescent="0.25">
      <c r="A77" s="3">
        <v>311267213</v>
      </c>
      <c r="B77" s="4" t="s">
        <v>15</v>
      </c>
      <c r="C77" s="4" t="s">
        <v>6975</v>
      </c>
      <c r="D77" s="4" t="s">
        <v>6753</v>
      </c>
      <c r="E77" s="4" t="s">
        <v>18</v>
      </c>
      <c r="F77" s="4" t="s">
        <v>6976</v>
      </c>
      <c r="G77" s="4" t="s">
        <v>20</v>
      </c>
      <c r="H77" s="4" t="s">
        <v>6977</v>
      </c>
      <c r="I77" s="4" t="s">
        <v>6978</v>
      </c>
      <c r="J77" s="4" t="s">
        <v>6979</v>
      </c>
      <c r="K77" s="4" t="s">
        <v>6978</v>
      </c>
      <c r="L77" s="4" t="s">
        <v>6980</v>
      </c>
      <c r="M77" s="4" t="s">
        <v>26</v>
      </c>
      <c r="N77" s="4" t="s">
        <v>42</v>
      </c>
      <c r="O77" s="4" t="s">
        <v>28</v>
      </c>
      <c r="P77" s="5">
        <v>30</v>
      </c>
      <c r="Q77" s="5" t="s">
        <v>7480</v>
      </c>
      <c r="R77" s="5">
        <v>10</v>
      </c>
      <c r="S77" t="e">
        <v>#N/A</v>
      </c>
    </row>
    <row r="78" spans="1:19" hidden="1" x14ac:dyDescent="0.25">
      <c r="A78" s="3">
        <v>106003370</v>
      </c>
      <c r="B78" s="4" t="s">
        <v>15</v>
      </c>
      <c r="C78" s="4" t="s">
        <v>6981</v>
      </c>
      <c r="D78" s="4" t="s">
        <v>5631</v>
      </c>
      <c r="E78" s="4" t="s">
        <v>18</v>
      </c>
      <c r="F78" s="4" t="s">
        <v>6982</v>
      </c>
      <c r="G78" s="4" t="s">
        <v>20</v>
      </c>
      <c r="H78" s="4" t="s">
        <v>6983</v>
      </c>
      <c r="I78" s="4" t="s">
        <v>6984</v>
      </c>
      <c r="J78" s="4" t="s">
        <v>6985</v>
      </c>
      <c r="K78" s="4" t="s">
        <v>6986</v>
      </c>
      <c r="L78" s="4" t="s">
        <v>6987</v>
      </c>
      <c r="M78" s="4" t="s">
        <v>26</v>
      </c>
      <c r="N78" s="4" t="s">
        <v>42</v>
      </c>
      <c r="O78" s="4" t="s">
        <v>28</v>
      </c>
      <c r="P78" s="5">
        <v>9</v>
      </c>
      <c r="Q78" s="5" t="s">
        <v>7480</v>
      </c>
      <c r="R78" s="5">
        <v>10</v>
      </c>
      <c r="S78" t="e">
        <v>#N/A</v>
      </c>
    </row>
    <row r="79" spans="1:19" hidden="1" x14ac:dyDescent="0.25">
      <c r="A79" s="3">
        <v>314327705</v>
      </c>
      <c r="B79" s="4" t="s">
        <v>344</v>
      </c>
      <c r="C79" s="4" t="s">
        <v>345</v>
      </c>
      <c r="D79" s="4" t="s">
        <v>17</v>
      </c>
      <c r="E79" s="4" t="s">
        <v>18</v>
      </c>
      <c r="F79" s="4" t="s">
        <v>346</v>
      </c>
      <c r="G79" s="4" t="s">
        <v>20</v>
      </c>
      <c r="H79" s="4" t="s">
        <v>347</v>
      </c>
      <c r="I79" s="4" t="s">
        <v>348</v>
      </c>
      <c r="J79" s="4" t="s">
        <v>349</v>
      </c>
      <c r="K79" s="4" t="s">
        <v>350</v>
      </c>
      <c r="L79" s="4" t="s">
        <v>351</v>
      </c>
      <c r="M79" s="4" t="s">
        <v>28</v>
      </c>
      <c r="N79" s="4" t="s">
        <v>352</v>
      </c>
      <c r="O79" s="4" t="s">
        <v>28</v>
      </c>
      <c r="P79" s="5">
        <v>9</v>
      </c>
      <c r="Q79" s="5" t="s">
        <v>7480</v>
      </c>
      <c r="R79" s="5">
        <v>9</v>
      </c>
      <c r="S79" t="e">
        <v>#N/A</v>
      </c>
    </row>
    <row r="80" spans="1:19" hidden="1" x14ac:dyDescent="0.25">
      <c r="A80" s="3">
        <v>314044778</v>
      </c>
      <c r="B80" s="4" t="s">
        <v>344</v>
      </c>
      <c r="C80" s="4" t="s">
        <v>353</v>
      </c>
      <c r="D80" s="4" t="s">
        <v>354</v>
      </c>
      <c r="E80" s="4" t="s">
        <v>18</v>
      </c>
      <c r="F80" s="4" t="s">
        <v>355</v>
      </c>
      <c r="G80" s="4" t="s">
        <v>20</v>
      </c>
      <c r="H80" s="4" t="s">
        <v>356</v>
      </c>
      <c r="I80" s="5"/>
      <c r="J80" s="4" t="s">
        <v>357</v>
      </c>
      <c r="K80" s="5"/>
      <c r="L80" s="4" t="s">
        <v>358</v>
      </c>
      <c r="M80" s="4" t="s">
        <v>26</v>
      </c>
      <c r="N80" s="4" t="s">
        <v>27</v>
      </c>
      <c r="O80" s="4" t="s">
        <v>28</v>
      </c>
      <c r="P80" s="5">
        <v>33</v>
      </c>
      <c r="Q80" s="5" t="s">
        <v>7480</v>
      </c>
      <c r="R80" s="5">
        <v>9</v>
      </c>
      <c r="S80" t="e">
        <v>#N/A</v>
      </c>
    </row>
    <row r="81" spans="1:19" hidden="1" x14ac:dyDescent="0.25">
      <c r="A81" s="3">
        <v>314088857</v>
      </c>
      <c r="B81" s="4" t="s">
        <v>344</v>
      </c>
      <c r="C81" s="4" t="s">
        <v>369</v>
      </c>
      <c r="D81" s="4" t="s">
        <v>354</v>
      </c>
      <c r="E81" s="4" t="s">
        <v>18</v>
      </c>
      <c r="F81" s="4" t="s">
        <v>370</v>
      </c>
      <c r="G81" s="4" t="s">
        <v>20</v>
      </c>
      <c r="H81" s="4" t="s">
        <v>371</v>
      </c>
      <c r="I81" s="5"/>
      <c r="J81" s="4" t="s">
        <v>372</v>
      </c>
      <c r="K81" s="5"/>
      <c r="L81" s="4" t="s">
        <v>373</v>
      </c>
      <c r="M81" s="4" t="s">
        <v>26</v>
      </c>
      <c r="N81" s="4" t="s">
        <v>42</v>
      </c>
      <c r="O81" s="4" t="s">
        <v>28</v>
      </c>
      <c r="P81" s="5">
        <v>28</v>
      </c>
      <c r="Q81" s="5" t="s">
        <v>7480</v>
      </c>
      <c r="R81" s="5">
        <v>9</v>
      </c>
      <c r="S81" t="e">
        <v>#N/A</v>
      </c>
    </row>
    <row r="82" spans="1:19" hidden="1" x14ac:dyDescent="0.25">
      <c r="A82" s="3">
        <v>314214618</v>
      </c>
      <c r="B82" s="4" t="s">
        <v>344</v>
      </c>
      <c r="C82" s="4" t="s">
        <v>379</v>
      </c>
      <c r="D82" s="4" t="s">
        <v>354</v>
      </c>
      <c r="E82" s="4" t="s">
        <v>18</v>
      </c>
      <c r="F82" s="4" t="s">
        <v>380</v>
      </c>
      <c r="G82" s="4" t="s">
        <v>20</v>
      </c>
      <c r="H82" s="4" t="s">
        <v>381</v>
      </c>
      <c r="I82" s="5"/>
      <c r="J82" s="4" t="s">
        <v>382</v>
      </c>
      <c r="K82" s="5"/>
      <c r="L82" s="4" t="s">
        <v>383</v>
      </c>
      <c r="M82" s="4" t="s">
        <v>26</v>
      </c>
      <c r="N82" s="4" t="s">
        <v>27</v>
      </c>
      <c r="O82" s="4" t="s">
        <v>28</v>
      </c>
      <c r="P82" s="5">
        <v>34</v>
      </c>
      <c r="Q82" s="5" t="s">
        <v>7480</v>
      </c>
      <c r="R82" s="5">
        <v>8</v>
      </c>
      <c r="S82" t="e">
        <v>#N/A</v>
      </c>
    </row>
    <row r="83" spans="1:19" hidden="1" x14ac:dyDescent="0.25">
      <c r="A83" s="3">
        <v>314227605</v>
      </c>
      <c r="B83" s="4" t="s">
        <v>344</v>
      </c>
      <c r="C83" s="4" t="s">
        <v>384</v>
      </c>
      <c r="D83" s="4" t="s">
        <v>354</v>
      </c>
      <c r="E83" s="4" t="s">
        <v>18</v>
      </c>
      <c r="F83" s="4" t="s">
        <v>365</v>
      </c>
      <c r="G83" s="4" t="s">
        <v>20</v>
      </c>
      <c r="H83" s="4" t="s">
        <v>385</v>
      </c>
      <c r="I83" s="5"/>
      <c r="J83" s="4" t="s">
        <v>386</v>
      </c>
      <c r="K83" s="5"/>
      <c r="L83" s="4" t="s">
        <v>387</v>
      </c>
      <c r="M83" s="4" t="s">
        <v>26</v>
      </c>
      <c r="N83" s="4" t="s">
        <v>42</v>
      </c>
      <c r="O83" s="4" t="s">
        <v>28</v>
      </c>
      <c r="P83" s="5">
        <v>27</v>
      </c>
      <c r="Q83" s="5" t="s">
        <v>7480</v>
      </c>
      <c r="R83" s="5">
        <v>9</v>
      </c>
      <c r="S83" t="e">
        <v>#N/A</v>
      </c>
    </row>
    <row r="84" spans="1:19" hidden="1" x14ac:dyDescent="0.25">
      <c r="A84" s="3">
        <v>314228626</v>
      </c>
      <c r="B84" s="4" t="s">
        <v>344</v>
      </c>
      <c r="C84" s="4" t="s">
        <v>388</v>
      </c>
      <c r="D84" s="4" t="s">
        <v>124</v>
      </c>
      <c r="E84" s="4" t="s">
        <v>18</v>
      </c>
      <c r="F84" s="4" t="s">
        <v>389</v>
      </c>
      <c r="G84" s="4" t="s">
        <v>20</v>
      </c>
      <c r="H84" s="4" t="s">
        <v>390</v>
      </c>
      <c r="I84" s="4" t="s">
        <v>391</v>
      </c>
      <c r="J84" s="4" t="s">
        <v>392</v>
      </c>
      <c r="K84" s="4" t="s">
        <v>393</v>
      </c>
      <c r="L84" s="4" t="s">
        <v>394</v>
      </c>
      <c r="M84" s="4" t="s">
        <v>26</v>
      </c>
      <c r="N84" s="4" t="s">
        <v>42</v>
      </c>
      <c r="O84" s="4" t="s">
        <v>28</v>
      </c>
      <c r="P84" s="5">
        <v>28</v>
      </c>
      <c r="Q84" s="5" t="s">
        <v>7480</v>
      </c>
      <c r="R84" s="5">
        <v>10</v>
      </c>
      <c r="S84" t="e">
        <v>#N/A</v>
      </c>
    </row>
    <row r="85" spans="1:19" hidden="1" x14ac:dyDescent="0.25">
      <c r="A85" s="3">
        <v>314311810</v>
      </c>
      <c r="B85" s="4" t="s">
        <v>344</v>
      </c>
      <c r="C85" s="4" t="s">
        <v>395</v>
      </c>
      <c r="D85" s="4" t="s">
        <v>124</v>
      </c>
      <c r="E85" s="4" t="s">
        <v>18</v>
      </c>
      <c r="F85" s="4" t="s">
        <v>396</v>
      </c>
      <c r="G85" s="4" t="s">
        <v>20</v>
      </c>
      <c r="H85" s="4" t="s">
        <v>397</v>
      </c>
      <c r="I85" s="4" t="s">
        <v>398</v>
      </c>
      <c r="J85" s="4" t="s">
        <v>399</v>
      </c>
      <c r="K85" s="4" t="s">
        <v>400</v>
      </c>
      <c r="L85" s="4" t="s">
        <v>401</v>
      </c>
      <c r="M85" s="4" t="s">
        <v>26</v>
      </c>
      <c r="N85" s="4" t="s">
        <v>42</v>
      </c>
      <c r="O85" s="4" t="s">
        <v>28</v>
      </c>
      <c r="P85" s="5">
        <v>26</v>
      </c>
      <c r="Q85" s="5" t="s">
        <v>7480</v>
      </c>
      <c r="R85" s="5">
        <v>10</v>
      </c>
      <c r="S85" t="e">
        <v>#N/A</v>
      </c>
    </row>
    <row r="86" spans="1:19" hidden="1" x14ac:dyDescent="0.25">
      <c r="A86" s="3">
        <v>314333470</v>
      </c>
      <c r="B86" s="4" t="s">
        <v>344</v>
      </c>
      <c r="C86" s="4" t="s">
        <v>402</v>
      </c>
      <c r="D86" s="4" t="s">
        <v>124</v>
      </c>
      <c r="E86" s="4" t="s">
        <v>18</v>
      </c>
      <c r="F86" s="4" t="s">
        <v>403</v>
      </c>
      <c r="G86" s="4" t="s">
        <v>20</v>
      </c>
      <c r="H86" s="4" t="s">
        <v>404</v>
      </c>
      <c r="I86" s="4" t="s">
        <v>405</v>
      </c>
      <c r="J86" s="4" t="s">
        <v>406</v>
      </c>
      <c r="K86" s="4" t="s">
        <v>407</v>
      </c>
      <c r="L86" s="4" t="s">
        <v>408</v>
      </c>
      <c r="M86" s="4" t="s">
        <v>26</v>
      </c>
      <c r="N86" s="4" t="s">
        <v>42</v>
      </c>
      <c r="O86" s="4" t="s">
        <v>28</v>
      </c>
      <c r="P86" s="5">
        <v>20</v>
      </c>
      <c r="Q86" s="5" t="s">
        <v>7480</v>
      </c>
      <c r="R86" s="5">
        <v>10</v>
      </c>
      <c r="S86" t="e">
        <v>#N/A</v>
      </c>
    </row>
    <row r="87" spans="1:19" hidden="1" x14ac:dyDescent="0.25">
      <c r="A87" s="3">
        <v>314333676</v>
      </c>
      <c r="B87" s="4" t="s">
        <v>344</v>
      </c>
      <c r="C87" s="4" t="s">
        <v>409</v>
      </c>
      <c r="D87" s="4" t="s">
        <v>124</v>
      </c>
      <c r="E87" s="4" t="s">
        <v>18</v>
      </c>
      <c r="F87" s="4" t="s">
        <v>410</v>
      </c>
      <c r="G87" s="4" t="s">
        <v>20</v>
      </c>
      <c r="H87" s="4" t="s">
        <v>411</v>
      </c>
      <c r="I87" s="4" t="s">
        <v>412</v>
      </c>
      <c r="J87" s="4" t="s">
        <v>413</v>
      </c>
      <c r="K87" s="4" t="s">
        <v>414</v>
      </c>
      <c r="L87" s="4" t="s">
        <v>415</v>
      </c>
      <c r="M87" s="4" t="s">
        <v>26</v>
      </c>
      <c r="N87" s="4" t="s">
        <v>42</v>
      </c>
      <c r="O87" s="4" t="s">
        <v>28</v>
      </c>
      <c r="P87" s="5">
        <v>21</v>
      </c>
      <c r="Q87" s="5" t="s">
        <v>7480</v>
      </c>
      <c r="R87" s="5">
        <v>10</v>
      </c>
      <c r="S87" t="e">
        <v>#N/A</v>
      </c>
    </row>
    <row r="88" spans="1:19" hidden="1" x14ac:dyDescent="0.25">
      <c r="A88" s="3">
        <v>314353098</v>
      </c>
      <c r="B88" s="4" t="s">
        <v>344</v>
      </c>
      <c r="C88" s="4" t="s">
        <v>416</v>
      </c>
      <c r="D88" s="4" t="s">
        <v>124</v>
      </c>
      <c r="E88" s="4" t="s">
        <v>18</v>
      </c>
      <c r="F88" s="4" t="s">
        <v>417</v>
      </c>
      <c r="G88" s="4" t="s">
        <v>20</v>
      </c>
      <c r="H88" s="4" t="s">
        <v>418</v>
      </c>
      <c r="I88" s="4" t="s">
        <v>419</v>
      </c>
      <c r="J88" s="4" t="s">
        <v>420</v>
      </c>
      <c r="K88" s="4" t="s">
        <v>421</v>
      </c>
      <c r="L88" s="4" t="s">
        <v>422</v>
      </c>
      <c r="M88" s="4" t="s">
        <v>26</v>
      </c>
      <c r="N88" s="4" t="s">
        <v>42</v>
      </c>
      <c r="O88" s="4" t="s">
        <v>28</v>
      </c>
      <c r="P88" s="5">
        <v>24</v>
      </c>
      <c r="Q88" s="5" t="s">
        <v>7480</v>
      </c>
      <c r="R88" s="5">
        <v>10</v>
      </c>
      <c r="S88" t="e">
        <v>#N/A</v>
      </c>
    </row>
    <row r="89" spans="1:19" hidden="1" x14ac:dyDescent="0.25">
      <c r="A89" s="3">
        <v>314046019</v>
      </c>
      <c r="B89" s="4" t="s">
        <v>344</v>
      </c>
      <c r="C89" s="4" t="s">
        <v>423</v>
      </c>
      <c r="D89" s="4" t="s">
        <v>424</v>
      </c>
      <c r="E89" s="4" t="s">
        <v>18</v>
      </c>
      <c r="F89" s="4" t="s">
        <v>425</v>
      </c>
      <c r="G89" s="4" t="s">
        <v>20</v>
      </c>
      <c r="H89" s="4" t="s">
        <v>426</v>
      </c>
      <c r="I89" s="4" t="s">
        <v>427</v>
      </c>
      <c r="J89" s="4" t="s">
        <v>428</v>
      </c>
      <c r="K89" s="4" t="s">
        <v>429</v>
      </c>
      <c r="L89" s="4" t="s">
        <v>430</v>
      </c>
      <c r="M89" s="4" t="s">
        <v>26</v>
      </c>
      <c r="N89" s="4" t="s">
        <v>27</v>
      </c>
      <c r="O89" s="4" t="s">
        <v>28</v>
      </c>
      <c r="P89" s="5">
        <v>32</v>
      </c>
      <c r="Q89" s="5" t="s">
        <v>7480</v>
      </c>
      <c r="R89" s="5">
        <v>10</v>
      </c>
      <c r="S89" t="e">
        <v>#N/A</v>
      </c>
    </row>
    <row r="90" spans="1:19" hidden="1" x14ac:dyDescent="0.25">
      <c r="A90" s="3">
        <v>314183103</v>
      </c>
      <c r="B90" s="4" t="s">
        <v>344</v>
      </c>
      <c r="C90" s="4" t="s">
        <v>431</v>
      </c>
      <c r="D90" s="4" t="s">
        <v>424</v>
      </c>
      <c r="E90" s="4" t="s">
        <v>18</v>
      </c>
      <c r="F90" s="4" t="s">
        <v>432</v>
      </c>
      <c r="G90" s="4" t="s">
        <v>20</v>
      </c>
      <c r="H90" s="4" t="s">
        <v>433</v>
      </c>
      <c r="I90" s="4" t="s">
        <v>434</v>
      </c>
      <c r="J90" s="4" t="s">
        <v>435</v>
      </c>
      <c r="K90" s="4" t="s">
        <v>436</v>
      </c>
      <c r="L90" s="4" t="s">
        <v>437</v>
      </c>
      <c r="M90" s="4" t="s">
        <v>28</v>
      </c>
      <c r="N90" s="4" t="s">
        <v>438</v>
      </c>
      <c r="O90" s="4" t="s">
        <v>28</v>
      </c>
      <c r="P90" s="5">
        <v>29</v>
      </c>
      <c r="Q90" s="5" t="s">
        <v>7480</v>
      </c>
      <c r="R90" s="5">
        <v>10</v>
      </c>
      <c r="S90" t="e">
        <v>#N/A</v>
      </c>
    </row>
    <row r="91" spans="1:19" hidden="1" x14ac:dyDescent="0.25">
      <c r="A91" s="3">
        <v>314278944</v>
      </c>
      <c r="B91" s="4" t="s">
        <v>344</v>
      </c>
      <c r="C91" s="4" t="s">
        <v>439</v>
      </c>
      <c r="D91" s="4" t="s">
        <v>424</v>
      </c>
      <c r="E91" s="4" t="s">
        <v>18</v>
      </c>
      <c r="F91" s="4" t="s">
        <v>440</v>
      </c>
      <c r="G91" s="4" t="s">
        <v>20</v>
      </c>
      <c r="H91" s="4" t="s">
        <v>441</v>
      </c>
      <c r="I91" s="4" t="s">
        <v>442</v>
      </c>
      <c r="J91" s="4" t="s">
        <v>443</v>
      </c>
      <c r="K91" s="4" t="s">
        <v>444</v>
      </c>
      <c r="L91" s="4" t="s">
        <v>445</v>
      </c>
      <c r="M91" s="4" t="s">
        <v>26</v>
      </c>
      <c r="N91" s="4" t="s">
        <v>27</v>
      </c>
      <c r="O91" s="4" t="s">
        <v>28</v>
      </c>
      <c r="P91" s="5">
        <v>32</v>
      </c>
      <c r="Q91" s="5" t="s">
        <v>7480</v>
      </c>
      <c r="R91" s="5">
        <v>10</v>
      </c>
      <c r="S91" t="e">
        <v>#N/A</v>
      </c>
    </row>
    <row r="92" spans="1:19" hidden="1" x14ac:dyDescent="0.25">
      <c r="A92" s="3">
        <v>111001660</v>
      </c>
      <c r="B92" s="4" t="s">
        <v>344</v>
      </c>
      <c r="C92" s="4" t="s">
        <v>454</v>
      </c>
      <c r="D92" s="4" t="s">
        <v>236</v>
      </c>
      <c r="E92" s="4" t="s">
        <v>18</v>
      </c>
      <c r="F92" s="4" t="s">
        <v>455</v>
      </c>
      <c r="G92" s="4" t="s">
        <v>20</v>
      </c>
      <c r="H92" s="4" t="s">
        <v>456</v>
      </c>
      <c r="I92" s="4" t="s">
        <v>457</v>
      </c>
      <c r="J92" s="4" t="s">
        <v>458</v>
      </c>
      <c r="K92" s="4" t="s">
        <v>459</v>
      </c>
      <c r="L92" s="4" t="s">
        <v>460</v>
      </c>
      <c r="M92" s="4" t="s">
        <v>26</v>
      </c>
      <c r="N92" s="4" t="s">
        <v>27</v>
      </c>
      <c r="O92" s="4" t="s">
        <v>28</v>
      </c>
      <c r="P92" s="5">
        <v>14</v>
      </c>
      <c r="Q92" s="5" t="s">
        <v>7480</v>
      </c>
      <c r="R92" s="5">
        <v>10</v>
      </c>
      <c r="S92" t="e">
        <v>#N/A</v>
      </c>
    </row>
    <row r="93" spans="1:19" hidden="1" x14ac:dyDescent="0.25">
      <c r="A93" s="3">
        <v>314131111</v>
      </c>
      <c r="B93" s="4" t="s">
        <v>344</v>
      </c>
      <c r="C93" s="4" t="s">
        <v>469</v>
      </c>
      <c r="D93" s="4" t="s">
        <v>470</v>
      </c>
      <c r="E93" s="4" t="s">
        <v>18</v>
      </c>
      <c r="F93" s="4" t="s">
        <v>471</v>
      </c>
      <c r="G93" s="4" t="s">
        <v>20</v>
      </c>
      <c r="H93" s="4" t="s">
        <v>472</v>
      </c>
      <c r="I93" s="4" t="s">
        <v>473</v>
      </c>
      <c r="J93" s="4" t="s">
        <v>474</v>
      </c>
      <c r="K93" s="4" t="s">
        <v>475</v>
      </c>
      <c r="L93" s="4" t="s">
        <v>476</v>
      </c>
      <c r="M93" s="4" t="s">
        <v>26</v>
      </c>
      <c r="N93" s="4" t="s">
        <v>27</v>
      </c>
      <c r="O93" s="4" t="s">
        <v>28</v>
      </c>
      <c r="P93" s="5">
        <v>42</v>
      </c>
      <c r="Q93" s="5" t="s">
        <v>7480</v>
      </c>
      <c r="R93" s="5">
        <v>10</v>
      </c>
      <c r="S93" t="e">
        <v>#N/A</v>
      </c>
    </row>
    <row r="94" spans="1:19" hidden="1" x14ac:dyDescent="0.25">
      <c r="A94" s="3">
        <v>314167291</v>
      </c>
      <c r="B94" s="4" t="s">
        <v>344</v>
      </c>
      <c r="C94" s="4" t="s">
        <v>477</v>
      </c>
      <c r="D94" s="4" t="s">
        <v>478</v>
      </c>
      <c r="E94" s="4" t="s">
        <v>18</v>
      </c>
      <c r="F94" s="4" t="s">
        <v>479</v>
      </c>
      <c r="G94" s="4" t="s">
        <v>20</v>
      </c>
      <c r="H94" s="4" t="s">
        <v>480</v>
      </c>
      <c r="I94" s="5"/>
      <c r="J94" s="4" t="s">
        <v>481</v>
      </c>
      <c r="K94" s="5"/>
      <c r="L94" s="4" t="s">
        <v>482</v>
      </c>
      <c r="M94" s="4" t="s">
        <v>26</v>
      </c>
      <c r="N94" s="4" t="s">
        <v>27</v>
      </c>
      <c r="O94" s="4" t="s">
        <v>28</v>
      </c>
      <c r="P94" s="5">
        <v>6</v>
      </c>
      <c r="Q94" s="5" t="s">
        <v>7480</v>
      </c>
      <c r="R94" s="5">
        <v>8</v>
      </c>
      <c r="S94" t="e">
        <v>#N/A</v>
      </c>
    </row>
    <row r="95" spans="1:19" hidden="1" x14ac:dyDescent="0.25">
      <c r="A95" s="3">
        <v>314212786</v>
      </c>
      <c r="B95" s="4" t="s">
        <v>344</v>
      </c>
      <c r="C95" s="4" t="s">
        <v>483</v>
      </c>
      <c r="D95" s="4" t="s">
        <v>484</v>
      </c>
      <c r="E95" s="4" t="s">
        <v>18</v>
      </c>
      <c r="F95" s="4" t="s">
        <v>485</v>
      </c>
      <c r="G95" s="4" t="s">
        <v>20</v>
      </c>
      <c r="H95" s="4" t="s">
        <v>486</v>
      </c>
      <c r="I95" s="4" t="s">
        <v>487</v>
      </c>
      <c r="J95" s="4" t="s">
        <v>488</v>
      </c>
      <c r="K95" s="4" t="s">
        <v>489</v>
      </c>
      <c r="L95" s="4" t="s">
        <v>490</v>
      </c>
      <c r="M95" s="4" t="s">
        <v>26</v>
      </c>
      <c r="N95" s="4" t="s">
        <v>42</v>
      </c>
      <c r="O95" s="4" t="s">
        <v>28</v>
      </c>
      <c r="P95" s="5">
        <v>21</v>
      </c>
      <c r="Q95" s="5" t="s">
        <v>7480</v>
      </c>
      <c r="R95" s="5">
        <v>10</v>
      </c>
      <c r="S95" t="e">
        <v>#N/A</v>
      </c>
    </row>
    <row r="96" spans="1:19" hidden="1" x14ac:dyDescent="0.25">
      <c r="A96" s="3">
        <v>314250162</v>
      </c>
      <c r="B96" s="4" t="s">
        <v>344</v>
      </c>
      <c r="C96" s="4" t="s">
        <v>491</v>
      </c>
      <c r="D96" s="4" t="s">
        <v>492</v>
      </c>
      <c r="E96" s="4" t="s">
        <v>18</v>
      </c>
      <c r="F96" s="4" t="s">
        <v>493</v>
      </c>
      <c r="G96" s="4" t="s">
        <v>20</v>
      </c>
      <c r="H96" s="4" t="s">
        <v>494</v>
      </c>
      <c r="I96" s="4" t="s">
        <v>495</v>
      </c>
      <c r="J96" s="4" t="s">
        <v>496</v>
      </c>
      <c r="K96" s="4" t="s">
        <v>497</v>
      </c>
      <c r="L96" s="4" t="s">
        <v>498</v>
      </c>
      <c r="M96" s="4" t="s">
        <v>26</v>
      </c>
      <c r="N96" s="4" t="s">
        <v>42</v>
      </c>
      <c r="O96" s="4" t="s">
        <v>28</v>
      </c>
      <c r="P96" s="5">
        <v>11</v>
      </c>
      <c r="Q96" s="5" t="s">
        <v>7480</v>
      </c>
      <c r="R96" s="5">
        <v>8</v>
      </c>
      <c r="S96" t="e">
        <v>#N/A</v>
      </c>
    </row>
    <row r="97" spans="1:19" hidden="1" x14ac:dyDescent="0.25">
      <c r="A97" s="3">
        <v>314312192</v>
      </c>
      <c r="B97" s="4" t="s">
        <v>344</v>
      </c>
      <c r="C97" s="4" t="s">
        <v>499</v>
      </c>
      <c r="D97" s="4" t="s">
        <v>500</v>
      </c>
      <c r="E97" s="4" t="s">
        <v>18</v>
      </c>
      <c r="F97" s="4" t="s">
        <v>501</v>
      </c>
      <c r="G97" s="4" t="s">
        <v>20</v>
      </c>
      <c r="H97" s="4" t="s">
        <v>502</v>
      </c>
      <c r="I97" s="4" t="s">
        <v>503</v>
      </c>
      <c r="J97" s="4" t="s">
        <v>504</v>
      </c>
      <c r="K97" s="4" t="s">
        <v>505</v>
      </c>
      <c r="L97" s="4" t="s">
        <v>506</v>
      </c>
      <c r="M97" s="4" t="s">
        <v>26</v>
      </c>
      <c r="N97" s="4" t="s">
        <v>42</v>
      </c>
      <c r="O97" s="4" t="s">
        <v>28</v>
      </c>
      <c r="P97" s="5">
        <v>20</v>
      </c>
      <c r="Q97" s="5" t="s">
        <v>7480</v>
      </c>
      <c r="R97" s="5">
        <v>10</v>
      </c>
      <c r="S97" t="e">
        <v>#N/A</v>
      </c>
    </row>
    <row r="98" spans="1:19" hidden="1" x14ac:dyDescent="0.25">
      <c r="A98" s="3">
        <v>314345659</v>
      </c>
      <c r="B98" s="4" t="s">
        <v>344</v>
      </c>
      <c r="C98" s="4" t="s">
        <v>507</v>
      </c>
      <c r="D98" s="4" t="s">
        <v>500</v>
      </c>
      <c r="E98" s="4" t="s">
        <v>18</v>
      </c>
      <c r="F98" s="4" t="s">
        <v>508</v>
      </c>
      <c r="G98" s="4" t="s">
        <v>20</v>
      </c>
      <c r="H98" s="4" t="s">
        <v>509</v>
      </c>
      <c r="I98" s="4" t="s">
        <v>510</v>
      </c>
      <c r="J98" s="4" t="s">
        <v>511</v>
      </c>
      <c r="K98" s="4" t="s">
        <v>512</v>
      </c>
      <c r="L98" s="4" t="s">
        <v>513</v>
      </c>
      <c r="M98" s="4" t="s">
        <v>26</v>
      </c>
      <c r="N98" s="4" t="s">
        <v>27</v>
      </c>
      <c r="O98" s="4" t="s">
        <v>28</v>
      </c>
      <c r="P98" s="5">
        <v>23</v>
      </c>
      <c r="Q98" s="5" t="s">
        <v>7480</v>
      </c>
      <c r="R98" s="5">
        <v>10</v>
      </c>
      <c r="S98" t="e">
        <v>#N/A</v>
      </c>
    </row>
    <row r="99" spans="1:19" hidden="1" x14ac:dyDescent="0.25">
      <c r="A99" s="3">
        <v>111004087</v>
      </c>
      <c r="B99" s="4" t="s">
        <v>344</v>
      </c>
      <c r="C99" s="4" t="s">
        <v>514</v>
      </c>
      <c r="D99" s="4" t="s">
        <v>515</v>
      </c>
      <c r="E99" s="4" t="s">
        <v>18</v>
      </c>
      <c r="F99" s="4" t="s">
        <v>516</v>
      </c>
      <c r="G99" s="4" t="s">
        <v>20</v>
      </c>
      <c r="H99" s="4" t="s">
        <v>517</v>
      </c>
      <c r="I99" s="4" t="s">
        <v>518</v>
      </c>
      <c r="J99" s="4" t="s">
        <v>519</v>
      </c>
      <c r="K99" s="4" t="s">
        <v>520</v>
      </c>
      <c r="L99" s="4" t="s">
        <v>521</v>
      </c>
      <c r="M99" s="4" t="s">
        <v>28</v>
      </c>
      <c r="N99" s="4" t="s">
        <v>522</v>
      </c>
      <c r="O99" s="4" t="s">
        <v>28</v>
      </c>
      <c r="P99" s="5">
        <v>23</v>
      </c>
      <c r="Q99" s="5" t="s">
        <v>7480</v>
      </c>
      <c r="R99" s="5">
        <v>10</v>
      </c>
      <c r="S99" t="e">
        <v>#N/A</v>
      </c>
    </row>
    <row r="100" spans="1:19" hidden="1" x14ac:dyDescent="0.25">
      <c r="A100" s="3">
        <v>314052612</v>
      </c>
      <c r="B100" s="4" t="s">
        <v>344</v>
      </c>
      <c r="C100" s="4" t="s">
        <v>523</v>
      </c>
      <c r="D100" s="4" t="s">
        <v>524</v>
      </c>
      <c r="E100" s="4" t="s">
        <v>18</v>
      </c>
      <c r="F100" s="4" t="s">
        <v>525</v>
      </c>
      <c r="G100" s="4" t="s">
        <v>20</v>
      </c>
      <c r="H100" s="4" t="s">
        <v>526</v>
      </c>
      <c r="I100" s="4" t="s">
        <v>527</v>
      </c>
      <c r="J100" s="4" t="s">
        <v>528</v>
      </c>
      <c r="K100" s="4" t="s">
        <v>529</v>
      </c>
      <c r="L100" s="4" t="s">
        <v>530</v>
      </c>
      <c r="M100" s="4" t="s">
        <v>26</v>
      </c>
      <c r="N100" s="4" t="s">
        <v>42</v>
      </c>
      <c r="O100" s="4" t="s">
        <v>28</v>
      </c>
      <c r="P100" s="5">
        <v>17</v>
      </c>
      <c r="Q100" s="5" t="s">
        <v>7480</v>
      </c>
      <c r="R100" s="5">
        <v>9</v>
      </c>
      <c r="S100" t="e">
        <v>#N/A</v>
      </c>
    </row>
    <row r="101" spans="1:19" hidden="1" x14ac:dyDescent="0.25">
      <c r="A101" s="3">
        <v>110003111</v>
      </c>
      <c r="B101" s="4" t="s">
        <v>344</v>
      </c>
      <c r="C101" s="4" t="s">
        <v>3473</v>
      </c>
      <c r="D101" s="4" t="s">
        <v>3474</v>
      </c>
      <c r="E101" s="4" t="s">
        <v>18</v>
      </c>
      <c r="F101" s="4" t="s">
        <v>3343</v>
      </c>
      <c r="G101" s="4" t="s">
        <v>20</v>
      </c>
      <c r="H101" s="4" t="s">
        <v>3475</v>
      </c>
      <c r="I101" s="4" t="s">
        <v>3476</v>
      </c>
      <c r="J101" s="4" t="s">
        <v>3477</v>
      </c>
      <c r="K101" s="4" t="s">
        <v>3478</v>
      </c>
      <c r="L101" s="4" t="s">
        <v>3479</v>
      </c>
      <c r="M101" s="4" t="s">
        <v>26</v>
      </c>
      <c r="N101" s="4" t="s">
        <v>42</v>
      </c>
      <c r="O101" s="4" t="s">
        <v>28</v>
      </c>
      <c r="P101" s="5">
        <v>8</v>
      </c>
      <c r="Q101" s="5" t="s">
        <v>7480</v>
      </c>
      <c r="R101" s="5">
        <v>10</v>
      </c>
      <c r="S101" t="e">
        <v>#N/A</v>
      </c>
    </row>
    <row r="102" spans="1:19" hidden="1" x14ac:dyDescent="0.25">
      <c r="A102" s="3">
        <v>110003678</v>
      </c>
      <c r="B102" s="4" t="s">
        <v>344</v>
      </c>
      <c r="C102" s="4" t="s">
        <v>3480</v>
      </c>
      <c r="D102" s="4" t="s">
        <v>3358</v>
      </c>
      <c r="E102" s="4" t="s">
        <v>18</v>
      </c>
      <c r="F102" s="4" t="s">
        <v>3481</v>
      </c>
      <c r="G102" s="4" t="s">
        <v>20</v>
      </c>
      <c r="H102" s="4" t="s">
        <v>3482</v>
      </c>
      <c r="I102" s="4" t="s">
        <v>3483</v>
      </c>
      <c r="J102" s="4" t="s">
        <v>3484</v>
      </c>
      <c r="K102" s="4" t="s">
        <v>3485</v>
      </c>
      <c r="L102" s="4" t="s">
        <v>3486</v>
      </c>
      <c r="M102" s="4" t="s">
        <v>26</v>
      </c>
      <c r="N102" s="4" t="s">
        <v>27</v>
      </c>
      <c r="O102" s="4" t="s">
        <v>28</v>
      </c>
      <c r="P102" s="5">
        <v>19</v>
      </c>
      <c r="Q102" s="5" t="s">
        <v>7480</v>
      </c>
      <c r="R102" s="5">
        <v>10</v>
      </c>
      <c r="S102" t="e">
        <v>#N/A</v>
      </c>
    </row>
    <row r="103" spans="1:19" hidden="1" x14ac:dyDescent="0.25">
      <c r="A103" s="3">
        <v>313227066</v>
      </c>
      <c r="B103" s="4" t="s">
        <v>344</v>
      </c>
      <c r="C103" s="4" t="s">
        <v>3495</v>
      </c>
      <c r="D103" s="4" t="s">
        <v>3488</v>
      </c>
      <c r="E103" s="4" t="s">
        <v>18</v>
      </c>
      <c r="F103" s="4" t="s">
        <v>3496</v>
      </c>
      <c r="G103" s="4" t="s">
        <v>20</v>
      </c>
      <c r="H103" s="4" t="s">
        <v>3497</v>
      </c>
      <c r="I103" s="4" t="s">
        <v>3498</v>
      </c>
      <c r="J103" s="4" t="s">
        <v>3499</v>
      </c>
      <c r="K103" s="4" t="s">
        <v>3500</v>
      </c>
      <c r="L103" s="4" t="s">
        <v>3501</v>
      </c>
      <c r="M103" s="4" t="s">
        <v>28</v>
      </c>
      <c r="N103" s="4" t="s">
        <v>3502</v>
      </c>
      <c r="O103" s="4" t="s">
        <v>28</v>
      </c>
      <c r="P103" s="5">
        <v>5</v>
      </c>
      <c r="Q103" s="5" t="s">
        <v>7480</v>
      </c>
      <c r="R103" s="5">
        <v>9</v>
      </c>
      <c r="S103" t="e">
        <v>#N/A</v>
      </c>
    </row>
    <row r="104" spans="1:19" hidden="1" x14ac:dyDescent="0.25">
      <c r="A104" s="3">
        <v>313319662</v>
      </c>
      <c r="B104" s="4" t="s">
        <v>344</v>
      </c>
      <c r="C104" s="4" t="s">
        <v>3503</v>
      </c>
      <c r="D104" s="4" t="s">
        <v>3488</v>
      </c>
      <c r="E104" s="4" t="s">
        <v>18</v>
      </c>
      <c r="F104" s="4" t="s">
        <v>3504</v>
      </c>
      <c r="G104" s="4" t="s">
        <v>20</v>
      </c>
      <c r="H104" s="4" t="s">
        <v>3505</v>
      </c>
      <c r="I104" s="4" t="s">
        <v>3506</v>
      </c>
      <c r="J104" s="4" t="s">
        <v>3507</v>
      </c>
      <c r="K104" s="4" t="s">
        <v>3508</v>
      </c>
      <c r="L104" s="4" t="s">
        <v>3509</v>
      </c>
      <c r="M104" s="4" t="s">
        <v>26</v>
      </c>
      <c r="N104" s="4" t="s">
        <v>42</v>
      </c>
      <c r="O104" s="4" t="s">
        <v>28</v>
      </c>
      <c r="P104" s="5">
        <v>18</v>
      </c>
      <c r="Q104" s="5" t="s">
        <v>7480</v>
      </c>
      <c r="R104" s="5">
        <v>10</v>
      </c>
      <c r="S104" t="e">
        <v>#N/A</v>
      </c>
    </row>
    <row r="105" spans="1:19" hidden="1" x14ac:dyDescent="0.25">
      <c r="A105" s="3">
        <v>110000251</v>
      </c>
      <c r="B105" s="4" t="s">
        <v>344</v>
      </c>
      <c r="C105" s="4" t="s">
        <v>3510</v>
      </c>
      <c r="D105" s="4" t="s">
        <v>3511</v>
      </c>
      <c r="E105" s="4" t="s">
        <v>18</v>
      </c>
      <c r="F105" s="4" t="s">
        <v>3512</v>
      </c>
      <c r="G105" s="4" t="s">
        <v>20</v>
      </c>
      <c r="H105" s="4" t="s">
        <v>3513</v>
      </c>
      <c r="I105" s="5"/>
      <c r="J105" s="4" t="s">
        <v>3514</v>
      </c>
      <c r="K105" s="4" t="s">
        <v>3515</v>
      </c>
      <c r="L105" s="4" t="s">
        <v>3516</v>
      </c>
      <c r="M105" s="4" t="s">
        <v>28</v>
      </c>
      <c r="N105" s="4" t="s">
        <v>3517</v>
      </c>
      <c r="O105" s="4" t="s">
        <v>28</v>
      </c>
      <c r="P105" s="5">
        <v>13</v>
      </c>
      <c r="Q105" s="5" t="s">
        <v>7480</v>
      </c>
      <c r="R105" s="5">
        <v>9</v>
      </c>
      <c r="S105" t="e">
        <v>#N/A</v>
      </c>
    </row>
    <row r="106" spans="1:19" hidden="1" x14ac:dyDescent="0.25">
      <c r="A106" s="3">
        <v>313034727</v>
      </c>
      <c r="B106" s="4" t="s">
        <v>344</v>
      </c>
      <c r="C106" s="4" t="s">
        <v>3525</v>
      </c>
      <c r="D106" s="4" t="s">
        <v>3526</v>
      </c>
      <c r="E106" s="4" t="s">
        <v>18</v>
      </c>
      <c r="F106" s="4" t="s">
        <v>3527</v>
      </c>
      <c r="G106" s="4" t="s">
        <v>20</v>
      </c>
      <c r="H106" s="4" t="s">
        <v>3528</v>
      </c>
      <c r="I106" s="4" t="s">
        <v>3529</v>
      </c>
      <c r="J106" s="4" t="s">
        <v>3530</v>
      </c>
      <c r="K106" s="4" t="s">
        <v>3531</v>
      </c>
      <c r="L106" s="4" t="s">
        <v>3532</v>
      </c>
      <c r="M106" s="4" t="s">
        <v>28</v>
      </c>
      <c r="N106" s="4" t="s">
        <v>3533</v>
      </c>
      <c r="O106" s="4" t="s">
        <v>28</v>
      </c>
      <c r="P106" s="5">
        <v>4</v>
      </c>
      <c r="Q106" s="5" t="s">
        <v>7480</v>
      </c>
      <c r="R106" s="5">
        <v>9</v>
      </c>
      <c r="S106" t="e">
        <v>#N/A</v>
      </c>
    </row>
    <row r="107" spans="1:19" hidden="1" x14ac:dyDescent="0.25">
      <c r="A107" s="3">
        <v>313057920</v>
      </c>
      <c r="B107" s="4" t="s">
        <v>344</v>
      </c>
      <c r="C107" s="4" t="s">
        <v>3534</v>
      </c>
      <c r="D107" s="4" t="s">
        <v>3535</v>
      </c>
      <c r="E107" s="4" t="s">
        <v>18</v>
      </c>
      <c r="F107" s="4" t="s">
        <v>3536</v>
      </c>
      <c r="G107" s="4" t="s">
        <v>20</v>
      </c>
      <c r="H107" s="4" t="s">
        <v>3537</v>
      </c>
      <c r="I107" s="5"/>
      <c r="J107" s="4" t="s">
        <v>3538</v>
      </c>
      <c r="K107" s="4" t="s">
        <v>3539</v>
      </c>
      <c r="L107" s="4" t="s">
        <v>3540</v>
      </c>
      <c r="M107" s="4" t="s">
        <v>26</v>
      </c>
      <c r="N107" s="4" t="s">
        <v>27</v>
      </c>
      <c r="O107" s="4" t="s">
        <v>28</v>
      </c>
      <c r="P107" s="5">
        <v>41</v>
      </c>
      <c r="Q107" s="5" t="s">
        <v>7480</v>
      </c>
      <c r="R107" s="5">
        <v>9</v>
      </c>
      <c r="S107" t="e">
        <v>#N/A</v>
      </c>
    </row>
    <row r="108" spans="1:19" hidden="1" x14ac:dyDescent="0.25">
      <c r="A108" s="3">
        <v>313296280</v>
      </c>
      <c r="B108" s="4" t="s">
        <v>344</v>
      </c>
      <c r="C108" s="4" t="s">
        <v>3548</v>
      </c>
      <c r="D108" s="4" t="s">
        <v>3535</v>
      </c>
      <c r="E108" s="4" t="s">
        <v>18</v>
      </c>
      <c r="F108" s="4" t="s">
        <v>546</v>
      </c>
      <c r="G108" s="4" t="s">
        <v>20</v>
      </c>
      <c r="H108" s="4" t="s">
        <v>3549</v>
      </c>
      <c r="I108" s="4" t="s">
        <v>3550</v>
      </c>
      <c r="J108" s="4" t="s">
        <v>3551</v>
      </c>
      <c r="K108" s="4" t="s">
        <v>3552</v>
      </c>
      <c r="L108" s="4" t="s">
        <v>3553</v>
      </c>
      <c r="M108" s="4" t="s">
        <v>26</v>
      </c>
      <c r="N108" s="4" t="s">
        <v>42</v>
      </c>
      <c r="O108" s="4" t="s">
        <v>28</v>
      </c>
      <c r="P108" s="5">
        <v>24</v>
      </c>
      <c r="Q108" s="5" t="s">
        <v>7480</v>
      </c>
      <c r="R108" s="5">
        <v>10</v>
      </c>
      <c r="S108" t="e">
        <v>#N/A</v>
      </c>
    </row>
    <row r="109" spans="1:19" hidden="1" x14ac:dyDescent="0.25">
      <c r="A109" s="3">
        <v>313052523</v>
      </c>
      <c r="B109" s="4" t="s">
        <v>344</v>
      </c>
      <c r="C109" s="4" t="s">
        <v>3554</v>
      </c>
      <c r="D109" s="4" t="s">
        <v>3555</v>
      </c>
      <c r="E109" s="4" t="s">
        <v>18</v>
      </c>
      <c r="F109" s="4" t="s">
        <v>3556</v>
      </c>
      <c r="G109" s="4" t="s">
        <v>20</v>
      </c>
      <c r="H109" s="4" t="s">
        <v>3557</v>
      </c>
      <c r="I109" s="4" t="s">
        <v>3558</v>
      </c>
      <c r="J109" s="4" t="s">
        <v>3559</v>
      </c>
      <c r="K109" s="4" t="s">
        <v>3560</v>
      </c>
      <c r="L109" s="4" t="s">
        <v>3561</v>
      </c>
      <c r="M109" s="4" t="s">
        <v>28</v>
      </c>
      <c r="N109" s="4" t="s">
        <v>3562</v>
      </c>
      <c r="O109" s="4" t="s">
        <v>28</v>
      </c>
      <c r="P109" s="5">
        <v>9</v>
      </c>
      <c r="Q109" s="5" t="s">
        <v>7480</v>
      </c>
      <c r="R109" s="5">
        <v>10</v>
      </c>
      <c r="S109" t="e">
        <v>#N/A</v>
      </c>
    </row>
    <row r="110" spans="1:19" hidden="1" x14ac:dyDescent="0.25">
      <c r="A110" s="3">
        <v>313061921</v>
      </c>
      <c r="B110" s="4" t="s">
        <v>344</v>
      </c>
      <c r="C110" s="4" t="s">
        <v>3563</v>
      </c>
      <c r="D110" s="4" t="s">
        <v>3555</v>
      </c>
      <c r="E110" s="4" t="s">
        <v>18</v>
      </c>
      <c r="F110" s="4" t="s">
        <v>3564</v>
      </c>
      <c r="G110" s="4" t="s">
        <v>20</v>
      </c>
      <c r="H110" s="4" t="s">
        <v>3565</v>
      </c>
      <c r="I110" s="5"/>
      <c r="J110" s="4" t="s">
        <v>3566</v>
      </c>
      <c r="K110" s="5"/>
      <c r="L110" s="5"/>
      <c r="M110" s="4" t="s">
        <v>28</v>
      </c>
      <c r="N110" s="4" t="s">
        <v>3567</v>
      </c>
      <c r="O110" s="4" t="s">
        <v>28</v>
      </c>
      <c r="P110" s="5">
        <v>5</v>
      </c>
      <c r="Q110" s="5" t="s">
        <v>7480</v>
      </c>
      <c r="R110" s="5">
        <v>10</v>
      </c>
      <c r="S110" t="e">
        <v>#N/A</v>
      </c>
    </row>
    <row r="111" spans="1:19" hidden="1" x14ac:dyDescent="0.25">
      <c r="A111" s="3">
        <v>313253191</v>
      </c>
      <c r="B111" s="4" t="s">
        <v>344</v>
      </c>
      <c r="C111" s="4" t="s">
        <v>3568</v>
      </c>
      <c r="D111" s="4" t="s">
        <v>3569</v>
      </c>
      <c r="E111" s="4" t="s">
        <v>18</v>
      </c>
      <c r="F111" s="4" t="s">
        <v>3570</v>
      </c>
      <c r="G111" s="4" t="s">
        <v>20</v>
      </c>
      <c r="H111" s="4" t="s">
        <v>3571</v>
      </c>
      <c r="I111" s="4" t="s">
        <v>3572</v>
      </c>
      <c r="J111" s="4" t="s">
        <v>3573</v>
      </c>
      <c r="K111" s="4" t="s">
        <v>3574</v>
      </c>
      <c r="L111" s="4" t="s">
        <v>3575</v>
      </c>
      <c r="M111" s="4" t="s">
        <v>26</v>
      </c>
      <c r="N111" s="4" t="s">
        <v>42</v>
      </c>
      <c r="O111" s="4" t="s">
        <v>28</v>
      </c>
      <c r="P111" s="5">
        <v>12</v>
      </c>
      <c r="Q111" s="5" t="s">
        <v>7480</v>
      </c>
      <c r="R111" s="5">
        <v>10</v>
      </c>
      <c r="S111" t="e">
        <v>#N/A</v>
      </c>
    </row>
    <row r="112" spans="1:19" hidden="1" x14ac:dyDescent="0.25">
      <c r="A112" s="3">
        <v>313357141</v>
      </c>
      <c r="B112" s="4" t="s">
        <v>344</v>
      </c>
      <c r="C112" s="4" t="s">
        <v>3576</v>
      </c>
      <c r="D112" s="4" t="s">
        <v>3569</v>
      </c>
      <c r="E112" s="4" t="s">
        <v>18</v>
      </c>
      <c r="F112" s="4" t="s">
        <v>3577</v>
      </c>
      <c r="G112" s="4" t="s">
        <v>20</v>
      </c>
      <c r="H112" s="4" t="s">
        <v>3578</v>
      </c>
      <c r="I112" s="4" t="s">
        <v>3579</v>
      </c>
      <c r="J112" s="4" t="s">
        <v>3580</v>
      </c>
      <c r="K112" s="4" t="s">
        <v>3581</v>
      </c>
      <c r="L112" s="4" t="s">
        <v>3582</v>
      </c>
      <c r="M112" s="4" t="s">
        <v>26</v>
      </c>
      <c r="N112" s="4" t="s">
        <v>42</v>
      </c>
      <c r="O112" s="4" t="s">
        <v>28</v>
      </c>
      <c r="P112" s="5">
        <v>11</v>
      </c>
      <c r="Q112" s="5" t="s">
        <v>7480</v>
      </c>
      <c r="R112" s="5">
        <v>9</v>
      </c>
      <c r="S112" t="e">
        <v>#N/A</v>
      </c>
    </row>
    <row r="113" spans="1:19" hidden="1" x14ac:dyDescent="0.25">
      <c r="A113" s="3">
        <v>313099335</v>
      </c>
      <c r="B113" s="4" t="s">
        <v>344</v>
      </c>
      <c r="C113" s="4" t="s">
        <v>3583</v>
      </c>
      <c r="D113" s="4" t="s">
        <v>3584</v>
      </c>
      <c r="E113" s="4" t="s">
        <v>18</v>
      </c>
      <c r="F113" s="4" t="s">
        <v>3021</v>
      </c>
      <c r="G113" s="4" t="s">
        <v>20</v>
      </c>
      <c r="H113" s="4" t="s">
        <v>3585</v>
      </c>
      <c r="I113" s="4" t="s">
        <v>3586</v>
      </c>
      <c r="J113" s="4" t="s">
        <v>3587</v>
      </c>
      <c r="K113" s="4" t="s">
        <v>3588</v>
      </c>
      <c r="L113" s="4" t="s">
        <v>3589</v>
      </c>
      <c r="M113" s="4" t="s">
        <v>26</v>
      </c>
      <c r="N113" s="4" t="s">
        <v>27</v>
      </c>
      <c r="O113" s="4" t="s">
        <v>28</v>
      </c>
      <c r="P113" s="5">
        <v>26</v>
      </c>
      <c r="Q113" s="5" t="s">
        <v>7480</v>
      </c>
      <c r="R113" s="5">
        <v>10</v>
      </c>
      <c r="S113" t="e">
        <v>#N/A</v>
      </c>
    </row>
    <row r="114" spans="1:19" hidden="1" x14ac:dyDescent="0.25">
      <c r="A114" s="3">
        <v>313306390</v>
      </c>
      <c r="B114" s="4" t="s">
        <v>344</v>
      </c>
      <c r="C114" s="4" t="s">
        <v>3590</v>
      </c>
      <c r="D114" s="4" t="s">
        <v>3584</v>
      </c>
      <c r="E114" s="4" t="s">
        <v>18</v>
      </c>
      <c r="F114" s="4" t="s">
        <v>3591</v>
      </c>
      <c r="G114" s="4" t="s">
        <v>20</v>
      </c>
      <c r="H114" s="4" t="s">
        <v>3592</v>
      </c>
      <c r="I114" s="4" t="s">
        <v>3593</v>
      </c>
      <c r="J114" s="4" t="s">
        <v>3594</v>
      </c>
      <c r="K114" s="4" t="s">
        <v>3595</v>
      </c>
      <c r="L114" s="5"/>
      <c r="M114" s="4" t="s">
        <v>26</v>
      </c>
      <c r="N114" s="4" t="s">
        <v>27</v>
      </c>
      <c r="O114" s="4" t="s">
        <v>28</v>
      </c>
      <c r="P114" s="5">
        <v>20</v>
      </c>
      <c r="Q114" s="5" t="s">
        <v>7480</v>
      </c>
      <c r="R114" s="5">
        <v>10</v>
      </c>
      <c r="S114" t="e">
        <v>#N/A</v>
      </c>
    </row>
    <row r="115" spans="1:19" hidden="1" x14ac:dyDescent="0.25">
      <c r="A115" s="3">
        <v>313147962</v>
      </c>
      <c r="B115" s="4" t="s">
        <v>344</v>
      </c>
      <c r="C115" s="4" t="s">
        <v>3661</v>
      </c>
      <c r="D115" s="4" t="s">
        <v>3662</v>
      </c>
      <c r="E115" s="4" t="s">
        <v>18</v>
      </c>
      <c r="F115" s="4" t="s">
        <v>3663</v>
      </c>
      <c r="G115" s="4" t="s">
        <v>20</v>
      </c>
      <c r="H115" s="4" t="s">
        <v>3664</v>
      </c>
      <c r="I115" s="4" t="s">
        <v>3665</v>
      </c>
      <c r="J115" s="4" t="s">
        <v>3666</v>
      </c>
      <c r="K115" s="5"/>
      <c r="L115" s="4" t="s">
        <v>3667</v>
      </c>
      <c r="M115" s="4" t="s">
        <v>26</v>
      </c>
      <c r="N115" s="4" t="s">
        <v>27</v>
      </c>
      <c r="O115" s="4" t="s">
        <v>28</v>
      </c>
      <c r="P115" s="5">
        <v>23</v>
      </c>
      <c r="Q115" s="5" t="s">
        <v>7480</v>
      </c>
      <c r="R115" s="5">
        <v>10</v>
      </c>
      <c r="S115" t="e">
        <v>#N/A</v>
      </c>
    </row>
    <row r="116" spans="1:19" hidden="1" x14ac:dyDescent="0.25">
      <c r="A116" s="3">
        <v>313320727</v>
      </c>
      <c r="B116" s="4" t="s">
        <v>344</v>
      </c>
      <c r="C116" s="4" t="s">
        <v>3675</v>
      </c>
      <c r="D116" s="4" t="s">
        <v>3662</v>
      </c>
      <c r="E116" s="4" t="s">
        <v>18</v>
      </c>
      <c r="F116" s="4" t="s">
        <v>3676</v>
      </c>
      <c r="G116" s="4" t="s">
        <v>20</v>
      </c>
      <c r="H116" s="4" t="s">
        <v>3677</v>
      </c>
      <c r="I116" s="5"/>
      <c r="J116" s="4" t="s">
        <v>3678</v>
      </c>
      <c r="K116" s="5"/>
      <c r="L116" s="4" t="s">
        <v>3679</v>
      </c>
      <c r="M116" s="4" t="s">
        <v>26</v>
      </c>
      <c r="N116" s="4" t="s">
        <v>27</v>
      </c>
      <c r="O116" s="4" t="s">
        <v>28</v>
      </c>
      <c r="P116" s="5">
        <v>24</v>
      </c>
      <c r="Q116" s="5" t="s">
        <v>7480</v>
      </c>
      <c r="R116" s="5">
        <v>9</v>
      </c>
      <c r="S116" t="e">
        <v>#N/A</v>
      </c>
    </row>
    <row r="117" spans="1:19" hidden="1" x14ac:dyDescent="0.25">
      <c r="A117" s="3">
        <v>312308535</v>
      </c>
      <c r="B117" s="4" t="s">
        <v>344</v>
      </c>
      <c r="C117" s="4" t="s">
        <v>5993</v>
      </c>
      <c r="D117" s="4" t="s">
        <v>5631</v>
      </c>
      <c r="E117" s="4" t="s">
        <v>18</v>
      </c>
      <c r="F117" s="4" t="s">
        <v>4779</v>
      </c>
      <c r="G117" s="4" t="s">
        <v>20</v>
      </c>
      <c r="H117" s="4" t="s">
        <v>5994</v>
      </c>
      <c r="I117" s="4" t="s">
        <v>5995</v>
      </c>
      <c r="J117" s="4" t="s">
        <v>5996</v>
      </c>
      <c r="K117" s="4" t="s">
        <v>5997</v>
      </c>
      <c r="L117" s="4" t="s">
        <v>5998</v>
      </c>
      <c r="M117" s="4" t="s">
        <v>26</v>
      </c>
      <c r="N117" s="4" t="s">
        <v>27</v>
      </c>
      <c r="O117" s="4" t="s">
        <v>28</v>
      </c>
      <c r="P117" s="5">
        <v>17</v>
      </c>
      <c r="Q117" s="5" t="s">
        <v>7480</v>
      </c>
      <c r="R117" s="5">
        <v>10</v>
      </c>
      <c r="S117" t="e">
        <v>#N/A</v>
      </c>
    </row>
    <row r="118" spans="1:19" hidden="1" x14ac:dyDescent="0.25">
      <c r="A118" s="3">
        <v>312309226</v>
      </c>
      <c r="B118" s="4" t="s">
        <v>344</v>
      </c>
      <c r="C118" s="4" t="s">
        <v>5999</v>
      </c>
      <c r="D118" s="4" t="s">
        <v>3434</v>
      </c>
      <c r="E118" s="4" t="s">
        <v>18</v>
      </c>
      <c r="F118" s="4" t="s">
        <v>6000</v>
      </c>
      <c r="G118" s="4" t="s">
        <v>20</v>
      </c>
      <c r="H118" s="4" t="s">
        <v>6001</v>
      </c>
      <c r="I118" s="5"/>
      <c r="J118" s="4" t="s">
        <v>6002</v>
      </c>
      <c r="K118" s="4" t="s">
        <v>6003</v>
      </c>
      <c r="L118" s="4" t="s">
        <v>6004</v>
      </c>
      <c r="M118" s="4" t="s">
        <v>28</v>
      </c>
      <c r="N118" s="4" t="s">
        <v>6005</v>
      </c>
      <c r="O118" s="4" t="s">
        <v>28</v>
      </c>
      <c r="P118" s="5">
        <v>9</v>
      </c>
      <c r="Q118" s="5" t="s">
        <v>7480</v>
      </c>
      <c r="R118" s="5">
        <v>10</v>
      </c>
      <c r="S118" t="e">
        <v>#N/A</v>
      </c>
    </row>
    <row r="119" spans="1:19" hidden="1" x14ac:dyDescent="0.25">
      <c r="A119" s="3">
        <v>312235945</v>
      </c>
      <c r="B119" s="4" t="s">
        <v>344</v>
      </c>
      <c r="C119" s="4" t="s">
        <v>6006</v>
      </c>
      <c r="D119" s="4" t="s">
        <v>6007</v>
      </c>
      <c r="E119" s="4" t="s">
        <v>18</v>
      </c>
      <c r="F119" s="4" t="s">
        <v>4800</v>
      </c>
      <c r="G119" s="4" t="s">
        <v>20</v>
      </c>
      <c r="H119" s="4" t="s">
        <v>6008</v>
      </c>
      <c r="I119" s="5"/>
      <c r="J119" s="4" t="s">
        <v>6009</v>
      </c>
      <c r="K119" s="5"/>
      <c r="L119" s="4" t="s">
        <v>6010</v>
      </c>
      <c r="M119" s="4" t="s">
        <v>26</v>
      </c>
      <c r="N119" s="4" t="s">
        <v>27</v>
      </c>
      <c r="O119" s="4" t="s">
        <v>28</v>
      </c>
      <c r="P119" s="5">
        <v>9</v>
      </c>
      <c r="Q119" s="5" t="s">
        <v>7480</v>
      </c>
      <c r="R119" s="5">
        <v>10</v>
      </c>
      <c r="S119" t="e">
        <v>#N/A</v>
      </c>
    </row>
    <row r="120" spans="1:19" hidden="1" x14ac:dyDescent="0.25">
      <c r="A120" s="3">
        <v>312030733</v>
      </c>
      <c r="B120" s="4" t="s">
        <v>344</v>
      </c>
      <c r="C120" s="4" t="s">
        <v>6047</v>
      </c>
      <c r="D120" s="4" t="s">
        <v>6048</v>
      </c>
      <c r="E120" s="4" t="s">
        <v>18</v>
      </c>
      <c r="F120" s="4" t="s">
        <v>986</v>
      </c>
      <c r="G120" s="4" t="s">
        <v>20</v>
      </c>
      <c r="H120" s="4" t="s">
        <v>6049</v>
      </c>
      <c r="I120" s="4" t="s">
        <v>6050</v>
      </c>
      <c r="J120" s="4" t="s">
        <v>6051</v>
      </c>
      <c r="K120" s="4" t="s">
        <v>6052</v>
      </c>
      <c r="L120" s="4" t="s">
        <v>6053</v>
      </c>
      <c r="M120" s="4" t="s">
        <v>26</v>
      </c>
      <c r="N120" s="4" t="s">
        <v>42</v>
      </c>
      <c r="O120" s="4" t="s">
        <v>28</v>
      </c>
      <c r="P120" s="5">
        <v>10</v>
      </c>
      <c r="Q120" s="5" t="s">
        <v>7480</v>
      </c>
      <c r="R120" s="5">
        <v>9</v>
      </c>
      <c r="S120" t="e">
        <v>#N/A</v>
      </c>
    </row>
    <row r="121" spans="1:19" hidden="1" x14ac:dyDescent="0.25">
      <c r="A121" s="3">
        <v>313062069</v>
      </c>
      <c r="B121" s="4" t="s">
        <v>344</v>
      </c>
      <c r="C121" s="4" t="s">
        <v>7007</v>
      </c>
      <c r="D121" s="4" t="s">
        <v>3467</v>
      </c>
      <c r="E121" s="4" t="s">
        <v>18</v>
      </c>
      <c r="F121" s="4" t="s">
        <v>7008</v>
      </c>
      <c r="G121" s="4" t="s">
        <v>20</v>
      </c>
      <c r="H121" s="4" t="s">
        <v>7009</v>
      </c>
      <c r="I121" s="4" t="s">
        <v>6978</v>
      </c>
      <c r="J121" s="4" t="s">
        <v>7010</v>
      </c>
      <c r="K121" s="4" t="s">
        <v>7011</v>
      </c>
      <c r="L121" s="4" t="s">
        <v>7012</v>
      </c>
      <c r="M121" s="4" t="s">
        <v>26</v>
      </c>
      <c r="N121" s="4" t="s">
        <v>42</v>
      </c>
      <c r="O121" s="4" t="s">
        <v>28</v>
      </c>
      <c r="P121" s="5">
        <v>26</v>
      </c>
      <c r="Q121" s="5" t="s">
        <v>7480</v>
      </c>
      <c r="R121" s="5">
        <v>9</v>
      </c>
      <c r="S121" t="e">
        <v>#N/A</v>
      </c>
    </row>
    <row r="122" spans="1:19" hidden="1" x14ac:dyDescent="0.25">
      <c r="A122" s="3">
        <v>314322456</v>
      </c>
      <c r="B122" s="4" t="s">
        <v>344</v>
      </c>
      <c r="C122" s="4" t="s">
        <v>7022</v>
      </c>
      <c r="D122" s="4" t="s">
        <v>124</v>
      </c>
      <c r="E122" s="4" t="s">
        <v>18</v>
      </c>
      <c r="F122" s="4" t="s">
        <v>3284</v>
      </c>
      <c r="G122" s="4" t="s">
        <v>20</v>
      </c>
      <c r="H122" s="4" t="s">
        <v>7023</v>
      </c>
      <c r="I122" s="4" t="s">
        <v>6978</v>
      </c>
      <c r="J122" s="4" t="s">
        <v>7024</v>
      </c>
      <c r="K122" s="4" t="s">
        <v>7025</v>
      </c>
      <c r="L122" s="4" t="s">
        <v>7026</v>
      </c>
      <c r="M122" s="4" t="s">
        <v>26</v>
      </c>
      <c r="N122" s="4" t="s">
        <v>42</v>
      </c>
      <c r="O122" s="4" t="s">
        <v>28</v>
      </c>
      <c r="P122" s="5">
        <v>20</v>
      </c>
      <c r="Q122" s="5" t="s">
        <v>7480</v>
      </c>
      <c r="R122" s="5">
        <v>10</v>
      </c>
      <c r="S122" t="e">
        <v>#N/A</v>
      </c>
    </row>
    <row r="123" spans="1:19" hidden="1" x14ac:dyDescent="0.25">
      <c r="A123" s="3">
        <v>111001103</v>
      </c>
      <c r="B123" s="4" t="s">
        <v>344</v>
      </c>
      <c r="C123" s="4" t="s">
        <v>7053</v>
      </c>
      <c r="D123" s="4" t="s">
        <v>515</v>
      </c>
      <c r="E123" s="4" t="s">
        <v>18</v>
      </c>
      <c r="F123" s="4" t="s">
        <v>346</v>
      </c>
      <c r="G123" s="4" t="s">
        <v>20</v>
      </c>
      <c r="H123" s="4" t="s">
        <v>7054</v>
      </c>
      <c r="I123" s="4" t="s">
        <v>7055</v>
      </c>
      <c r="J123" s="4" t="s">
        <v>7056</v>
      </c>
      <c r="K123" s="4" t="s">
        <v>7057</v>
      </c>
      <c r="L123" s="4" t="s">
        <v>7058</v>
      </c>
      <c r="M123" s="4" t="s">
        <v>26</v>
      </c>
      <c r="N123" s="4" t="s">
        <v>42</v>
      </c>
      <c r="O123" s="4" t="s">
        <v>28</v>
      </c>
      <c r="P123" s="5">
        <v>28</v>
      </c>
      <c r="Q123" s="5" t="s">
        <v>7480</v>
      </c>
      <c r="R123" s="5">
        <v>10</v>
      </c>
      <c r="S123" t="e">
        <v>#N/A</v>
      </c>
    </row>
    <row r="124" spans="1:19" hidden="1" x14ac:dyDescent="0.25">
      <c r="A124" s="3">
        <v>314259529</v>
      </c>
      <c r="B124" s="4" t="s">
        <v>344</v>
      </c>
      <c r="C124" s="4" t="s">
        <v>7087</v>
      </c>
      <c r="D124" s="4" t="s">
        <v>515</v>
      </c>
      <c r="E124" s="4" t="s">
        <v>18</v>
      </c>
      <c r="F124" s="4" t="s">
        <v>7088</v>
      </c>
      <c r="G124" s="4" t="s">
        <v>20</v>
      </c>
      <c r="H124" s="4" t="s">
        <v>7089</v>
      </c>
      <c r="I124" s="4" t="s">
        <v>7090</v>
      </c>
      <c r="J124" s="4" t="s">
        <v>7091</v>
      </c>
      <c r="K124" s="4" t="s">
        <v>7092</v>
      </c>
      <c r="L124" s="4" t="s">
        <v>7093</v>
      </c>
      <c r="M124" s="4" t="s">
        <v>26</v>
      </c>
      <c r="N124" s="4" t="s">
        <v>42</v>
      </c>
      <c r="O124" s="4" t="s">
        <v>28</v>
      </c>
      <c r="P124" s="5">
        <v>33</v>
      </c>
      <c r="Q124" s="5" t="s">
        <v>7480</v>
      </c>
      <c r="R124" s="5">
        <v>9</v>
      </c>
      <c r="S124" t="e">
        <v>#N/A</v>
      </c>
    </row>
    <row r="125" spans="1:19" hidden="1" x14ac:dyDescent="0.25">
      <c r="A125" s="3">
        <v>312224189</v>
      </c>
      <c r="B125" s="4" t="s">
        <v>344</v>
      </c>
      <c r="C125" s="4" t="s">
        <v>7172</v>
      </c>
      <c r="D125" s="4" t="s">
        <v>7173</v>
      </c>
      <c r="E125" s="4" t="s">
        <v>18</v>
      </c>
      <c r="F125" s="4" t="s">
        <v>7174</v>
      </c>
      <c r="G125" s="4" t="s">
        <v>7113</v>
      </c>
      <c r="H125" s="4" t="s">
        <v>7175</v>
      </c>
      <c r="I125" s="4" t="s">
        <v>7176</v>
      </c>
      <c r="J125" s="4" t="s">
        <v>7177</v>
      </c>
      <c r="K125" s="4" t="s">
        <v>7178</v>
      </c>
      <c r="L125" s="4" t="s">
        <v>7179</v>
      </c>
      <c r="M125" s="4" t="s">
        <v>26</v>
      </c>
      <c r="N125" s="4" t="s">
        <v>27</v>
      </c>
      <c r="O125" s="4" t="s">
        <v>28</v>
      </c>
      <c r="P125" s="5">
        <v>3</v>
      </c>
      <c r="Q125" s="5" t="s">
        <v>7480</v>
      </c>
      <c r="R125" s="5">
        <v>10</v>
      </c>
      <c r="S125" t="e">
        <v>#N/A</v>
      </c>
    </row>
    <row r="126" spans="1:19" hidden="1" x14ac:dyDescent="0.25">
      <c r="A126" s="3">
        <v>314097602</v>
      </c>
      <c r="B126" s="4" t="s">
        <v>695</v>
      </c>
      <c r="C126" s="4" t="s">
        <v>710</v>
      </c>
      <c r="D126" s="4" t="s">
        <v>17</v>
      </c>
      <c r="E126" s="4" t="s">
        <v>18</v>
      </c>
      <c r="F126" s="4" t="s">
        <v>711</v>
      </c>
      <c r="G126" s="4" t="s">
        <v>20</v>
      </c>
      <c r="H126" s="4" t="s">
        <v>712</v>
      </c>
      <c r="I126" s="5"/>
      <c r="J126" s="4" t="s">
        <v>713</v>
      </c>
      <c r="K126" s="4" t="s">
        <v>714</v>
      </c>
      <c r="L126" s="5"/>
      <c r="M126" s="4" t="s">
        <v>26</v>
      </c>
      <c r="N126" s="4" t="s">
        <v>27</v>
      </c>
      <c r="O126" s="4" t="s">
        <v>28</v>
      </c>
      <c r="P126" s="5">
        <v>20</v>
      </c>
      <c r="Q126" s="5" t="s">
        <v>7480</v>
      </c>
      <c r="R126" s="5">
        <v>9</v>
      </c>
      <c r="S126" t="e">
        <v>#N/A</v>
      </c>
    </row>
    <row r="127" spans="1:19" hidden="1" x14ac:dyDescent="0.25">
      <c r="A127" s="3">
        <v>314107956</v>
      </c>
      <c r="B127" s="4" t="s">
        <v>695</v>
      </c>
      <c r="C127" s="4" t="s">
        <v>715</v>
      </c>
      <c r="D127" s="4" t="s">
        <v>17</v>
      </c>
      <c r="E127" s="4" t="s">
        <v>18</v>
      </c>
      <c r="F127" s="4" t="s">
        <v>716</v>
      </c>
      <c r="G127" s="4" t="s">
        <v>20</v>
      </c>
      <c r="H127" s="4" t="s">
        <v>717</v>
      </c>
      <c r="I127" s="4" t="s">
        <v>718</v>
      </c>
      <c r="J127" s="4" t="s">
        <v>719</v>
      </c>
      <c r="K127" s="4" t="s">
        <v>720</v>
      </c>
      <c r="L127" s="5"/>
      <c r="M127" s="4" t="s">
        <v>26</v>
      </c>
      <c r="N127" s="4" t="s">
        <v>27</v>
      </c>
      <c r="O127" s="4" t="s">
        <v>28</v>
      </c>
      <c r="P127" s="5">
        <v>26</v>
      </c>
      <c r="Q127" s="5" t="s">
        <v>7480</v>
      </c>
      <c r="R127" s="5">
        <v>8</v>
      </c>
      <c r="S127" t="e">
        <v>#N/A</v>
      </c>
    </row>
    <row r="128" spans="1:19" hidden="1" x14ac:dyDescent="0.25">
      <c r="A128" s="3">
        <v>314075413</v>
      </c>
      <c r="B128" s="4" t="s">
        <v>695</v>
      </c>
      <c r="C128" s="4" t="s">
        <v>767</v>
      </c>
      <c r="D128" s="4" t="s">
        <v>57</v>
      </c>
      <c r="E128" s="4" t="s">
        <v>18</v>
      </c>
      <c r="F128" s="4" t="s">
        <v>768</v>
      </c>
      <c r="G128" s="4" t="s">
        <v>20</v>
      </c>
      <c r="H128" s="4" t="s">
        <v>769</v>
      </c>
      <c r="I128" s="5"/>
      <c r="J128" s="4" t="s">
        <v>770</v>
      </c>
      <c r="K128" s="5"/>
      <c r="L128" s="4" t="s">
        <v>771</v>
      </c>
      <c r="M128" s="4" t="s">
        <v>26</v>
      </c>
      <c r="N128" s="4" t="s">
        <v>27</v>
      </c>
      <c r="O128" s="4" t="s">
        <v>28</v>
      </c>
      <c r="P128" s="5">
        <v>33</v>
      </c>
      <c r="Q128" s="5" t="s">
        <v>7480</v>
      </c>
      <c r="R128" s="5">
        <v>9</v>
      </c>
      <c r="S128" t="e">
        <v>#N/A</v>
      </c>
    </row>
    <row r="129" spans="1:19" hidden="1" x14ac:dyDescent="0.25">
      <c r="A129" s="3">
        <v>314133225</v>
      </c>
      <c r="B129" s="4" t="s">
        <v>695</v>
      </c>
      <c r="C129" s="4" t="s">
        <v>772</v>
      </c>
      <c r="D129" s="4" t="s">
        <v>57</v>
      </c>
      <c r="E129" s="4" t="s">
        <v>18</v>
      </c>
      <c r="F129" s="4" t="s">
        <v>773</v>
      </c>
      <c r="G129" s="4" t="s">
        <v>20</v>
      </c>
      <c r="H129" s="4" t="s">
        <v>774</v>
      </c>
      <c r="I129" s="4" t="s">
        <v>775</v>
      </c>
      <c r="J129" s="4" t="s">
        <v>776</v>
      </c>
      <c r="K129" s="4" t="s">
        <v>777</v>
      </c>
      <c r="L129" s="4" t="s">
        <v>778</v>
      </c>
      <c r="M129" s="4" t="s">
        <v>26</v>
      </c>
      <c r="N129" s="4" t="s">
        <v>42</v>
      </c>
      <c r="O129" s="4" t="s">
        <v>28</v>
      </c>
      <c r="P129" s="5">
        <v>3</v>
      </c>
      <c r="Q129" s="5" t="s">
        <v>7480</v>
      </c>
      <c r="R129" s="5">
        <v>8</v>
      </c>
      <c r="S129" t="e">
        <v>#N/A</v>
      </c>
    </row>
    <row r="130" spans="1:19" hidden="1" x14ac:dyDescent="0.25">
      <c r="A130" s="3">
        <v>314146487</v>
      </c>
      <c r="B130" s="4" t="s">
        <v>695</v>
      </c>
      <c r="C130" s="4" t="s">
        <v>779</v>
      </c>
      <c r="D130" s="4" t="s">
        <v>57</v>
      </c>
      <c r="E130" s="4" t="s">
        <v>18</v>
      </c>
      <c r="F130" s="4" t="s">
        <v>780</v>
      </c>
      <c r="G130" s="4" t="s">
        <v>20</v>
      </c>
      <c r="H130" s="4" t="s">
        <v>781</v>
      </c>
      <c r="I130" s="4" t="s">
        <v>782</v>
      </c>
      <c r="J130" s="4" t="s">
        <v>783</v>
      </c>
      <c r="K130" s="4" t="s">
        <v>784</v>
      </c>
      <c r="L130" s="4" t="s">
        <v>785</v>
      </c>
      <c r="M130" s="4" t="s">
        <v>26</v>
      </c>
      <c r="N130" s="4" t="s">
        <v>27</v>
      </c>
      <c r="O130" s="4" t="s">
        <v>28</v>
      </c>
      <c r="P130" s="5">
        <v>29</v>
      </c>
      <c r="Q130" s="5" t="s">
        <v>7480</v>
      </c>
      <c r="R130" s="5">
        <v>9</v>
      </c>
      <c r="S130" t="e">
        <v>#N/A</v>
      </c>
    </row>
    <row r="131" spans="1:19" hidden="1" x14ac:dyDescent="0.25">
      <c r="A131" s="3">
        <v>314120269</v>
      </c>
      <c r="B131" s="4" t="s">
        <v>695</v>
      </c>
      <c r="C131" s="4" t="s">
        <v>786</v>
      </c>
      <c r="D131" s="4" t="s">
        <v>787</v>
      </c>
      <c r="E131" s="4" t="s">
        <v>18</v>
      </c>
      <c r="F131" s="4" t="s">
        <v>463</v>
      </c>
      <c r="G131" s="4" t="s">
        <v>20</v>
      </c>
      <c r="H131" s="4" t="s">
        <v>788</v>
      </c>
      <c r="I131" s="4" t="s">
        <v>789</v>
      </c>
      <c r="J131" s="4" t="s">
        <v>790</v>
      </c>
      <c r="K131" s="5"/>
      <c r="L131" s="4" t="s">
        <v>791</v>
      </c>
      <c r="M131" s="4" t="s">
        <v>28</v>
      </c>
      <c r="N131" s="4" t="s">
        <v>792</v>
      </c>
      <c r="O131" s="4" t="s">
        <v>28</v>
      </c>
      <c r="P131" s="5">
        <v>29</v>
      </c>
      <c r="Q131" s="5" t="s">
        <v>7480</v>
      </c>
      <c r="R131" s="5">
        <v>10</v>
      </c>
      <c r="S131" t="e">
        <v>#N/A</v>
      </c>
    </row>
    <row r="132" spans="1:19" hidden="1" x14ac:dyDescent="0.25">
      <c r="A132" s="3">
        <v>314177359</v>
      </c>
      <c r="B132" s="4" t="s">
        <v>695</v>
      </c>
      <c r="C132" s="4" t="s">
        <v>793</v>
      </c>
      <c r="D132" s="4" t="s">
        <v>787</v>
      </c>
      <c r="E132" s="4" t="s">
        <v>18</v>
      </c>
      <c r="F132" s="4" t="s">
        <v>794</v>
      </c>
      <c r="G132" s="4" t="s">
        <v>20</v>
      </c>
      <c r="H132" s="4" t="s">
        <v>795</v>
      </c>
      <c r="I132" s="4" t="s">
        <v>796</v>
      </c>
      <c r="J132" s="4" t="s">
        <v>797</v>
      </c>
      <c r="K132" s="4" t="s">
        <v>798</v>
      </c>
      <c r="L132" s="4" t="s">
        <v>799</v>
      </c>
      <c r="M132" s="4" t="s">
        <v>26</v>
      </c>
      <c r="N132" s="4" t="s">
        <v>42</v>
      </c>
      <c r="O132" s="4" t="s">
        <v>28</v>
      </c>
      <c r="P132" s="5">
        <v>21</v>
      </c>
      <c r="Q132" s="5" t="s">
        <v>7480</v>
      </c>
      <c r="R132" s="5">
        <v>10</v>
      </c>
      <c r="S132" t="e">
        <v>#N/A</v>
      </c>
    </row>
    <row r="133" spans="1:19" hidden="1" x14ac:dyDescent="0.25">
      <c r="A133" s="3">
        <v>314321222</v>
      </c>
      <c r="B133" s="4" t="s">
        <v>695</v>
      </c>
      <c r="C133" s="4" t="s">
        <v>800</v>
      </c>
      <c r="D133" s="4" t="s">
        <v>787</v>
      </c>
      <c r="E133" s="4" t="s">
        <v>18</v>
      </c>
      <c r="F133" s="4" t="s">
        <v>801</v>
      </c>
      <c r="G133" s="4" t="s">
        <v>20</v>
      </c>
      <c r="H133" s="4" t="s">
        <v>802</v>
      </c>
      <c r="I133" s="4" t="s">
        <v>803</v>
      </c>
      <c r="J133" s="4" t="s">
        <v>804</v>
      </c>
      <c r="K133" s="4" t="s">
        <v>805</v>
      </c>
      <c r="L133" s="4" t="s">
        <v>806</v>
      </c>
      <c r="M133" s="4" t="s">
        <v>28</v>
      </c>
      <c r="N133" s="4" t="s">
        <v>807</v>
      </c>
      <c r="O133" s="4" t="s">
        <v>28</v>
      </c>
      <c r="P133" s="5">
        <v>22</v>
      </c>
      <c r="Q133" s="5" t="s">
        <v>7480</v>
      </c>
      <c r="R133" s="5">
        <v>10</v>
      </c>
      <c r="S133" t="e">
        <v>#N/A</v>
      </c>
    </row>
    <row r="134" spans="1:19" hidden="1" x14ac:dyDescent="0.25">
      <c r="A134" s="3">
        <v>314331562</v>
      </c>
      <c r="B134" s="4" t="s">
        <v>695</v>
      </c>
      <c r="C134" s="4" t="s">
        <v>808</v>
      </c>
      <c r="D134" s="4" t="s">
        <v>787</v>
      </c>
      <c r="E134" s="4" t="s">
        <v>18</v>
      </c>
      <c r="F134" s="4" t="s">
        <v>646</v>
      </c>
      <c r="G134" s="4" t="s">
        <v>20</v>
      </c>
      <c r="H134" s="4" t="s">
        <v>809</v>
      </c>
      <c r="I134" s="4" t="s">
        <v>810</v>
      </c>
      <c r="J134" s="4" t="s">
        <v>811</v>
      </c>
      <c r="K134" s="4" t="s">
        <v>812</v>
      </c>
      <c r="L134" s="4" t="s">
        <v>813</v>
      </c>
      <c r="M134" s="4" t="s">
        <v>26</v>
      </c>
      <c r="N134" s="4" t="s">
        <v>27</v>
      </c>
      <c r="O134" s="4" t="s">
        <v>28</v>
      </c>
      <c r="P134" s="5">
        <v>29.05</v>
      </c>
      <c r="Q134" s="5" t="s">
        <v>7480</v>
      </c>
      <c r="R134" s="5">
        <v>10</v>
      </c>
      <c r="S134" t="e">
        <v>#N/A</v>
      </c>
    </row>
    <row r="135" spans="1:19" hidden="1" x14ac:dyDescent="0.25">
      <c r="A135" s="3">
        <v>314235288</v>
      </c>
      <c r="B135" s="4" t="s">
        <v>695</v>
      </c>
      <c r="C135" s="4" t="s">
        <v>828</v>
      </c>
      <c r="D135" s="4" t="s">
        <v>93</v>
      </c>
      <c r="E135" s="4" t="s">
        <v>18</v>
      </c>
      <c r="F135" s="4" t="s">
        <v>829</v>
      </c>
      <c r="G135" s="4" t="s">
        <v>20</v>
      </c>
      <c r="H135" s="4" t="s">
        <v>830</v>
      </c>
      <c r="I135" s="4" t="s">
        <v>831</v>
      </c>
      <c r="J135" s="4" t="s">
        <v>832</v>
      </c>
      <c r="K135" s="5"/>
      <c r="L135" s="4" t="s">
        <v>833</v>
      </c>
      <c r="M135" s="4" t="s">
        <v>26</v>
      </c>
      <c r="N135" s="4" t="s">
        <v>42</v>
      </c>
      <c r="O135" s="4" t="s">
        <v>28</v>
      </c>
      <c r="P135" s="5">
        <v>29.1</v>
      </c>
      <c r="Q135" s="5" t="s">
        <v>7480</v>
      </c>
      <c r="R135" s="5">
        <v>9</v>
      </c>
      <c r="S135" t="e">
        <v>#N/A</v>
      </c>
    </row>
    <row r="136" spans="1:19" hidden="1" x14ac:dyDescent="0.25">
      <c r="A136" s="3">
        <v>314048910</v>
      </c>
      <c r="B136" s="4" t="s">
        <v>695</v>
      </c>
      <c r="C136" s="4" t="s">
        <v>840</v>
      </c>
      <c r="D136" s="4" t="s">
        <v>124</v>
      </c>
      <c r="E136" s="4" t="s">
        <v>18</v>
      </c>
      <c r="F136" s="4" t="s">
        <v>167</v>
      </c>
      <c r="G136" s="4" t="s">
        <v>20</v>
      </c>
      <c r="H136" s="4" t="s">
        <v>841</v>
      </c>
      <c r="I136" s="5"/>
      <c r="J136" s="4" t="s">
        <v>842</v>
      </c>
      <c r="K136" s="4" t="s">
        <v>843</v>
      </c>
      <c r="L136" s="4" t="s">
        <v>844</v>
      </c>
      <c r="M136" s="4" t="s">
        <v>26</v>
      </c>
      <c r="N136" s="4" t="s">
        <v>27</v>
      </c>
      <c r="O136" s="4" t="s">
        <v>28</v>
      </c>
      <c r="P136" s="5">
        <v>41</v>
      </c>
      <c r="Q136" s="5" t="s">
        <v>7480</v>
      </c>
      <c r="R136" s="5">
        <v>10</v>
      </c>
      <c r="S136" t="e">
        <v>#N/A</v>
      </c>
    </row>
    <row r="137" spans="1:19" hidden="1" x14ac:dyDescent="0.25">
      <c r="A137" s="3">
        <v>314191339</v>
      </c>
      <c r="B137" s="4" t="s">
        <v>695</v>
      </c>
      <c r="C137" s="4" t="s">
        <v>845</v>
      </c>
      <c r="D137" s="4" t="s">
        <v>124</v>
      </c>
      <c r="E137" s="4" t="s">
        <v>18</v>
      </c>
      <c r="F137" s="4" t="s">
        <v>698</v>
      </c>
      <c r="G137" s="4" t="s">
        <v>20</v>
      </c>
      <c r="H137" s="4" t="s">
        <v>846</v>
      </c>
      <c r="I137" s="4" t="s">
        <v>847</v>
      </c>
      <c r="J137" s="4" t="s">
        <v>848</v>
      </c>
      <c r="K137" s="4" t="s">
        <v>849</v>
      </c>
      <c r="L137" s="4" t="s">
        <v>850</v>
      </c>
      <c r="M137" s="4" t="s">
        <v>26</v>
      </c>
      <c r="N137" s="4" t="s">
        <v>27</v>
      </c>
      <c r="O137" s="4" t="s">
        <v>28</v>
      </c>
      <c r="P137" s="5">
        <v>29</v>
      </c>
      <c r="Q137" s="5" t="s">
        <v>7480</v>
      </c>
      <c r="R137" s="5">
        <v>10</v>
      </c>
      <c r="S137" t="e">
        <v>#N/A</v>
      </c>
    </row>
    <row r="138" spans="1:19" hidden="1" x14ac:dyDescent="0.25">
      <c r="A138" s="3">
        <v>314239781</v>
      </c>
      <c r="B138" s="4" t="s">
        <v>695</v>
      </c>
      <c r="C138" s="4" t="s">
        <v>851</v>
      </c>
      <c r="D138" s="4" t="s">
        <v>124</v>
      </c>
      <c r="E138" s="4" t="s">
        <v>18</v>
      </c>
      <c r="F138" s="4" t="s">
        <v>852</v>
      </c>
      <c r="G138" s="4" t="s">
        <v>20</v>
      </c>
      <c r="H138" s="4" t="s">
        <v>853</v>
      </c>
      <c r="I138" s="5"/>
      <c r="J138" s="4" t="s">
        <v>854</v>
      </c>
      <c r="K138" s="4" t="s">
        <v>855</v>
      </c>
      <c r="L138" s="4" t="s">
        <v>856</v>
      </c>
      <c r="M138" s="4" t="s">
        <v>26</v>
      </c>
      <c r="N138" s="4" t="s">
        <v>42</v>
      </c>
      <c r="O138" s="4" t="s">
        <v>28</v>
      </c>
      <c r="P138" s="5">
        <v>24</v>
      </c>
      <c r="Q138" s="5" t="s">
        <v>7480</v>
      </c>
      <c r="R138" s="5">
        <v>10</v>
      </c>
      <c r="S138" t="e">
        <v>#N/A</v>
      </c>
    </row>
    <row r="139" spans="1:19" hidden="1" x14ac:dyDescent="0.25">
      <c r="A139" s="3">
        <v>314309703</v>
      </c>
      <c r="B139" s="4" t="s">
        <v>695</v>
      </c>
      <c r="C139" s="4" t="s">
        <v>857</v>
      </c>
      <c r="D139" s="4" t="s">
        <v>124</v>
      </c>
      <c r="E139" s="4" t="s">
        <v>18</v>
      </c>
      <c r="F139" s="4" t="s">
        <v>858</v>
      </c>
      <c r="G139" s="4" t="s">
        <v>20</v>
      </c>
      <c r="H139" s="4" t="s">
        <v>859</v>
      </c>
      <c r="I139" s="4" t="s">
        <v>860</v>
      </c>
      <c r="J139" s="4" t="s">
        <v>861</v>
      </c>
      <c r="K139" s="4" t="s">
        <v>862</v>
      </c>
      <c r="L139" s="4" t="s">
        <v>863</v>
      </c>
      <c r="M139" s="4" t="s">
        <v>26</v>
      </c>
      <c r="N139" s="4" t="s">
        <v>42</v>
      </c>
      <c r="O139" s="4" t="s">
        <v>28</v>
      </c>
      <c r="P139" s="5">
        <v>24</v>
      </c>
      <c r="Q139" s="5" t="s">
        <v>7480</v>
      </c>
      <c r="R139" s="5">
        <v>10</v>
      </c>
      <c r="S139" t="e">
        <v>#N/A</v>
      </c>
    </row>
    <row r="140" spans="1:19" hidden="1" x14ac:dyDescent="0.25">
      <c r="A140" s="3">
        <v>314320115</v>
      </c>
      <c r="B140" s="4" t="s">
        <v>695</v>
      </c>
      <c r="C140" s="4" t="s">
        <v>864</v>
      </c>
      <c r="D140" s="4" t="s">
        <v>124</v>
      </c>
      <c r="E140" s="4" t="s">
        <v>18</v>
      </c>
      <c r="F140" s="4" t="s">
        <v>865</v>
      </c>
      <c r="G140" s="4" t="s">
        <v>20</v>
      </c>
      <c r="H140" s="4" t="s">
        <v>866</v>
      </c>
      <c r="I140" s="5"/>
      <c r="J140" s="4" t="s">
        <v>867</v>
      </c>
      <c r="K140" s="5"/>
      <c r="L140" s="4" t="s">
        <v>868</v>
      </c>
      <c r="M140" s="4" t="s">
        <v>26</v>
      </c>
      <c r="N140" s="4" t="s">
        <v>42</v>
      </c>
      <c r="O140" s="4" t="s">
        <v>28</v>
      </c>
      <c r="P140" s="5">
        <v>26</v>
      </c>
      <c r="Q140" s="5" t="s">
        <v>7480</v>
      </c>
      <c r="R140" s="5">
        <v>10</v>
      </c>
      <c r="S140" t="e">
        <v>#N/A</v>
      </c>
    </row>
    <row r="141" spans="1:19" hidden="1" x14ac:dyDescent="0.25">
      <c r="A141" s="3">
        <v>314225876</v>
      </c>
      <c r="B141" s="4" t="s">
        <v>695</v>
      </c>
      <c r="C141" s="4" t="s">
        <v>876</v>
      </c>
      <c r="D141" s="4" t="s">
        <v>447</v>
      </c>
      <c r="E141" s="4" t="s">
        <v>18</v>
      </c>
      <c r="F141" s="4" t="s">
        <v>877</v>
      </c>
      <c r="G141" s="4" t="s">
        <v>20</v>
      </c>
      <c r="H141" s="4" t="s">
        <v>878</v>
      </c>
      <c r="I141" s="4" t="s">
        <v>879</v>
      </c>
      <c r="J141" s="4" t="s">
        <v>880</v>
      </c>
      <c r="K141" s="4" t="s">
        <v>881</v>
      </c>
      <c r="L141" s="4" t="s">
        <v>882</v>
      </c>
      <c r="M141" s="4" t="s">
        <v>28</v>
      </c>
      <c r="N141" s="4" t="s">
        <v>883</v>
      </c>
      <c r="O141" s="4" t="s">
        <v>28</v>
      </c>
      <c r="P141" s="5">
        <v>20</v>
      </c>
      <c r="Q141" s="5" t="s">
        <v>7480</v>
      </c>
      <c r="R141" s="5">
        <v>9</v>
      </c>
      <c r="S141" t="e">
        <v>#N/A</v>
      </c>
    </row>
    <row r="142" spans="1:19" hidden="1" x14ac:dyDescent="0.25">
      <c r="A142" s="3">
        <v>314054214</v>
      </c>
      <c r="B142" s="4" t="s">
        <v>695</v>
      </c>
      <c r="C142" s="4" t="s">
        <v>884</v>
      </c>
      <c r="D142" s="4" t="s">
        <v>885</v>
      </c>
      <c r="E142" s="4" t="s">
        <v>18</v>
      </c>
      <c r="F142" s="4" t="s">
        <v>886</v>
      </c>
      <c r="G142" s="4" t="s">
        <v>20</v>
      </c>
      <c r="H142" s="4" t="s">
        <v>887</v>
      </c>
      <c r="I142" s="5"/>
      <c r="J142" s="4" t="s">
        <v>888</v>
      </c>
      <c r="K142" s="4" t="s">
        <v>889</v>
      </c>
      <c r="L142" s="4" t="s">
        <v>890</v>
      </c>
      <c r="M142" s="4" t="s">
        <v>26</v>
      </c>
      <c r="N142" s="4" t="s">
        <v>27</v>
      </c>
      <c r="O142" s="4" t="s">
        <v>28</v>
      </c>
      <c r="P142" s="5">
        <v>22</v>
      </c>
      <c r="Q142" s="5" t="s">
        <v>7480</v>
      </c>
      <c r="R142" s="5">
        <v>8</v>
      </c>
      <c r="S142" t="e">
        <v>#N/A</v>
      </c>
    </row>
    <row r="143" spans="1:19" hidden="1" x14ac:dyDescent="0.25">
      <c r="A143" s="3">
        <v>314053822</v>
      </c>
      <c r="B143" s="4" t="s">
        <v>695</v>
      </c>
      <c r="C143" s="4" t="s">
        <v>891</v>
      </c>
      <c r="D143" s="4" t="s">
        <v>188</v>
      </c>
      <c r="E143" s="4" t="s">
        <v>18</v>
      </c>
      <c r="F143" s="4" t="s">
        <v>566</v>
      </c>
      <c r="G143" s="4" t="s">
        <v>20</v>
      </c>
      <c r="H143" s="4" t="s">
        <v>892</v>
      </c>
      <c r="I143" s="4" t="s">
        <v>893</v>
      </c>
      <c r="J143" s="4" t="s">
        <v>894</v>
      </c>
      <c r="K143" s="4" t="s">
        <v>895</v>
      </c>
      <c r="L143" s="4" t="s">
        <v>896</v>
      </c>
      <c r="M143" s="4" t="s">
        <v>26</v>
      </c>
      <c r="N143" s="4" t="s">
        <v>27</v>
      </c>
      <c r="O143" s="4" t="s">
        <v>28</v>
      </c>
      <c r="P143" s="5">
        <v>23</v>
      </c>
      <c r="Q143" s="5" t="s">
        <v>7480</v>
      </c>
      <c r="R143" s="5">
        <v>8</v>
      </c>
      <c r="S143" t="e">
        <v>#N/A</v>
      </c>
    </row>
    <row r="144" spans="1:19" hidden="1" x14ac:dyDescent="0.25">
      <c r="A144" s="3">
        <v>314233356</v>
      </c>
      <c r="B144" s="4" t="s">
        <v>695</v>
      </c>
      <c r="C144" s="4" t="s">
        <v>905</v>
      </c>
      <c r="D144" s="4" t="s">
        <v>188</v>
      </c>
      <c r="E144" s="4" t="s">
        <v>18</v>
      </c>
      <c r="F144" s="4" t="s">
        <v>906</v>
      </c>
      <c r="G144" s="4" t="s">
        <v>20</v>
      </c>
      <c r="H144" s="4" t="s">
        <v>907</v>
      </c>
      <c r="I144" s="4" t="s">
        <v>908</v>
      </c>
      <c r="J144" s="4" t="s">
        <v>909</v>
      </c>
      <c r="K144" s="4" t="s">
        <v>910</v>
      </c>
      <c r="L144" s="4" t="s">
        <v>911</v>
      </c>
      <c r="M144" s="4" t="s">
        <v>26</v>
      </c>
      <c r="N144" s="4" t="s">
        <v>27</v>
      </c>
      <c r="O144" s="4" t="s">
        <v>28</v>
      </c>
      <c r="P144" s="5">
        <v>10</v>
      </c>
      <c r="Q144" s="5" t="s">
        <v>7480</v>
      </c>
      <c r="R144" s="5">
        <v>8</v>
      </c>
      <c r="S144" t="e">
        <v>#N/A</v>
      </c>
    </row>
    <row r="145" spans="1:19" hidden="1" x14ac:dyDescent="0.25">
      <c r="A145" s="3">
        <v>313283853</v>
      </c>
      <c r="B145" s="4" t="s">
        <v>695</v>
      </c>
      <c r="C145" s="4" t="s">
        <v>3719</v>
      </c>
      <c r="D145" s="4" t="s">
        <v>3720</v>
      </c>
      <c r="E145" s="4" t="s">
        <v>18</v>
      </c>
      <c r="F145" s="4" t="s">
        <v>1405</v>
      </c>
      <c r="G145" s="4" t="s">
        <v>20</v>
      </c>
      <c r="H145" s="4" t="s">
        <v>3721</v>
      </c>
      <c r="I145" s="4" t="s">
        <v>3721</v>
      </c>
      <c r="J145" s="4" t="s">
        <v>3722</v>
      </c>
      <c r="K145" s="4" t="s">
        <v>3723</v>
      </c>
      <c r="L145" s="4" t="s">
        <v>3724</v>
      </c>
      <c r="M145" s="4" t="s">
        <v>26</v>
      </c>
      <c r="N145" s="4" t="s">
        <v>42</v>
      </c>
      <c r="O145" s="4" t="s">
        <v>28</v>
      </c>
      <c r="P145" s="5">
        <v>7</v>
      </c>
      <c r="Q145" s="5" t="s">
        <v>7480</v>
      </c>
      <c r="R145" s="5">
        <v>9</v>
      </c>
      <c r="S145" t="e">
        <v>#N/A</v>
      </c>
    </row>
    <row r="146" spans="1:19" hidden="1" x14ac:dyDescent="0.25">
      <c r="A146" s="3">
        <v>313217692</v>
      </c>
      <c r="B146" s="4" t="s">
        <v>695</v>
      </c>
      <c r="C146" s="4" t="s">
        <v>3725</v>
      </c>
      <c r="D146" s="4" t="s">
        <v>3726</v>
      </c>
      <c r="E146" s="4" t="s">
        <v>18</v>
      </c>
      <c r="F146" s="4" t="s">
        <v>3727</v>
      </c>
      <c r="G146" s="4" t="s">
        <v>20</v>
      </c>
      <c r="H146" s="4" t="s">
        <v>3728</v>
      </c>
      <c r="I146" s="4" t="s">
        <v>3729</v>
      </c>
      <c r="J146" s="4" t="s">
        <v>3730</v>
      </c>
      <c r="K146" s="5"/>
      <c r="L146" s="4" t="s">
        <v>3731</v>
      </c>
      <c r="M146" s="4" t="s">
        <v>26</v>
      </c>
      <c r="N146" s="4" t="s">
        <v>42</v>
      </c>
      <c r="O146" s="4" t="s">
        <v>28</v>
      </c>
      <c r="P146" s="5">
        <v>10</v>
      </c>
      <c r="Q146" s="5" t="s">
        <v>7480</v>
      </c>
      <c r="R146" s="5">
        <v>9</v>
      </c>
      <c r="S146" t="e">
        <v>#N/A</v>
      </c>
    </row>
    <row r="147" spans="1:19" hidden="1" x14ac:dyDescent="0.25">
      <c r="A147" s="3">
        <v>313297397</v>
      </c>
      <c r="B147" s="4" t="s">
        <v>695</v>
      </c>
      <c r="C147" s="4" t="s">
        <v>3732</v>
      </c>
      <c r="D147" s="4" t="s">
        <v>3733</v>
      </c>
      <c r="E147" s="4" t="s">
        <v>18</v>
      </c>
      <c r="F147" s="4" t="s">
        <v>3734</v>
      </c>
      <c r="G147" s="4" t="s">
        <v>20</v>
      </c>
      <c r="H147" s="4" t="s">
        <v>3735</v>
      </c>
      <c r="I147" s="4" t="s">
        <v>3736</v>
      </c>
      <c r="J147" s="4" t="s">
        <v>3737</v>
      </c>
      <c r="K147" s="4" t="s">
        <v>3738</v>
      </c>
      <c r="L147" s="4" t="s">
        <v>3739</v>
      </c>
      <c r="M147" s="4" t="s">
        <v>26</v>
      </c>
      <c r="N147" s="4" t="s">
        <v>27</v>
      </c>
      <c r="O147" s="4" t="s">
        <v>28</v>
      </c>
      <c r="P147" s="5">
        <v>15</v>
      </c>
      <c r="Q147" s="5" t="s">
        <v>7480</v>
      </c>
      <c r="R147" s="5">
        <v>8</v>
      </c>
      <c r="S147" t="e">
        <v>#N/A</v>
      </c>
    </row>
    <row r="148" spans="1:19" hidden="1" x14ac:dyDescent="0.25">
      <c r="A148" s="3">
        <v>313266140</v>
      </c>
      <c r="B148" s="4" t="s">
        <v>695</v>
      </c>
      <c r="C148" s="4" t="s">
        <v>3753</v>
      </c>
      <c r="D148" s="4" t="s">
        <v>3754</v>
      </c>
      <c r="E148" s="4" t="s">
        <v>18</v>
      </c>
      <c r="F148" s="4" t="s">
        <v>3755</v>
      </c>
      <c r="G148" s="4" t="s">
        <v>20</v>
      </c>
      <c r="H148" s="4" t="s">
        <v>3756</v>
      </c>
      <c r="I148" s="4" t="s">
        <v>3757</v>
      </c>
      <c r="J148" s="4" t="s">
        <v>3758</v>
      </c>
      <c r="K148" s="4" t="s">
        <v>3759</v>
      </c>
      <c r="L148" s="4" t="s">
        <v>3760</v>
      </c>
      <c r="M148" s="4" t="s">
        <v>28</v>
      </c>
      <c r="N148" s="4" t="s">
        <v>3761</v>
      </c>
      <c r="O148" s="4" t="s">
        <v>28</v>
      </c>
      <c r="P148" s="5">
        <v>22</v>
      </c>
      <c r="Q148" s="5" t="s">
        <v>7480</v>
      </c>
      <c r="R148" s="5">
        <v>9</v>
      </c>
      <c r="S148" t="e">
        <v>#N/A</v>
      </c>
    </row>
    <row r="149" spans="1:19" hidden="1" x14ac:dyDescent="0.25">
      <c r="A149" s="3">
        <v>313196599</v>
      </c>
      <c r="B149" s="4" t="s">
        <v>695</v>
      </c>
      <c r="C149" s="4" t="s">
        <v>3769</v>
      </c>
      <c r="D149" s="4" t="s">
        <v>3662</v>
      </c>
      <c r="E149" s="4" t="s">
        <v>18</v>
      </c>
      <c r="F149" s="4" t="s">
        <v>2316</v>
      </c>
      <c r="G149" s="4" t="s">
        <v>20</v>
      </c>
      <c r="H149" s="4" t="s">
        <v>3770</v>
      </c>
      <c r="I149" s="4" t="s">
        <v>3771</v>
      </c>
      <c r="J149" s="4" t="s">
        <v>3772</v>
      </c>
      <c r="K149" s="4" t="s">
        <v>3773</v>
      </c>
      <c r="L149" s="4" t="s">
        <v>3774</v>
      </c>
      <c r="M149" s="4" t="s">
        <v>26</v>
      </c>
      <c r="N149" s="4" t="s">
        <v>27</v>
      </c>
      <c r="O149" s="4" t="s">
        <v>28</v>
      </c>
      <c r="P149" s="5">
        <v>34</v>
      </c>
      <c r="Q149" s="5" t="s">
        <v>7480</v>
      </c>
      <c r="R149" s="5">
        <v>10</v>
      </c>
      <c r="S149" t="e">
        <v>#N/A</v>
      </c>
    </row>
    <row r="150" spans="1:19" hidden="1" x14ac:dyDescent="0.25">
      <c r="A150" s="3">
        <v>313163685</v>
      </c>
      <c r="B150" s="4" t="s">
        <v>695</v>
      </c>
      <c r="C150" s="4" t="s">
        <v>3794</v>
      </c>
      <c r="D150" s="4" t="s">
        <v>3795</v>
      </c>
      <c r="E150" s="4" t="s">
        <v>18</v>
      </c>
      <c r="F150" s="4" t="s">
        <v>3796</v>
      </c>
      <c r="G150" s="4" t="s">
        <v>20</v>
      </c>
      <c r="H150" s="4" t="s">
        <v>3797</v>
      </c>
      <c r="I150" s="4" t="s">
        <v>3798</v>
      </c>
      <c r="J150" s="4" t="s">
        <v>3799</v>
      </c>
      <c r="K150" s="4" t="s">
        <v>3800</v>
      </c>
      <c r="L150" s="4" t="s">
        <v>3801</v>
      </c>
      <c r="M150" s="4" t="s">
        <v>26</v>
      </c>
      <c r="N150" s="4" t="s">
        <v>27</v>
      </c>
      <c r="O150" s="4" t="s">
        <v>28</v>
      </c>
      <c r="P150" s="5">
        <v>6</v>
      </c>
      <c r="Q150" s="5" t="s">
        <v>7480</v>
      </c>
      <c r="R150" s="5">
        <v>10</v>
      </c>
      <c r="S150" t="e">
        <v>#N/A</v>
      </c>
    </row>
    <row r="151" spans="1:19" hidden="1" x14ac:dyDescent="0.25">
      <c r="A151" s="3">
        <v>313217245</v>
      </c>
      <c r="B151" s="4" t="s">
        <v>695</v>
      </c>
      <c r="C151" s="4" t="s">
        <v>3802</v>
      </c>
      <c r="D151" s="4" t="s">
        <v>3795</v>
      </c>
      <c r="E151" s="4" t="s">
        <v>18</v>
      </c>
      <c r="F151" s="4" t="s">
        <v>607</v>
      </c>
      <c r="G151" s="4" t="s">
        <v>20</v>
      </c>
      <c r="H151" s="4" t="s">
        <v>3803</v>
      </c>
      <c r="I151" s="4" t="s">
        <v>3804</v>
      </c>
      <c r="J151" s="4" t="s">
        <v>3805</v>
      </c>
      <c r="K151" s="4" t="s">
        <v>3806</v>
      </c>
      <c r="L151" s="4" t="s">
        <v>3807</v>
      </c>
      <c r="M151" s="4" t="s">
        <v>26</v>
      </c>
      <c r="N151" s="4" t="s">
        <v>42</v>
      </c>
      <c r="O151" s="4" t="s">
        <v>28</v>
      </c>
      <c r="P151" s="5">
        <v>10</v>
      </c>
      <c r="Q151" s="5" t="s">
        <v>7480</v>
      </c>
      <c r="R151" s="5">
        <v>10</v>
      </c>
      <c r="S151" t="e">
        <v>#N/A</v>
      </c>
    </row>
    <row r="152" spans="1:19" hidden="1" x14ac:dyDescent="0.25">
      <c r="A152" s="3">
        <v>313330603</v>
      </c>
      <c r="B152" s="4" t="s">
        <v>695</v>
      </c>
      <c r="C152" s="4" t="s">
        <v>3808</v>
      </c>
      <c r="D152" s="4" t="s">
        <v>3795</v>
      </c>
      <c r="E152" s="4" t="s">
        <v>18</v>
      </c>
      <c r="F152" s="4" t="s">
        <v>3809</v>
      </c>
      <c r="G152" s="4" t="s">
        <v>20</v>
      </c>
      <c r="H152" s="4" t="s">
        <v>3810</v>
      </c>
      <c r="I152" s="4" t="s">
        <v>3811</v>
      </c>
      <c r="J152" s="4" t="s">
        <v>3812</v>
      </c>
      <c r="K152" s="4" t="s">
        <v>3813</v>
      </c>
      <c r="L152" s="4" t="s">
        <v>3814</v>
      </c>
      <c r="M152" s="4" t="s">
        <v>26</v>
      </c>
      <c r="N152" s="4" t="s">
        <v>42</v>
      </c>
      <c r="O152" s="4" t="s">
        <v>28</v>
      </c>
      <c r="P152" s="5">
        <v>5</v>
      </c>
      <c r="Q152" s="5" t="s">
        <v>7480</v>
      </c>
      <c r="R152" s="5">
        <v>10</v>
      </c>
      <c r="S152" t="e">
        <v>#N/A</v>
      </c>
    </row>
    <row r="153" spans="1:19" hidden="1" x14ac:dyDescent="0.25">
      <c r="A153" s="3">
        <v>313008953</v>
      </c>
      <c r="B153" s="4" t="s">
        <v>695</v>
      </c>
      <c r="C153" s="4" t="s">
        <v>3815</v>
      </c>
      <c r="D153" s="4" t="s">
        <v>3425</v>
      </c>
      <c r="E153" s="4" t="s">
        <v>18</v>
      </c>
      <c r="F153" s="4" t="s">
        <v>3816</v>
      </c>
      <c r="G153" s="4" t="s">
        <v>20</v>
      </c>
      <c r="H153" s="4" t="s">
        <v>3817</v>
      </c>
      <c r="I153" s="4" t="s">
        <v>3818</v>
      </c>
      <c r="J153" s="4" t="s">
        <v>3819</v>
      </c>
      <c r="K153" s="4" t="s">
        <v>3820</v>
      </c>
      <c r="L153" s="4" t="s">
        <v>3821</v>
      </c>
      <c r="M153" s="4" t="s">
        <v>26</v>
      </c>
      <c r="N153" s="4" t="s">
        <v>42</v>
      </c>
      <c r="O153" s="4" t="s">
        <v>28</v>
      </c>
      <c r="P153" s="5">
        <v>12</v>
      </c>
      <c r="Q153" s="5" t="s">
        <v>7480</v>
      </c>
      <c r="R153" s="5">
        <v>10</v>
      </c>
      <c r="S153" t="e">
        <v>#N/A</v>
      </c>
    </row>
    <row r="154" spans="1:19" hidden="1" x14ac:dyDescent="0.25">
      <c r="A154" s="3">
        <v>312209281</v>
      </c>
      <c r="B154" s="4" t="s">
        <v>695</v>
      </c>
      <c r="C154" s="4" t="s">
        <v>6093</v>
      </c>
      <c r="D154" s="4" t="s">
        <v>6094</v>
      </c>
      <c r="E154" s="4" t="s">
        <v>18</v>
      </c>
      <c r="F154" s="4" t="s">
        <v>3452</v>
      </c>
      <c r="G154" s="4" t="s">
        <v>20</v>
      </c>
      <c r="H154" s="4" t="s">
        <v>6095</v>
      </c>
      <c r="I154" s="5"/>
      <c r="J154" s="4" t="s">
        <v>6096</v>
      </c>
      <c r="K154" s="4" t="s">
        <v>6097</v>
      </c>
      <c r="L154" s="4" t="s">
        <v>6098</v>
      </c>
      <c r="M154" s="4" t="s">
        <v>26</v>
      </c>
      <c r="N154" s="4" t="s">
        <v>42</v>
      </c>
      <c r="O154" s="4" t="s">
        <v>28</v>
      </c>
      <c r="P154" s="5">
        <v>6</v>
      </c>
      <c r="Q154" s="5" t="s">
        <v>7480</v>
      </c>
      <c r="R154" s="5">
        <v>10</v>
      </c>
      <c r="S154" t="e">
        <v>#N/A</v>
      </c>
    </row>
    <row r="155" spans="1:19" hidden="1" x14ac:dyDescent="0.25">
      <c r="A155" s="3">
        <v>312121208</v>
      </c>
      <c r="B155" s="4" t="s">
        <v>695</v>
      </c>
      <c r="C155" s="4" t="s">
        <v>6099</v>
      </c>
      <c r="D155" s="4" t="s">
        <v>4151</v>
      </c>
      <c r="E155" s="4" t="s">
        <v>18</v>
      </c>
      <c r="F155" s="4" t="s">
        <v>5921</v>
      </c>
      <c r="G155" s="4" t="s">
        <v>20</v>
      </c>
      <c r="H155" s="4" t="s">
        <v>6100</v>
      </c>
      <c r="I155" s="4" t="s">
        <v>6101</v>
      </c>
      <c r="J155" s="4" t="s">
        <v>6102</v>
      </c>
      <c r="K155" s="4" t="s">
        <v>6103</v>
      </c>
      <c r="L155" s="4" t="s">
        <v>6104</v>
      </c>
      <c r="M155" s="4" t="s">
        <v>28</v>
      </c>
      <c r="N155" s="4" t="s">
        <v>6105</v>
      </c>
      <c r="O155" s="4" t="s">
        <v>28</v>
      </c>
      <c r="P155" s="5">
        <v>75</v>
      </c>
      <c r="Q155" s="5" t="s">
        <v>7480</v>
      </c>
      <c r="R155" s="5">
        <v>10</v>
      </c>
      <c r="S155" t="e">
        <v>#N/A</v>
      </c>
    </row>
    <row r="156" spans="1:19" hidden="1" x14ac:dyDescent="0.25">
      <c r="A156" s="3">
        <v>312303451</v>
      </c>
      <c r="B156" s="4" t="s">
        <v>695</v>
      </c>
      <c r="C156" s="4" t="s">
        <v>6120</v>
      </c>
      <c r="D156" s="4" t="s">
        <v>6121</v>
      </c>
      <c r="E156" s="4" t="s">
        <v>18</v>
      </c>
      <c r="F156" s="4" t="s">
        <v>6122</v>
      </c>
      <c r="G156" s="4" t="s">
        <v>20</v>
      </c>
      <c r="H156" s="4" t="s">
        <v>6123</v>
      </c>
      <c r="I156" s="5"/>
      <c r="J156" s="4" t="s">
        <v>6124</v>
      </c>
      <c r="K156" s="4" t="s">
        <v>6125</v>
      </c>
      <c r="L156" s="4" t="s">
        <v>6126</v>
      </c>
      <c r="M156" s="4" t="s">
        <v>28</v>
      </c>
      <c r="N156" s="4" t="s">
        <v>6127</v>
      </c>
      <c r="O156" s="4" t="s">
        <v>28</v>
      </c>
      <c r="P156" s="5">
        <v>11</v>
      </c>
      <c r="Q156" s="5" t="s">
        <v>7480</v>
      </c>
      <c r="R156" s="5">
        <v>10</v>
      </c>
      <c r="S156" t="e">
        <v>#N/A</v>
      </c>
    </row>
    <row r="157" spans="1:19" hidden="1" x14ac:dyDescent="0.25">
      <c r="A157" s="3">
        <v>314153881</v>
      </c>
      <c r="B157" s="4" t="s">
        <v>1055</v>
      </c>
      <c r="C157" s="4" t="s">
        <v>1056</v>
      </c>
      <c r="D157" s="4" t="s">
        <v>17</v>
      </c>
      <c r="E157" s="4" t="s">
        <v>18</v>
      </c>
      <c r="F157" s="4" t="s">
        <v>1057</v>
      </c>
      <c r="G157" s="4" t="s">
        <v>20</v>
      </c>
      <c r="H157" s="4" t="s">
        <v>1058</v>
      </c>
      <c r="I157" s="4" t="s">
        <v>1059</v>
      </c>
      <c r="J157" s="4" t="s">
        <v>1060</v>
      </c>
      <c r="K157" s="4" t="s">
        <v>1061</v>
      </c>
      <c r="L157" s="4" t="s">
        <v>1062</v>
      </c>
      <c r="M157" s="4" t="s">
        <v>26</v>
      </c>
      <c r="N157" s="4" t="s">
        <v>42</v>
      </c>
      <c r="O157" s="4" t="s">
        <v>28</v>
      </c>
      <c r="P157" s="5">
        <v>14</v>
      </c>
      <c r="Q157" s="5" t="s">
        <v>7480</v>
      </c>
      <c r="R157" s="5">
        <v>10</v>
      </c>
      <c r="S157" t="e">
        <v>#N/A</v>
      </c>
    </row>
    <row r="158" spans="1:19" hidden="1" x14ac:dyDescent="0.25">
      <c r="A158" s="3">
        <v>314076056</v>
      </c>
      <c r="B158" s="4" t="s">
        <v>1055</v>
      </c>
      <c r="C158" s="4" t="s">
        <v>1063</v>
      </c>
      <c r="D158" s="4" t="s">
        <v>741</v>
      </c>
      <c r="E158" s="4" t="s">
        <v>18</v>
      </c>
      <c r="F158" s="4" t="s">
        <v>763</v>
      </c>
      <c r="G158" s="4" t="s">
        <v>20</v>
      </c>
      <c r="H158" s="4" t="s">
        <v>1064</v>
      </c>
      <c r="I158" s="5"/>
      <c r="J158" s="4" t="s">
        <v>1065</v>
      </c>
      <c r="K158" s="5"/>
      <c r="L158" s="4" t="s">
        <v>1066</v>
      </c>
      <c r="M158" s="4" t="s">
        <v>28</v>
      </c>
      <c r="N158" s="4" t="s">
        <v>1067</v>
      </c>
      <c r="O158" s="4" t="s">
        <v>28</v>
      </c>
      <c r="P158" s="5">
        <v>9</v>
      </c>
      <c r="Q158" s="5" t="s">
        <v>7480</v>
      </c>
      <c r="R158" s="5">
        <v>10</v>
      </c>
      <c r="S158" t="e">
        <v>#N/A</v>
      </c>
    </row>
    <row r="159" spans="1:19" hidden="1" x14ac:dyDescent="0.25">
      <c r="A159" s="3">
        <v>314114518</v>
      </c>
      <c r="B159" s="4" t="s">
        <v>1055</v>
      </c>
      <c r="C159" s="4" t="s">
        <v>1068</v>
      </c>
      <c r="D159" s="4" t="s">
        <v>741</v>
      </c>
      <c r="E159" s="4" t="s">
        <v>18</v>
      </c>
      <c r="F159" s="4" t="s">
        <v>865</v>
      </c>
      <c r="G159" s="4" t="s">
        <v>20</v>
      </c>
      <c r="H159" s="4" t="s">
        <v>1069</v>
      </c>
      <c r="I159" s="5"/>
      <c r="J159" s="4" t="s">
        <v>1070</v>
      </c>
      <c r="K159" s="4" t="s">
        <v>1071</v>
      </c>
      <c r="L159" s="5"/>
      <c r="M159" s="4" t="s">
        <v>26</v>
      </c>
      <c r="N159" s="4" t="s">
        <v>42</v>
      </c>
      <c r="O159" s="4" t="s">
        <v>28</v>
      </c>
      <c r="P159" s="5">
        <v>7</v>
      </c>
      <c r="Q159" s="5" t="s">
        <v>7480</v>
      </c>
      <c r="R159" s="5">
        <v>10</v>
      </c>
      <c r="S159" t="e">
        <v>#N/A</v>
      </c>
    </row>
    <row r="160" spans="1:19" hidden="1" x14ac:dyDescent="0.25">
      <c r="A160" s="3">
        <v>314123143</v>
      </c>
      <c r="B160" s="4" t="s">
        <v>1055</v>
      </c>
      <c r="C160" s="4" t="s">
        <v>1086</v>
      </c>
      <c r="D160" s="4" t="s">
        <v>1087</v>
      </c>
      <c r="E160" s="4" t="s">
        <v>18</v>
      </c>
      <c r="F160" s="4" t="s">
        <v>237</v>
      </c>
      <c r="G160" s="4" t="s">
        <v>20</v>
      </c>
      <c r="H160" s="4" t="s">
        <v>1088</v>
      </c>
      <c r="I160" s="4" t="s">
        <v>1089</v>
      </c>
      <c r="J160" s="4" t="s">
        <v>1090</v>
      </c>
      <c r="K160" s="4" t="s">
        <v>1091</v>
      </c>
      <c r="L160" s="4" t="s">
        <v>1092</v>
      </c>
      <c r="M160" s="4" t="s">
        <v>26</v>
      </c>
      <c r="N160" s="4" t="s">
        <v>27</v>
      </c>
      <c r="O160" s="4" t="s">
        <v>28</v>
      </c>
      <c r="P160" s="5">
        <v>6</v>
      </c>
      <c r="Q160" s="5" t="s">
        <v>7480</v>
      </c>
      <c r="R160" s="5">
        <v>9</v>
      </c>
      <c r="S160" t="e">
        <v>#N/A</v>
      </c>
    </row>
    <row r="161" spans="1:19" hidden="1" x14ac:dyDescent="0.25">
      <c r="A161" s="3">
        <v>314139162</v>
      </c>
      <c r="B161" s="4" t="s">
        <v>1055</v>
      </c>
      <c r="C161" s="4" t="s">
        <v>1093</v>
      </c>
      <c r="D161" s="4" t="s">
        <v>1087</v>
      </c>
      <c r="E161" s="4" t="s">
        <v>18</v>
      </c>
      <c r="F161" s="4" t="s">
        <v>1094</v>
      </c>
      <c r="G161" s="4" t="s">
        <v>20</v>
      </c>
      <c r="H161" s="4" t="s">
        <v>1095</v>
      </c>
      <c r="I161" s="4" t="s">
        <v>1096</v>
      </c>
      <c r="J161" s="4" t="s">
        <v>1097</v>
      </c>
      <c r="K161" s="5"/>
      <c r="L161" s="4" t="s">
        <v>1098</v>
      </c>
      <c r="M161" s="4" t="s">
        <v>26</v>
      </c>
      <c r="N161" s="4" t="s">
        <v>27</v>
      </c>
      <c r="O161" s="4" t="s">
        <v>28</v>
      </c>
      <c r="P161" s="5">
        <v>8</v>
      </c>
      <c r="Q161" s="5" t="s">
        <v>7480</v>
      </c>
      <c r="R161" s="5">
        <v>8</v>
      </c>
      <c r="S161" t="e">
        <v>#N/A</v>
      </c>
    </row>
    <row r="162" spans="1:19" hidden="1" x14ac:dyDescent="0.25">
      <c r="A162" s="3">
        <v>314215608</v>
      </c>
      <c r="B162" s="4" t="s">
        <v>1055</v>
      </c>
      <c r="C162" s="4" t="s">
        <v>1099</v>
      </c>
      <c r="D162" s="4" t="s">
        <v>1087</v>
      </c>
      <c r="E162" s="4" t="s">
        <v>18</v>
      </c>
      <c r="F162" s="4" t="s">
        <v>1100</v>
      </c>
      <c r="G162" s="4" t="s">
        <v>20</v>
      </c>
      <c r="H162" s="4" t="s">
        <v>1101</v>
      </c>
      <c r="I162" s="4" t="s">
        <v>1102</v>
      </c>
      <c r="J162" s="4" t="s">
        <v>1103</v>
      </c>
      <c r="K162" s="4" t="s">
        <v>1104</v>
      </c>
      <c r="L162" s="4" t="s">
        <v>1105</v>
      </c>
      <c r="M162" s="4" t="s">
        <v>26</v>
      </c>
      <c r="N162" s="4" t="s">
        <v>42</v>
      </c>
      <c r="O162" s="4" t="s">
        <v>28</v>
      </c>
      <c r="P162" s="5">
        <v>19</v>
      </c>
      <c r="Q162" s="5" t="s">
        <v>7480</v>
      </c>
      <c r="R162" s="5">
        <v>9</v>
      </c>
      <c r="S162" t="e">
        <v>#N/A</v>
      </c>
    </row>
    <row r="163" spans="1:19" hidden="1" x14ac:dyDescent="0.25">
      <c r="A163" s="3">
        <v>314322281</v>
      </c>
      <c r="B163" s="4" t="s">
        <v>1055</v>
      </c>
      <c r="C163" s="4" t="s">
        <v>1106</v>
      </c>
      <c r="D163" s="4" t="s">
        <v>1087</v>
      </c>
      <c r="E163" s="4" t="s">
        <v>18</v>
      </c>
      <c r="F163" s="4" t="s">
        <v>1107</v>
      </c>
      <c r="G163" s="4" t="s">
        <v>20</v>
      </c>
      <c r="H163" s="4" t="s">
        <v>1108</v>
      </c>
      <c r="I163" s="4" t="s">
        <v>1109</v>
      </c>
      <c r="J163" s="4" t="s">
        <v>1110</v>
      </c>
      <c r="K163" s="4" t="s">
        <v>1111</v>
      </c>
      <c r="L163" s="4" t="s">
        <v>1112</v>
      </c>
      <c r="M163" s="4" t="s">
        <v>26</v>
      </c>
      <c r="N163" s="4" t="s">
        <v>42</v>
      </c>
      <c r="O163" s="4" t="s">
        <v>28</v>
      </c>
      <c r="P163" s="5">
        <v>13</v>
      </c>
      <c r="Q163" s="5" t="s">
        <v>7480</v>
      </c>
      <c r="R163" s="5">
        <v>9</v>
      </c>
      <c r="S163" t="e">
        <v>#N/A</v>
      </c>
    </row>
    <row r="164" spans="1:19" hidden="1" x14ac:dyDescent="0.25">
      <c r="A164" s="3">
        <v>314065496</v>
      </c>
      <c r="B164" s="4" t="s">
        <v>1055</v>
      </c>
      <c r="C164" s="4" t="s">
        <v>1113</v>
      </c>
      <c r="D164" s="4" t="s">
        <v>71</v>
      </c>
      <c r="E164" s="4" t="s">
        <v>18</v>
      </c>
      <c r="F164" s="4" t="s">
        <v>140</v>
      </c>
      <c r="G164" s="4" t="s">
        <v>20</v>
      </c>
      <c r="H164" s="4" t="s">
        <v>1114</v>
      </c>
      <c r="I164" s="4" t="s">
        <v>1115</v>
      </c>
      <c r="J164" s="4" t="s">
        <v>1116</v>
      </c>
      <c r="K164" s="4" t="s">
        <v>1117</v>
      </c>
      <c r="L164" s="4" t="s">
        <v>1118</v>
      </c>
      <c r="M164" s="4" t="s">
        <v>28</v>
      </c>
      <c r="N164" s="4" t="s">
        <v>1119</v>
      </c>
      <c r="O164" s="4" t="s">
        <v>28</v>
      </c>
      <c r="P164" s="5">
        <v>7</v>
      </c>
      <c r="Q164" s="5" t="s">
        <v>7480</v>
      </c>
      <c r="R164" s="5">
        <v>10</v>
      </c>
      <c r="S164" t="e">
        <v>#N/A</v>
      </c>
    </row>
    <row r="165" spans="1:19" hidden="1" x14ac:dyDescent="0.25">
      <c r="A165" s="3">
        <v>314104247</v>
      </c>
      <c r="B165" s="4" t="s">
        <v>1055</v>
      </c>
      <c r="C165" s="4" t="s">
        <v>1120</v>
      </c>
      <c r="D165" s="4" t="s">
        <v>71</v>
      </c>
      <c r="E165" s="4" t="s">
        <v>18</v>
      </c>
      <c r="F165" s="4" t="s">
        <v>1121</v>
      </c>
      <c r="G165" s="4" t="s">
        <v>20</v>
      </c>
      <c r="H165" s="4" t="s">
        <v>1122</v>
      </c>
      <c r="I165" s="4" t="s">
        <v>1123</v>
      </c>
      <c r="J165" s="4" t="s">
        <v>1124</v>
      </c>
      <c r="K165" s="4" t="s">
        <v>1125</v>
      </c>
      <c r="L165" s="4" t="s">
        <v>1126</v>
      </c>
      <c r="M165" s="4" t="s">
        <v>26</v>
      </c>
      <c r="N165" s="4" t="s">
        <v>27</v>
      </c>
      <c r="O165" s="4" t="s">
        <v>28</v>
      </c>
      <c r="P165" s="5">
        <v>5</v>
      </c>
      <c r="Q165" s="5" t="s">
        <v>7480</v>
      </c>
      <c r="R165" s="5">
        <v>9</v>
      </c>
      <c r="S165" t="e">
        <v>#N/A</v>
      </c>
    </row>
    <row r="166" spans="1:19" hidden="1" x14ac:dyDescent="0.25">
      <c r="A166" s="3">
        <v>314141279</v>
      </c>
      <c r="B166" s="4" t="s">
        <v>1055</v>
      </c>
      <c r="C166" s="4" t="s">
        <v>1127</v>
      </c>
      <c r="D166" s="4" t="s">
        <v>71</v>
      </c>
      <c r="E166" s="4" t="s">
        <v>18</v>
      </c>
      <c r="F166" s="4" t="s">
        <v>858</v>
      </c>
      <c r="G166" s="4" t="s">
        <v>20</v>
      </c>
      <c r="H166" s="4" t="s">
        <v>1128</v>
      </c>
      <c r="I166" s="4" t="s">
        <v>1129</v>
      </c>
      <c r="J166" s="4" t="s">
        <v>1130</v>
      </c>
      <c r="K166" s="4" t="s">
        <v>1131</v>
      </c>
      <c r="L166" s="4" t="s">
        <v>1132</v>
      </c>
      <c r="M166" s="4" t="s">
        <v>26</v>
      </c>
      <c r="N166" s="4" t="s">
        <v>27</v>
      </c>
      <c r="O166" s="4" t="s">
        <v>28</v>
      </c>
      <c r="P166" s="5">
        <v>5</v>
      </c>
      <c r="Q166" s="5" t="s">
        <v>7480</v>
      </c>
      <c r="R166" s="5">
        <v>8</v>
      </c>
      <c r="S166" t="e">
        <v>#N/A</v>
      </c>
    </row>
    <row r="167" spans="1:19" hidden="1" x14ac:dyDescent="0.25">
      <c r="A167" s="3">
        <v>314155524</v>
      </c>
      <c r="B167" s="4" t="s">
        <v>1055</v>
      </c>
      <c r="C167" s="4" t="s">
        <v>1133</v>
      </c>
      <c r="D167" s="4" t="s">
        <v>71</v>
      </c>
      <c r="E167" s="4" t="s">
        <v>18</v>
      </c>
      <c r="F167" s="4" t="s">
        <v>1134</v>
      </c>
      <c r="G167" s="4" t="s">
        <v>20</v>
      </c>
      <c r="H167" s="4" t="s">
        <v>1135</v>
      </c>
      <c r="I167" s="4" t="s">
        <v>1136</v>
      </c>
      <c r="J167" s="4" t="s">
        <v>1137</v>
      </c>
      <c r="K167" s="4" t="s">
        <v>1138</v>
      </c>
      <c r="L167" s="4" t="s">
        <v>1139</v>
      </c>
      <c r="M167" s="4" t="s">
        <v>26</v>
      </c>
      <c r="N167" s="4" t="s">
        <v>27</v>
      </c>
      <c r="O167" s="4" t="s">
        <v>28</v>
      </c>
      <c r="P167" s="5">
        <v>10</v>
      </c>
      <c r="Q167" s="5" t="s">
        <v>7480</v>
      </c>
      <c r="R167" s="5">
        <v>8</v>
      </c>
      <c r="S167" t="e">
        <v>#N/A</v>
      </c>
    </row>
    <row r="168" spans="1:19" hidden="1" x14ac:dyDescent="0.25">
      <c r="A168" s="3">
        <v>314102418</v>
      </c>
      <c r="B168" s="4" t="s">
        <v>1055</v>
      </c>
      <c r="C168" s="4" t="s">
        <v>1140</v>
      </c>
      <c r="D168" s="4" t="s">
        <v>87</v>
      </c>
      <c r="E168" s="4" t="s">
        <v>18</v>
      </c>
      <c r="F168" s="4" t="s">
        <v>1141</v>
      </c>
      <c r="G168" s="4" t="s">
        <v>20</v>
      </c>
      <c r="H168" s="4" t="s">
        <v>1142</v>
      </c>
      <c r="I168" s="4" t="s">
        <v>1143</v>
      </c>
      <c r="J168" s="4" t="s">
        <v>1144</v>
      </c>
      <c r="K168" s="4" t="s">
        <v>1145</v>
      </c>
      <c r="L168" s="4" t="s">
        <v>1146</v>
      </c>
      <c r="M168" s="4" t="s">
        <v>26</v>
      </c>
      <c r="N168" s="4" t="s">
        <v>42</v>
      </c>
      <c r="O168" s="4" t="s">
        <v>28</v>
      </c>
      <c r="P168" s="5">
        <v>7</v>
      </c>
      <c r="Q168" s="5" t="s">
        <v>7480</v>
      </c>
      <c r="R168" s="5">
        <v>9</v>
      </c>
      <c r="S168" t="e">
        <v>#N/A</v>
      </c>
    </row>
    <row r="169" spans="1:19" hidden="1" x14ac:dyDescent="0.25">
      <c r="A169" s="3">
        <v>314077606</v>
      </c>
      <c r="B169" s="4" t="s">
        <v>1055</v>
      </c>
      <c r="C169" s="4" t="s">
        <v>1192</v>
      </c>
      <c r="D169" s="4" t="s">
        <v>124</v>
      </c>
      <c r="E169" s="4" t="s">
        <v>18</v>
      </c>
      <c r="F169" s="4" t="s">
        <v>1193</v>
      </c>
      <c r="G169" s="4" t="s">
        <v>20</v>
      </c>
      <c r="H169" s="4" t="s">
        <v>1194</v>
      </c>
      <c r="I169" s="4" t="s">
        <v>1195</v>
      </c>
      <c r="J169" s="4" t="s">
        <v>1196</v>
      </c>
      <c r="K169" s="5"/>
      <c r="L169" s="4" t="s">
        <v>1197</v>
      </c>
      <c r="M169" s="4" t="s">
        <v>26</v>
      </c>
      <c r="N169" s="4" t="s">
        <v>27</v>
      </c>
      <c r="O169" s="4" t="s">
        <v>28</v>
      </c>
      <c r="P169" s="5">
        <v>9</v>
      </c>
      <c r="Q169" s="5" t="s">
        <v>7480</v>
      </c>
      <c r="R169" s="5">
        <v>10</v>
      </c>
      <c r="S169" t="e">
        <v>#N/A</v>
      </c>
    </row>
    <row r="170" spans="1:19" hidden="1" x14ac:dyDescent="0.25">
      <c r="A170" s="3">
        <v>314009795</v>
      </c>
      <c r="B170" s="4" t="s">
        <v>1055</v>
      </c>
      <c r="C170" s="4" t="s">
        <v>1206</v>
      </c>
      <c r="D170" s="4" t="s">
        <v>424</v>
      </c>
      <c r="E170" s="4" t="s">
        <v>18</v>
      </c>
      <c r="F170" s="4" t="s">
        <v>1207</v>
      </c>
      <c r="G170" s="4" t="s">
        <v>20</v>
      </c>
      <c r="H170" s="4" t="s">
        <v>1208</v>
      </c>
      <c r="I170" s="4" t="s">
        <v>1209</v>
      </c>
      <c r="J170" s="4" t="s">
        <v>1210</v>
      </c>
      <c r="K170" s="4" t="s">
        <v>1211</v>
      </c>
      <c r="L170" s="4" t="s">
        <v>1212</v>
      </c>
      <c r="M170" s="4" t="s">
        <v>26</v>
      </c>
      <c r="N170" s="4" t="s">
        <v>27</v>
      </c>
      <c r="O170" s="4" t="s">
        <v>28</v>
      </c>
      <c r="P170" s="5">
        <v>7</v>
      </c>
      <c r="Q170" s="5" t="s">
        <v>7480</v>
      </c>
      <c r="R170" s="5">
        <v>9</v>
      </c>
      <c r="S170" t="e">
        <v>#N/A</v>
      </c>
    </row>
    <row r="171" spans="1:19" hidden="1" x14ac:dyDescent="0.25">
      <c r="A171" s="3">
        <v>314040897</v>
      </c>
      <c r="B171" s="4" t="s">
        <v>1055</v>
      </c>
      <c r="C171" s="4" t="s">
        <v>1213</v>
      </c>
      <c r="D171" s="4" t="s">
        <v>1214</v>
      </c>
      <c r="E171" s="4" t="s">
        <v>18</v>
      </c>
      <c r="F171" s="4" t="s">
        <v>1215</v>
      </c>
      <c r="G171" s="4" t="s">
        <v>20</v>
      </c>
      <c r="H171" s="4" t="s">
        <v>1216</v>
      </c>
      <c r="I171" s="4" t="s">
        <v>1217</v>
      </c>
      <c r="J171" s="4" t="s">
        <v>1218</v>
      </c>
      <c r="K171" s="4" t="s">
        <v>1219</v>
      </c>
      <c r="L171" s="4" t="s">
        <v>1220</v>
      </c>
      <c r="M171" s="4" t="s">
        <v>26</v>
      </c>
      <c r="N171" s="4" t="s">
        <v>27</v>
      </c>
      <c r="O171" s="4" t="s">
        <v>28</v>
      </c>
      <c r="P171" s="5">
        <v>7</v>
      </c>
      <c r="Q171" s="5" t="s">
        <v>7480</v>
      </c>
      <c r="R171" s="5">
        <v>9</v>
      </c>
      <c r="S171" t="e">
        <v>#N/A</v>
      </c>
    </row>
    <row r="172" spans="1:19" hidden="1" x14ac:dyDescent="0.25">
      <c r="A172" s="3">
        <v>314033644</v>
      </c>
      <c r="B172" s="4" t="s">
        <v>1055</v>
      </c>
      <c r="C172" s="4" t="s">
        <v>1221</v>
      </c>
      <c r="D172" s="4" t="s">
        <v>478</v>
      </c>
      <c r="E172" s="4" t="s">
        <v>18</v>
      </c>
      <c r="F172" s="4" t="s">
        <v>360</v>
      </c>
      <c r="G172" s="4" t="s">
        <v>20</v>
      </c>
      <c r="H172" s="4" t="s">
        <v>1222</v>
      </c>
      <c r="I172" s="5"/>
      <c r="J172" s="4" t="s">
        <v>1223</v>
      </c>
      <c r="K172" s="5"/>
      <c r="L172" s="4" t="s">
        <v>1224</v>
      </c>
      <c r="M172" s="4" t="s">
        <v>26</v>
      </c>
      <c r="N172" s="4" t="s">
        <v>27</v>
      </c>
      <c r="O172" s="4" t="s">
        <v>28</v>
      </c>
      <c r="P172" s="5">
        <v>6</v>
      </c>
      <c r="Q172" s="5" t="s">
        <v>7480</v>
      </c>
      <c r="R172" s="5">
        <v>10</v>
      </c>
      <c r="S172" t="e">
        <v>#N/A</v>
      </c>
    </row>
    <row r="173" spans="1:19" hidden="1" x14ac:dyDescent="0.25">
      <c r="A173" s="3">
        <v>313352964</v>
      </c>
      <c r="B173" s="4" t="s">
        <v>1055</v>
      </c>
      <c r="C173" s="4" t="s">
        <v>1270</v>
      </c>
      <c r="D173" s="4" t="s">
        <v>1271</v>
      </c>
      <c r="E173" s="4" t="s">
        <v>18</v>
      </c>
      <c r="F173" s="4" t="s">
        <v>1272</v>
      </c>
      <c r="G173" s="4" t="s">
        <v>20</v>
      </c>
      <c r="H173" s="4" t="s">
        <v>1273</v>
      </c>
      <c r="I173" s="4" t="s">
        <v>1273</v>
      </c>
      <c r="J173" s="4" t="s">
        <v>1274</v>
      </c>
      <c r="K173" s="4" t="s">
        <v>1274</v>
      </c>
      <c r="L173" s="4" t="s">
        <v>1275</v>
      </c>
      <c r="M173" s="4" t="s">
        <v>26</v>
      </c>
      <c r="N173" s="4" t="s">
        <v>27</v>
      </c>
      <c r="O173" s="4" t="s">
        <v>28</v>
      </c>
      <c r="P173" s="5">
        <v>3</v>
      </c>
      <c r="Q173" s="5" t="s">
        <v>7480</v>
      </c>
      <c r="R173" s="5">
        <v>9</v>
      </c>
      <c r="S173" t="e">
        <v>#N/A</v>
      </c>
    </row>
    <row r="174" spans="1:19" hidden="1" x14ac:dyDescent="0.25">
      <c r="A174" s="3">
        <v>313324725</v>
      </c>
      <c r="B174" s="4" t="s">
        <v>1055</v>
      </c>
      <c r="C174" s="4" t="s">
        <v>3861</v>
      </c>
      <c r="D174" s="4" t="s">
        <v>3720</v>
      </c>
      <c r="E174" s="4" t="s">
        <v>18</v>
      </c>
      <c r="F174" s="4" t="s">
        <v>2599</v>
      </c>
      <c r="G174" s="4" t="s">
        <v>20</v>
      </c>
      <c r="H174" s="4" t="s">
        <v>3862</v>
      </c>
      <c r="I174" s="4" t="s">
        <v>3863</v>
      </c>
      <c r="J174" s="4" t="s">
        <v>3864</v>
      </c>
      <c r="K174" s="4" t="s">
        <v>3865</v>
      </c>
      <c r="L174" s="4" t="s">
        <v>3866</v>
      </c>
      <c r="M174" s="4" t="s">
        <v>26</v>
      </c>
      <c r="N174" s="4" t="s">
        <v>27</v>
      </c>
      <c r="O174" s="4" t="s">
        <v>28</v>
      </c>
      <c r="P174" s="5">
        <v>7</v>
      </c>
      <c r="Q174" s="5" t="s">
        <v>7480</v>
      </c>
      <c r="R174" s="5" t="e">
        <v>#N/A</v>
      </c>
      <c r="S174" t="e">
        <v>#N/A</v>
      </c>
    </row>
    <row r="175" spans="1:19" hidden="1" x14ac:dyDescent="0.25">
      <c r="A175" s="3">
        <v>313083471</v>
      </c>
      <c r="B175" s="4" t="s">
        <v>1055</v>
      </c>
      <c r="C175" s="4" t="s">
        <v>3867</v>
      </c>
      <c r="D175" s="4" t="s">
        <v>3868</v>
      </c>
      <c r="E175" s="4" t="s">
        <v>18</v>
      </c>
      <c r="F175" s="4" t="s">
        <v>3869</v>
      </c>
      <c r="G175" s="4" t="s">
        <v>20</v>
      </c>
      <c r="H175" s="4" t="s">
        <v>3870</v>
      </c>
      <c r="I175" s="4" t="s">
        <v>3871</v>
      </c>
      <c r="J175" s="4" t="s">
        <v>3872</v>
      </c>
      <c r="K175" s="4" t="s">
        <v>3873</v>
      </c>
      <c r="L175" s="4" t="s">
        <v>3874</v>
      </c>
      <c r="M175" s="4" t="s">
        <v>26</v>
      </c>
      <c r="N175" s="4" t="s">
        <v>42</v>
      </c>
      <c r="O175" s="4" t="s">
        <v>28</v>
      </c>
      <c r="P175" s="5">
        <v>9</v>
      </c>
      <c r="Q175" s="5" t="s">
        <v>7480</v>
      </c>
      <c r="R175" s="5">
        <v>9</v>
      </c>
      <c r="S175" t="e">
        <v>#N/A</v>
      </c>
    </row>
    <row r="176" spans="1:19" hidden="1" x14ac:dyDescent="0.25">
      <c r="A176" s="3">
        <v>313312326</v>
      </c>
      <c r="B176" s="4" t="s">
        <v>1055</v>
      </c>
      <c r="C176" s="4" t="s">
        <v>3881</v>
      </c>
      <c r="D176" s="4" t="s">
        <v>3726</v>
      </c>
      <c r="E176" s="4" t="s">
        <v>18</v>
      </c>
      <c r="F176" s="4" t="s">
        <v>2606</v>
      </c>
      <c r="G176" s="4" t="s">
        <v>20</v>
      </c>
      <c r="H176" s="4" t="s">
        <v>3882</v>
      </c>
      <c r="I176" s="4" t="s">
        <v>3883</v>
      </c>
      <c r="J176" s="4" t="s">
        <v>3884</v>
      </c>
      <c r="K176" s="5"/>
      <c r="L176" s="5"/>
      <c r="M176" s="4" t="s">
        <v>26</v>
      </c>
      <c r="N176" s="4" t="s">
        <v>42</v>
      </c>
      <c r="O176" s="4" t="s">
        <v>28</v>
      </c>
      <c r="P176" s="5">
        <v>5</v>
      </c>
      <c r="Q176" s="5" t="s">
        <v>7480</v>
      </c>
      <c r="R176" s="5">
        <v>10</v>
      </c>
      <c r="S176" t="e">
        <v>#N/A</v>
      </c>
    </row>
    <row r="177" spans="1:19" hidden="1" x14ac:dyDescent="0.25">
      <c r="A177" s="3">
        <v>313192917</v>
      </c>
      <c r="B177" s="4" t="s">
        <v>1055</v>
      </c>
      <c r="C177" s="4" t="s">
        <v>3885</v>
      </c>
      <c r="D177" s="4" t="s">
        <v>3886</v>
      </c>
      <c r="E177" s="4" t="s">
        <v>18</v>
      </c>
      <c r="F177" s="4" t="s">
        <v>3887</v>
      </c>
      <c r="G177" s="4" t="s">
        <v>20</v>
      </c>
      <c r="H177" s="4" t="s">
        <v>3888</v>
      </c>
      <c r="I177" s="4" t="s">
        <v>3889</v>
      </c>
      <c r="J177" s="4" t="s">
        <v>3890</v>
      </c>
      <c r="K177" s="4" t="s">
        <v>3891</v>
      </c>
      <c r="L177" s="4" t="s">
        <v>3892</v>
      </c>
      <c r="M177" s="4" t="s">
        <v>26</v>
      </c>
      <c r="N177" s="4" t="s">
        <v>42</v>
      </c>
      <c r="O177" s="4" t="s">
        <v>28</v>
      </c>
      <c r="P177" s="5">
        <v>27</v>
      </c>
      <c r="Q177" s="5" t="s">
        <v>7480</v>
      </c>
      <c r="R177" s="5">
        <v>9</v>
      </c>
      <c r="S177" t="e">
        <v>#N/A</v>
      </c>
    </row>
    <row r="178" spans="1:19" hidden="1" x14ac:dyDescent="0.25">
      <c r="A178" s="3">
        <v>313325186</v>
      </c>
      <c r="B178" s="4" t="s">
        <v>1055</v>
      </c>
      <c r="C178" s="4" t="s">
        <v>3893</v>
      </c>
      <c r="D178" s="4" t="s">
        <v>3886</v>
      </c>
      <c r="E178" s="4" t="s">
        <v>18</v>
      </c>
      <c r="F178" s="4" t="s">
        <v>3894</v>
      </c>
      <c r="G178" s="4" t="s">
        <v>20</v>
      </c>
      <c r="H178" s="4" t="s">
        <v>3895</v>
      </c>
      <c r="I178" s="5"/>
      <c r="J178" s="4" t="s">
        <v>3896</v>
      </c>
      <c r="K178" s="4" t="s">
        <v>3897</v>
      </c>
      <c r="L178" s="4" t="s">
        <v>3898</v>
      </c>
      <c r="M178" s="4" t="s">
        <v>28</v>
      </c>
      <c r="N178" s="4" t="s">
        <v>3899</v>
      </c>
      <c r="O178" s="4" t="s">
        <v>28</v>
      </c>
      <c r="P178" s="5">
        <v>13</v>
      </c>
      <c r="Q178" s="5" t="s">
        <v>7480</v>
      </c>
      <c r="R178" s="5">
        <v>9</v>
      </c>
      <c r="S178" t="e">
        <v>#N/A</v>
      </c>
    </row>
    <row r="179" spans="1:19" hidden="1" x14ac:dyDescent="0.25">
      <c r="A179" s="3">
        <v>313325320</v>
      </c>
      <c r="B179" s="4" t="s">
        <v>1055</v>
      </c>
      <c r="C179" s="4" t="s">
        <v>3900</v>
      </c>
      <c r="D179" s="4" t="s">
        <v>3886</v>
      </c>
      <c r="E179" s="4" t="s">
        <v>18</v>
      </c>
      <c r="F179" s="4" t="s">
        <v>117</v>
      </c>
      <c r="G179" s="4" t="s">
        <v>20</v>
      </c>
      <c r="H179" s="4" t="s">
        <v>3901</v>
      </c>
      <c r="I179" s="4" t="s">
        <v>3902</v>
      </c>
      <c r="J179" s="4" t="s">
        <v>3903</v>
      </c>
      <c r="K179" s="4" t="s">
        <v>3904</v>
      </c>
      <c r="L179" s="4" t="s">
        <v>3905</v>
      </c>
      <c r="M179" s="4" t="s">
        <v>26</v>
      </c>
      <c r="N179" s="4" t="s">
        <v>42</v>
      </c>
      <c r="O179" s="4" t="s">
        <v>28</v>
      </c>
      <c r="P179" s="5">
        <v>15</v>
      </c>
      <c r="Q179" s="5" t="s">
        <v>7480</v>
      </c>
      <c r="R179" s="5">
        <v>10</v>
      </c>
      <c r="S179" t="e">
        <v>#N/A</v>
      </c>
    </row>
    <row r="180" spans="1:19" hidden="1" x14ac:dyDescent="0.25">
      <c r="A180" s="3">
        <v>313342057</v>
      </c>
      <c r="B180" s="4" t="s">
        <v>1055</v>
      </c>
      <c r="C180" s="4" t="s">
        <v>3906</v>
      </c>
      <c r="D180" s="4" t="s">
        <v>3886</v>
      </c>
      <c r="E180" s="4" t="s">
        <v>18</v>
      </c>
      <c r="F180" s="4" t="s">
        <v>3907</v>
      </c>
      <c r="G180" s="4" t="s">
        <v>20</v>
      </c>
      <c r="H180" s="4" t="s">
        <v>3908</v>
      </c>
      <c r="I180" s="4" t="s">
        <v>3909</v>
      </c>
      <c r="J180" s="4" t="s">
        <v>3910</v>
      </c>
      <c r="K180" s="4" t="s">
        <v>3911</v>
      </c>
      <c r="L180" s="4" t="s">
        <v>3912</v>
      </c>
      <c r="M180" s="4" t="s">
        <v>26</v>
      </c>
      <c r="N180" s="4" t="s">
        <v>42</v>
      </c>
      <c r="O180" s="4" t="s">
        <v>28</v>
      </c>
      <c r="P180" s="5">
        <v>4</v>
      </c>
      <c r="Q180" s="5" t="s">
        <v>7480</v>
      </c>
      <c r="R180" s="5">
        <v>10</v>
      </c>
      <c r="S180" t="e">
        <v>#N/A</v>
      </c>
    </row>
    <row r="181" spans="1:19" hidden="1" x14ac:dyDescent="0.25">
      <c r="A181" s="3">
        <v>313260935</v>
      </c>
      <c r="B181" s="4" t="s">
        <v>1055</v>
      </c>
      <c r="C181" s="4" t="s">
        <v>3921</v>
      </c>
      <c r="D181" s="4" t="s">
        <v>3425</v>
      </c>
      <c r="E181" s="4" t="s">
        <v>18</v>
      </c>
      <c r="F181" s="4" t="s">
        <v>3922</v>
      </c>
      <c r="G181" s="4" t="s">
        <v>20</v>
      </c>
      <c r="H181" s="4" t="s">
        <v>3923</v>
      </c>
      <c r="I181" s="4" t="s">
        <v>3924</v>
      </c>
      <c r="J181" s="4" t="s">
        <v>3925</v>
      </c>
      <c r="K181" s="4" t="s">
        <v>3926</v>
      </c>
      <c r="L181" s="4" t="s">
        <v>3927</v>
      </c>
      <c r="M181" s="4" t="s">
        <v>28</v>
      </c>
      <c r="N181" s="4" t="s">
        <v>3928</v>
      </c>
      <c r="O181" s="4" t="s">
        <v>28</v>
      </c>
      <c r="P181" s="5">
        <v>8</v>
      </c>
      <c r="Q181" s="5" t="s">
        <v>7480</v>
      </c>
      <c r="R181" s="5">
        <v>10</v>
      </c>
      <c r="S181" t="e">
        <v>#N/A</v>
      </c>
    </row>
    <row r="182" spans="1:19" hidden="1" x14ac:dyDescent="0.25">
      <c r="A182" s="3">
        <v>313224357</v>
      </c>
      <c r="B182" s="4" t="s">
        <v>1055</v>
      </c>
      <c r="C182" s="4" t="s">
        <v>3929</v>
      </c>
      <c r="D182" s="4" t="s">
        <v>3930</v>
      </c>
      <c r="E182" s="4" t="s">
        <v>18</v>
      </c>
      <c r="F182" s="4" t="s">
        <v>3931</v>
      </c>
      <c r="G182" s="4" t="s">
        <v>20</v>
      </c>
      <c r="H182" s="4" t="s">
        <v>3932</v>
      </c>
      <c r="I182" s="4" t="s">
        <v>3933</v>
      </c>
      <c r="J182" s="4" t="s">
        <v>3934</v>
      </c>
      <c r="K182" s="4" t="s">
        <v>3935</v>
      </c>
      <c r="L182" s="4" t="s">
        <v>3936</v>
      </c>
      <c r="M182" s="4" t="s">
        <v>28</v>
      </c>
      <c r="N182" s="4" t="s">
        <v>3937</v>
      </c>
      <c r="O182" s="4" t="s">
        <v>28</v>
      </c>
      <c r="P182" s="5">
        <v>15</v>
      </c>
      <c r="Q182" s="5" t="s">
        <v>7480</v>
      </c>
      <c r="R182" s="5">
        <v>9</v>
      </c>
      <c r="S182" t="e">
        <v>#N/A</v>
      </c>
    </row>
    <row r="183" spans="1:19" hidden="1" x14ac:dyDescent="0.25">
      <c r="A183" s="3">
        <v>313257773</v>
      </c>
      <c r="B183" s="4" t="s">
        <v>1055</v>
      </c>
      <c r="C183" s="4" t="s">
        <v>3938</v>
      </c>
      <c r="D183" s="4" t="s">
        <v>3930</v>
      </c>
      <c r="E183" s="4" t="s">
        <v>18</v>
      </c>
      <c r="F183" s="4" t="s">
        <v>3676</v>
      </c>
      <c r="G183" s="4" t="s">
        <v>20</v>
      </c>
      <c r="H183" s="4" t="s">
        <v>3939</v>
      </c>
      <c r="I183" s="4" t="s">
        <v>3940</v>
      </c>
      <c r="J183" s="4" t="s">
        <v>3941</v>
      </c>
      <c r="K183" s="4" t="s">
        <v>3942</v>
      </c>
      <c r="L183" s="4" t="s">
        <v>3943</v>
      </c>
      <c r="M183" s="4" t="s">
        <v>26</v>
      </c>
      <c r="N183" s="4" t="s">
        <v>27</v>
      </c>
      <c r="O183" s="4" t="s">
        <v>28</v>
      </c>
      <c r="P183" s="5">
        <v>23</v>
      </c>
      <c r="Q183" s="5" t="s">
        <v>7480</v>
      </c>
      <c r="R183" s="5">
        <v>9</v>
      </c>
      <c r="S183" t="e">
        <v>#N/A</v>
      </c>
    </row>
    <row r="184" spans="1:19" hidden="1" x14ac:dyDescent="0.25">
      <c r="A184" s="3">
        <v>313298882</v>
      </c>
      <c r="B184" s="4" t="s">
        <v>1055</v>
      </c>
      <c r="C184" s="4" t="s">
        <v>3978</v>
      </c>
      <c r="D184" s="4" t="s">
        <v>3965</v>
      </c>
      <c r="E184" s="4" t="s">
        <v>18</v>
      </c>
      <c r="F184" s="4" t="s">
        <v>3979</v>
      </c>
      <c r="G184" s="4" t="s">
        <v>20</v>
      </c>
      <c r="H184" s="4" t="s">
        <v>3980</v>
      </c>
      <c r="I184" s="4" t="s">
        <v>3981</v>
      </c>
      <c r="J184" s="4" t="s">
        <v>3982</v>
      </c>
      <c r="K184" s="4" t="s">
        <v>3983</v>
      </c>
      <c r="L184" s="4" t="s">
        <v>3984</v>
      </c>
      <c r="M184" s="4" t="s">
        <v>26</v>
      </c>
      <c r="N184" s="4" t="s">
        <v>27</v>
      </c>
      <c r="O184" s="4" t="s">
        <v>28</v>
      </c>
      <c r="P184" s="5">
        <v>3</v>
      </c>
      <c r="Q184" s="5" t="s">
        <v>7480</v>
      </c>
      <c r="R184" s="5">
        <v>8</v>
      </c>
      <c r="S184" t="e">
        <v>#N/A</v>
      </c>
    </row>
    <row r="185" spans="1:19" hidden="1" x14ac:dyDescent="0.25">
      <c r="A185" s="3">
        <v>313278154</v>
      </c>
      <c r="B185" s="4" t="s">
        <v>1055</v>
      </c>
      <c r="C185" s="4" t="s">
        <v>3985</v>
      </c>
      <c r="D185" s="4" t="s">
        <v>3986</v>
      </c>
      <c r="E185" s="4" t="s">
        <v>18</v>
      </c>
      <c r="F185" s="4" t="s">
        <v>3987</v>
      </c>
      <c r="G185" s="4" t="s">
        <v>20</v>
      </c>
      <c r="H185" s="4" t="s">
        <v>3988</v>
      </c>
      <c r="I185" s="4" t="s">
        <v>3989</v>
      </c>
      <c r="J185" s="4" t="s">
        <v>3990</v>
      </c>
      <c r="K185" s="4" t="s">
        <v>3991</v>
      </c>
      <c r="L185" s="4" t="s">
        <v>3992</v>
      </c>
      <c r="M185" s="4" t="s">
        <v>26</v>
      </c>
      <c r="N185" s="4" t="s">
        <v>42</v>
      </c>
      <c r="O185" s="4" t="s">
        <v>28</v>
      </c>
      <c r="P185" s="5">
        <v>13</v>
      </c>
      <c r="Q185" s="5" t="s">
        <v>7480</v>
      </c>
      <c r="R185" s="5">
        <v>10</v>
      </c>
      <c r="S185" t="e">
        <v>#N/A</v>
      </c>
    </row>
    <row r="186" spans="1:19" hidden="1" x14ac:dyDescent="0.25">
      <c r="A186" s="3">
        <v>313240788</v>
      </c>
      <c r="B186" s="4" t="s">
        <v>1055</v>
      </c>
      <c r="C186" s="4" t="s">
        <v>3993</v>
      </c>
      <c r="D186" s="4" t="s">
        <v>3994</v>
      </c>
      <c r="E186" s="4" t="s">
        <v>18</v>
      </c>
      <c r="F186" s="4" t="s">
        <v>3995</v>
      </c>
      <c r="G186" s="4" t="s">
        <v>20</v>
      </c>
      <c r="H186" s="4" t="s">
        <v>3996</v>
      </c>
      <c r="I186" s="4" t="s">
        <v>3997</v>
      </c>
      <c r="J186" s="4" t="s">
        <v>3998</v>
      </c>
      <c r="K186" s="4" t="s">
        <v>3999</v>
      </c>
      <c r="L186" s="4" t="s">
        <v>4000</v>
      </c>
      <c r="M186" s="4" t="s">
        <v>26</v>
      </c>
      <c r="N186" s="4" t="s">
        <v>42</v>
      </c>
      <c r="O186" s="4" t="s">
        <v>28</v>
      </c>
      <c r="P186" s="5">
        <v>10</v>
      </c>
      <c r="Q186" s="5" t="s">
        <v>7480</v>
      </c>
      <c r="R186" s="5">
        <v>8</v>
      </c>
      <c r="S186" t="e">
        <v>#N/A</v>
      </c>
    </row>
    <row r="187" spans="1:19" hidden="1" x14ac:dyDescent="0.25">
      <c r="A187" s="3">
        <v>313326097</v>
      </c>
      <c r="B187" s="4" t="s">
        <v>1055</v>
      </c>
      <c r="C187" s="4" t="s">
        <v>4021</v>
      </c>
      <c r="D187" s="4" t="s">
        <v>4022</v>
      </c>
      <c r="E187" s="4" t="s">
        <v>18</v>
      </c>
      <c r="F187" s="4" t="s">
        <v>4023</v>
      </c>
      <c r="G187" s="4" t="s">
        <v>20</v>
      </c>
      <c r="H187" s="4" t="s">
        <v>4024</v>
      </c>
      <c r="I187" s="4" t="s">
        <v>4025</v>
      </c>
      <c r="J187" s="4" t="s">
        <v>4026</v>
      </c>
      <c r="K187" s="4" t="s">
        <v>4027</v>
      </c>
      <c r="L187" s="4" t="s">
        <v>4028</v>
      </c>
      <c r="M187" s="4" t="s">
        <v>26</v>
      </c>
      <c r="N187" s="4" t="s">
        <v>42</v>
      </c>
      <c r="O187" s="4" t="s">
        <v>28</v>
      </c>
      <c r="P187" s="5">
        <v>14</v>
      </c>
      <c r="Q187" s="5" t="s">
        <v>7480</v>
      </c>
      <c r="R187" s="5">
        <v>9</v>
      </c>
      <c r="S187" t="e">
        <v>#N/A</v>
      </c>
    </row>
    <row r="188" spans="1:19" hidden="1" x14ac:dyDescent="0.25">
      <c r="A188" s="3">
        <v>312125103</v>
      </c>
      <c r="B188" s="4" t="s">
        <v>695</v>
      </c>
      <c r="C188" s="4" t="s">
        <v>6106</v>
      </c>
      <c r="D188" s="4" t="s">
        <v>6107</v>
      </c>
      <c r="E188" s="4" t="s">
        <v>18</v>
      </c>
      <c r="F188" s="4" t="s">
        <v>6108</v>
      </c>
      <c r="G188" s="4" t="s">
        <v>20</v>
      </c>
      <c r="H188" s="4" t="s">
        <v>6109</v>
      </c>
      <c r="I188" s="4" t="s">
        <v>6110</v>
      </c>
      <c r="J188" s="4" t="s">
        <v>6111</v>
      </c>
      <c r="K188" s="4" t="s">
        <v>6112</v>
      </c>
      <c r="L188" s="4" t="s">
        <v>6113</v>
      </c>
      <c r="M188" s="4" t="s">
        <v>26</v>
      </c>
      <c r="N188" s="4" t="s">
        <v>42</v>
      </c>
      <c r="O188" s="4" t="s">
        <v>28</v>
      </c>
      <c r="P188" s="5">
        <v>19</v>
      </c>
      <c r="Q188" s="5" t="s">
        <v>7481</v>
      </c>
      <c r="R188" s="5">
        <v>9</v>
      </c>
      <c r="S188" t="e">
        <v>#N/A</v>
      </c>
    </row>
    <row r="189" spans="1:19" hidden="1" x14ac:dyDescent="0.25">
      <c r="A189" s="3">
        <v>312092663</v>
      </c>
      <c r="B189" s="4" t="s">
        <v>1055</v>
      </c>
      <c r="C189" s="4" t="s">
        <v>6136</v>
      </c>
      <c r="D189" s="4" t="s">
        <v>6137</v>
      </c>
      <c r="E189" s="4" t="s">
        <v>18</v>
      </c>
      <c r="F189" s="4" t="s">
        <v>5038</v>
      </c>
      <c r="G189" s="4" t="s">
        <v>20</v>
      </c>
      <c r="H189" s="4" t="s">
        <v>6138</v>
      </c>
      <c r="I189" s="5"/>
      <c r="J189" s="4" t="s">
        <v>6139</v>
      </c>
      <c r="K189" s="4" t="s">
        <v>6140</v>
      </c>
      <c r="L189" s="4" t="s">
        <v>6141</v>
      </c>
      <c r="M189" s="4" t="s">
        <v>26</v>
      </c>
      <c r="N189" s="4" t="s">
        <v>27</v>
      </c>
      <c r="O189" s="4" t="s">
        <v>28</v>
      </c>
      <c r="P189" s="5">
        <v>5</v>
      </c>
      <c r="Q189" s="5" t="s">
        <v>7480</v>
      </c>
      <c r="R189" s="5">
        <v>8</v>
      </c>
      <c r="S189" t="e">
        <v>#N/A</v>
      </c>
    </row>
    <row r="190" spans="1:19" hidden="1" x14ac:dyDescent="0.25">
      <c r="A190" s="3">
        <v>312175469</v>
      </c>
      <c r="B190" s="4" t="s">
        <v>1055</v>
      </c>
      <c r="C190" s="4" t="s">
        <v>6184</v>
      </c>
      <c r="D190" s="4" t="s">
        <v>5973</v>
      </c>
      <c r="E190" s="4" t="s">
        <v>18</v>
      </c>
      <c r="F190" s="4" t="s">
        <v>6185</v>
      </c>
      <c r="G190" s="4" t="s">
        <v>20</v>
      </c>
      <c r="H190" s="4" t="s">
        <v>6186</v>
      </c>
      <c r="I190" s="4" t="s">
        <v>6187</v>
      </c>
      <c r="J190" s="4" t="s">
        <v>6188</v>
      </c>
      <c r="K190" s="4" t="s">
        <v>6189</v>
      </c>
      <c r="L190" s="4" t="s">
        <v>6190</v>
      </c>
      <c r="M190" s="4" t="s">
        <v>26</v>
      </c>
      <c r="N190" s="4" t="s">
        <v>42</v>
      </c>
      <c r="O190" s="4" t="s">
        <v>28</v>
      </c>
      <c r="P190" s="5">
        <v>18</v>
      </c>
      <c r="Q190" s="5" t="s">
        <v>7480</v>
      </c>
      <c r="R190" s="5">
        <v>10</v>
      </c>
      <c r="S190" t="e">
        <v>#N/A</v>
      </c>
    </row>
    <row r="191" spans="1:19" hidden="1" x14ac:dyDescent="0.25">
      <c r="A191" s="3">
        <v>312200068</v>
      </c>
      <c r="B191" s="4" t="s">
        <v>1055</v>
      </c>
      <c r="C191" s="4" t="s">
        <v>6206</v>
      </c>
      <c r="D191" s="4" t="s">
        <v>6207</v>
      </c>
      <c r="E191" s="4" t="s">
        <v>18</v>
      </c>
      <c r="F191" s="4" t="s">
        <v>5378</v>
      </c>
      <c r="G191" s="4" t="s">
        <v>20</v>
      </c>
      <c r="H191" s="4" t="s">
        <v>6208</v>
      </c>
      <c r="I191" s="4" t="s">
        <v>6209</v>
      </c>
      <c r="J191" s="4" t="s">
        <v>6210</v>
      </c>
      <c r="K191" s="4" t="s">
        <v>6211</v>
      </c>
      <c r="L191" s="4" t="s">
        <v>6212</v>
      </c>
      <c r="M191" s="4" t="s">
        <v>26</v>
      </c>
      <c r="N191" s="4" t="s">
        <v>27</v>
      </c>
      <c r="O191" s="4" t="s">
        <v>28</v>
      </c>
      <c r="P191" s="5">
        <v>18</v>
      </c>
      <c r="Q191" s="5" t="s">
        <v>7480</v>
      </c>
      <c r="R191" s="5">
        <v>9</v>
      </c>
      <c r="S191" t="e">
        <v>#N/A</v>
      </c>
    </row>
    <row r="192" spans="1:19" hidden="1" x14ac:dyDescent="0.25">
      <c r="A192" s="3">
        <v>311291856</v>
      </c>
      <c r="B192" s="4" t="s">
        <v>1055</v>
      </c>
      <c r="C192" s="4" t="s">
        <v>6213</v>
      </c>
      <c r="D192" s="4" t="s">
        <v>6107</v>
      </c>
      <c r="E192" s="4" t="s">
        <v>18</v>
      </c>
      <c r="F192" s="4" t="s">
        <v>6214</v>
      </c>
      <c r="G192" s="4" t="s">
        <v>20</v>
      </c>
      <c r="H192" s="4" t="s">
        <v>6215</v>
      </c>
      <c r="I192" s="5"/>
      <c r="J192" s="4" t="s">
        <v>6216</v>
      </c>
      <c r="K192" s="4" t="s">
        <v>6217</v>
      </c>
      <c r="L192" s="4" t="s">
        <v>6218</v>
      </c>
      <c r="M192" s="4" t="s">
        <v>26</v>
      </c>
      <c r="N192" s="4" t="s">
        <v>27</v>
      </c>
      <c r="O192" s="4" t="s">
        <v>28</v>
      </c>
      <c r="P192" s="5">
        <v>5</v>
      </c>
      <c r="Q192" s="5" t="s">
        <v>7480</v>
      </c>
      <c r="R192" s="5">
        <v>8</v>
      </c>
      <c r="S192" t="e">
        <v>#N/A</v>
      </c>
    </row>
    <row r="193" spans="1:19" hidden="1" x14ac:dyDescent="0.25">
      <c r="A193" s="3">
        <v>313312395</v>
      </c>
      <c r="B193" s="4" t="s">
        <v>1055</v>
      </c>
      <c r="C193" s="4" t="s">
        <v>7069</v>
      </c>
      <c r="D193" s="4" t="s">
        <v>3662</v>
      </c>
      <c r="E193" s="4" t="s">
        <v>18</v>
      </c>
      <c r="F193" s="4" t="s">
        <v>3696</v>
      </c>
      <c r="G193" s="4" t="s">
        <v>20</v>
      </c>
      <c r="H193" s="4" t="s">
        <v>7070</v>
      </c>
      <c r="I193" s="4" t="s">
        <v>7071</v>
      </c>
      <c r="J193" s="4" t="s">
        <v>7072</v>
      </c>
      <c r="K193" s="4" t="s">
        <v>6978</v>
      </c>
      <c r="L193" s="4" t="s">
        <v>7073</v>
      </c>
      <c r="M193" s="4" t="s">
        <v>26</v>
      </c>
      <c r="N193" s="4" t="s">
        <v>42</v>
      </c>
      <c r="O193" s="4" t="s">
        <v>28</v>
      </c>
      <c r="P193" s="5">
        <v>14</v>
      </c>
      <c r="Q193" s="5" t="s">
        <v>7480</v>
      </c>
      <c r="R193" s="5">
        <v>10</v>
      </c>
      <c r="S193" t="e">
        <v>#N/A</v>
      </c>
    </row>
    <row r="194" spans="1:19" hidden="1" x14ac:dyDescent="0.25">
      <c r="A194" s="3">
        <v>313325612</v>
      </c>
      <c r="B194" s="4" t="s">
        <v>1055</v>
      </c>
      <c r="C194" s="4" t="s">
        <v>7147</v>
      </c>
      <c r="D194" s="4" t="s">
        <v>3662</v>
      </c>
      <c r="E194" s="4" t="s">
        <v>18</v>
      </c>
      <c r="F194" s="4" t="s">
        <v>3634</v>
      </c>
      <c r="G194" s="4" t="s">
        <v>7113</v>
      </c>
      <c r="H194" s="4" t="s">
        <v>7148</v>
      </c>
      <c r="I194" s="4" t="s">
        <v>6978</v>
      </c>
      <c r="J194" s="4" t="s">
        <v>7149</v>
      </c>
      <c r="K194" s="4" t="s">
        <v>7150</v>
      </c>
      <c r="L194" s="4" t="s">
        <v>7151</v>
      </c>
      <c r="M194" s="4" t="s">
        <v>26</v>
      </c>
      <c r="N194" s="4" t="s">
        <v>27</v>
      </c>
      <c r="O194" s="4" t="s">
        <v>28</v>
      </c>
      <c r="P194" s="5">
        <v>11</v>
      </c>
      <c r="Q194" s="5" t="s">
        <v>7480</v>
      </c>
      <c r="R194" s="5">
        <v>10</v>
      </c>
      <c r="S194" t="e">
        <v>#N/A</v>
      </c>
    </row>
    <row r="195" spans="1:19" hidden="1" x14ac:dyDescent="0.25">
      <c r="A195" s="3">
        <v>312248705</v>
      </c>
      <c r="B195" s="4" t="s">
        <v>1055</v>
      </c>
      <c r="C195" s="4" t="s">
        <v>6219</v>
      </c>
      <c r="D195" s="4" t="s">
        <v>6107</v>
      </c>
      <c r="E195" s="4" t="s">
        <v>18</v>
      </c>
      <c r="F195" s="4" t="s">
        <v>6220</v>
      </c>
      <c r="G195" s="4" t="s">
        <v>20</v>
      </c>
      <c r="H195" s="4" t="s">
        <v>6221</v>
      </c>
      <c r="I195" s="5"/>
      <c r="J195" s="4" t="s">
        <v>6222</v>
      </c>
      <c r="K195" s="4" t="s">
        <v>6223</v>
      </c>
      <c r="L195" s="4" t="s">
        <v>6224</v>
      </c>
      <c r="M195" s="4" t="s">
        <v>26</v>
      </c>
      <c r="N195" s="4" t="s">
        <v>42</v>
      </c>
      <c r="O195" s="4" t="s">
        <v>28</v>
      </c>
      <c r="P195" s="5">
        <v>11</v>
      </c>
      <c r="Q195" s="5" t="s">
        <v>7480</v>
      </c>
      <c r="R195" s="5">
        <v>10</v>
      </c>
      <c r="S195" t="e">
        <v>#N/A</v>
      </c>
    </row>
    <row r="196" spans="1:19" hidden="1" x14ac:dyDescent="0.25">
      <c r="A196" s="3">
        <v>314063090</v>
      </c>
      <c r="B196" s="4" t="s">
        <v>1290</v>
      </c>
      <c r="C196" s="4" t="s">
        <v>1324</v>
      </c>
      <c r="D196" s="4" t="s">
        <v>87</v>
      </c>
      <c r="E196" s="4" t="s">
        <v>18</v>
      </c>
      <c r="F196" s="4" t="s">
        <v>403</v>
      </c>
      <c r="G196" s="4" t="s">
        <v>20</v>
      </c>
      <c r="H196" s="4" t="s">
        <v>1325</v>
      </c>
      <c r="I196" s="4" t="s">
        <v>1326</v>
      </c>
      <c r="J196" s="4" t="s">
        <v>1327</v>
      </c>
      <c r="K196" s="4" t="s">
        <v>1328</v>
      </c>
      <c r="L196" s="4" t="s">
        <v>1329</v>
      </c>
      <c r="M196" s="4" t="s">
        <v>26</v>
      </c>
      <c r="N196" s="4" t="s">
        <v>42</v>
      </c>
      <c r="O196" s="4" t="s">
        <v>28</v>
      </c>
      <c r="P196" s="5">
        <v>7</v>
      </c>
      <c r="Q196" s="5" t="s">
        <v>7480</v>
      </c>
      <c r="R196" s="5">
        <v>10</v>
      </c>
      <c r="S196" t="e">
        <v>#N/A</v>
      </c>
    </row>
    <row r="197" spans="1:19" hidden="1" x14ac:dyDescent="0.25">
      <c r="A197" s="3">
        <v>314093484</v>
      </c>
      <c r="B197" s="4" t="s">
        <v>1290</v>
      </c>
      <c r="C197" s="4" t="s">
        <v>1330</v>
      </c>
      <c r="D197" s="4" t="s">
        <v>93</v>
      </c>
      <c r="E197" s="4" t="s">
        <v>18</v>
      </c>
      <c r="F197" s="4" t="s">
        <v>396</v>
      </c>
      <c r="G197" s="4" t="s">
        <v>20</v>
      </c>
      <c r="H197" s="4" t="s">
        <v>1331</v>
      </c>
      <c r="I197" s="4" t="s">
        <v>1332</v>
      </c>
      <c r="J197" s="4" t="s">
        <v>1333</v>
      </c>
      <c r="K197" s="4" t="s">
        <v>1334</v>
      </c>
      <c r="L197" s="4" t="s">
        <v>1335</v>
      </c>
      <c r="M197" s="4" t="s">
        <v>28</v>
      </c>
      <c r="N197" s="4" t="s">
        <v>1336</v>
      </c>
      <c r="O197" s="4" t="s">
        <v>28</v>
      </c>
      <c r="P197" s="5">
        <v>10</v>
      </c>
      <c r="Q197" s="5" t="s">
        <v>7480</v>
      </c>
      <c r="R197" s="5">
        <v>10</v>
      </c>
      <c r="S197" t="e">
        <v>#N/A</v>
      </c>
    </row>
    <row r="198" spans="1:19" hidden="1" x14ac:dyDescent="0.25">
      <c r="A198" s="3">
        <v>314130822</v>
      </c>
      <c r="B198" s="4" t="s">
        <v>1290</v>
      </c>
      <c r="C198" s="4" t="s">
        <v>1337</v>
      </c>
      <c r="D198" s="4" t="s">
        <v>124</v>
      </c>
      <c r="E198" s="4" t="s">
        <v>18</v>
      </c>
      <c r="F198" s="4" t="s">
        <v>1338</v>
      </c>
      <c r="G198" s="4" t="s">
        <v>20</v>
      </c>
      <c r="H198" s="4" t="s">
        <v>1339</v>
      </c>
      <c r="I198" s="4" t="s">
        <v>1340</v>
      </c>
      <c r="J198" s="4" t="s">
        <v>1341</v>
      </c>
      <c r="K198" s="4" t="s">
        <v>1342</v>
      </c>
      <c r="L198" s="4" t="s">
        <v>1343</v>
      </c>
      <c r="M198" s="4" t="s">
        <v>28</v>
      </c>
      <c r="N198" s="4" t="s">
        <v>1344</v>
      </c>
      <c r="O198" s="4" t="s">
        <v>28</v>
      </c>
      <c r="P198" s="5">
        <v>10</v>
      </c>
      <c r="Q198" s="5" t="s">
        <v>7480</v>
      </c>
      <c r="R198" s="5">
        <v>10</v>
      </c>
      <c r="S198" t="e">
        <v>#N/A</v>
      </c>
    </row>
    <row r="199" spans="1:19" hidden="1" x14ac:dyDescent="0.25">
      <c r="A199" s="3">
        <v>314213336</v>
      </c>
      <c r="B199" s="4" t="s">
        <v>1290</v>
      </c>
      <c r="C199" s="4" t="s">
        <v>1351</v>
      </c>
      <c r="D199" s="4" t="s">
        <v>524</v>
      </c>
      <c r="E199" s="4" t="s">
        <v>18</v>
      </c>
      <c r="F199" s="4" t="s">
        <v>1352</v>
      </c>
      <c r="G199" s="4" t="s">
        <v>20</v>
      </c>
      <c r="H199" s="4" t="s">
        <v>1353</v>
      </c>
      <c r="I199" s="4" t="s">
        <v>1354</v>
      </c>
      <c r="J199" s="4" t="s">
        <v>1355</v>
      </c>
      <c r="K199" s="4" t="s">
        <v>1356</v>
      </c>
      <c r="L199" s="4" t="s">
        <v>1357</v>
      </c>
      <c r="M199" s="4" t="s">
        <v>26</v>
      </c>
      <c r="N199" s="4" t="s">
        <v>27</v>
      </c>
      <c r="O199" s="4" t="s">
        <v>28</v>
      </c>
      <c r="P199" s="5">
        <v>15</v>
      </c>
      <c r="Q199" s="5" t="s">
        <v>7480</v>
      </c>
      <c r="R199" s="5">
        <v>10</v>
      </c>
      <c r="S199" t="e">
        <v>#N/A</v>
      </c>
    </row>
    <row r="200" spans="1:19" hidden="1" x14ac:dyDescent="0.25">
      <c r="A200" s="3">
        <v>314242943</v>
      </c>
      <c r="B200" s="4" t="s">
        <v>1290</v>
      </c>
      <c r="C200" s="4" t="s">
        <v>1358</v>
      </c>
      <c r="D200" s="4" t="s">
        <v>524</v>
      </c>
      <c r="E200" s="4" t="s">
        <v>18</v>
      </c>
      <c r="F200" s="4" t="s">
        <v>1359</v>
      </c>
      <c r="G200" s="4" t="s">
        <v>20</v>
      </c>
      <c r="H200" s="4" t="s">
        <v>1360</v>
      </c>
      <c r="I200" s="4" t="s">
        <v>1361</v>
      </c>
      <c r="J200" s="4" t="s">
        <v>1362</v>
      </c>
      <c r="K200" s="4" t="s">
        <v>1363</v>
      </c>
      <c r="L200" s="4" t="s">
        <v>1364</v>
      </c>
      <c r="M200" s="4" t="s">
        <v>26</v>
      </c>
      <c r="N200" s="4" t="s">
        <v>27</v>
      </c>
      <c r="O200" s="4" t="s">
        <v>28</v>
      </c>
      <c r="P200" s="5">
        <v>11</v>
      </c>
      <c r="Q200" s="5" t="s">
        <v>7480</v>
      </c>
      <c r="R200" s="5">
        <v>10</v>
      </c>
      <c r="S200" t="e">
        <v>#N/A</v>
      </c>
    </row>
    <row r="201" spans="1:19" hidden="1" x14ac:dyDescent="0.25">
      <c r="A201" s="3">
        <v>314212652</v>
      </c>
      <c r="B201" s="4" t="s">
        <v>1290</v>
      </c>
      <c r="C201" s="4" t="s">
        <v>1365</v>
      </c>
      <c r="D201" s="4" t="s">
        <v>1366</v>
      </c>
      <c r="E201" s="4" t="s">
        <v>18</v>
      </c>
      <c r="F201" s="4" t="s">
        <v>1367</v>
      </c>
      <c r="G201" s="4" t="s">
        <v>20</v>
      </c>
      <c r="H201" s="4" t="s">
        <v>1368</v>
      </c>
      <c r="I201" s="4" t="s">
        <v>1369</v>
      </c>
      <c r="J201" s="4" t="s">
        <v>1370</v>
      </c>
      <c r="K201" s="4" t="s">
        <v>1371</v>
      </c>
      <c r="L201" s="4" t="s">
        <v>1372</v>
      </c>
      <c r="M201" s="4" t="s">
        <v>26</v>
      </c>
      <c r="N201" s="4" t="s">
        <v>27</v>
      </c>
      <c r="O201" s="4" t="s">
        <v>28</v>
      </c>
      <c r="P201" s="5">
        <v>15</v>
      </c>
      <c r="Q201" s="5" t="s">
        <v>7480</v>
      </c>
      <c r="R201" s="5">
        <v>8</v>
      </c>
      <c r="S201" t="e">
        <v>#N/A</v>
      </c>
    </row>
    <row r="202" spans="1:19" hidden="1" x14ac:dyDescent="0.25">
      <c r="A202" s="3">
        <v>314214278</v>
      </c>
      <c r="B202" s="4" t="s">
        <v>1290</v>
      </c>
      <c r="C202" s="4" t="s">
        <v>1373</v>
      </c>
      <c r="D202" s="4" t="s">
        <v>1366</v>
      </c>
      <c r="E202" s="4" t="s">
        <v>18</v>
      </c>
      <c r="F202" s="4" t="s">
        <v>1374</v>
      </c>
      <c r="G202" s="4" t="s">
        <v>20</v>
      </c>
      <c r="H202" s="4" t="s">
        <v>1375</v>
      </c>
      <c r="I202" s="4" t="s">
        <v>1376</v>
      </c>
      <c r="J202" s="4" t="s">
        <v>1377</v>
      </c>
      <c r="K202" s="4" t="s">
        <v>1378</v>
      </c>
      <c r="L202" s="4" t="s">
        <v>1379</v>
      </c>
      <c r="M202" s="4" t="s">
        <v>28</v>
      </c>
      <c r="N202" s="4" t="s">
        <v>1380</v>
      </c>
      <c r="O202" s="4" t="s">
        <v>28</v>
      </c>
      <c r="P202" s="5">
        <v>15</v>
      </c>
      <c r="Q202" s="5" t="s">
        <v>7480</v>
      </c>
      <c r="R202" s="5">
        <v>8</v>
      </c>
      <c r="S202" t="e">
        <v>#N/A</v>
      </c>
    </row>
    <row r="203" spans="1:19" hidden="1" x14ac:dyDescent="0.25">
      <c r="A203" s="3">
        <v>314260794</v>
      </c>
      <c r="B203" s="4" t="s">
        <v>1290</v>
      </c>
      <c r="C203" s="4" t="s">
        <v>1381</v>
      </c>
      <c r="D203" s="4" t="s">
        <v>1366</v>
      </c>
      <c r="E203" s="4" t="s">
        <v>18</v>
      </c>
      <c r="F203" s="4" t="s">
        <v>1018</v>
      </c>
      <c r="G203" s="4" t="s">
        <v>20</v>
      </c>
      <c r="H203" s="4" t="s">
        <v>1382</v>
      </c>
      <c r="I203" s="4" t="s">
        <v>1383</v>
      </c>
      <c r="J203" s="4" t="s">
        <v>1384</v>
      </c>
      <c r="K203" s="4" t="s">
        <v>1385</v>
      </c>
      <c r="L203" s="4" t="s">
        <v>1386</v>
      </c>
      <c r="M203" s="4" t="s">
        <v>26</v>
      </c>
      <c r="N203" s="4" t="s">
        <v>27</v>
      </c>
      <c r="O203" s="4" t="s">
        <v>28</v>
      </c>
      <c r="P203" s="5">
        <v>22</v>
      </c>
      <c r="Q203" s="5" t="s">
        <v>7480</v>
      </c>
      <c r="R203" s="5">
        <v>9</v>
      </c>
      <c r="S203" t="e">
        <v>#N/A</v>
      </c>
    </row>
    <row r="204" spans="1:19" hidden="1" x14ac:dyDescent="0.25">
      <c r="A204" s="3">
        <v>314126209</v>
      </c>
      <c r="B204" s="4" t="s">
        <v>1290</v>
      </c>
      <c r="C204" s="4" t="s">
        <v>1387</v>
      </c>
      <c r="D204" s="4" t="s">
        <v>1388</v>
      </c>
      <c r="E204" s="4" t="s">
        <v>18</v>
      </c>
      <c r="F204" s="4" t="s">
        <v>1389</v>
      </c>
      <c r="G204" s="4" t="s">
        <v>20</v>
      </c>
      <c r="H204" s="4" t="s">
        <v>1390</v>
      </c>
      <c r="I204" s="4" t="s">
        <v>1391</v>
      </c>
      <c r="J204" s="4" t="s">
        <v>1392</v>
      </c>
      <c r="K204" s="4" t="s">
        <v>1393</v>
      </c>
      <c r="L204" s="4" t="s">
        <v>1394</v>
      </c>
      <c r="M204" s="4" t="s">
        <v>26</v>
      </c>
      <c r="N204" s="4" t="s">
        <v>42</v>
      </c>
      <c r="O204" s="4" t="s">
        <v>28</v>
      </c>
      <c r="P204" s="5">
        <v>54</v>
      </c>
      <c r="Q204" s="5" t="s">
        <v>7480</v>
      </c>
      <c r="R204" s="5">
        <v>10</v>
      </c>
      <c r="S204" t="e">
        <v>#N/A</v>
      </c>
    </row>
    <row r="205" spans="1:19" hidden="1" x14ac:dyDescent="0.25">
      <c r="A205" s="3">
        <v>314151124</v>
      </c>
      <c r="B205" s="4" t="s">
        <v>1290</v>
      </c>
      <c r="C205" s="4" t="s">
        <v>1418</v>
      </c>
      <c r="D205" s="4" t="s">
        <v>1419</v>
      </c>
      <c r="E205" s="4" t="s">
        <v>18</v>
      </c>
      <c r="F205" s="4" t="s">
        <v>1420</v>
      </c>
      <c r="G205" s="4" t="s">
        <v>20</v>
      </c>
      <c r="H205" s="4" t="s">
        <v>1421</v>
      </c>
      <c r="I205" s="4" t="s">
        <v>1422</v>
      </c>
      <c r="J205" s="4" t="s">
        <v>1423</v>
      </c>
      <c r="K205" s="5"/>
      <c r="L205" s="5"/>
      <c r="M205" s="4" t="s">
        <v>28</v>
      </c>
      <c r="N205" s="4" t="s">
        <v>1424</v>
      </c>
      <c r="O205" s="4" t="s">
        <v>28</v>
      </c>
      <c r="P205" s="5">
        <v>71</v>
      </c>
      <c r="Q205" s="5" t="s">
        <v>7480</v>
      </c>
      <c r="R205" s="5">
        <v>9</v>
      </c>
      <c r="S205" t="e">
        <v>#N/A</v>
      </c>
    </row>
    <row r="206" spans="1:19" hidden="1" x14ac:dyDescent="0.25">
      <c r="A206" s="3">
        <v>314325770</v>
      </c>
      <c r="B206" s="4" t="s">
        <v>1290</v>
      </c>
      <c r="C206" s="4" t="s">
        <v>1425</v>
      </c>
      <c r="D206" s="4" t="s">
        <v>1426</v>
      </c>
      <c r="E206" s="4" t="s">
        <v>18</v>
      </c>
      <c r="F206" s="4" t="s">
        <v>221</v>
      </c>
      <c r="G206" s="4" t="s">
        <v>20</v>
      </c>
      <c r="H206" s="4" t="s">
        <v>1427</v>
      </c>
      <c r="I206" s="5"/>
      <c r="J206" s="4" t="s">
        <v>1428</v>
      </c>
      <c r="K206" s="4" t="s">
        <v>1429</v>
      </c>
      <c r="L206" s="4" t="s">
        <v>1430</v>
      </c>
      <c r="M206" s="4" t="s">
        <v>26</v>
      </c>
      <c r="N206" s="4" t="s">
        <v>42</v>
      </c>
      <c r="O206" s="4" t="s">
        <v>28</v>
      </c>
      <c r="P206" s="5">
        <v>13</v>
      </c>
      <c r="Q206" s="5" t="s">
        <v>7480</v>
      </c>
      <c r="R206" s="5">
        <v>9</v>
      </c>
      <c r="S206" t="e">
        <v>#N/A</v>
      </c>
    </row>
    <row r="207" spans="1:19" hidden="1" x14ac:dyDescent="0.25">
      <c r="A207" s="3">
        <v>314060831</v>
      </c>
      <c r="B207" s="4" t="s">
        <v>1290</v>
      </c>
      <c r="C207" s="4" t="s">
        <v>1439</v>
      </c>
      <c r="D207" s="4" t="s">
        <v>1440</v>
      </c>
      <c r="E207" s="4" t="s">
        <v>18</v>
      </c>
      <c r="F207" s="4" t="s">
        <v>773</v>
      </c>
      <c r="G207" s="4" t="s">
        <v>20</v>
      </c>
      <c r="H207" s="4" t="s">
        <v>1441</v>
      </c>
      <c r="I207" s="4" t="s">
        <v>1442</v>
      </c>
      <c r="J207" s="4" t="s">
        <v>1443</v>
      </c>
      <c r="K207" s="4" t="s">
        <v>1444</v>
      </c>
      <c r="L207" s="4" t="s">
        <v>1445</v>
      </c>
      <c r="M207" s="4" t="s">
        <v>26</v>
      </c>
      <c r="N207" s="4" t="s">
        <v>27</v>
      </c>
      <c r="O207" s="4" t="s">
        <v>28</v>
      </c>
      <c r="P207" s="5">
        <v>27</v>
      </c>
      <c r="Q207" s="5" t="s">
        <v>7480</v>
      </c>
      <c r="R207" s="5">
        <v>10</v>
      </c>
      <c r="S207" t="e">
        <v>#N/A</v>
      </c>
    </row>
    <row r="208" spans="1:19" hidden="1" x14ac:dyDescent="0.25">
      <c r="A208" s="3">
        <v>314246800</v>
      </c>
      <c r="B208" s="4" t="s">
        <v>1290</v>
      </c>
      <c r="C208" s="4" t="s">
        <v>1459</v>
      </c>
      <c r="D208" s="4" t="s">
        <v>1460</v>
      </c>
      <c r="E208" s="4" t="s">
        <v>18</v>
      </c>
      <c r="F208" s="4" t="s">
        <v>1073</v>
      </c>
      <c r="G208" s="4" t="s">
        <v>20</v>
      </c>
      <c r="H208" s="4" t="s">
        <v>1461</v>
      </c>
      <c r="I208" s="4" t="s">
        <v>1462</v>
      </c>
      <c r="J208" s="4" t="s">
        <v>1463</v>
      </c>
      <c r="K208" s="4" t="s">
        <v>1464</v>
      </c>
      <c r="L208" s="4" t="s">
        <v>1465</v>
      </c>
      <c r="M208" s="4" t="s">
        <v>26</v>
      </c>
      <c r="N208" s="4" t="s">
        <v>42</v>
      </c>
      <c r="O208" s="4" t="s">
        <v>28</v>
      </c>
      <c r="P208" s="5">
        <v>12</v>
      </c>
      <c r="Q208" s="5" t="s">
        <v>7480</v>
      </c>
      <c r="R208" s="5">
        <v>10</v>
      </c>
      <c r="S208" t="e">
        <v>#N/A</v>
      </c>
    </row>
    <row r="209" spans="1:19" hidden="1" x14ac:dyDescent="0.25">
      <c r="A209" s="3">
        <v>314259543</v>
      </c>
      <c r="B209" s="4" t="s">
        <v>1290</v>
      </c>
      <c r="C209" s="4" t="s">
        <v>1472</v>
      </c>
      <c r="D209" s="4" t="s">
        <v>1460</v>
      </c>
      <c r="E209" s="4" t="s">
        <v>18</v>
      </c>
      <c r="F209" s="4" t="s">
        <v>1473</v>
      </c>
      <c r="G209" s="4" t="s">
        <v>20</v>
      </c>
      <c r="H209" s="4" t="s">
        <v>1474</v>
      </c>
      <c r="I209" s="4" t="s">
        <v>1475</v>
      </c>
      <c r="J209" s="4" t="s">
        <v>1476</v>
      </c>
      <c r="K209" s="4" t="s">
        <v>1477</v>
      </c>
      <c r="L209" s="4" t="s">
        <v>1478</v>
      </c>
      <c r="M209" s="4" t="s">
        <v>26</v>
      </c>
      <c r="N209" s="4" t="s">
        <v>42</v>
      </c>
      <c r="O209" s="4" t="s">
        <v>28</v>
      </c>
      <c r="P209" s="5">
        <v>7</v>
      </c>
      <c r="Q209" s="5" t="s">
        <v>7480</v>
      </c>
      <c r="R209" s="5">
        <v>9</v>
      </c>
      <c r="S209" t="e">
        <v>#N/A</v>
      </c>
    </row>
    <row r="210" spans="1:19" hidden="1" x14ac:dyDescent="0.25">
      <c r="A210" s="3">
        <v>314270010</v>
      </c>
      <c r="B210" s="4" t="s">
        <v>1290</v>
      </c>
      <c r="C210" s="4" t="s">
        <v>1479</v>
      </c>
      <c r="D210" s="4" t="s">
        <v>1460</v>
      </c>
      <c r="E210" s="4" t="s">
        <v>18</v>
      </c>
      <c r="F210" s="4" t="s">
        <v>1480</v>
      </c>
      <c r="G210" s="4" t="s">
        <v>20</v>
      </c>
      <c r="H210" s="4" t="s">
        <v>1481</v>
      </c>
      <c r="I210" s="4" t="s">
        <v>1482</v>
      </c>
      <c r="J210" s="4" t="s">
        <v>1483</v>
      </c>
      <c r="K210" s="4" t="s">
        <v>1484</v>
      </c>
      <c r="L210" s="4" t="s">
        <v>1485</v>
      </c>
      <c r="M210" s="4" t="s">
        <v>26</v>
      </c>
      <c r="N210" s="4" t="s">
        <v>42</v>
      </c>
      <c r="O210" s="4" t="s">
        <v>28</v>
      </c>
      <c r="P210" s="5">
        <v>9</v>
      </c>
      <c r="Q210" s="5" t="s">
        <v>7480</v>
      </c>
      <c r="R210" s="5">
        <v>8</v>
      </c>
      <c r="S210" t="e">
        <v>#N/A</v>
      </c>
    </row>
    <row r="211" spans="1:19" hidden="1" x14ac:dyDescent="0.25">
      <c r="A211" s="3">
        <v>314093549</v>
      </c>
      <c r="B211" s="4" t="s">
        <v>1290</v>
      </c>
      <c r="C211" s="4" t="s">
        <v>1492</v>
      </c>
      <c r="D211" s="4" t="s">
        <v>1493</v>
      </c>
      <c r="E211" s="4" t="s">
        <v>18</v>
      </c>
      <c r="F211" s="4" t="s">
        <v>1494</v>
      </c>
      <c r="G211" s="4" t="s">
        <v>20</v>
      </c>
      <c r="H211" s="4" t="s">
        <v>1495</v>
      </c>
      <c r="I211" s="4" t="s">
        <v>1496</v>
      </c>
      <c r="J211" s="4" t="s">
        <v>1497</v>
      </c>
      <c r="K211" s="5"/>
      <c r="L211" s="4" t="s">
        <v>1498</v>
      </c>
      <c r="M211" s="4" t="s">
        <v>26</v>
      </c>
      <c r="N211" s="4" t="s">
        <v>27</v>
      </c>
      <c r="O211" s="4" t="s">
        <v>28</v>
      </c>
      <c r="P211" s="5">
        <v>17</v>
      </c>
      <c r="Q211" s="5" t="s">
        <v>7480</v>
      </c>
      <c r="R211" s="5">
        <v>10</v>
      </c>
      <c r="S211" t="e">
        <v>#N/A</v>
      </c>
    </row>
    <row r="212" spans="1:19" hidden="1" x14ac:dyDescent="0.25">
      <c r="A212" s="3">
        <v>313204959</v>
      </c>
      <c r="B212" s="4" t="s">
        <v>1290</v>
      </c>
      <c r="C212" s="4" t="s">
        <v>4067</v>
      </c>
      <c r="D212" s="4" t="s">
        <v>3555</v>
      </c>
      <c r="E212" s="4" t="s">
        <v>18</v>
      </c>
      <c r="F212" s="4" t="s">
        <v>4068</v>
      </c>
      <c r="G212" s="4" t="s">
        <v>20</v>
      </c>
      <c r="H212" s="4" t="s">
        <v>4069</v>
      </c>
      <c r="I212" s="4" t="s">
        <v>4070</v>
      </c>
      <c r="J212" s="4" t="s">
        <v>4071</v>
      </c>
      <c r="K212" s="4" t="s">
        <v>4072</v>
      </c>
      <c r="L212" s="4" t="s">
        <v>4073</v>
      </c>
      <c r="M212" s="4" t="s">
        <v>26</v>
      </c>
      <c r="N212" s="4" t="s">
        <v>27</v>
      </c>
      <c r="O212" s="4" t="s">
        <v>28</v>
      </c>
      <c r="P212" s="5">
        <v>16</v>
      </c>
      <c r="Q212" s="5" t="s">
        <v>7480</v>
      </c>
      <c r="R212" s="5">
        <v>10</v>
      </c>
      <c r="S212" t="e">
        <v>#N/A</v>
      </c>
    </row>
    <row r="213" spans="1:19" hidden="1" x14ac:dyDescent="0.25">
      <c r="A213" s="3">
        <v>313202852</v>
      </c>
      <c r="B213" s="4" t="s">
        <v>1290</v>
      </c>
      <c r="C213" s="4" t="s">
        <v>4081</v>
      </c>
      <c r="D213" s="4" t="s">
        <v>4082</v>
      </c>
      <c r="E213" s="4" t="s">
        <v>18</v>
      </c>
      <c r="F213" s="4" t="s">
        <v>4083</v>
      </c>
      <c r="G213" s="4" t="s">
        <v>20</v>
      </c>
      <c r="H213" s="4" t="s">
        <v>4084</v>
      </c>
      <c r="I213" s="4" t="s">
        <v>4085</v>
      </c>
      <c r="J213" s="4" t="s">
        <v>4086</v>
      </c>
      <c r="K213" s="4" t="s">
        <v>4087</v>
      </c>
      <c r="L213" s="4" t="s">
        <v>4088</v>
      </c>
      <c r="M213" s="4" t="s">
        <v>26</v>
      </c>
      <c r="N213" s="4" t="s">
        <v>27</v>
      </c>
      <c r="O213" s="4" t="s">
        <v>28</v>
      </c>
      <c r="P213" s="5">
        <v>8</v>
      </c>
      <c r="Q213" s="5" t="s">
        <v>7480</v>
      </c>
      <c r="R213" s="5">
        <v>9</v>
      </c>
      <c r="S213" t="e">
        <v>#N/A</v>
      </c>
    </row>
    <row r="214" spans="1:19" hidden="1" x14ac:dyDescent="0.25">
      <c r="A214" s="3">
        <v>313161351</v>
      </c>
      <c r="B214" s="4" t="s">
        <v>1290</v>
      </c>
      <c r="C214" s="4" t="s">
        <v>4123</v>
      </c>
      <c r="D214" s="4" t="s">
        <v>4124</v>
      </c>
      <c r="E214" s="4" t="s">
        <v>18</v>
      </c>
      <c r="F214" s="4" t="s">
        <v>3789</v>
      </c>
      <c r="G214" s="4" t="s">
        <v>20</v>
      </c>
      <c r="H214" s="4" t="s">
        <v>4125</v>
      </c>
      <c r="I214" s="4" t="s">
        <v>4126</v>
      </c>
      <c r="J214" s="4" t="s">
        <v>4127</v>
      </c>
      <c r="K214" s="4" t="s">
        <v>4128</v>
      </c>
      <c r="L214" s="4" t="s">
        <v>4129</v>
      </c>
      <c r="M214" s="4" t="s">
        <v>26</v>
      </c>
      <c r="N214" s="4" t="s">
        <v>42</v>
      </c>
      <c r="O214" s="4" t="s">
        <v>28</v>
      </c>
      <c r="P214" s="5">
        <v>28</v>
      </c>
      <c r="Q214" s="5" t="s">
        <v>7480</v>
      </c>
      <c r="R214" s="5">
        <v>10</v>
      </c>
      <c r="S214" t="e">
        <v>#N/A</v>
      </c>
    </row>
    <row r="215" spans="1:19" hidden="1" x14ac:dyDescent="0.25">
      <c r="A215" s="3">
        <v>313036020</v>
      </c>
      <c r="B215" s="4" t="s">
        <v>1290</v>
      </c>
      <c r="C215" s="4" t="s">
        <v>4130</v>
      </c>
      <c r="D215" s="4" t="s">
        <v>3994</v>
      </c>
      <c r="E215" s="4" t="s">
        <v>18</v>
      </c>
      <c r="F215" s="4" t="s">
        <v>3591</v>
      </c>
      <c r="G215" s="4" t="s">
        <v>20</v>
      </c>
      <c r="H215" s="4" t="s">
        <v>4131</v>
      </c>
      <c r="I215" s="4" t="s">
        <v>4132</v>
      </c>
      <c r="J215" s="4" t="s">
        <v>4133</v>
      </c>
      <c r="K215" s="4" t="s">
        <v>4134</v>
      </c>
      <c r="L215" s="4" t="s">
        <v>4135</v>
      </c>
      <c r="M215" s="4" t="s">
        <v>26</v>
      </c>
      <c r="N215" s="4" t="s">
        <v>27</v>
      </c>
      <c r="O215" s="4" t="s">
        <v>28</v>
      </c>
      <c r="P215" s="5">
        <v>5</v>
      </c>
      <c r="Q215" s="5" t="s">
        <v>7480</v>
      </c>
      <c r="R215" s="5">
        <v>10</v>
      </c>
      <c r="S215" t="e">
        <v>#N/A</v>
      </c>
    </row>
    <row r="216" spans="1:19" hidden="1" x14ac:dyDescent="0.25">
      <c r="A216" s="3">
        <v>313309030</v>
      </c>
      <c r="B216" s="4" t="s">
        <v>1290</v>
      </c>
      <c r="C216" s="4" t="s">
        <v>4136</v>
      </c>
      <c r="D216" s="4" t="s">
        <v>3994</v>
      </c>
      <c r="E216" s="4" t="s">
        <v>18</v>
      </c>
      <c r="F216" s="4" t="s">
        <v>4137</v>
      </c>
      <c r="G216" s="4" t="s">
        <v>20</v>
      </c>
      <c r="H216" s="4" t="s">
        <v>4138</v>
      </c>
      <c r="I216" s="4" t="s">
        <v>4139</v>
      </c>
      <c r="J216" s="4" t="s">
        <v>4140</v>
      </c>
      <c r="K216" s="4" t="s">
        <v>4141</v>
      </c>
      <c r="L216" s="4" t="s">
        <v>4142</v>
      </c>
      <c r="M216" s="4" t="s">
        <v>26</v>
      </c>
      <c r="N216" s="4" t="s">
        <v>27</v>
      </c>
      <c r="O216" s="4" t="s">
        <v>28</v>
      </c>
      <c r="P216" s="5">
        <v>11</v>
      </c>
      <c r="Q216" s="5" t="s">
        <v>7480</v>
      </c>
      <c r="R216" s="5">
        <v>9</v>
      </c>
      <c r="S216" t="e">
        <v>#N/A</v>
      </c>
    </row>
    <row r="217" spans="1:19" hidden="1" x14ac:dyDescent="0.25">
      <c r="A217" s="3">
        <v>313226863</v>
      </c>
      <c r="B217" s="4" t="s">
        <v>1290</v>
      </c>
      <c r="C217" s="4" t="s">
        <v>4143</v>
      </c>
      <c r="D217" s="4" t="s">
        <v>4002</v>
      </c>
      <c r="E217" s="4" t="s">
        <v>18</v>
      </c>
      <c r="F217" s="4" t="s">
        <v>4144</v>
      </c>
      <c r="G217" s="4" t="s">
        <v>20</v>
      </c>
      <c r="H217" s="4" t="s">
        <v>4145</v>
      </c>
      <c r="I217" s="4" t="s">
        <v>4146</v>
      </c>
      <c r="J217" s="4" t="s">
        <v>4147</v>
      </c>
      <c r="K217" s="4" t="s">
        <v>4148</v>
      </c>
      <c r="L217" s="4" t="s">
        <v>4149</v>
      </c>
      <c r="M217" s="4" t="s">
        <v>26</v>
      </c>
      <c r="N217" s="4" t="s">
        <v>27</v>
      </c>
      <c r="O217" s="4" t="s">
        <v>28</v>
      </c>
      <c r="P217" s="5">
        <v>10</v>
      </c>
      <c r="Q217" s="5" t="s">
        <v>7480</v>
      </c>
      <c r="R217" s="5">
        <v>10</v>
      </c>
      <c r="S217" t="e">
        <v>#N/A</v>
      </c>
    </row>
    <row r="218" spans="1:19" hidden="1" x14ac:dyDescent="0.25">
      <c r="A218" s="3">
        <v>313226564</v>
      </c>
      <c r="B218" s="4" t="s">
        <v>1290</v>
      </c>
      <c r="C218" s="4" t="s">
        <v>4178</v>
      </c>
      <c r="D218" s="4" t="s">
        <v>4179</v>
      </c>
      <c r="E218" s="4" t="s">
        <v>18</v>
      </c>
      <c r="F218" s="4" t="s">
        <v>1185</v>
      </c>
      <c r="G218" s="4" t="s">
        <v>20</v>
      </c>
      <c r="H218" s="4" t="s">
        <v>4180</v>
      </c>
      <c r="I218" s="4" t="s">
        <v>4181</v>
      </c>
      <c r="J218" s="4" t="s">
        <v>4182</v>
      </c>
      <c r="K218" s="5"/>
      <c r="L218" s="4" t="s">
        <v>4183</v>
      </c>
      <c r="M218" s="4" t="s">
        <v>26</v>
      </c>
      <c r="N218" s="4" t="s">
        <v>42</v>
      </c>
      <c r="O218" s="4" t="s">
        <v>28</v>
      </c>
      <c r="P218" s="5">
        <v>18</v>
      </c>
      <c r="Q218" s="5" t="s">
        <v>7480</v>
      </c>
      <c r="R218" s="5">
        <v>10</v>
      </c>
      <c r="S218" t="e">
        <v>#N/A</v>
      </c>
    </row>
    <row r="219" spans="1:19" hidden="1" x14ac:dyDescent="0.25">
      <c r="A219" s="3">
        <v>313225787</v>
      </c>
      <c r="B219" s="4" t="s">
        <v>1290</v>
      </c>
      <c r="C219" s="4" t="s">
        <v>4184</v>
      </c>
      <c r="D219" s="4" t="s">
        <v>4185</v>
      </c>
      <c r="E219" s="4" t="s">
        <v>18</v>
      </c>
      <c r="F219" s="4" t="s">
        <v>4186</v>
      </c>
      <c r="G219" s="4" t="s">
        <v>20</v>
      </c>
      <c r="H219" s="4" t="s">
        <v>4187</v>
      </c>
      <c r="I219" s="4" t="s">
        <v>4188</v>
      </c>
      <c r="J219" s="4" t="s">
        <v>4189</v>
      </c>
      <c r="K219" s="4" t="s">
        <v>4190</v>
      </c>
      <c r="L219" s="4" t="s">
        <v>4191</v>
      </c>
      <c r="M219" s="4" t="s">
        <v>26</v>
      </c>
      <c r="N219" s="4" t="s">
        <v>27</v>
      </c>
      <c r="O219" s="4" t="s">
        <v>28</v>
      </c>
      <c r="P219" s="5">
        <v>15</v>
      </c>
      <c r="Q219" s="5" t="s">
        <v>7480</v>
      </c>
      <c r="R219" s="5">
        <v>10</v>
      </c>
      <c r="S219" t="e">
        <v>#N/A</v>
      </c>
    </row>
    <row r="220" spans="1:19" hidden="1" x14ac:dyDescent="0.25">
      <c r="A220" s="3">
        <v>313231593</v>
      </c>
      <c r="B220" s="4" t="s">
        <v>1290</v>
      </c>
      <c r="C220" s="4" t="s">
        <v>4198</v>
      </c>
      <c r="D220" s="4" t="s">
        <v>4199</v>
      </c>
      <c r="E220" s="4" t="s">
        <v>18</v>
      </c>
      <c r="F220" s="4" t="s">
        <v>3512</v>
      </c>
      <c r="G220" s="4" t="s">
        <v>20</v>
      </c>
      <c r="H220" s="4" t="s">
        <v>4200</v>
      </c>
      <c r="I220" s="4" t="s">
        <v>4201</v>
      </c>
      <c r="J220" s="4" t="s">
        <v>4202</v>
      </c>
      <c r="K220" s="4" t="s">
        <v>4203</v>
      </c>
      <c r="L220" s="4" t="s">
        <v>4204</v>
      </c>
      <c r="M220" s="4" t="s">
        <v>26</v>
      </c>
      <c r="N220" s="4" t="s">
        <v>27</v>
      </c>
      <c r="O220" s="4" t="s">
        <v>28</v>
      </c>
      <c r="P220" s="5">
        <v>5</v>
      </c>
      <c r="Q220" s="5" t="s">
        <v>7480</v>
      </c>
      <c r="R220" s="5">
        <v>10</v>
      </c>
      <c r="S220" t="e">
        <v>#N/A</v>
      </c>
    </row>
    <row r="221" spans="1:19" hidden="1" x14ac:dyDescent="0.25">
      <c r="A221" s="3">
        <v>313155851</v>
      </c>
      <c r="B221" s="4" t="s">
        <v>1290</v>
      </c>
      <c r="C221" s="4" t="s">
        <v>4302</v>
      </c>
      <c r="D221" s="4" t="s">
        <v>4303</v>
      </c>
      <c r="E221" s="4" t="s">
        <v>18</v>
      </c>
      <c r="F221" s="4" t="s">
        <v>3343</v>
      </c>
      <c r="G221" s="4" t="s">
        <v>20</v>
      </c>
      <c r="H221" s="4" t="s">
        <v>4304</v>
      </c>
      <c r="I221" s="4" t="s">
        <v>4305</v>
      </c>
      <c r="J221" s="4" t="s">
        <v>4306</v>
      </c>
      <c r="K221" s="4" t="s">
        <v>4307</v>
      </c>
      <c r="L221" s="4" t="s">
        <v>4308</v>
      </c>
      <c r="M221" s="4" t="s">
        <v>28</v>
      </c>
      <c r="N221" s="4" t="s">
        <v>4309</v>
      </c>
      <c r="O221" s="4" t="s">
        <v>28</v>
      </c>
      <c r="P221" s="5">
        <v>15</v>
      </c>
      <c r="Q221" s="5" t="s">
        <v>7480</v>
      </c>
      <c r="R221" s="5">
        <v>10</v>
      </c>
      <c r="S221" t="e">
        <v>#N/A</v>
      </c>
    </row>
    <row r="222" spans="1:19" hidden="1" x14ac:dyDescent="0.25">
      <c r="A222" s="3">
        <v>312202842</v>
      </c>
      <c r="B222" s="4" t="s">
        <v>1055</v>
      </c>
      <c r="C222" s="4" t="s">
        <v>4029</v>
      </c>
      <c r="D222" s="4" t="s">
        <v>4030</v>
      </c>
      <c r="E222" s="4" t="s">
        <v>18</v>
      </c>
      <c r="F222" s="4" t="s">
        <v>4031</v>
      </c>
      <c r="G222" s="4" t="s">
        <v>20</v>
      </c>
      <c r="H222" s="4" t="s">
        <v>4032</v>
      </c>
      <c r="I222" s="4" t="s">
        <v>4033</v>
      </c>
      <c r="J222" s="4" t="s">
        <v>4034</v>
      </c>
      <c r="K222" s="4" t="s">
        <v>4035</v>
      </c>
      <c r="L222" s="4" t="s">
        <v>4036</v>
      </c>
      <c r="M222" s="4" t="s">
        <v>26</v>
      </c>
      <c r="N222" s="4" t="s">
        <v>42</v>
      </c>
      <c r="O222" s="4" t="s">
        <v>28</v>
      </c>
      <c r="P222" s="5">
        <v>4</v>
      </c>
      <c r="Q222" s="5" t="e">
        <v>#N/A</v>
      </c>
      <c r="R222" s="5">
        <v>8</v>
      </c>
      <c r="S222" t="e">
        <v>#N/A</v>
      </c>
    </row>
    <row r="223" spans="1:19" hidden="1" x14ac:dyDescent="0.25">
      <c r="A223" s="3">
        <v>312112109</v>
      </c>
      <c r="B223" s="4" t="s">
        <v>1290</v>
      </c>
      <c r="C223" s="4" t="s">
        <v>6318</v>
      </c>
      <c r="D223" s="4" t="s">
        <v>6319</v>
      </c>
      <c r="E223" s="4" t="s">
        <v>18</v>
      </c>
      <c r="F223" s="4" t="s">
        <v>6320</v>
      </c>
      <c r="G223" s="4" t="s">
        <v>20</v>
      </c>
      <c r="H223" s="4" t="s">
        <v>6321</v>
      </c>
      <c r="I223" s="4" t="s">
        <v>6322</v>
      </c>
      <c r="J223" s="4" t="s">
        <v>6323</v>
      </c>
      <c r="K223" s="4" t="s">
        <v>6324</v>
      </c>
      <c r="L223" s="4" t="s">
        <v>6325</v>
      </c>
      <c r="M223" s="4" t="s">
        <v>26</v>
      </c>
      <c r="N223" s="4" t="s">
        <v>27</v>
      </c>
      <c r="O223" s="4" t="s">
        <v>28</v>
      </c>
      <c r="P223" s="5">
        <v>18</v>
      </c>
      <c r="Q223" s="5" t="s">
        <v>7480</v>
      </c>
      <c r="R223" s="5">
        <v>10</v>
      </c>
      <c r="S223" t="e">
        <v>#N/A</v>
      </c>
    </row>
    <row r="224" spans="1:19" hidden="1" x14ac:dyDescent="0.25">
      <c r="A224" s="3">
        <v>312131744</v>
      </c>
      <c r="B224" s="4" t="s">
        <v>1290</v>
      </c>
      <c r="C224" s="4" t="s">
        <v>6326</v>
      </c>
      <c r="D224" s="4" t="s">
        <v>6319</v>
      </c>
      <c r="E224" s="4" t="s">
        <v>18</v>
      </c>
      <c r="F224" s="4" t="s">
        <v>4800</v>
      </c>
      <c r="G224" s="4" t="s">
        <v>20</v>
      </c>
      <c r="H224" s="4" t="s">
        <v>6327</v>
      </c>
      <c r="I224" s="4" t="s">
        <v>6328</v>
      </c>
      <c r="J224" s="4" t="s">
        <v>6329</v>
      </c>
      <c r="K224" s="4" t="s">
        <v>6330</v>
      </c>
      <c r="L224" s="4" t="s">
        <v>6331</v>
      </c>
      <c r="M224" s="4" t="s">
        <v>28</v>
      </c>
      <c r="N224" s="4" t="s">
        <v>6332</v>
      </c>
      <c r="O224" s="4" t="s">
        <v>28</v>
      </c>
      <c r="P224" s="5">
        <v>5</v>
      </c>
      <c r="Q224" s="5" t="s">
        <v>7480</v>
      </c>
      <c r="R224" s="5">
        <v>10</v>
      </c>
      <c r="S224" t="e">
        <v>#N/A</v>
      </c>
    </row>
    <row r="225" spans="1:19" hidden="1" x14ac:dyDescent="0.25">
      <c r="A225" s="3">
        <v>312003759</v>
      </c>
      <c r="B225" s="4" t="s">
        <v>1290</v>
      </c>
      <c r="C225" s="4" t="s">
        <v>6333</v>
      </c>
      <c r="D225" s="4" t="s">
        <v>6334</v>
      </c>
      <c r="E225" s="4" t="s">
        <v>18</v>
      </c>
      <c r="F225" s="4" t="s">
        <v>3366</v>
      </c>
      <c r="G225" s="4" t="s">
        <v>20</v>
      </c>
      <c r="H225" s="4" t="s">
        <v>6335</v>
      </c>
      <c r="I225" s="4" t="s">
        <v>6336</v>
      </c>
      <c r="J225" s="4" t="s">
        <v>6337</v>
      </c>
      <c r="K225" s="4" t="s">
        <v>6338</v>
      </c>
      <c r="L225" s="4" t="s">
        <v>6339</v>
      </c>
      <c r="M225" s="4" t="s">
        <v>26</v>
      </c>
      <c r="N225" s="4" t="s">
        <v>42</v>
      </c>
      <c r="O225" s="4" t="s">
        <v>28</v>
      </c>
      <c r="P225" s="5">
        <v>15</v>
      </c>
      <c r="Q225" s="5" t="s">
        <v>7480</v>
      </c>
      <c r="R225" s="5">
        <v>10</v>
      </c>
      <c r="S225" t="e">
        <v>#N/A</v>
      </c>
    </row>
    <row r="226" spans="1:19" hidden="1" x14ac:dyDescent="0.25">
      <c r="A226" s="3">
        <v>312169048</v>
      </c>
      <c r="B226" s="4" t="s">
        <v>1290</v>
      </c>
      <c r="C226" s="4" t="s">
        <v>6347</v>
      </c>
      <c r="D226" s="4" t="s">
        <v>6348</v>
      </c>
      <c r="E226" s="4" t="s">
        <v>18</v>
      </c>
      <c r="F226" s="4" t="s">
        <v>6349</v>
      </c>
      <c r="G226" s="4" t="s">
        <v>20</v>
      </c>
      <c r="H226" s="4" t="s">
        <v>6350</v>
      </c>
      <c r="I226" s="4" t="s">
        <v>6351</v>
      </c>
      <c r="J226" s="4" t="s">
        <v>6352</v>
      </c>
      <c r="K226" s="4" t="s">
        <v>6353</v>
      </c>
      <c r="L226" s="4" t="s">
        <v>6354</v>
      </c>
      <c r="M226" s="4" t="s">
        <v>26</v>
      </c>
      <c r="N226" s="4" t="s">
        <v>42</v>
      </c>
      <c r="O226" s="4" t="s">
        <v>28</v>
      </c>
      <c r="P226" s="5">
        <v>22</v>
      </c>
      <c r="Q226" s="5" t="s">
        <v>7480</v>
      </c>
      <c r="R226" s="5">
        <v>10</v>
      </c>
      <c r="S226" t="e">
        <v>#N/A</v>
      </c>
    </row>
    <row r="227" spans="1:19" hidden="1" x14ac:dyDescent="0.25">
      <c r="A227" s="3">
        <v>314056555</v>
      </c>
      <c r="B227" s="4" t="s">
        <v>1561</v>
      </c>
      <c r="C227" s="4" t="s">
        <v>1562</v>
      </c>
      <c r="D227" s="4" t="s">
        <v>741</v>
      </c>
      <c r="E227" s="4" t="s">
        <v>18</v>
      </c>
      <c r="F227" s="4" t="s">
        <v>1563</v>
      </c>
      <c r="G227" s="4" t="s">
        <v>20</v>
      </c>
      <c r="H227" s="4" t="s">
        <v>1564</v>
      </c>
      <c r="I227" s="4" t="s">
        <v>1565</v>
      </c>
      <c r="J227" s="4" t="s">
        <v>1566</v>
      </c>
      <c r="K227" s="4" t="s">
        <v>1567</v>
      </c>
      <c r="L227" s="4" t="s">
        <v>1568</v>
      </c>
      <c r="M227" s="4" t="s">
        <v>26</v>
      </c>
      <c r="N227" s="4" t="s">
        <v>27</v>
      </c>
      <c r="O227" s="4" t="s">
        <v>28</v>
      </c>
      <c r="P227" s="5">
        <v>19</v>
      </c>
      <c r="Q227" s="5" t="s">
        <v>7480</v>
      </c>
      <c r="R227" s="5">
        <v>10</v>
      </c>
      <c r="S227" t="e">
        <v>#N/A</v>
      </c>
    </row>
    <row r="228" spans="1:19" hidden="1" x14ac:dyDescent="0.25">
      <c r="A228" s="3">
        <v>314035349</v>
      </c>
      <c r="B228" s="4" t="s">
        <v>1561</v>
      </c>
      <c r="C228" s="4" t="s">
        <v>1569</v>
      </c>
      <c r="D228" s="4" t="s">
        <v>1570</v>
      </c>
      <c r="E228" s="4" t="s">
        <v>18</v>
      </c>
      <c r="F228" s="4" t="s">
        <v>1571</v>
      </c>
      <c r="G228" s="4" t="s">
        <v>20</v>
      </c>
      <c r="H228" s="4" t="s">
        <v>1572</v>
      </c>
      <c r="I228" s="5"/>
      <c r="J228" s="4" t="s">
        <v>1573</v>
      </c>
      <c r="K228" s="5"/>
      <c r="L228" s="4" t="s">
        <v>1574</v>
      </c>
      <c r="M228" s="4" t="s">
        <v>26</v>
      </c>
      <c r="N228" s="4" t="s">
        <v>42</v>
      </c>
      <c r="O228" s="4" t="s">
        <v>28</v>
      </c>
      <c r="P228" s="5">
        <v>23</v>
      </c>
      <c r="Q228" s="5" t="s">
        <v>7480</v>
      </c>
      <c r="R228" s="5">
        <v>10</v>
      </c>
      <c r="S228" t="e">
        <v>#N/A</v>
      </c>
    </row>
    <row r="229" spans="1:19" hidden="1" x14ac:dyDescent="0.25">
      <c r="A229" s="3">
        <v>314060556</v>
      </c>
      <c r="B229" s="4" t="s">
        <v>1561</v>
      </c>
      <c r="C229" s="4" t="s">
        <v>1575</v>
      </c>
      <c r="D229" s="4" t="s">
        <v>1570</v>
      </c>
      <c r="E229" s="4" t="s">
        <v>18</v>
      </c>
      <c r="F229" s="4" t="s">
        <v>1576</v>
      </c>
      <c r="G229" s="4" t="s">
        <v>20</v>
      </c>
      <c r="H229" s="4" t="s">
        <v>1577</v>
      </c>
      <c r="I229" s="4" t="s">
        <v>1578</v>
      </c>
      <c r="J229" s="4" t="s">
        <v>1579</v>
      </c>
      <c r="K229" s="4" t="s">
        <v>1580</v>
      </c>
      <c r="L229" s="5"/>
      <c r="M229" s="4" t="s">
        <v>26</v>
      </c>
      <c r="N229" s="4" t="s">
        <v>42</v>
      </c>
      <c r="O229" s="4" t="s">
        <v>28</v>
      </c>
      <c r="P229" s="5">
        <v>37</v>
      </c>
      <c r="Q229" s="5" t="s">
        <v>7480</v>
      </c>
      <c r="R229" s="5">
        <v>10</v>
      </c>
      <c r="S229" t="e">
        <v>#N/A</v>
      </c>
    </row>
    <row r="230" spans="1:19" hidden="1" x14ac:dyDescent="0.25">
      <c r="A230" s="3">
        <v>314124607</v>
      </c>
      <c r="B230" s="4" t="s">
        <v>1561</v>
      </c>
      <c r="C230" s="4" t="s">
        <v>1586</v>
      </c>
      <c r="D230" s="4" t="s">
        <v>30</v>
      </c>
      <c r="E230" s="4" t="s">
        <v>18</v>
      </c>
      <c r="F230" s="4" t="s">
        <v>954</v>
      </c>
      <c r="G230" s="4" t="s">
        <v>20</v>
      </c>
      <c r="H230" s="4" t="s">
        <v>1587</v>
      </c>
      <c r="I230" s="4" t="s">
        <v>1588</v>
      </c>
      <c r="J230" s="4" t="s">
        <v>1589</v>
      </c>
      <c r="K230" s="5"/>
      <c r="L230" s="5"/>
      <c r="M230" s="4" t="s">
        <v>26</v>
      </c>
      <c r="N230" s="4" t="s">
        <v>42</v>
      </c>
      <c r="O230" s="4" t="s">
        <v>28</v>
      </c>
      <c r="P230" s="5">
        <v>53</v>
      </c>
      <c r="Q230" s="5" t="s">
        <v>7480</v>
      </c>
      <c r="R230" s="5">
        <v>10</v>
      </c>
      <c r="S230" t="e">
        <v>#N/A</v>
      </c>
    </row>
    <row r="231" spans="1:19" hidden="1" x14ac:dyDescent="0.25">
      <c r="A231" s="3">
        <v>314150938</v>
      </c>
      <c r="B231" s="4" t="s">
        <v>1561</v>
      </c>
      <c r="C231" s="4" t="s">
        <v>1590</v>
      </c>
      <c r="D231" s="4" t="s">
        <v>1591</v>
      </c>
      <c r="E231" s="4" t="s">
        <v>18</v>
      </c>
      <c r="F231" s="4" t="s">
        <v>1592</v>
      </c>
      <c r="G231" s="4" t="s">
        <v>20</v>
      </c>
      <c r="H231" s="4" t="s">
        <v>1593</v>
      </c>
      <c r="I231" s="4" t="s">
        <v>1594</v>
      </c>
      <c r="J231" s="4" t="s">
        <v>1595</v>
      </c>
      <c r="K231" s="4" t="s">
        <v>1596</v>
      </c>
      <c r="L231" s="4" t="s">
        <v>1597</v>
      </c>
      <c r="M231" s="4" t="s">
        <v>26</v>
      </c>
      <c r="N231" s="4" t="s">
        <v>42</v>
      </c>
      <c r="O231" s="4" t="s">
        <v>28</v>
      </c>
      <c r="P231" s="5">
        <v>11</v>
      </c>
      <c r="Q231" s="5" t="s">
        <v>7480</v>
      </c>
      <c r="R231" s="5">
        <v>10</v>
      </c>
      <c r="S231" t="e">
        <v>#N/A</v>
      </c>
    </row>
    <row r="232" spans="1:19" hidden="1" x14ac:dyDescent="0.25">
      <c r="A232" s="3">
        <v>314198431</v>
      </c>
      <c r="B232" s="4" t="s">
        <v>1561</v>
      </c>
      <c r="C232" s="4" t="s">
        <v>1598</v>
      </c>
      <c r="D232" s="4" t="s">
        <v>57</v>
      </c>
      <c r="E232" s="4" t="s">
        <v>18</v>
      </c>
      <c r="F232" s="4" t="s">
        <v>871</v>
      </c>
      <c r="G232" s="4" t="s">
        <v>20</v>
      </c>
      <c r="H232" s="4" t="s">
        <v>1599</v>
      </c>
      <c r="I232" s="4" t="s">
        <v>1600</v>
      </c>
      <c r="J232" s="4" t="s">
        <v>1601</v>
      </c>
      <c r="K232" s="4" t="s">
        <v>1602</v>
      </c>
      <c r="L232" s="4" t="s">
        <v>1603</v>
      </c>
      <c r="M232" s="4" t="s">
        <v>26</v>
      </c>
      <c r="N232" s="4" t="s">
        <v>27</v>
      </c>
      <c r="O232" s="4" t="s">
        <v>28</v>
      </c>
      <c r="P232" s="5">
        <v>28</v>
      </c>
      <c r="Q232" s="5" t="s">
        <v>7480</v>
      </c>
      <c r="R232" s="5">
        <v>10</v>
      </c>
      <c r="S232" t="e">
        <v>#N/A</v>
      </c>
    </row>
    <row r="233" spans="1:19" hidden="1" x14ac:dyDescent="0.25">
      <c r="A233" s="3">
        <v>314001634</v>
      </c>
      <c r="B233" s="4" t="s">
        <v>1561</v>
      </c>
      <c r="C233" s="4" t="s">
        <v>1604</v>
      </c>
      <c r="D233" s="4" t="s">
        <v>787</v>
      </c>
      <c r="E233" s="4" t="s">
        <v>18</v>
      </c>
      <c r="F233" s="4" t="s">
        <v>729</v>
      </c>
      <c r="G233" s="4" t="s">
        <v>20</v>
      </c>
      <c r="H233" s="4" t="s">
        <v>1605</v>
      </c>
      <c r="I233" s="4" t="s">
        <v>1606</v>
      </c>
      <c r="J233" s="4" t="s">
        <v>1607</v>
      </c>
      <c r="K233" s="4" t="s">
        <v>1608</v>
      </c>
      <c r="L233" s="4" t="s">
        <v>1609</v>
      </c>
      <c r="M233" s="4" t="s">
        <v>26</v>
      </c>
      <c r="N233" s="4" t="s">
        <v>42</v>
      </c>
      <c r="O233" s="4" t="s">
        <v>28</v>
      </c>
      <c r="P233" s="5">
        <v>20</v>
      </c>
      <c r="Q233" s="5" t="s">
        <v>7480</v>
      </c>
      <c r="R233" s="5">
        <v>8</v>
      </c>
      <c r="S233" t="e">
        <v>#N/A</v>
      </c>
    </row>
    <row r="234" spans="1:19" hidden="1" x14ac:dyDescent="0.25">
      <c r="A234" s="3">
        <v>314006426</v>
      </c>
      <c r="B234" s="4" t="s">
        <v>1561</v>
      </c>
      <c r="C234" s="4" t="s">
        <v>1610</v>
      </c>
      <c r="D234" s="4" t="s">
        <v>787</v>
      </c>
      <c r="E234" s="4" t="s">
        <v>18</v>
      </c>
      <c r="F234" s="4" t="s">
        <v>1611</v>
      </c>
      <c r="G234" s="4" t="s">
        <v>20</v>
      </c>
      <c r="H234" s="4" t="s">
        <v>1612</v>
      </c>
      <c r="I234" s="4" t="s">
        <v>1613</v>
      </c>
      <c r="J234" s="4" t="s">
        <v>1614</v>
      </c>
      <c r="K234" s="4" t="s">
        <v>1615</v>
      </c>
      <c r="L234" s="4" t="s">
        <v>1616</v>
      </c>
      <c r="M234" s="4" t="s">
        <v>26</v>
      </c>
      <c r="N234" s="4" t="s">
        <v>42</v>
      </c>
      <c r="O234" s="4" t="s">
        <v>28</v>
      </c>
      <c r="P234" s="5">
        <v>15</v>
      </c>
      <c r="Q234" s="5" t="s">
        <v>7480</v>
      </c>
      <c r="R234" s="5">
        <v>9</v>
      </c>
      <c r="S234" t="e">
        <v>#N/A</v>
      </c>
    </row>
    <row r="235" spans="1:19" hidden="1" x14ac:dyDescent="0.25">
      <c r="A235" s="3">
        <v>314185145</v>
      </c>
      <c r="B235" s="4" t="s">
        <v>1561</v>
      </c>
      <c r="C235" s="4" t="s">
        <v>1637</v>
      </c>
      <c r="D235" s="4" t="s">
        <v>787</v>
      </c>
      <c r="E235" s="4" t="s">
        <v>18</v>
      </c>
      <c r="F235" s="4" t="s">
        <v>716</v>
      </c>
      <c r="G235" s="4" t="s">
        <v>20</v>
      </c>
      <c r="H235" s="4" t="s">
        <v>1638</v>
      </c>
      <c r="I235" s="4" t="s">
        <v>1638</v>
      </c>
      <c r="J235" s="4" t="s">
        <v>1639</v>
      </c>
      <c r="K235" s="4" t="s">
        <v>1640</v>
      </c>
      <c r="L235" s="4" t="s">
        <v>1641</v>
      </c>
      <c r="M235" s="4" t="s">
        <v>26</v>
      </c>
      <c r="N235" s="4" t="s">
        <v>42</v>
      </c>
      <c r="O235" s="4" t="s">
        <v>28</v>
      </c>
      <c r="P235" s="5">
        <v>24</v>
      </c>
      <c r="Q235" s="5" t="s">
        <v>7480</v>
      </c>
      <c r="R235" s="5">
        <v>9</v>
      </c>
      <c r="S235" t="e">
        <v>#N/A</v>
      </c>
    </row>
    <row r="236" spans="1:19" hidden="1" x14ac:dyDescent="0.25">
      <c r="A236" s="3">
        <v>314188232</v>
      </c>
      <c r="B236" s="4" t="s">
        <v>1561</v>
      </c>
      <c r="C236" s="4" t="s">
        <v>1642</v>
      </c>
      <c r="D236" s="4" t="s">
        <v>787</v>
      </c>
      <c r="E236" s="4" t="s">
        <v>18</v>
      </c>
      <c r="F236" s="4" t="s">
        <v>1500</v>
      </c>
      <c r="G236" s="4" t="s">
        <v>20</v>
      </c>
      <c r="H236" s="4" t="s">
        <v>1643</v>
      </c>
      <c r="I236" s="4" t="s">
        <v>1644</v>
      </c>
      <c r="J236" s="4" t="s">
        <v>1645</v>
      </c>
      <c r="K236" s="4" t="s">
        <v>1646</v>
      </c>
      <c r="L236" s="4" t="s">
        <v>1647</v>
      </c>
      <c r="M236" s="4" t="s">
        <v>26</v>
      </c>
      <c r="N236" s="4" t="s">
        <v>42</v>
      </c>
      <c r="O236" s="4" t="s">
        <v>28</v>
      </c>
      <c r="P236" s="5">
        <v>20</v>
      </c>
      <c r="Q236" s="5" t="s">
        <v>7480</v>
      </c>
      <c r="R236" s="5">
        <v>8</v>
      </c>
      <c r="S236" t="e">
        <v>#N/A</v>
      </c>
    </row>
    <row r="237" spans="1:19" hidden="1" x14ac:dyDescent="0.25">
      <c r="A237" s="3">
        <v>314241410</v>
      </c>
      <c r="B237" s="4" t="s">
        <v>1561</v>
      </c>
      <c r="C237" s="4" t="s">
        <v>1655</v>
      </c>
      <c r="D237" s="4" t="s">
        <v>787</v>
      </c>
      <c r="E237" s="4" t="s">
        <v>18</v>
      </c>
      <c r="F237" s="4" t="s">
        <v>1656</v>
      </c>
      <c r="G237" s="4" t="s">
        <v>20</v>
      </c>
      <c r="H237" s="4" t="s">
        <v>1657</v>
      </c>
      <c r="I237" s="4" t="s">
        <v>1658</v>
      </c>
      <c r="J237" s="4" t="s">
        <v>1659</v>
      </c>
      <c r="K237" s="4" t="s">
        <v>1660</v>
      </c>
      <c r="L237" s="4" t="s">
        <v>1661</v>
      </c>
      <c r="M237" s="4" t="s">
        <v>26</v>
      </c>
      <c r="N237" s="4" t="s">
        <v>42</v>
      </c>
      <c r="O237" s="4" t="s">
        <v>28</v>
      </c>
      <c r="P237" s="5">
        <v>21</v>
      </c>
      <c r="Q237" s="5" t="s">
        <v>7480</v>
      </c>
      <c r="R237" s="5">
        <v>10</v>
      </c>
      <c r="S237" t="e">
        <v>#N/A</v>
      </c>
    </row>
    <row r="238" spans="1:19" hidden="1" x14ac:dyDescent="0.25">
      <c r="A238" s="3">
        <v>314241984</v>
      </c>
      <c r="B238" s="4" t="s">
        <v>1561</v>
      </c>
      <c r="C238" s="4" t="s">
        <v>1662</v>
      </c>
      <c r="D238" s="4" t="s">
        <v>787</v>
      </c>
      <c r="E238" s="4" t="s">
        <v>18</v>
      </c>
      <c r="F238" s="4" t="s">
        <v>1663</v>
      </c>
      <c r="G238" s="4" t="s">
        <v>20</v>
      </c>
      <c r="H238" s="4" t="s">
        <v>1664</v>
      </c>
      <c r="I238" s="4" t="s">
        <v>1665</v>
      </c>
      <c r="J238" s="4" t="s">
        <v>1666</v>
      </c>
      <c r="K238" s="4" t="s">
        <v>1666</v>
      </c>
      <c r="L238" s="4" t="s">
        <v>1667</v>
      </c>
      <c r="M238" s="4" t="s">
        <v>26</v>
      </c>
      <c r="N238" s="4" t="s">
        <v>42</v>
      </c>
      <c r="O238" s="4" t="s">
        <v>28</v>
      </c>
      <c r="P238" s="5">
        <v>25</v>
      </c>
      <c r="Q238" s="5" t="s">
        <v>7480</v>
      </c>
      <c r="R238" s="5">
        <v>9</v>
      </c>
      <c r="S238" t="e">
        <v>#N/A</v>
      </c>
    </row>
    <row r="239" spans="1:19" hidden="1" x14ac:dyDescent="0.25">
      <c r="A239" s="3">
        <v>314279305</v>
      </c>
      <c r="B239" s="4" t="s">
        <v>1561</v>
      </c>
      <c r="C239" s="4" t="s">
        <v>1673</v>
      </c>
      <c r="D239" s="4" t="s">
        <v>787</v>
      </c>
      <c r="E239" s="4" t="s">
        <v>18</v>
      </c>
      <c r="F239" s="4" t="s">
        <v>1674</v>
      </c>
      <c r="G239" s="4" t="s">
        <v>20</v>
      </c>
      <c r="H239" s="4" t="s">
        <v>1675</v>
      </c>
      <c r="I239" s="4" t="s">
        <v>1676</v>
      </c>
      <c r="J239" s="4" t="s">
        <v>1677</v>
      </c>
      <c r="K239" s="4" t="s">
        <v>1678</v>
      </c>
      <c r="L239" s="4" t="s">
        <v>1679</v>
      </c>
      <c r="M239" s="4" t="s">
        <v>26</v>
      </c>
      <c r="N239" s="4" t="s">
        <v>42</v>
      </c>
      <c r="O239" s="4" t="s">
        <v>28</v>
      </c>
      <c r="P239" s="5">
        <v>20</v>
      </c>
      <c r="Q239" s="5" t="s">
        <v>7480</v>
      </c>
      <c r="R239" s="5">
        <v>9</v>
      </c>
      <c r="S239" t="e">
        <v>#N/A</v>
      </c>
    </row>
    <row r="240" spans="1:19" hidden="1" x14ac:dyDescent="0.25">
      <c r="A240" s="3">
        <v>314279549</v>
      </c>
      <c r="B240" s="4" t="s">
        <v>1561</v>
      </c>
      <c r="C240" s="4" t="s">
        <v>1680</v>
      </c>
      <c r="D240" s="4" t="s">
        <v>787</v>
      </c>
      <c r="E240" s="4" t="s">
        <v>18</v>
      </c>
      <c r="F240" s="4" t="s">
        <v>1681</v>
      </c>
      <c r="G240" s="4" t="s">
        <v>20</v>
      </c>
      <c r="H240" s="4" t="s">
        <v>1682</v>
      </c>
      <c r="I240" s="4" t="s">
        <v>1683</v>
      </c>
      <c r="J240" s="4" t="s">
        <v>1684</v>
      </c>
      <c r="K240" s="4" t="s">
        <v>1685</v>
      </c>
      <c r="L240" s="4" t="s">
        <v>1686</v>
      </c>
      <c r="M240" s="4" t="s">
        <v>26</v>
      </c>
      <c r="N240" s="4" t="s">
        <v>42</v>
      </c>
      <c r="O240" s="4" t="s">
        <v>28</v>
      </c>
      <c r="P240" s="5">
        <v>26</v>
      </c>
      <c r="Q240" s="5" t="s">
        <v>7480</v>
      </c>
      <c r="R240" s="5">
        <v>9</v>
      </c>
      <c r="S240" t="e">
        <v>#N/A</v>
      </c>
    </row>
    <row r="241" spans="1:19" hidden="1" x14ac:dyDescent="0.25">
      <c r="A241" s="3">
        <v>314279848</v>
      </c>
      <c r="B241" s="4" t="s">
        <v>1561</v>
      </c>
      <c r="C241" s="4" t="s">
        <v>1687</v>
      </c>
      <c r="D241" s="4" t="s">
        <v>787</v>
      </c>
      <c r="E241" s="4" t="s">
        <v>18</v>
      </c>
      <c r="F241" s="4" t="s">
        <v>1688</v>
      </c>
      <c r="G241" s="4" t="s">
        <v>20</v>
      </c>
      <c r="H241" s="4" t="s">
        <v>1689</v>
      </c>
      <c r="I241" s="4" t="s">
        <v>1690</v>
      </c>
      <c r="J241" s="4" t="s">
        <v>1691</v>
      </c>
      <c r="K241" s="4" t="s">
        <v>1692</v>
      </c>
      <c r="L241" s="4" t="s">
        <v>1693</v>
      </c>
      <c r="M241" s="4" t="s">
        <v>26</v>
      </c>
      <c r="N241" s="4" t="s">
        <v>42</v>
      </c>
      <c r="O241" s="4" t="s">
        <v>28</v>
      </c>
      <c r="P241" s="5">
        <v>21</v>
      </c>
      <c r="Q241" s="5" t="s">
        <v>7480</v>
      </c>
      <c r="R241" s="5">
        <v>10</v>
      </c>
      <c r="S241" t="e">
        <v>#N/A</v>
      </c>
    </row>
    <row r="242" spans="1:19" hidden="1" x14ac:dyDescent="0.25">
      <c r="A242" s="3">
        <v>314280532</v>
      </c>
      <c r="B242" s="4" t="s">
        <v>1561</v>
      </c>
      <c r="C242" s="4" t="s">
        <v>1694</v>
      </c>
      <c r="D242" s="4" t="s">
        <v>787</v>
      </c>
      <c r="E242" s="4" t="s">
        <v>18</v>
      </c>
      <c r="F242" s="4" t="s">
        <v>1688</v>
      </c>
      <c r="G242" s="4" t="s">
        <v>20</v>
      </c>
      <c r="H242" s="4" t="s">
        <v>1695</v>
      </c>
      <c r="I242" s="4" t="s">
        <v>1696</v>
      </c>
      <c r="J242" s="4" t="s">
        <v>1697</v>
      </c>
      <c r="K242" s="5"/>
      <c r="L242" s="4" t="s">
        <v>1698</v>
      </c>
      <c r="M242" s="4" t="s">
        <v>26</v>
      </c>
      <c r="N242" s="4" t="s">
        <v>42</v>
      </c>
      <c r="O242" s="4" t="s">
        <v>28</v>
      </c>
      <c r="P242" s="5">
        <v>10</v>
      </c>
      <c r="Q242" s="5" t="s">
        <v>7480</v>
      </c>
      <c r="R242" s="5">
        <v>9</v>
      </c>
      <c r="S242" t="e">
        <v>#N/A</v>
      </c>
    </row>
    <row r="243" spans="1:19" hidden="1" x14ac:dyDescent="0.25">
      <c r="A243" s="3">
        <v>314282000</v>
      </c>
      <c r="B243" s="4" t="s">
        <v>1561</v>
      </c>
      <c r="C243" s="4" t="s">
        <v>1699</v>
      </c>
      <c r="D243" s="4" t="s">
        <v>787</v>
      </c>
      <c r="E243" s="4" t="s">
        <v>18</v>
      </c>
      <c r="F243" s="4" t="s">
        <v>1700</v>
      </c>
      <c r="G243" s="4" t="s">
        <v>20</v>
      </c>
      <c r="H243" s="4" t="s">
        <v>1701</v>
      </c>
      <c r="I243" s="4" t="s">
        <v>1702</v>
      </c>
      <c r="J243" s="4" t="s">
        <v>1703</v>
      </c>
      <c r="K243" s="4" t="s">
        <v>1704</v>
      </c>
      <c r="L243" s="4" t="s">
        <v>1705</v>
      </c>
      <c r="M243" s="4" t="s">
        <v>26</v>
      </c>
      <c r="N243" s="4" t="s">
        <v>42</v>
      </c>
      <c r="O243" s="4" t="s">
        <v>28</v>
      </c>
      <c r="P243" s="5">
        <v>18</v>
      </c>
      <c r="Q243" s="5" t="s">
        <v>7480</v>
      </c>
      <c r="R243" s="5">
        <v>10</v>
      </c>
      <c r="S243" t="e">
        <v>#N/A</v>
      </c>
    </row>
    <row r="244" spans="1:19" hidden="1" x14ac:dyDescent="0.25">
      <c r="A244" s="3">
        <v>314282787</v>
      </c>
      <c r="B244" s="4" t="s">
        <v>1561</v>
      </c>
      <c r="C244" s="4" t="s">
        <v>1706</v>
      </c>
      <c r="D244" s="4" t="s">
        <v>787</v>
      </c>
      <c r="E244" s="4" t="s">
        <v>18</v>
      </c>
      <c r="F244" s="4" t="s">
        <v>1707</v>
      </c>
      <c r="G244" s="4" t="s">
        <v>20</v>
      </c>
      <c r="H244" s="4" t="s">
        <v>1708</v>
      </c>
      <c r="I244" s="4" t="s">
        <v>1709</v>
      </c>
      <c r="J244" s="4" t="s">
        <v>1710</v>
      </c>
      <c r="K244" s="4" t="s">
        <v>1711</v>
      </c>
      <c r="L244" s="4" t="s">
        <v>1712</v>
      </c>
      <c r="M244" s="4" t="s">
        <v>26</v>
      </c>
      <c r="N244" s="4" t="s">
        <v>42</v>
      </c>
      <c r="O244" s="4" t="s">
        <v>28</v>
      </c>
      <c r="P244" s="5">
        <v>31</v>
      </c>
      <c r="Q244" s="5" t="s">
        <v>7480</v>
      </c>
      <c r="R244" s="5">
        <v>10</v>
      </c>
      <c r="S244" t="e">
        <v>#N/A</v>
      </c>
    </row>
    <row r="245" spans="1:19" hidden="1" x14ac:dyDescent="0.25">
      <c r="A245" s="3">
        <v>314284217</v>
      </c>
      <c r="B245" s="4" t="s">
        <v>1561</v>
      </c>
      <c r="C245" s="4" t="s">
        <v>1713</v>
      </c>
      <c r="D245" s="4" t="s">
        <v>787</v>
      </c>
      <c r="E245" s="4" t="s">
        <v>18</v>
      </c>
      <c r="F245" s="4" t="s">
        <v>1714</v>
      </c>
      <c r="G245" s="4" t="s">
        <v>20</v>
      </c>
      <c r="H245" s="4" t="s">
        <v>1715</v>
      </c>
      <c r="I245" s="4" t="s">
        <v>1716</v>
      </c>
      <c r="J245" s="4" t="s">
        <v>1717</v>
      </c>
      <c r="K245" s="4" t="s">
        <v>1718</v>
      </c>
      <c r="L245" s="4" t="s">
        <v>1719</v>
      </c>
      <c r="M245" s="4" t="s">
        <v>26</v>
      </c>
      <c r="N245" s="4" t="s">
        <v>42</v>
      </c>
      <c r="O245" s="4" t="s">
        <v>28</v>
      </c>
      <c r="P245" s="5">
        <v>16</v>
      </c>
      <c r="Q245" s="5" t="s">
        <v>7480</v>
      </c>
      <c r="R245" s="5">
        <v>9</v>
      </c>
      <c r="S245" t="e">
        <v>#N/A</v>
      </c>
    </row>
    <row r="246" spans="1:19" hidden="1" x14ac:dyDescent="0.25">
      <c r="A246" s="3">
        <v>314311803</v>
      </c>
      <c r="B246" s="4" t="s">
        <v>1561</v>
      </c>
      <c r="C246" s="4" t="s">
        <v>1726</v>
      </c>
      <c r="D246" s="4" t="s">
        <v>787</v>
      </c>
      <c r="E246" s="4" t="s">
        <v>18</v>
      </c>
      <c r="F246" s="4" t="s">
        <v>360</v>
      </c>
      <c r="G246" s="4" t="s">
        <v>20</v>
      </c>
      <c r="H246" s="4" t="s">
        <v>1727</v>
      </c>
      <c r="I246" s="4" t="s">
        <v>1728</v>
      </c>
      <c r="J246" s="4" t="s">
        <v>1729</v>
      </c>
      <c r="K246" s="4" t="s">
        <v>1730</v>
      </c>
      <c r="L246" s="4" t="s">
        <v>1731</v>
      </c>
      <c r="M246" s="4" t="s">
        <v>26</v>
      </c>
      <c r="N246" s="4" t="s">
        <v>42</v>
      </c>
      <c r="O246" s="4" t="s">
        <v>28</v>
      </c>
      <c r="P246" s="5">
        <v>17</v>
      </c>
      <c r="Q246" s="5" t="s">
        <v>7480</v>
      </c>
      <c r="R246" s="5">
        <v>10</v>
      </c>
      <c r="S246" t="e">
        <v>#N/A</v>
      </c>
    </row>
    <row r="247" spans="1:19" hidden="1" x14ac:dyDescent="0.25">
      <c r="A247" s="3">
        <v>314312635</v>
      </c>
      <c r="B247" s="4" t="s">
        <v>1561</v>
      </c>
      <c r="C247" s="4" t="s">
        <v>1732</v>
      </c>
      <c r="D247" s="4" t="s">
        <v>787</v>
      </c>
      <c r="E247" s="4" t="s">
        <v>18</v>
      </c>
      <c r="F247" s="4" t="s">
        <v>1733</v>
      </c>
      <c r="G247" s="4" t="s">
        <v>20</v>
      </c>
      <c r="H247" s="4" t="s">
        <v>1734</v>
      </c>
      <c r="I247" s="5"/>
      <c r="J247" s="4" t="s">
        <v>1735</v>
      </c>
      <c r="K247" s="4" t="s">
        <v>1736</v>
      </c>
      <c r="L247" s="4" t="s">
        <v>1737</v>
      </c>
      <c r="M247" s="4" t="s">
        <v>26</v>
      </c>
      <c r="N247" s="4" t="s">
        <v>42</v>
      </c>
      <c r="O247" s="4" t="s">
        <v>28</v>
      </c>
      <c r="P247" s="5">
        <v>24</v>
      </c>
      <c r="Q247" s="5" t="s">
        <v>7480</v>
      </c>
      <c r="R247" s="5">
        <v>9</v>
      </c>
      <c r="S247" t="e">
        <v>#N/A</v>
      </c>
    </row>
    <row r="248" spans="1:19" hidden="1" x14ac:dyDescent="0.25">
      <c r="A248" s="3">
        <v>314284547</v>
      </c>
      <c r="B248" s="4" t="s">
        <v>1561</v>
      </c>
      <c r="C248" s="4" t="s">
        <v>1751</v>
      </c>
      <c r="D248" s="4" t="s">
        <v>1087</v>
      </c>
      <c r="E248" s="4" t="s">
        <v>18</v>
      </c>
      <c r="F248" s="4" t="s">
        <v>396</v>
      </c>
      <c r="G248" s="4" t="s">
        <v>20</v>
      </c>
      <c r="H248" s="4" t="s">
        <v>1752</v>
      </c>
      <c r="I248" s="4" t="s">
        <v>1753</v>
      </c>
      <c r="J248" s="4" t="s">
        <v>1754</v>
      </c>
      <c r="K248" s="4" t="s">
        <v>1755</v>
      </c>
      <c r="L248" s="4" t="s">
        <v>1756</v>
      </c>
      <c r="M248" s="4" t="s">
        <v>26</v>
      </c>
      <c r="N248" s="4" t="s">
        <v>27</v>
      </c>
      <c r="O248" s="4" t="s">
        <v>28</v>
      </c>
      <c r="P248" s="5">
        <v>22</v>
      </c>
      <c r="Q248" s="5" t="s">
        <v>7480</v>
      </c>
      <c r="R248" s="5">
        <v>10</v>
      </c>
      <c r="S248" t="e">
        <v>#N/A</v>
      </c>
    </row>
    <row r="249" spans="1:19" hidden="1" x14ac:dyDescent="0.25">
      <c r="A249" s="3">
        <v>314336471</v>
      </c>
      <c r="B249" s="4" t="s">
        <v>1561</v>
      </c>
      <c r="C249" s="4" t="s">
        <v>1757</v>
      </c>
      <c r="D249" s="4" t="s">
        <v>1087</v>
      </c>
      <c r="E249" s="4" t="s">
        <v>18</v>
      </c>
      <c r="F249" s="4" t="s">
        <v>117</v>
      </c>
      <c r="G249" s="4" t="s">
        <v>20</v>
      </c>
      <c r="H249" s="4" t="s">
        <v>1758</v>
      </c>
      <c r="I249" s="5"/>
      <c r="J249" s="4" t="s">
        <v>1759</v>
      </c>
      <c r="K249" s="5"/>
      <c r="L249" s="4" t="s">
        <v>1760</v>
      </c>
      <c r="M249" s="4" t="s">
        <v>26</v>
      </c>
      <c r="N249" s="4" t="s">
        <v>42</v>
      </c>
      <c r="O249" s="4" t="s">
        <v>28</v>
      </c>
      <c r="P249" s="5">
        <v>22</v>
      </c>
      <c r="Q249" s="5" t="s">
        <v>7480</v>
      </c>
      <c r="R249" s="5">
        <v>10</v>
      </c>
      <c r="S249" t="e">
        <v>#N/A</v>
      </c>
    </row>
    <row r="250" spans="1:19" hidden="1" x14ac:dyDescent="0.25">
      <c r="A250" s="3">
        <v>314126618</v>
      </c>
      <c r="B250" s="4" t="s">
        <v>1561</v>
      </c>
      <c r="C250" s="4" t="s">
        <v>1761</v>
      </c>
      <c r="D250" s="4" t="s">
        <v>354</v>
      </c>
      <c r="E250" s="4" t="s">
        <v>18</v>
      </c>
      <c r="F250" s="4" t="s">
        <v>971</v>
      </c>
      <c r="G250" s="4" t="s">
        <v>20</v>
      </c>
      <c r="H250" s="4" t="s">
        <v>1762</v>
      </c>
      <c r="I250" s="4" t="s">
        <v>1763</v>
      </c>
      <c r="J250" s="4" t="s">
        <v>1764</v>
      </c>
      <c r="K250" s="4" t="s">
        <v>1765</v>
      </c>
      <c r="L250" s="4" t="s">
        <v>1766</v>
      </c>
      <c r="M250" s="4" t="s">
        <v>26</v>
      </c>
      <c r="N250" s="4" t="s">
        <v>42</v>
      </c>
      <c r="O250" s="4" t="s">
        <v>28</v>
      </c>
      <c r="P250" s="5">
        <v>15</v>
      </c>
      <c r="Q250" s="5" t="s">
        <v>7480</v>
      </c>
      <c r="R250" s="5">
        <v>10</v>
      </c>
      <c r="S250" t="e">
        <v>#N/A</v>
      </c>
    </row>
    <row r="251" spans="1:19" hidden="1" x14ac:dyDescent="0.25">
      <c r="A251" s="3">
        <v>314137663</v>
      </c>
      <c r="B251" s="4" t="s">
        <v>1561</v>
      </c>
      <c r="C251" s="4" t="s">
        <v>1767</v>
      </c>
      <c r="D251" s="4" t="s">
        <v>354</v>
      </c>
      <c r="E251" s="4" t="s">
        <v>18</v>
      </c>
      <c r="F251" s="4" t="s">
        <v>1768</v>
      </c>
      <c r="G251" s="4" t="s">
        <v>20</v>
      </c>
      <c r="H251" s="4" t="s">
        <v>1769</v>
      </c>
      <c r="I251" s="4" t="s">
        <v>1770</v>
      </c>
      <c r="J251" s="4" t="s">
        <v>1771</v>
      </c>
      <c r="K251" s="4" t="s">
        <v>1772</v>
      </c>
      <c r="L251" s="4" t="s">
        <v>1773</v>
      </c>
      <c r="M251" s="4" t="s">
        <v>26</v>
      </c>
      <c r="N251" s="4" t="s">
        <v>27</v>
      </c>
      <c r="O251" s="4" t="s">
        <v>28</v>
      </c>
      <c r="P251" s="5">
        <v>12</v>
      </c>
      <c r="Q251" s="5" t="s">
        <v>7480</v>
      </c>
      <c r="R251" s="5">
        <v>9</v>
      </c>
      <c r="S251" t="e">
        <v>#N/A</v>
      </c>
    </row>
    <row r="252" spans="1:19" hidden="1" x14ac:dyDescent="0.25">
      <c r="A252" s="3">
        <v>314151423</v>
      </c>
      <c r="B252" s="4" t="s">
        <v>1561</v>
      </c>
      <c r="C252" s="4" t="s">
        <v>1774</v>
      </c>
      <c r="D252" s="4" t="s">
        <v>354</v>
      </c>
      <c r="E252" s="4" t="s">
        <v>18</v>
      </c>
      <c r="F252" s="4" t="s">
        <v>1663</v>
      </c>
      <c r="G252" s="4" t="s">
        <v>20</v>
      </c>
      <c r="H252" s="4" t="s">
        <v>1775</v>
      </c>
      <c r="I252" s="4" t="s">
        <v>1776</v>
      </c>
      <c r="J252" s="4" t="s">
        <v>1777</v>
      </c>
      <c r="K252" s="4" t="s">
        <v>1778</v>
      </c>
      <c r="L252" s="4" t="s">
        <v>1779</v>
      </c>
      <c r="M252" s="4" t="s">
        <v>26</v>
      </c>
      <c r="N252" s="4" t="s">
        <v>27</v>
      </c>
      <c r="O252" s="4" t="s">
        <v>28</v>
      </c>
      <c r="P252" s="5">
        <v>20</v>
      </c>
      <c r="Q252" s="5" t="s">
        <v>7480</v>
      </c>
      <c r="R252" s="5">
        <v>10</v>
      </c>
      <c r="S252" t="e">
        <v>#N/A</v>
      </c>
    </row>
    <row r="253" spans="1:19" hidden="1" x14ac:dyDescent="0.25">
      <c r="A253" s="3">
        <v>314151430</v>
      </c>
      <c r="B253" s="4" t="s">
        <v>1561</v>
      </c>
      <c r="C253" s="4" t="s">
        <v>1780</v>
      </c>
      <c r="D253" s="4" t="s">
        <v>354</v>
      </c>
      <c r="E253" s="4" t="s">
        <v>18</v>
      </c>
      <c r="F253" s="4" t="s">
        <v>1663</v>
      </c>
      <c r="G253" s="4" t="s">
        <v>20</v>
      </c>
      <c r="H253" s="4" t="s">
        <v>1781</v>
      </c>
      <c r="I253" s="4" t="s">
        <v>1776</v>
      </c>
      <c r="J253" s="4" t="s">
        <v>1777</v>
      </c>
      <c r="K253" s="4" t="s">
        <v>1778</v>
      </c>
      <c r="L253" s="4" t="s">
        <v>1779</v>
      </c>
      <c r="M253" s="4" t="s">
        <v>26</v>
      </c>
      <c r="N253" s="4" t="s">
        <v>27</v>
      </c>
      <c r="O253" s="4" t="s">
        <v>28</v>
      </c>
      <c r="P253" s="5">
        <v>19</v>
      </c>
      <c r="Q253" s="5" t="s">
        <v>7480</v>
      </c>
      <c r="R253" s="5">
        <v>10</v>
      </c>
      <c r="S253" t="e">
        <v>#N/A</v>
      </c>
    </row>
    <row r="254" spans="1:19" hidden="1" x14ac:dyDescent="0.25">
      <c r="A254" s="3">
        <v>314151447</v>
      </c>
      <c r="B254" s="4" t="s">
        <v>1561</v>
      </c>
      <c r="C254" s="4" t="s">
        <v>1782</v>
      </c>
      <c r="D254" s="4" t="s">
        <v>354</v>
      </c>
      <c r="E254" s="4" t="s">
        <v>18</v>
      </c>
      <c r="F254" s="4" t="s">
        <v>1663</v>
      </c>
      <c r="G254" s="4" t="s">
        <v>20</v>
      </c>
      <c r="H254" s="4" t="s">
        <v>1783</v>
      </c>
      <c r="I254" s="4" t="s">
        <v>1776</v>
      </c>
      <c r="J254" s="4" t="s">
        <v>1777</v>
      </c>
      <c r="K254" s="4" t="s">
        <v>1778</v>
      </c>
      <c r="L254" s="4" t="s">
        <v>1779</v>
      </c>
      <c r="M254" s="4" t="s">
        <v>26</v>
      </c>
      <c r="N254" s="4" t="s">
        <v>27</v>
      </c>
      <c r="O254" s="4" t="s">
        <v>28</v>
      </c>
      <c r="P254" s="5">
        <v>21</v>
      </c>
      <c r="Q254" s="5" t="s">
        <v>7480</v>
      </c>
      <c r="R254" s="5">
        <v>10</v>
      </c>
      <c r="S254" t="e">
        <v>#N/A</v>
      </c>
    </row>
    <row r="255" spans="1:19" hidden="1" x14ac:dyDescent="0.25">
      <c r="A255" s="3">
        <v>314094687</v>
      </c>
      <c r="B255" s="4" t="s">
        <v>1561</v>
      </c>
      <c r="C255" s="4" t="s">
        <v>1784</v>
      </c>
      <c r="D255" s="4" t="s">
        <v>87</v>
      </c>
      <c r="E255" s="4" t="s">
        <v>18</v>
      </c>
      <c r="F255" s="4" t="s">
        <v>1352</v>
      </c>
      <c r="G255" s="4" t="s">
        <v>20</v>
      </c>
      <c r="H255" s="4" t="s">
        <v>1785</v>
      </c>
      <c r="I255" s="4" t="s">
        <v>1786</v>
      </c>
      <c r="J255" s="4" t="s">
        <v>1787</v>
      </c>
      <c r="K255" s="4" t="s">
        <v>1788</v>
      </c>
      <c r="L255" s="4" t="s">
        <v>1789</v>
      </c>
      <c r="M255" s="4" t="s">
        <v>26</v>
      </c>
      <c r="N255" s="4" t="s">
        <v>27</v>
      </c>
      <c r="O255" s="4" t="s">
        <v>28</v>
      </c>
      <c r="P255" s="5">
        <v>18</v>
      </c>
      <c r="Q255" s="5" t="s">
        <v>7480</v>
      </c>
      <c r="R255" s="5">
        <v>9</v>
      </c>
      <c r="S255" t="e">
        <v>#N/A</v>
      </c>
    </row>
    <row r="256" spans="1:19" hidden="1" x14ac:dyDescent="0.25">
      <c r="A256" s="3">
        <v>314140210</v>
      </c>
      <c r="B256" s="4" t="s">
        <v>1561</v>
      </c>
      <c r="C256" s="4" t="s">
        <v>1790</v>
      </c>
      <c r="D256" s="4" t="s">
        <v>87</v>
      </c>
      <c r="E256" s="4" t="s">
        <v>18</v>
      </c>
      <c r="F256" s="4" t="s">
        <v>1791</v>
      </c>
      <c r="G256" s="4" t="s">
        <v>20</v>
      </c>
      <c r="H256" s="4" t="s">
        <v>1792</v>
      </c>
      <c r="I256" s="4" t="s">
        <v>1793</v>
      </c>
      <c r="J256" s="4" t="s">
        <v>1794</v>
      </c>
      <c r="K256" s="4" t="s">
        <v>1795</v>
      </c>
      <c r="L256" s="4" t="s">
        <v>1796</v>
      </c>
      <c r="M256" s="4" t="s">
        <v>28</v>
      </c>
      <c r="N256" s="4" t="s">
        <v>1797</v>
      </c>
      <c r="O256" s="4" t="s">
        <v>28</v>
      </c>
      <c r="P256" s="5">
        <v>19</v>
      </c>
      <c r="Q256" s="5" t="s">
        <v>7480</v>
      </c>
      <c r="R256" s="5">
        <v>8</v>
      </c>
      <c r="S256" t="e">
        <v>#N/A</v>
      </c>
    </row>
    <row r="257" spans="1:19" hidden="1" x14ac:dyDescent="0.25">
      <c r="A257" s="3">
        <v>314001672</v>
      </c>
      <c r="B257" s="4" t="s">
        <v>1561</v>
      </c>
      <c r="C257" s="4" t="s">
        <v>1798</v>
      </c>
      <c r="D257" s="4" t="s">
        <v>1799</v>
      </c>
      <c r="E257" s="4" t="s">
        <v>18</v>
      </c>
      <c r="F257" s="4" t="s">
        <v>1800</v>
      </c>
      <c r="G257" s="4" t="s">
        <v>20</v>
      </c>
      <c r="H257" s="4" t="s">
        <v>1801</v>
      </c>
      <c r="I257" s="4" t="s">
        <v>1802</v>
      </c>
      <c r="J257" s="4" t="s">
        <v>1803</v>
      </c>
      <c r="K257" s="4" t="s">
        <v>1804</v>
      </c>
      <c r="L257" s="4" t="s">
        <v>1805</v>
      </c>
      <c r="M257" s="4" t="s">
        <v>28</v>
      </c>
      <c r="N257" s="4" t="s">
        <v>1806</v>
      </c>
      <c r="O257" s="4" t="s">
        <v>28</v>
      </c>
      <c r="P257" s="5">
        <v>11</v>
      </c>
      <c r="Q257" s="5" t="s">
        <v>7480</v>
      </c>
      <c r="R257" s="5">
        <v>8</v>
      </c>
      <c r="S257" t="e">
        <v>#N/A</v>
      </c>
    </row>
    <row r="258" spans="1:19" hidden="1" x14ac:dyDescent="0.25">
      <c r="A258" s="3">
        <v>314326997</v>
      </c>
      <c r="B258" s="4" t="s">
        <v>1561</v>
      </c>
      <c r="C258" s="4" t="s">
        <v>1807</v>
      </c>
      <c r="D258" s="4" t="s">
        <v>1799</v>
      </c>
      <c r="E258" s="4" t="s">
        <v>18</v>
      </c>
      <c r="F258" s="4" t="s">
        <v>1808</v>
      </c>
      <c r="G258" s="4" t="s">
        <v>20</v>
      </c>
      <c r="H258" s="4" t="s">
        <v>1809</v>
      </c>
      <c r="I258" s="4" t="s">
        <v>1810</v>
      </c>
      <c r="J258" s="4" t="s">
        <v>1811</v>
      </c>
      <c r="K258" s="4" t="s">
        <v>1812</v>
      </c>
      <c r="L258" s="4" t="s">
        <v>1813</v>
      </c>
      <c r="M258" s="4" t="s">
        <v>28</v>
      </c>
      <c r="N258" s="4" t="s">
        <v>1814</v>
      </c>
      <c r="O258" s="4" t="s">
        <v>28</v>
      </c>
      <c r="P258" s="5">
        <v>12</v>
      </c>
      <c r="Q258" s="5" t="s">
        <v>7480</v>
      </c>
      <c r="R258" s="5">
        <v>8</v>
      </c>
      <c r="S258" t="e">
        <v>#N/A</v>
      </c>
    </row>
    <row r="259" spans="1:19" hidden="1" x14ac:dyDescent="0.25">
      <c r="A259" s="3">
        <v>314001593</v>
      </c>
      <c r="B259" s="4" t="s">
        <v>1561</v>
      </c>
      <c r="C259" s="4" t="s">
        <v>1815</v>
      </c>
      <c r="D259" s="4" t="s">
        <v>424</v>
      </c>
      <c r="E259" s="4" t="s">
        <v>18</v>
      </c>
      <c r="F259" s="4" t="s">
        <v>1816</v>
      </c>
      <c r="G259" s="4" t="s">
        <v>20</v>
      </c>
      <c r="H259" s="4" t="s">
        <v>1817</v>
      </c>
      <c r="I259" s="4" t="s">
        <v>1818</v>
      </c>
      <c r="J259" s="4" t="s">
        <v>1819</v>
      </c>
      <c r="K259" s="4" t="s">
        <v>1820</v>
      </c>
      <c r="L259" s="4" t="s">
        <v>1821</v>
      </c>
      <c r="M259" s="4" t="s">
        <v>26</v>
      </c>
      <c r="N259" s="4" t="s">
        <v>42</v>
      </c>
      <c r="O259" s="4" t="s">
        <v>28</v>
      </c>
      <c r="P259" s="5">
        <v>21</v>
      </c>
      <c r="Q259" s="5" t="s">
        <v>7480</v>
      </c>
      <c r="R259" s="5">
        <v>9</v>
      </c>
      <c r="S259" t="e">
        <v>#N/A</v>
      </c>
    </row>
    <row r="260" spans="1:19" hidden="1" x14ac:dyDescent="0.25">
      <c r="A260" s="3">
        <v>314070580</v>
      </c>
      <c r="B260" s="4" t="s">
        <v>1561</v>
      </c>
      <c r="C260" s="4" t="s">
        <v>1822</v>
      </c>
      <c r="D260" s="4" t="s">
        <v>870</v>
      </c>
      <c r="E260" s="4" t="s">
        <v>18</v>
      </c>
      <c r="F260" s="4" t="s">
        <v>463</v>
      </c>
      <c r="G260" s="4" t="s">
        <v>20</v>
      </c>
      <c r="H260" s="4" t="s">
        <v>1823</v>
      </c>
      <c r="I260" s="4" t="s">
        <v>1824</v>
      </c>
      <c r="J260" s="4" t="s">
        <v>1825</v>
      </c>
      <c r="K260" s="4" t="s">
        <v>1826</v>
      </c>
      <c r="L260" s="4" t="s">
        <v>1827</v>
      </c>
      <c r="M260" s="4" t="s">
        <v>28</v>
      </c>
      <c r="N260" s="4" t="s">
        <v>1828</v>
      </c>
      <c r="O260" s="4" t="s">
        <v>28</v>
      </c>
      <c r="P260" s="5">
        <v>18</v>
      </c>
      <c r="Q260" s="5" t="s">
        <v>7480</v>
      </c>
      <c r="R260" s="5">
        <v>10</v>
      </c>
      <c r="S260" t="e">
        <v>#N/A</v>
      </c>
    </row>
    <row r="261" spans="1:19" hidden="1" x14ac:dyDescent="0.25">
      <c r="A261" s="3">
        <v>314342184</v>
      </c>
      <c r="B261" s="4" t="s">
        <v>1561</v>
      </c>
      <c r="C261" s="4" t="s">
        <v>1829</v>
      </c>
      <c r="D261" s="4" t="s">
        <v>1830</v>
      </c>
      <c r="E261" s="4" t="s">
        <v>18</v>
      </c>
      <c r="F261" s="4" t="s">
        <v>773</v>
      </c>
      <c r="G261" s="4" t="s">
        <v>20</v>
      </c>
      <c r="H261" s="4" t="s">
        <v>1831</v>
      </c>
      <c r="I261" s="4" t="s">
        <v>1832</v>
      </c>
      <c r="J261" s="4" t="s">
        <v>1833</v>
      </c>
      <c r="K261" s="4" t="s">
        <v>1834</v>
      </c>
      <c r="L261" s="4" t="s">
        <v>1835</v>
      </c>
      <c r="M261" s="4" t="s">
        <v>26</v>
      </c>
      <c r="N261" s="4" t="s">
        <v>42</v>
      </c>
      <c r="O261" s="4" t="s">
        <v>28</v>
      </c>
      <c r="P261" s="5">
        <v>14</v>
      </c>
      <c r="Q261" s="5" t="s">
        <v>7480</v>
      </c>
      <c r="R261" s="5">
        <v>8</v>
      </c>
      <c r="S261" t="e">
        <v>#N/A</v>
      </c>
    </row>
    <row r="262" spans="1:19" hidden="1" x14ac:dyDescent="0.25">
      <c r="A262" s="3">
        <v>314126216</v>
      </c>
      <c r="B262" s="4" t="s">
        <v>1561</v>
      </c>
      <c r="C262" s="4" t="s">
        <v>1836</v>
      </c>
      <c r="D262" s="4" t="s">
        <v>447</v>
      </c>
      <c r="E262" s="4" t="s">
        <v>18</v>
      </c>
      <c r="F262" s="4" t="s">
        <v>1837</v>
      </c>
      <c r="G262" s="4" t="s">
        <v>20</v>
      </c>
      <c r="H262" s="4" t="s">
        <v>1838</v>
      </c>
      <c r="I262" s="4" t="s">
        <v>1839</v>
      </c>
      <c r="J262" s="4" t="s">
        <v>1840</v>
      </c>
      <c r="K262" s="4" t="s">
        <v>1841</v>
      </c>
      <c r="L262" s="4" t="s">
        <v>1842</v>
      </c>
      <c r="M262" s="4" t="s">
        <v>26</v>
      </c>
      <c r="N262" s="4" t="s">
        <v>42</v>
      </c>
      <c r="O262" s="4" t="s">
        <v>28</v>
      </c>
      <c r="P262" s="5">
        <v>13</v>
      </c>
      <c r="Q262" s="5" t="s">
        <v>7480</v>
      </c>
      <c r="R262" s="5">
        <v>10</v>
      </c>
      <c r="S262" t="e">
        <v>#N/A</v>
      </c>
    </row>
    <row r="263" spans="1:19" hidden="1" x14ac:dyDescent="0.25">
      <c r="A263" s="3">
        <v>314139832</v>
      </c>
      <c r="B263" s="4" t="s">
        <v>1561</v>
      </c>
      <c r="C263" s="4" t="s">
        <v>1843</v>
      </c>
      <c r="D263" s="4" t="s">
        <v>447</v>
      </c>
      <c r="E263" s="4" t="s">
        <v>18</v>
      </c>
      <c r="F263" s="4" t="s">
        <v>44</v>
      </c>
      <c r="G263" s="4" t="s">
        <v>20</v>
      </c>
      <c r="H263" s="4" t="s">
        <v>1844</v>
      </c>
      <c r="I263" s="4" t="s">
        <v>1845</v>
      </c>
      <c r="J263" s="4" t="s">
        <v>1846</v>
      </c>
      <c r="K263" s="4" t="s">
        <v>1847</v>
      </c>
      <c r="L263" s="4" t="s">
        <v>1848</v>
      </c>
      <c r="M263" s="4" t="s">
        <v>26</v>
      </c>
      <c r="N263" s="4" t="s">
        <v>42</v>
      </c>
      <c r="O263" s="4" t="s">
        <v>28</v>
      </c>
      <c r="P263" s="5">
        <v>18</v>
      </c>
      <c r="Q263" s="5" t="s">
        <v>7480</v>
      </c>
      <c r="R263" s="5">
        <v>10</v>
      </c>
      <c r="S263" t="e">
        <v>#N/A</v>
      </c>
    </row>
    <row r="264" spans="1:19" hidden="1" x14ac:dyDescent="0.25">
      <c r="A264" s="3">
        <v>314185839</v>
      </c>
      <c r="B264" s="4" t="s">
        <v>1561</v>
      </c>
      <c r="C264" s="4" t="s">
        <v>1856</v>
      </c>
      <c r="D264" s="4" t="s">
        <v>132</v>
      </c>
      <c r="E264" s="4" t="s">
        <v>18</v>
      </c>
      <c r="F264" s="4" t="s">
        <v>1857</v>
      </c>
      <c r="G264" s="4" t="s">
        <v>20</v>
      </c>
      <c r="H264" s="4" t="s">
        <v>1858</v>
      </c>
      <c r="I264" s="4" t="s">
        <v>1859</v>
      </c>
      <c r="J264" s="4" t="s">
        <v>1860</v>
      </c>
      <c r="K264" s="4" t="s">
        <v>1861</v>
      </c>
      <c r="L264" s="4" t="s">
        <v>1862</v>
      </c>
      <c r="M264" s="4" t="s">
        <v>26</v>
      </c>
      <c r="N264" s="4" t="s">
        <v>27</v>
      </c>
      <c r="O264" s="4" t="s">
        <v>28</v>
      </c>
      <c r="P264" s="5">
        <v>9</v>
      </c>
      <c r="Q264" s="5" t="s">
        <v>7480</v>
      </c>
      <c r="R264" s="5">
        <v>10</v>
      </c>
      <c r="S264" t="e">
        <v>#N/A</v>
      </c>
    </row>
    <row r="265" spans="1:19" hidden="1" x14ac:dyDescent="0.25">
      <c r="A265" s="3">
        <v>314047690</v>
      </c>
      <c r="B265" s="4" t="s">
        <v>1561</v>
      </c>
      <c r="C265" s="4" t="s">
        <v>1863</v>
      </c>
      <c r="D265" s="4" t="s">
        <v>188</v>
      </c>
      <c r="E265" s="4" t="s">
        <v>18</v>
      </c>
      <c r="F265" s="4" t="s">
        <v>1864</v>
      </c>
      <c r="G265" s="4" t="s">
        <v>20</v>
      </c>
      <c r="H265" s="4" t="s">
        <v>1865</v>
      </c>
      <c r="I265" s="4" t="s">
        <v>1866</v>
      </c>
      <c r="J265" s="4" t="s">
        <v>1867</v>
      </c>
      <c r="K265" s="4" t="s">
        <v>1868</v>
      </c>
      <c r="L265" s="4" t="s">
        <v>1869</v>
      </c>
      <c r="M265" s="4" t="s">
        <v>26</v>
      </c>
      <c r="N265" s="4" t="s">
        <v>42</v>
      </c>
      <c r="O265" s="4" t="s">
        <v>28</v>
      </c>
      <c r="P265" s="5">
        <v>17</v>
      </c>
      <c r="Q265" s="5" t="s">
        <v>7480</v>
      </c>
      <c r="R265" s="5">
        <v>8</v>
      </c>
      <c r="S265" t="e">
        <v>#N/A</v>
      </c>
    </row>
    <row r="266" spans="1:19" hidden="1" x14ac:dyDescent="0.25">
      <c r="A266" s="3">
        <v>314092889</v>
      </c>
      <c r="B266" s="4" t="s">
        <v>1561</v>
      </c>
      <c r="C266" s="4" t="s">
        <v>1887</v>
      </c>
      <c r="D266" s="4" t="s">
        <v>188</v>
      </c>
      <c r="E266" s="4" t="s">
        <v>18</v>
      </c>
      <c r="F266" s="4" t="s">
        <v>403</v>
      </c>
      <c r="G266" s="4" t="s">
        <v>20</v>
      </c>
      <c r="H266" s="4" t="s">
        <v>1888</v>
      </c>
      <c r="I266" s="4" t="s">
        <v>1889</v>
      </c>
      <c r="J266" s="4" t="s">
        <v>1890</v>
      </c>
      <c r="K266" s="4" t="s">
        <v>1891</v>
      </c>
      <c r="L266" s="4" t="s">
        <v>1892</v>
      </c>
      <c r="M266" s="4" t="s">
        <v>26</v>
      </c>
      <c r="N266" s="4" t="s">
        <v>42</v>
      </c>
      <c r="O266" s="4" t="s">
        <v>28</v>
      </c>
      <c r="P266" s="5">
        <v>24</v>
      </c>
      <c r="Q266" s="5" t="s">
        <v>7480</v>
      </c>
      <c r="R266" s="5">
        <v>10</v>
      </c>
      <c r="S266" t="e">
        <v>#N/A</v>
      </c>
    </row>
    <row r="267" spans="1:19" hidden="1" x14ac:dyDescent="0.25">
      <c r="A267" s="3">
        <v>314093013</v>
      </c>
      <c r="B267" s="4" t="s">
        <v>1561</v>
      </c>
      <c r="C267" s="4" t="s">
        <v>1893</v>
      </c>
      <c r="D267" s="4" t="s">
        <v>188</v>
      </c>
      <c r="E267" s="4" t="s">
        <v>18</v>
      </c>
      <c r="F267" s="4" t="s">
        <v>1894</v>
      </c>
      <c r="G267" s="4" t="s">
        <v>20</v>
      </c>
      <c r="H267" s="4" t="s">
        <v>1895</v>
      </c>
      <c r="I267" s="5"/>
      <c r="J267" s="4" t="s">
        <v>1896</v>
      </c>
      <c r="K267" s="4" t="s">
        <v>1897</v>
      </c>
      <c r="L267" s="4" t="s">
        <v>1898</v>
      </c>
      <c r="M267" s="4" t="s">
        <v>26</v>
      </c>
      <c r="N267" s="4" t="s">
        <v>42</v>
      </c>
      <c r="O267" s="4" t="s">
        <v>28</v>
      </c>
      <c r="P267" s="5">
        <v>14</v>
      </c>
      <c r="Q267" s="5" t="s">
        <v>7480</v>
      </c>
      <c r="R267" s="5">
        <v>8</v>
      </c>
      <c r="S267" t="e">
        <v>#N/A</v>
      </c>
    </row>
    <row r="268" spans="1:19" hidden="1" x14ac:dyDescent="0.25">
      <c r="A268" s="3">
        <v>314093721</v>
      </c>
      <c r="B268" s="4" t="s">
        <v>1561</v>
      </c>
      <c r="C268" s="4" t="s">
        <v>1899</v>
      </c>
      <c r="D268" s="4" t="s">
        <v>188</v>
      </c>
      <c r="E268" s="4" t="s">
        <v>18</v>
      </c>
      <c r="F268" s="4" t="s">
        <v>202</v>
      </c>
      <c r="G268" s="4" t="s">
        <v>20</v>
      </c>
      <c r="H268" s="4" t="s">
        <v>1900</v>
      </c>
      <c r="I268" s="4" t="s">
        <v>1901</v>
      </c>
      <c r="J268" s="4" t="s">
        <v>1902</v>
      </c>
      <c r="K268" s="4" t="s">
        <v>1903</v>
      </c>
      <c r="L268" s="4" t="s">
        <v>1904</v>
      </c>
      <c r="M268" s="4" t="s">
        <v>26</v>
      </c>
      <c r="N268" s="4" t="s">
        <v>42</v>
      </c>
      <c r="O268" s="4" t="s">
        <v>28</v>
      </c>
      <c r="P268" s="5">
        <v>19</v>
      </c>
      <c r="Q268" s="5" t="s">
        <v>7480</v>
      </c>
      <c r="R268" s="5">
        <v>8</v>
      </c>
      <c r="S268" t="e">
        <v>#N/A</v>
      </c>
    </row>
    <row r="269" spans="1:19" hidden="1" x14ac:dyDescent="0.25">
      <c r="A269" s="3">
        <v>314116990</v>
      </c>
      <c r="B269" s="4" t="s">
        <v>1561</v>
      </c>
      <c r="C269" s="4" t="s">
        <v>1905</v>
      </c>
      <c r="D269" s="4" t="s">
        <v>188</v>
      </c>
      <c r="E269" s="4" t="s">
        <v>18</v>
      </c>
      <c r="F269" s="4" t="s">
        <v>1906</v>
      </c>
      <c r="G269" s="4" t="s">
        <v>20</v>
      </c>
      <c r="H269" s="4" t="s">
        <v>1907</v>
      </c>
      <c r="I269" s="4" t="s">
        <v>1908</v>
      </c>
      <c r="J269" s="4" t="s">
        <v>1909</v>
      </c>
      <c r="K269" s="4" t="s">
        <v>1910</v>
      </c>
      <c r="L269" s="4" t="s">
        <v>1911</v>
      </c>
      <c r="M269" s="4" t="s">
        <v>26</v>
      </c>
      <c r="N269" s="4" t="s">
        <v>42</v>
      </c>
      <c r="O269" s="4" t="s">
        <v>28</v>
      </c>
      <c r="P269" s="5">
        <v>20</v>
      </c>
      <c r="Q269" s="5" t="s">
        <v>7480</v>
      </c>
      <c r="R269" s="5">
        <v>10</v>
      </c>
      <c r="S269" t="e">
        <v>#N/A</v>
      </c>
    </row>
    <row r="270" spans="1:19" hidden="1" x14ac:dyDescent="0.25">
      <c r="A270" s="3">
        <v>314118293</v>
      </c>
      <c r="B270" s="4" t="s">
        <v>1561</v>
      </c>
      <c r="C270" s="4" t="s">
        <v>1912</v>
      </c>
      <c r="D270" s="4" t="s">
        <v>188</v>
      </c>
      <c r="E270" s="4" t="s">
        <v>18</v>
      </c>
      <c r="F270" s="4" t="s">
        <v>1768</v>
      </c>
      <c r="G270" s="4" t="s">
        <v>20</v>
      </c>
      <c r="H270" s="4" t="s">
        <v>1913</v>
      </c>
      <c r="I270" s="4" t="s">
        <v>1914</v>
      </c>
      <c r="J270" s="4" t="s">
        <v>1915</v>
      </c>
      <c r="K270" s="4" t="s">
        <v>1916</v>
      </c>
      <c r="L270" s="4" t="s">
        <v>1917</v>
      </c>
      <c r="M270" s="4" t="s">
        <v>26</v>
      </c>
      <c r="N270" s="4" t="s">
        <v>42</v>
      </c>
      <c r="O270" s="4" t="s">
        <v>28</v>
      </c>
      <c r="P270" s="5">
        <v>23</v>
      </c>
      <c r="Q270" s="5" t="s">
        <v>7480</v>
      </c>
      <c r="R270" s="5">
        <v>8</v>
      </c>
      <c r="S270" t="e">
        <v>#N/A</v>
      </c>
    </row>
    <row r="271" spans="1:19" hidden="1" x14ac:dyDescent="0.25">
      <c r="A271" s="3">
        <v>314120582</v>
      </c>
      <c r="B271" s="4" t="s">
        <v>1561</v>
      </c>
      <c r="C271" s="4" t="s">
        <v>1918</v>
      </c>
      <c r="D271" s="4" t="s">
        <v>188</v>
      </c>
      <c r="E271" s="4" t="s">
        <v>18</v>
      </c>
      <c r="F271" s="4" t="s">
        <v>1919</v>
      </c>
      <c r="G271" s="4" t="s">
        <v>20</v>
      </c>
      <c r="H271" s="4" t="s">
        <v>1920</v>
      </c>
      <c r="I271" s="5"/>
      <c r="J271" s="4" t="s">
        <v>1921</v>
      </c>
      <c r="K271" s="4" t="s">
        <v>1922</v>
      </c>
      <c r="L271" s="4" t="s">
        <v>1923</v>
      </c>
      <c r="M271" s="4" t="s">
        <v>26</v>
      </c>
      <c r="N271" s="4" t="s">
        <v>42</v>
      </c>
      <c r="O271" s="4" t="s">
        <v>28</v>
      </c>
      <c r="P271" s="5">
        <v>18</v>
      </c>
      <c r="Q271" s="5" t="s">
        <v>7480</v>
      </c>
      <c r="R271" s="5">
        <v>9</v>
      </c>
      <c r="S271" t="e">
        <v>#N/A</v>
      </c>
    </row>
    <row r="272" spans="1:19" hidden="1" x14ac:dyDescent="0.25">
      <c r="A272" s="3">
        <v>314125233</v>
      </c>
      <c r="B272" s="4" t="s">
        <v>1561</v>
      </c>
      <c r="C272" s="4" t="s">
        <v>1931</v>
      </c>
      <c r="D272" s="4" t="s">
        <v>188</v>
      </c>
      <c r="E272" s="4" t="s">
        <v>18</v>
      </c>
      <c r="F272" s="4" t="s">
        <v>1932</v>
      </c>
      <c r="G272" s="4" t="s">
        <v>20</v>
      </c>
      <c r="H272" s="4" t="s">
        <v>1933</v>
      </c>
      <c r="I272" s="4" t="s">
        <v>1934</v>
      </c>
      <c r="J272" s="4" t="s">
        <v>1935</v>
      </c>
      <c r="K272" s="4" t="s">
        <v>1936</v>
      </c>
      <c r="L272" s="4" t="s">
        <v>1937</v>
      </c>
      <c r="M272" s="4" t="s">
        <v>26</v>
      </c>
      <c r="N272" s="4" t="s">
        <v>42</v>
      </c>
      <c r="O272" s="4" t="s">
        <v>28</v>
      </c>
      <c r="P272" s="5">
        <v>19</v>
      </c>
      <c r="Q272" s="5" t="s">
        <v>7480</v>
      </c>
      <c r="R272" s="5">
        <v>9</v>
      </c>
      <c r="S272" t="e">
        <v>#N/A</v>
      </c>
    </row>
    <row r="273" spans="1:19" hidden="1" x14ac:dyDescent="0.25">
      <c r="A273" s="3">
        <v>314125336</v>
      </c>
      <c r="B273" s="4" t="s">
        <v>1561</v>
      </c>
      <c r="C273" s="4" t="s">
        <v>1938</v>
      </c>
      <c r="D273" s="4" t="s">
        <v>188</v>
      </c>
      <c r="E273" s="4" t="s">
        <v>18</v>
      </c>
      <c r="F273" s="4" t="s">
        <v>716</v>
      </c>
      <c r="G273" s="4" t="s">
        <v>20</v>
      </c>
      <c r="H273" s="4" t="s">
        <v>1939</v>
      </c>
      <c r="I273" s="5"/>
      <c r="J273" s="4" t="s">
        <v>1940</v>
      </c>
      <c r="K273" s="5"/>
      <c r="L273" s="4" t="s">
        <v>1941</v>
      </c>
      <c r="M273" s="4" t="s">
        <v>26</v>
      </c>
      <c r="N273" s="4" t="s">
        <v>42</v>
      </c>
      <c r="O273" s="4" t="s">
        <v>28</v>
      </c>
      <c r="P273" s="5">
        <v>22</v>
      </c>
      <c r="Q273" s="5" t="s">
        <v>7480</v>
      </c>
      <c r="R273" s="5">
        <v>9</v>
      </c>
      <c r="S273" t="e">
        <v>#N/A</v>
      </c>
    </row>
    <row r="274" spans="1:19" hidden="1" x14ac:dyDescent="0.25">
      <c r="A274" s="3">
        <v>314126096</v>
      </c>
      <c r="B274" s="4" t="s">
        <v>1561</v>
      </c>
      <c r="C274" s="4" t="s">
        <v>1942</v>
      </c>
      <c r="D274" s="4" t="s">
        <v>188</v>
      </c>
      <c r="E274" s="4" t="s">
        <v>18</v>
      </c>
      <c r="F274" s="4" t="s">
        <v>1420</v>
      </c>
      <c r="G274" s="4" t="s">
        <v>20</v>
      </c>
      <c r="H274" s="4" t="s">
        <v>1943</v>
      </c>
      <c r="I274" s="4" t="s">
        <v>1944</v>
      </c>
      <c r="J274" s="4" t="s">
        <v>1945</v>
      </c>
      <c r="K274" s="4" t="s">
        <v>1946</v>
      </c>
      <c r="L274" s="4" t="s">
        <v>1947</v>
      </c>
      <c r="M274" s="4" t="s">
        <v>26</v>
      </c>
      <c r="N274" s="4" t="s">
        <v>42</v>
      </c>
      <c r="O274" s="4" t="s">
        <v>28</v>
      </c>
      <c r="P274" s="5">
        <v>22</v>
      </c>
      <c r="Q274" s="5" t="s">
        <v>7480</v>
      </c>
      <c r="R274" s="5">
        <v>8</v>
      </c>
      <c r="S274" t="e">
        <v>#N/A</v>
      </c>
    </row>
    <row r="275" spans="1:19" hidden="1" x14ac:dyDescent="0.25">
      <c r="A275" s="3">
        <v>314126292</v>
      </c>
      <c r="B275" s="4" t="s">
        <v>1561</v>
      </c>
      <c r="C275" s="4" t="s">
        <v>1948</v>
      </c>
      <c r="D275" s="4" t="s">
        <v>188</v>
      </c>
      <c r="E275" s="4" t="s">
        <v>18</v>
      </c>
      <c r="F275" s="4" t="s">
        <v>858</v>
      </c>
      <c r="G275" s="4" t="s">
        <v>20</v>
      </c>
      <c r="H275" s="4" t="s">
        <v>1949</v>
      </c>
      <c r="I275" s="4" t="s">
        <v>1950</v>
      </c>
      <c r="J275" s="4" t="s">
        <v>1951</v>
      </c>
      <c r="K275" s="4" t="s">
        <v>1952</v>
      </c>
      <c r="L275" s="4" t="s">
        <v>1953</v>
      </c>
      <c r="M275" s="4" t="s">
        <v>26</v>
      </c>
      <c r="N275" s="4" t="s">
        <v>42</v>
      </c>
      <c r="O275" s="4" t="s">
        <v>28</v>
      </c>
      <c r="P275" s="5">
        <v>17</v>
      </c>
      <c r="Q275" s="5" t="s">
        <v>7480</v>
      </c>
      <c r="R275" s="5">
        <v>10</v>
      </c>
      <c r="S275" t="e">
        <v>#N/A</v>
      </c>
    </row>
    <row r="276" spans="1:19" hidden="1" x14ac:dyDescent="0.25">
      <c r="A276" s="3">
        <v>314131049</v>
      </c>
      <c r="B276" s="4" t="s">
        <v>1561</v>
      </c>
      <c r="C276" s="4" t="s">
        <v>1954</v>
      </c>
      <c r="D276" s="4" t="s">
        <v>188</v>
      </c>
      <c r="E276" s="4" t="s">
        <v>18</v>
      </c>
      <c r="F276" s="4" t="s">
        <v>1955</v>
      </c>
      <c r="G276" s="4" t="s">
        <v>20</v>
      </c>
      <c r="H276" s="4" t="s">
        <v>1956</v>
      </c>
      <c r="I276" s="4" t="s">
        <v>1957</v>
      </c>
      <c r="J276" s="4" t="s">
        <v>1958</v>
      </c>
      <c r="K276" s="4" t="s">
        <v>1959</v>
      </c>
      <c r="L276" s="4" t="s">
        <v>1960</v>
      </c>
      <c r="M276" s="4" t="s">
        <v>26</v>
      </c>
      <c r="N276" s="4" t="s">
        <v>42</v>
      </c>
      <c r="O276" s="4" t="s">
        <v>28</v>
      </c>
      <c r="P276" s="5">
        <v>25</v>
      </c>
      <c r="Q276" s="5" t="s">
        <v>7480</v>
      </c>
      <c r="R276" s="5">
        <v>9</v>
      </c>
      <c r="S276" t="e">
        <v>#N/A</v>
      </c>
    </row>
    <row r="277" spans="1:19" hidden="1" x14ac:dyDescent="0.25">
      <c r="A277" s="3">
        <v>314139052</v>
      </c>
      <c r="B277" s="4" t="s">
        <v>1561</v>
      </c>
      <c r="C277" s="4" t="s">
        <v>1961</v>
      </c>
      <c r="D277" s="4" t="s">
        <v>188</v>
      </c>
      <c r="E277" s="4" t="s">
        <v>18</v>
      </c>
      <c r="F277" s="4" t="s">
        <v>1962</v>
      </c>
      <c r="G277" s="4" t="s">
        <v>20</v>
      </c>
      <c r="H277" s="4" t="s">
        <v>1963</v>
      </c>
      <c r="I277" s="4" t="s">
        <v>1964</v>
      </c>
      <c r="J277" s="4" t="s">
        <v>1965</v>
      </c>
      <c r="K277" s="4" t="s">
        <v>1966</v>
      </c>
      <c r="L277" s="4" t="s">
        <v>1967</v>
      </c>
      <c r="M277" s="4" t="s">
        <v>26</v>
      </c>
      <c r="N277" s="4" t="s">
        <v>42</v>
      </c>
      <c r="O277" s="4" t="s">
        <v>28</v>
      </c>
      <c r="P277" s="5">
        <v>22</v>
      </c>
      <c r="Q277" s="5" t="s">
        <v>7480</v>
      </c>
      <c r="R277" s="5">
        <v>9</v>
      </c>
      <c r="S277" t="e">
        <v>#N/A</v>
      </c>
    </row>
    <row r="278" spans="1:19" hidden="1" x14ac:dyDescent="0.25">
      <c r="A278" s="3">
        <v>314141217</v>
      </c>
      <c r="B278" s="4" t="s">
        <v>1561</v>
      </c>
      <c r="C278" s="4" t="s">
        <v>1968</v>
      </c>
      <c r="D278" s="4" t="s">
        <v>188</v>
      </c>
      <c r="E278" s="4" t="s">
        <v>18</v>
      </c>
      <c r="F278" s="4" t="s">
        <v>1167</v>
      </c>
      <c r="G278" s="4" t="s">
        <v>20</v>
      </c>
      <c r="H278" s="4" t="s">
        <v>1969</v>
      </c>
      <c r="I278" s="4" t="s">
        <v>1970</v>
      </c>
      <c r="J278" s="4" t="s">
        <v>1971</v>
      </c>
      <c r="K278" s="4" t="s">
        <v>1972</v>
      </c>
      <c r="L278" s="4" t="s">
        <v>1973</v>
      </c>
      <c r="M278" s="4" t="s">
        <v>26</v>
      </c>
      <c r="N278" s="4" t="s">
        <v>42</v>
      </c>
      <c r="O278" s="4" t="s">
        <v>28</v>
      </c>
      <c r="P278" s="5">
        <v>19</v>
      </c>
      <c r="Q278" s="5" t="s">
        <v>7480</v>
      </c>
      <c r="R278" s="5">
        <v>9</v>
      </c>
      <c r="S278" t="e">
        <v>#N/A</v>
      </c>
    </row>
    <row r="279" spans="1:19" hidden="1" x14ac:dyDescent="0.25">
      <c r="A279" s="3">
        <v>314141592</v>
      </c>
      <c r="B279" s="4" t="s">
        <v>1561</v>
      </c>
      <c r="C279" s="4" t="s">
        <v>1974</v>
      </c>
      <c r="D279" s="4" t="s">
        <v>188</v>
      </c>
      <c r="E279" s="4" t="s">
        <v>18</v>
      </c>
      <c r="F279" s="4" t="s">
        <v>252</v>
      </c>
      <c r="G279" s="4" t="s">
        <v>20</v>
      </c>
      <c r="H279" s="4" t="s">
        <v>1975</v>
      </c>
      <c r="I279" s="4" t="s">
        <v>1976</v>
      </c>
      <c r="J279" s="4" t="s">
        <v>1977</v>
      </c>
      <c r="K279" s="4" t="s">
        <v>1978</v>
      </c>
      <c r="L279" s="4" t="s">
        <v>1979</v>
      </c>
      <c r="M279" s="4" t="s">
        <v>26</v>
      </c>
      <c r="N279" s="4" t="s">
        <v>42</v>
      </c>
      <c r="O279" s="4" t="s">
        <v>28</v>
      </c>
      <c r="P279" s="5">
        <v>22</v>
      </c>
      <c r="Q279" s="5" t="s">
        <v>7480</v>
      </c>
      <c r="R279" s="5">
        <v>8</v>
      </c>
      <c r="S279" t="e">
        <v>#N/A</v>
      </c>
    </row>
    <row r="280" spans="1:19" hidden="1" x14ac:dyDescent="0.25">
      <c r="A280" s="3">
        <v>314145916</v>
      </c>
      <c r="B280" s="4" t="s">
        <v>1561</v>
      </c>
      <c r="C280" s="4" t="s">
        <v>1980</v>
      </c>
      <c r="D280" s="4" t="s">
        <v>188</v>
      </c>
      <c r="E280" s="4" t="s">
        <v>18</v>
      </c>
      <c r="F280" s="4" t="s">
        <v>1707</v>
      </c>
      <c r="G280" s="4" t="s">
        <v>20</v>
      </c>
      <c r="H280" s="4" t="s">
        <v>1981</v>
      </c>
      <c r="I280" s="4" t="s">
        <v>1982</v>
      </c>
      <c r="J280" s="4" t="s">
        <v>1983</v>
      </c>
      <c r="K280" s="4" t="s">
        <v>1984</v>
      </c>
      <c r="L280" s="4" t="s">
        <v>1985</v>
      </c>
      <c r="M280" s="4" t="s">
        <v>26</v>
      </c>
      <c r="N280" s="4" t="s">
        <v>42</v>
      </c>
      <c r="O280" s="4" t="s">
        <v>28</v>
      </c>
      <c r="P280" s="5">
        <v>20</v>
      </c>
      <c r="Q280" s="5" t="s">
        <v>7480</v>
      </c>
      <c r="R280" s="5">
        <v>8</v>
      </c>
      <c r="S280" t="e">
        <v>#N/A</v>
      </c>
    </row>
    <row r="281" spans="1:19" hidden="1" x14ac:dyDescent="0.25">
      <c r="A281" s="3">
        <v>314178806</v>
      </c>
      <c r="B281" s="4" t="s">
        <v>1561</v>
      </c>
      <c r="C281" s="4" t="s">
        <v>1986</v>
      </c>
      <c r="D281" s="4" t="s">
        <v>188</v>
      </c>
      <c r="E281" s="4" t="s">
        <v>18</v>
      </c>
      <c r="F281" s="4" t="s">
        <v>1987</v>
      </c>
      <c r="G281" s="4" t="s">
        <v>20</v>
      </c>
      <c r="H281" s="4" t="s">
        <v>1988</v>
      </c>
      <c r="I281" s="4" t="s">
        <v>1989</v>
      </c>
      <c r="J281" s="4" t="s">
        <v>1990</v>
      </c>
      <c r="K281" s="4" t="s">
        <v>1991</v>
      </c>
      <c r="L281" s="4" t="s">
        <v>1992</v>
      </c>
      <c r="M281" s="4" t="s">
        <v>26</v>
      </c>
      <c r="N281" s="4" t="s">
        <v>42</v>
      </c>
      <c r="O281" s="4" t="s">
        <v>28</v>
      </c>
      <c r="P281" s="5">
        <v>19</v>
      </c>
      <c r="Q281" s="5" t="s">
        <v>7480</v>
      </c>
      <c r="R281" s="5">
        <v>8</v>
      </c>
      <c r="S281" t="e">
        <v>#N/A</v>
      </c>
    </row>
    <row r="282" spans="1:19" hidden="1" x14ac:dyDescent="0.25">
      <c r="A282" s="3">
        <v>314189167</v>
      </c>
      <c r="B282" s="4" t="s">
        <v>1561</v>
      </c>
      <c r="C282" s="4" t="s">
        <v>1993</v>
      </c>
      <c r="D282" s="4" t="s">
        <v>188</v>
      </c>
      <c r="E282" s="4" t="s">
        <v>18</v>
      </c>
      <c r="F282" s="4" t="s">
        <v>1994</v>
      </c>
      <c r="G282" s="4" t="s">
        <v>20</v>
      </c>
      <c r="H282" s="4" t="s">
        <v>1995</v>
      </c>
      <c r="I282" s="4" t="s">
        <v>1996</v>
      </c>
      <c r="J282" s="4" t="s">
        <v>1997</v>
      </c>
      <c r="K282" s="4" t="s">
        <v>1998</v>
      </c>
      <c r="L282" s="4" t="s">
        <v>1999</v>
      </c>
      <c r="M282" s="4" t="s">
        <v>26</v>
      </c>
      <c r="N282" s="4" t="s">
        <v>42</v>
      </c>
      <c r="O282" s="4" t="s">
        <v>28</v>
      </c>
      <c r="P282" s="5">
        <v>18</v>
      </c>
      <c r="Q282" s="5" t="s">
        <v>7480</v>
      </c>
      <c r="R282" s="5">
        <v>9</v>
      </c>
      <c r="S282" t="e">
        <v>#N/A</v>
      </c>
    </row>
    <row r="283" spans="1:19" hidden="1" x14ac:dyDescent="0.25">
      <c r="A283" s="3">
        <v>314197623</v>
      </c>
      <c r="B283" s="4" t="s">
        <v>1561</v>
      </c>
      <c r="C283" s="4" t="s">
        <v>2007</v>
      </c>
      <c r="D283" s="4" t="s">
        <v>188</v>
      </c>
      <c r="E283" s="4" t="s">
        <v>18</v>
      </c>
      <c r="F283" s="4" t="s">
        <v>2008</v>
      </c>
      <c r="G283" s="4" t="s">
        <v>20</v>
      </c>
      <c r="H283" s="4" t="s">
        <v>2009</v>
      </c>
      <c r="I283" s="4" t="s">
        <v>2010</v>
      </c>
      <c r="J283" s="4" t="s">
        <v>2011</v>
      </c>
      <c r="K283" s="4" t="s">
        <v>2012</v>
      </c>
      <c r="L283" s="4" t="s">
        <v>2013</v>
      </c>
      <c r="M283" s="4" t="s">
        <v>26</v>
      </c>
      <c r="N283" s="4" t="s">
        <v>42</v>
      </c>
      <c r="O283" s="4" t="s">
        <v>28</v>
      </c>
      <c r="P283" s="5">
        <v>18</v>
      </c>
      <c r="Q283" s="5" t="s">
        <v>7480</v>
      </c>
      <c r="R283" s="5">
        <v>9</v>
      </c>
      <c r="S283" t="e">
        <v>#N/A</v>
      </c>
    </row>
    <row r="284" spans="1:19" hidden="1" x14ac:dyDescent="0.25">
      <c r="A284" s="3">
        <v>314189985</v>
      </c>
      <c r="B284" s="4" t="s">
        <v>1561</v>
      </c>
      <c r="C284" s="4" t="s">
        <v>2021</v>
      </c>
      <c r="D284" s="4" t="s">
        <v>244</v>
      </c>
      <c r="E284" s="4" t="s">
        <v>18</v>
      </c>
      <c r="F284" s="4" t="s">
        <v>153</v>
      </c>
      <c r="G284" s="4" t="s">
        <v>20</v>
      </c>
      <c r="H284" s="4" t="s">
        <v>2022</v>
      </c>
      <c r="I284" s="4" t="s">
        <v>2023</v>
      </c>
      <c r="J284" s="4" t="s">
        <v>2024</v>
      </c>
      <c r="K284" s="4" t="s">
        <v>2025</v>
      </c>
      <c r="L284" s="4" t="s">
        <v>2026</v>
      </c>
      <c r="M284" s="4" t="s">
        <v>28</v>
      </c>
      <c r="N284" s="4" t="s">
        <v>2027</v>
      </c>
      <c r="O284" s="4" t="s">
        <v>28</v>
      </c>
      <c r="P284" s="5">
        <v>26</v>
      </c>
      <c r="Q284" s="5" t="s">
        <v>7480</v>
      </c>
      <c r="R284" s="5">
        <v>10</v>
      </c>
      <c r="S284" t="e">
        <v>#N/A</v>
      </c>
    </row>
    <row r="285" spans="1:19" hidden="1" x14ac:dyDescent="0.25">
      <c r="A285" s="3">
        <v>314049522</v>
      </c>
      <c r="B285" s="4" t="s">
        <v>1561</v>
      </c>
      <c r="C285" s="4" t="s">
        <v>2053</v>
      </c>
      <c r="D285" s="4" t="s">
        <v>484</v>
      </c>
      <c r="E285" s="4" t="s">
        <v>18</v>
      </c>
      <c r="F285" s="4" t="s">
        <v>2054</v>
      </c>
      <c r="G285" s="4" t="s">
        <v>20</v>
      </c>
      <c r="H285" s="4" t="s">
        <v>2055</v>
      </c>
      <c r="I285" s="4" t="s">
        <v>2056</v>
      </c>
      <c r="J285" s="4" t="s">
        <v>2057</v>
      </c>
      <c r="K285" s="4" t="s">
        <v>2058</v>
      </c>
      <c r="L285" s="4" t="s">
        <v>2059</v>
      </c>
      <c r="M285" s="4" t="s">
        <v>26</v>
      </c>
      <c r="N285" s="4" t="s">
        <v>42</v>
      </c>
      <c r="O285" s="4" t="s">
        <v>28</v>
      </c>
      <c r="P285" s="5">
        <v>18</v>
      </c>
      <c r="Q285" s="5" t="s">
        <v>7480</v>
      </c>
      <c r="R285" s="5">
        <v>10</v>
      </c>
      <c r="S285" t="e">
        <v>#N/A</v>
      </c>
    </row>
    <row r="286" spans="1:19" hidden="1" x14ac:dyDescent="0.25">
      <c r="A286" s="3">
        <v>313074798</v>
      </c>
      <c r="B286" s="4" t="s">
        <v>1561</v>
      </c>
      <c r="C286" s="4" t="s">
        <v>4524</v>
      </c>
      <c r="D286" s="4" t="s">
        <v>4525</v>
      </c>
      <c r="E286" s="4" t="s">
        <v>18</v>
      </c>
      <c r="F286" s="4" t="s">
        <v>2694</v>
      </c>
      <c r="G286" s="4" t="s">
        <v>20</v>
      </c>
      <c r="H286" s="4" t="s">
        <v>4526</v>
      </c>
      <c r="I286" s="4" t="s">
        <v>4527</v>
      </c>
      <c r="J286" s="4" t="s">
        <v>4528</v>
      </c>
      <c r="K286" s="4" t="s">
        <v>4529</v>
      </c>
      <c r="L286" s="4" t="s">
        <v>4530</v>
      </c>
      <c r="M286" s="4" t="s">
        <v>26</v>
      </c>
      <c r="N286" s="4" t="s">
        <v>42</v>
      </c>
      <c r="O286" s="4" t="s">
        <v>28</v>
      </c>
      <c r="P286" s="5">
        <v>15</v>
      </c>
      <c r="Q286" s="5" t="s">
        <v>7480</v>
      </c>
      <c r="R286" s="5">
        <v>10</v>
      </c>
      <c r="S286" t="e">
        <v>#N/A</v>
      </c>
    </row>
    <row r="287" spans="1:19" hidden="1" x14ac:dyDescent="0.25">
      <c r="A287" s="3">
        <v>313078875</v>
      </c>
      <c r="B287" s="4" t="s">
        <v>1561</v>
      </c>
      <c r="C287" s="4" t="s">
        <v>4531</v>
      </c>
      <c r="D287" s="4" t="s">
        <v>4525</v>
      </c>
      <c r="E287" s="4" t="s">
        <v>18</v>
      </c>
      <c r="F287" s="4" t="s">
        <v>3443</v>
      </c>
      <c r="G287" s="4" t="s">
        <v>20</v>
      </c>
      <c r="H287" s="4" t="s">
        <v>4532</v>
      </c>
      <c r="I287" s="5"/>
      <c r="J287" s="4" t="s">
        <v>4533</v>
      </c>
      <c r="K287" s="4" t="s">
        <v>4534</v>
      </c>
      <c r="L287" s="4" t="s">
        <v>4535</v>
      </c>
      <c r="M287" s="4" t="s">
        <v>26</v>
      </c>
      <c r="N287" s="4" t="s">
        <v>42</v>
      </c>
      <c r="O287" s="4" t="s">
        <v>28</v>
      </c>
      <c r="P287" s="5">
        <v>8</v>
      </c>
      <c r="Q287" s="5" t="s">
        <v>7480</v>
      </c>
      <c r="R287" s="5">
        <v>8</v>
      </c>
      <c r="S287" t="e">
        <v>#N/A</v>
      </c>
    </row>
    <row r="288" spans="1:19" hidden="1" x14ac:dyDescent="0.25">
      <c r="A288" s="3">
        <v>313123463</v>
      </c>
      <c r="B288" s="4" t="s">
        <v>1561</v>
      </c>
      <c r="C288" s="4" t="s">
        <v>4536</v>
      </c>
      <c r="D288" s="4" t="s">
        <v>4525</v>
      </c>
      <c r="E288" s="4" t="s">
        <v>18</v>
      </c>
      <c r="F288" s="4" t="s">
        <v>558</v>
      </c>
      <c r="G288" s="4" t="s">
        <v>20</v>
      </c>
      <c r="H288" s="4" t="s">
        <v>4537</v>
      </c>
      <c r="I288" s="4" t="s">
        <v>4538</v>
      </c>
      <c r="J288" s="4" t="s">
        <v>4539</v>
      </c>
      <c r="K288" s="4" t="s">
        <v>4540</v>
      </c>
      <c r="L288" s="4" t="s">
        <v>4541</v>
      </c>
      <c r="M288" s="4" t="s">
        <v>26</v>
      </c>
      <c r="N288" s="4" t="s">
        <v>42</v>
      </c>
      <c r="O288" s="4" t="s">
        <v>28</v>
      </c>
      <c r="P288" s="5">
        <v>9</v>
      </c>
      <c r="Q288" s="5" t="s">
        <v>7480</v>
      </c>
      <c r="R288" s="5">
        <v>9</v>
      </c>
      <c r="S288" t="e">
        <v>#N/A</v>
      </c>
    </row>
    <row r="289" spans="1:19" hidden="1" x14ac:dyDescent="0.25">
      <c r="A289" s="3">
        <v>313149117</v>
      </c>
      <c r="B289" s="4" t="s">
        <v>1561</v>
      </c>
      <c r="C289" s="4" t="s">
        <v>4542</v>
      </c>
      <c r="D289" s="4" t="s">
        <v>4525</v>
      </c>
      <c r="E289" s="4" t="s">
        <v>18</v>
      </c>
      <c r="F289" s="4" t="s">
        <v>4118</v>
      </c>
      <c r="G289" s="4" t="s">
        <v>20</v>
      </c>
      <c r="H289" s="4" t="s">
        <v>4543</v>
      </c>
      <c r="I289" s="4" t="s">
        <v>4544</v>
      </c>
      <c r="J289" s="4" t="s">
        <v>4545</v>
      </c>
      <c r="K289" s="4" t="s">
        <v>4546</v>
      </c>
      <c r="L289" s="4" t="s">
        <v>4547</v>
      </c>
      <c r="M289" s="4" t="s">
        <v>26</v>
      </c>
      <c r="N289" s="4" t="s">
        <v>42</v>
      </c>
      <c r="O289" s="4" t="s">
        <v>28</v>
      </c>
      <c r="P289" s="5">
        <v>13</v>
      </c>
      <c r="Q289" s="5" t="s">
        <v>7480</v>
      </c>
      <c r="R289" s="5">
        <v>9</v>
      </c>
      <c r="S289" t="e">
        <v>#N/A</v>
      </c>
    </row>
    <row r="290" spans="1:19" hidden="1" x14ac:dyDescent="0.25">
      <c r="A290" s="3">
        <v>313200377</v>
      </c>
      <c r="B290" s="4" t="s">
        <v>1561</v>
      </c>
      <c r="C290" s="4" t="s">
        <v>4548</v>
      </c>
      <c r="D290" s="4" t="s">
        <v>4525</v>
      </c>
      <c r="E290" s="4" t="s">
        <v>18</v>
      </c>
      <c r="F290" s="4" t="s">
        <v>4429</v>
      </c>
      <c r="G290" s="4" t="s">
        <v>20</v>
      </c>
      <c r="H290" s="4" t="s">
        <v>4549</v>
      </c>
      <c r="I290" s="4" t="s">
        <v>4550</v>
      </c>
      <c r="J290" s="4" t="s">
        <v>4551</v>
      </c>
      <c r="K290" s="4" t="s">
        <v>4552</v>
      </c>
      <c r="L290" s="4" t="s">
        <v>4553</v>
      </c>
      <c r="M290" s="4" t="s">
        <v>26</v>
      </c>
      <c r="N290" s="4" t="s">
        <v>42</v>
      </c>
      <c r="O290" s="4" t="s">
        <v>28</v>
      </c>
      <c r="P290" s="5">
        <v>3</v>
      </c>
      <c r="Q290" s="5" t="s">
        <v>7480</v>
      </c>
      <c r="R290" s="5">
        <v>8</v>
      </c>
      <c r="S290" t="e">
        <v>#N/A</v>
      </c>
    </row>
    <row r="291" spans="1:19" hidden="1" x14ac:dyDescent="0.25">
      <c r="A291" s="3">
        <v>313234295</v>
      </c>
      <c r="B291" s="4" t="s">
        <v>1561</v>
      </c>
      <c r="C291" s="4" t="s">
        <v>4554</v>
      </c>
      <c r="D291" s="4" t="s">
        <v>4525</v>
      </c>
      <c r="E291" s="4" t="s">
        <v>18</v>
      </c>
      <c r="F291" s="4" t="s">
        <v>4555</v>
      </c>
      <c r="G291" s="4" t="s">
        <v>20</v>
      </c>
      <c r="H291" s="4" t="s">
        <v>4556</v>
      </c>
      <c r="I291" s="4" t="s">
        <v>4557</v>
      </c>
      <c r="J291" s="4" t="s">
        <v>4558</v>
      </c>
      <c r="K291" s="4" t="s">
        <v>4559</v>
      </c>
      <c r="L291" s="4" t="s">
        <v>4560</v>
      </c>
      <c r="M291" s="4" t="s">
        <v>26</v>
      </c>
      <c r="N291" s="4" t="s">
        <v>42</v>
      </c>
      <c r="O291" s="4" t="s">
        <v>28</v>
      </c>
      <c r="P291" s="5">
        <v>4</v>
      </c>
      <c r="Q291" s="5" t="s">
        <v>7480</v>
      </c>
      <c r="R291" s="5">
        <v>8</v>
      </c>
      <c r="S291" t="e">
        <v>#N/A</v>
      </c>
    </row>
    <row r="292" spans="1:19" hidden="1" x14ac:dyDescent="0.25">
      <c r="A292" s="3">
        <v>313315413</v>
      </c>
      <c r="B292" s="4" t="s">
        <v>1561</v>
      </c>
      <c r="C292" s="4" t="s">
        <v>4561</v>
      </c>
      <c r="D292" s="4" t="s">
        <v>4525</v>
      </c>
      <c r="E292" s="4" t="s">
        <v>18</v>
      </c>
      <c r="F292" s="4" t="s">
        <v>3755</v>
      </c>
      <c r="G292" s="4" t="s">
        <v>20</v>
      </c>
      <c r="H292" s="4" t="s">
        <v>4562</v>
      </c>
      <c r="I292" s="4" t="s">
        <v>4563</v>
      </c>
      <c r="J292" s="4" t="s">
        <v>4564</v>
      </c>
      <c r="K292" s="4" t="s">
        <v>4565</v>
      </c>
      <c r="L292" s="4" t="s">
        <v>4566</v>
      </c>
      <c r="M292" s="4" t="s">
        <v>26</v>
      </c>
      <c r="N292" s="4" t="s">
        <v>42</v>
      </c>
      <c r="O292" s="4" t="s">
        <v>28</v>
      </c>
      <c r="P292" s="5">
        <v>11</v>
      </c>
      <c r="Q292" s="5" t="s">
        <v>7480</v>
      </c>
      <c r="R292" s="5">
        <v>8</v>
      </c>
      <c r="S292" t="e">
        <v>#N/A</v>
      </c>
    </row>
    <row r="293" spans="1:19" hidden="1" x14ac:dyDescent="0.25">
      <c r="A293" s="3">
        <v>313089394</v>
      </c>
      <c r="B293" s="4" t="s">
        <v>1561</v>
      </c>
      <c r="C293" s="4" t="s">
        <v>4645</v>
      </c>
      <c r="D293" s="4" t="s">
        <v>3945</v>
      </c>
      <c r="E293" s="4" t="s">
        <v>18</v>
      </c>
      <c r="F293" s="4" t="s">
        <v>4646</v>
      </c>
      <c r="G293" s="4" t="s">
        <v>20</v>
      </c>
      <c r="H293" s="4" t="s">
        <v>4647</v>
      </c>
      <c r="I293" s="4" t="s">
        <v>4648</v>
      </c>
      <c r="J293" s="4" t="s">
        <v>4649</v>
      </c>
      <c r="K293" s="4" t="s">
        <v>4650</v>
      </c>
      <c r="L293" s="4" t="s">
        <v>4651</v>
      </c>
      <c r="M293" s="4" t="s">
        <v>26</v>
      </c>
      <c r="N293" s="4" t="s">
        <v>42</v>
      </c>
      <c r="O293" s="4" t="s">
        <v>28</v>
      </c>
      <c r="P293" s="5">
        <v>15</v>
      </c>
      <c r="Q293" s="5" t="s">
        <v>7480</v>
      </c>
      <c r="R293" s="5">
        <v>9</v>
      </c>
      <c r="S293" t="e">
        <v>#N/A</v>
      </c>
    </row>
    <row r="294" spans="1:19" hidden="1" x14ac:dyDescent="0.25">
      <c r="A294" s="3">
        <v>313124240</v>
      </c>
      <c r="B294" s="4" t="s">
        <v>1561</v>
      </c>
      <c r="C294" s="4" t="s">
        <v>4652</v>
      </c>
      <c r="D294" s="4" t="s">
        <v>3945</v>
      </c>
      <c r="E294" s="4" t="s">
        <v>18</v>
      </c>
      <c r="F294" s="4" t="s">
        <v>3734</v>
      </c>
      <c r="G294" s="4" t="s">
        <v>20</v>
      </c>
      <c r="H294" s="4" t="s">
        <v>4653</v>
      </c>
      <c r="I294" s="4" t="s">
        <v>4654</v>
      </c>
      <c r="J294" s="4" t="s">
        <v>4655</v>
      </c>
      <c r="K294" s="4" t="s">
        <v>4656</v>
      </c>
      <c r="L294" s="4" t="s">
        <v>4657</v>
      </c>
      <c r="M294" s="4" t="s">
        <v>26</v>
      </c>
      <c r="N294" s="4" t="s">
        <v>27</v>
      </c>
      <c r="O294" s="4" t="s">
        <v>28</v>
      </c>
      <c r="P294" s="5">
        <v>19</v>
      </c>
      <c r="Q294" s="5" t="s">
        <v>7480</v>
      </c>
      <c r="R294" s="5">
        <v>8</v>
      </c>
      <c r="S294" t="e">
        <v>#N/A</v>
      </c>
    </row>
    <row r="295" spans="1:19" hidden="1" x14ac:dyDescent="0.25">
      <c r="A295" s="3">
        <v>313167274</v>
      </c>
      <c r="B295" s="4" t="s">
        <v>1561</v>
      </c>
      <c r="C295" s="4" t="s">
        <v>4658</v>
      </c>
      <c r="D295" s="4" t="s">
        <v>3945</v>
      </c>
      <c r="E295" s="4" t="s">
        <v>18</v>
      </c>
      <c r="F295" s="4" t="s">
        <v>4659</v>
      </c>
      <c r="G295" s="4" t="s">
        <v>20</v>
      </c>
      <c r="H295" s="4" t="s">
        <v>4660</v>
      </c>
      <c r="I295" s="4" t="s">
        <v>4661</v>
      </c>
      <c r="J295" s="4" t="s">
        <v>4662</v>
      </c>
      <c r="K295" s="4" t="s">
        <v>4663</v>
      </c>
      <c r="L295" s="4" t="s">
        <v>4664</v>
      </c>
      <c r="M295" s="4" t="s">
        <v>26</v>
      </c>
      <c r="N295" s="4" t="s">
        <v>27</v>
      </c>
      <c r="O295" s="4" t="s">
        <v>28</v>
      </c>
      <c r="P295" s="5">
        <v>15</v>
      </c>
      <c r="Q295" s="5" t="s">
        <v>7480</v>
      </c>
      <c r="R295" s="5">
        <v>9</v>
      </c>
      <c r="S295" t="e">
        <v>#N/A</v>
      </c>
    </row>
    <row r="296" spans="1:19" hidden="1" x14ac:dyDescent="0.25">
      <c r="A296" s="3">
        <v>313237399</v>
      </c>
      <c r="B296" s="4" t="s">
        <v>1561</v>
      </c>
      <c r="C296" s="4" t="s">
        <v>4671</v>
      </c>
      <c r="D296" s="4" t="s">
        <v>3945</v>
      </c>
      <c r="E296" s="4" t="s">
        <v>18</v>
      </c>
      <c r="F296" s="4" t="s">
        <v>2606</v>
      </c>
      <c r="G296" s="4" t="s">
        <v>20</v>
      </c>
      <c r="H296" s="4" t="s">
        <v>4672</v>
      </c>
      <c r="I296" s="4" t="s">
        <v>4673</v>
      </c>
      <c r="J296" s="4" t="s">
        <v>4674</v>
      </c>
      <c r="K296" s="4" t="s">
        <v>4675</v>
      </c>
      <c r="L296" s="4" t="s">
        <v>4676</v>
      </c>
      <c r="M296" s="4" t="s">
        <v>26</v>
      </c>
      <c r="N296" s="4" t="s">
        <v>42</v>
      </c>
      <c r="O296" s="4" t="s">
        <v>28</v>
      </c>
      <c r="P296" s="5">
        <v>19</v>
      </c>
      <c r="Q296" s="5" t="s">
        <v>7480</v>
      </c>
      <c r="R296" s="5">
        <v>10</v>
      </c>
      <c r="S296" t="e">
        <v>#N/A</v>
      </c>
    </row>
    <row r="297" spans="1:19" hidden="1" x14ac:dyDescent="0.25">
      <c r="A297" s="3">
        <v>313118984</v>
      </c>
      <c r="B297" s="4" t="s">
        <v>1561</v>
      </c>
      <c r="C297" s="4" t="s">
        <v>4677</v>
      </c>
      <c r="D297" s="4" t="s">
        <v>4678</v>
      </c>
      <c r="E297" s="4" t="s">
        <v>18</v>
      </c>
      <c r="F297" s="4" t="s">
        <v>4679</v>
      </c>
      <c r="G297" s="4" t="s">
        <v>20</v>
      </c>
      <c r="H297" s="4" t="s">
        <v>4680</v>
      </c>
      <c r="I297" s="4" t="s">
        <v>4681</v>
      </c>
      <c r="J297" s="4" t="s">
        <v>4682</v>
      </c>
      <c r="K297" s="4" t="s">
        <v>4683</v>
      </c>
      <c r="L297" s="4" t="s">
        <v>4684</v>
      </c>
      <c r="M297" s="4" t="s">
        <v>28</v>
      </c>
      <c r="N297" s="4" t="s">
        <v>4685</v>
      </c>
      <c r="O297" s="4" t="s">
        <v>28</v>
      </c>
      <c r="P297" s="5">
        <v>10</v>
      </c>
      <c r="Q297" s="5" t="s">
        <v>7480</v>
      </c>
      <c r="R297" s="5">
        <v>10</v>
      </c>
      <c r="S297" t="e">
        <v>#N/A</v>
      </c>
    </row>
    <row r="298" spans="1:19" hidden="1" x14ac:dyDescent="0.25">
      <c r="A298" s="3">
        <v>313302275</v>
      </c>
      <c r="B298" s="4" t="s">
        <v>1561</v>
      </c>
      <c r="C298" s="4" t="s">
        <v>4691</v>
      </c>
      <c r="D298" s="4" t="s">
        <v>4678</v>
      </c>
      <c r="E298" s="4" t="s">
        <v>18</v>
      </c>
      <c r="F298" s="4" t="s">
        <v>1003</v>
      </c>
      <c r="G298" s="4" t="s">
        <v>20</v>
      </c>
      <c r="H298" s="4" t="s">
        <v>4692</v>
      </c>
      <c r="I298" s="4" t="s">
        <v>4693</v>
      </c>
      <c r="J298" s="4" t="s">
        <v>4694</v>
      </c>
      <c r="K298" s="4" t="s">
        <v>4695</v>
      </c>
      <c r="L298" s="4" t="s">
        <v>4696</v>
      </c>
      <c r="M298" s="4" t="s">
        <v>26</v>
      </c>
      <c r="N298" s="4" t="s">
        <v>27</v>
      </c>
      <c r="O298" s="4" t="s">
        <v>28</v>
      </c>
      <c r="P298" s="5">
        <v>14</v>
      </c>
      <c r="Q298" s="5" t="s">
        <v>7480</v>
      </c>
      <c r="R298" s="5">
        <v>10</v>
      </c>
      <c r="S298" t="e">
        <v>#N/A</v>
      </c>
    </row>
    <row r="299" spans="1:19" hidden="1" x14ac:dyDescent="0.25">
      <c r="A299" s="3">
        <v>313305221</v>
      </c>
      <c r="B299" s="4" t="s">
        <v>1561</v>
      </c>
      <c r="C299" s="4" t="s">
        <v>4697</v>
      </c>
      <c r="D299" s="4" t="s">
        <v>4678</v>
      </c>
      <c r="E299" s="4" t="s">
        <v>18</v>
      </c>
      <c r="F299" s="4" t="s">
        <v>281</v>
      </c>
      <c r="G299" s="4" t="s">
        <v>20</v>
      </c>
      <c r="H299" s="4" t="s">
        <v>4698</v>
      </c>
      <c r="I299" s="5"/>
      <c r="J299" s="4" t="s">
        <v>4699</v>
      </c>
      <c r="K299" s="4" t="s">
        <v>4700</v>
      </c>
      <c r="L299" s="4" t="s">
        <v>4701</v>
      </c>
      <c r="M299" s="4" t="s">
        <v>26</v>
      </c>
      <c r="N299" s="4" t="s">
        <v>42</v>
      </c>
      <c r="O299" s="4" t="s">
        <v>28</v>
      </c>
      <c r="P299" s="5">
        <v>7</v>
      </c>
      <c r="Q299" s="5" t="s">
        <v>7480</v>
      </c>
      <c r="R299" s="5">
        <v>10</v>
      </c>
      <c r="S299" t="e">
        <v>#N/A</v>
      </c>
    </row>
    <row r="300" spans="1:19" hidden="1" x14ac:dyDescent="0.25">
      <c r="A300" s="3">
        <v>313205657</v>
      </c>
      <c r="B300" s="4" t="s">
        <v>1561</v>
      </c>
      <c r="C300" s="4" t="s">
        <v>4702</v>
      </c>
      <c r="D300" s="4" t="s">
        <v>3986</v>
      </c>
      <c r="E300" s="4" t="s">
        <v>18</v>
      </c>
      <c r="F300" s="4" t="s">
        <v>2606</v>
      </c>
      <c r="G300" s="4" t="s">
        <v>20</v>
      </c>
      <c r="H300" s="4" t="s">
        <v>4703</v>
      </c>
      <c r="I300" s="4" t="s">
        <v>4704</v>
      </c>
      <c r="J300" s="4" t="s">
        <v>4705</v>
      </c>
      <c r="K300" s="4" t="s">
        <v>4706</v>
      </c>
      <c r="L300" s="4" t="s">
        <v>4707</v>
      </c>
      <c r="M300" s="4" t="s">
        <v>26</v>
      </c>
      <c r="N300" s="4" t="s">
        <v>27</v>
      </c>
      <c r="O300" s="4" t="s">
        <v>28</v>
      </c>
      <c r="P300" s="5">
        <v>10</v>
      </c>
      <c r="Q300" s="5" t="s">
        <v>7480</v>
      </c>
      <c r="R300" s="5">
        <v>10</v>
      </c>
      <c r="S300" t="e">
        <v>#N/A</v>
      </c>
    </row>
    <row r="301" spans="1:19" hidden="1" x14ac:dyDescent="0.25">
      <c r="A301" s="3">
        <v>313141087</v>
      </c>
      <c r="B301" s="4" t="s">
        <v>1561</v>
      </c>
      <c r="C301" s="4" t="s">
        <v>4708</v>
      </c>
      <c r="D301" s="4" t="s">
        <v>4002</v>
      </c>
      <c r="E301" s="4" t="s">
        <v>18</v>
      </c>
      <c r="F301" s="4" t="s">
        <v>4709</v>
      </c>
      <c r="G301" s="4" t="s">
        <v>20</v>
      </c>
      <c r="H301" s="4" t="s">
        <v>4710</v>
      </c>
      <c r="I301" s="4" t="s">
        <v>4711</v>
      </c>
      <c r="J301" s="4" t="s">
        <v>4712</v>
      </c>
      <c r="K301" s="4" t="s">
        <v>4713</v>
      </c>
      <c r="L301" s="4" t="s">
        <v>4714</v>
      </c>
      <c r="M301" s="4" t="s">
        <v>26</v>
      </c>
      <c r="N301" s="4" t="s">
        <v>27</v>
      </c>
      <c r="O301" s="4" t="s">
        <v>28</v>
      </c>
      <c r="P301" s="5">
        <v>7</v>
      </c>
      <c r="Q301" s="5" t="s">
        <v>7480</v>
      </c>
      <c r="R301" s="5">
        <v>8</v>
      </c>
      <c r="S301" t="e">
        <v>#N/A</v>
      </c>
    </row>
    <row r="302" spans="1:19" hidden="1" x14ac:dyDescent="0.25">
      <c r="A302" s="3">
        <v>312149592</v>
      </c>
      <c r="B302" s="4" t="s">
        <v>1290</v>
      </c>
      <c r="C302" s="4" t="s">
        <v>6384</v>
      </c>
      <c r="D302" s="4" t="s">
        <v>6385</v>
      </c>
      <c r="E302" s="4" t="s">
        <v>18</v>
      </c>
      <c r="F302" s="4" t="s">
        <v>6000</v>
      </c>
      <c r="G302" s="4" t="s">
        <v>20</v>
      </c>
      <c r="H302" s="4" t="s">
        <v>6386</v>
      </c>
      <c r="I302" s="5"/>
      <c r="J302" s="4" t="s">
        <v>6387</v>
      </c>
      <c r="K302" s="5"/>
      <c r="L302" s="4" t="s">
        <v>6388</v>
      </c>
      <c r="M302" s="4" t="s">
        <v>26</v>
      </c>
      <c r="N302" s="4" t="s">
        <v>42</v>
      </c>
      <c r="O302" s="4" t="s">
        <v>28</v>
      </c>
      <c r="P302" s="5">
        <v>5</v>
      </c>
      <c r="Q302" s="5" t="s">
        <v>7480</v>
      </c>
      <c r="R302" s="5">
        <v>10</v>
      </c>
      <c r="S302" t="e">
        <v>#N/A</v>
      </c>
    </row>
    <row r="303" spans="1:19" hidden="1" x14ac:dyDescent="0.25">
      <c r="A303" s="3">
        <v>312143978</v>
      </c>
      <c r="B303" s="4" t="s">
        <v>1561</v>
      </c>
      <c r="C303" s="4" t="s">
        <v>6408</v>
      </c>
      <c r="D303" s="4" t="s">
        <v>6207</v>
      </c>
      <c r="E303" s="4" t="s">
        <v>18</v>
      </c>
      <c r="F303" s="4" t="s">
        <v>6409</v>
      </c>
      <c r="G303" s="4" t="s">
        <v>20</v>
      </c>
      <c r="H303" s="4" t="s">
        <v>6410</v>
      </c>
      <c r="I303" s="4" t="s">
        <v>6411</v>
      </c>
      <c r="J303" s="4" t="s">
        <v>6412</v>
      </c>
      <c r="K303" s="4" t="s">
        <v>6413</v>
      </c>
      <c r="L303" s="4" t="s">
        <v>6414</v>
      </c>
      <c r="M303" s="4" t="s">
        <v>28</v>
      </c>
      <c r="N303" s="4" t="s">
        <v>6415</v>
      </c>
      <c r="O303" s="4" t="s">
        <v>28</v>
      </c>
      <c r="P303" s="5">
        <v>9</v>
      </c>
      <c r="Q303" s="5" t="s">
        <v>7480</v>
      </c>
      <c r="R303" s="5">
        <v>10</v>
      </c>
      <c r="S303" t="e">
        <v>#N/A</v>
      </c>
    </row>
    <row r="304" spans="1:19" hidden="1" x14ac:dyDescent="0.25">
      <c r="A304" s="3">
        <v>312005021</v>
      </c>
      <c r="B304" s="4" t="s">
        <v>1561</v>
      </c>
      <c r="C304" s="4" t="s">
        <v>6416</v>
      </c>
      <c r="D304" s="4" t="s">
        <v>6417</v>
      </c>
      <c r="E304" s="4" t="s">
        <v>18</v>
      </c>
      <c r="F304" s="4" t="s">
        <v>6275</v>
      </c>
      <c r="G304" s="4" t="s">
        <v>20</v>
      </c>
      <c r="H304" s="4" t="s">
        <v>6418</v>
      </c>
      <c r="I304" s="4" t="s">
        <v>6419</v>
      </c>
      <c r="J304" s="4" t="s">
        <v>6420</v>
      </c>
      <c r="K304" s="4" t="s">
        <v>6421</v>
      </c>
      <c r="L304" s="4" t="s">
        <v>6422</v>
      </c>
      <c r="M304" s="4" t="s">
        <v>26</v>
      </c>
      <c r="N304" s="4" t="s">
        <v>42</v>
      </c>
      <c r="O304" s="4" t="s">
        <v>28</v>
      </c>
      <c r="P304" s="5">
        <v>13</v>
      </c>
      <c r="Q304" s="5" t="s">
        <v>7480</v>
      </c>
      <c r="R304" s="5">
        <v>9</v>
      </c>
      <c r="S304" t="e">
        <v>#N/A</v>
      </c>
    </row>
    <row r="305" spans="1:19" hidden="1" x14ac:dyDescent="0.25">
      <c r="A305" s="3">
        <v>312105767</v>
      </c>
      <c r="B305" s="4" t="s">
        <v>1561</v>
      </c>
      <c r="C305" s="4" t="s">
        <v>6423</v>
      </c>
      <c r="D305" s="4" t="s">
        <v>6417</v>
      </c>
      <c r="E305" s="4" t="s">
        <v>18</v>
      </c>
      <c r="F305" s="4" t="s">
        <v>6424</v>
      </c>
      <c r="G305" s="4" t="s">
        <v>20</v>
      </c>
      <c r="H305" s="4" t="s">
        <v>6425</v>
      </c>
      <c r="I305" s="5"/>
      <c r="J305" s="4" t="s">
        <v>6426</v>
      </c>
      <c r="K305" s="4" t="s">
        <v>6427</v>
      </c>
      <c r="L305" s="4" t="s">
        <v>6428</v>
      </c>
      <c r="M305" s="4" t="s">
        <v>26</v>
      </c>
      <c r="N305" s="4" t="s">
        <v>42</v>
      </c>
      <c r="O305" s="4" t="s">
        <v>28</v>
      </c>
      <c r="P305" s="5">
        <v>14</v>
      </c>
      <c r="Q305" s="5" t="s">
        <v>7480</v>
      </c>
      <c r="R305" s="5">
        <v>8</v>
      </c>
      <c r="S305" t="e">
        <v>#N/A</v>
      </c>
    </row>
    <row r="306" spans="1:19" hidden="1" x14ac:dyDescent="0.25">
      <c r="A306" s="3">
        <v>312272441</v>
      </c>
      <c r="B306" s="4" t="s">
        <v>1561</v>
      </c>
      <c r="C306" s="4" t="s">
        <v>6429</v>
      </c>
      <c r="D306" s="4" t="s">
        <v>6417</v>
      </c>
      <c r="E306" s="4" t="s">
        <v>18</v>
      </c>
      <c r="F306" s="4" t="s">
        <v>4731</v>
      </c>
      <c r="G306" s="4" t="s">
        <v>20</v>
      </c>
      <c r="H306" s="4" t="s">
        <v>6430</v>
      </c>
      <c r="I306" s="4" t="s">
        <v>6431</v>
      </c>
      <c r="J306" s="4" t="s">
        <v>6432</v>
      </c>
      <c r="K306" s="4" t="s">
        <v>6433</v>
      </c>
      <c r="L306" s="4" t="s">
        <v>6434</v>
      </c>
      <c r="M306" s="4" t="s">
        <v>26</v>
      </c>
      <c r="N306" s="4" t="s">
        <v>42</v>
      </c>
      <c r="O306" s="4" t="s">
        <v>28</v>
      </c>
      <c r="P306" s="5">
        <v>13</v>
      </c>
      <c r="Q306" s="5" t="s">
        <v>7480</v>
      </c>
      <c r="R306" s="5">
        <v>10</v>
      </c>
      <c r="S306" t="e">
        <v>#N/A</v>
      </c>
    </row>
    <row r="307" spans="1:19" hidden="1" x14ac:dyDescent="0.25">
      <c r="A307" s="3">
        <v>312007489</v>
      </c>
      <c r="B307" s="4" t="s">
        <v>1561</v>
      </c>
      <c r="C307" s="4" t="s">
        <v>6442</v>
      </c>
      <c r="D307" s="4" t="s">
        <v>6232</v>
      </c>
      <c r="E307" s="4" t="s">
        <v>18</v>
      </c>
      <c r="F307" s="4" t="s">
        <v>6443</v>
      </c>
      <c r="G307" s="4" t="s">
        <v>20</v>
      </c>
      <c r="H307" s="4" t="s">
        <v>6444</v>
      </c>
      <c r="I307" s="5"/>
      <c r="J307" s="4" t="s">
        <v>6445</v>
      </c>
      <c r="K307" s="4" t="s">
        <v>6446</v>
      </c>
      <c r="L307" s="4" t="s">
        <v>6447</v>
      </c>
      <c r="M307" s="4" t="s">
        <v>26</v>
      </c>
      <c r="N307" s="4" t="s">
        <v>27</v>
      </c>
      <c r="O307" s="4" t="s">
        <v>28</v>
      </c>
      <c r="P307" s="5">
        <v>10</v>
      </c>
      <c r="Q307" s="5" t="s">
        <v>7480</v>
      </c>
      <c r="R307" s="5">
        <v>10</v>
      </c>
      <c r="S307" t="e">
        <v>#N/A</v>
      </c>
    </row>
    <row r="308" spans="1:19" hidden="1" x14ac:dyDescent="0.25">
      <c r="A308" s="3">
        <v>312067920</v>
      </c>
      <c r="B308" s="4" t="s">
        <v>1561</v>
      </c>
      <c r="C308" s="4" t="s">
        <v>6448</v>
      </c>
      <c r="D308" s="4" t="s">
        <v>6232</v>
      </c>
      <c r="E308" s="4" t="s">
        <v>18</v>
      </c>
      <c r="F308" s="4" t="s">
        <v>2436</v>
      </c>
      <c r="G308" s="4" t="s">
        <v>20</v>
      </c>
      <c r="H308" s="4" t="s">
        <v>6449</v>
      </c>
      <c r="I308" s="4" t="s">
        <v>6450</v>
      </c>
      <c r="J308" s="4" t="s">
        <v>6451</v>
      </c>
      <c r="K308" s="4" t="s">
        <v>6452</v>
      </c>
      <c r="L308" s="4" t="s">
        <v>6453</v>
      </c>
      <c r="M308" s="4" t="s">
        <v>26</v>
      </c>
      <c r="N308" s="4" t="s">
        <v>27</v>
      </c>
      <c r="O308" s="4" t="s">
        <v>28</v>
      </c>
      <c r="P308" s="5">
        <v>9</v>
      </c>
      <c r="Q308" s="5" t="s">
        <v>7480</v>
      </c>
      <c r="R308" s="5">
        <v>9</v>
      </c>
      <c r="S308" t="e">
        <v>#N/A</v>
      </c>
    </row>
    <row r="309" spans="1:19" hidden="1" x14ac:dyDescent="0.25">
      <c r="A309" s="3">
        <v>311323636</v>
      </c>
      <c r="B309" s="4" t="s">
        <v>1561</v>
      </c>
      <c r="C309" s="4" t="s">
        <v>6454</v>
      </c>
      <c r="D309" s="4" t="s">
        <v>6455</v>
      </c>
      <c r="E309" s="4" t="s">
        <v>18</v>
      </c>
      <c r="F309" s="4" t="s">
        <v>6456</v>
      </c>
      <c r="G309" s="4" t="s">
        <v>20</v>
      </c>
      <c r="H309" s="4" t="s">
        <v>6457</v>
      </c>
      <c r="I309" s="4" t="s">
        <v>6458</v>
      </c>
      <c r="J309" s="4" t="s">
        <v>6459</v>
      </c>
      <c r="K309" s="4" t="s">
        <v>6460</v>
      </c>
      <c r="L309" s="4" t="s">
        <v>6461</v>
      </c>
      <c r="M309" s="4" t="s">
        <v>26</v>
      </c>
      <c r="N309" s="4" t="s">
        <v>42</v>
      </c>
      <c r="O309" s="4" t="s">
        <v>28</v>
      </c>
      <c r="P309" s="5">
        <v>20</v>
      </c>
      <c r="Q309" s="5" t="s">
        <v>7480</v>
      </c>
      <c r="R309" s="5">
        <v>10</v>
      </c>
      <c r="S309" t="e">
        <v>#N/A</v>
      </c>
    </row>
    <row r="310" spans="1:19" hidden="1" x14ac:dyDescent="0.25">
      <c r="A310" s="3">
        <v>312129675</v>
      </c>
      <c r="B310" s="4" t="s">
        <v>1561</v>
      </c>
      <c r="C310" s="4" t="s">
        <v>6462</v>
      </c>
      <c r="D310" s="4" t="s">
        <v>6455</v>
      </c>
      <c r="E310" s="4" t="s">
        <v>18</v>
      </c>
      <c r="F310" s="4" t="s">
        <v>6463</v>
      </c>
      <c r="G310" s="4" t="s">
        <v>20</v>
      </c>
      <c r="H310" s="4" t="s">
        <v>6464</v>
      </c>
      <c r="I310" s="4" t="s">
        <v>6465</v>
      </c>
      <c r="J310" s="4" t="s">
        <v>6466</v>
      </c>
      <c r="K310" s="4" t="s">
        <v>6467</v>
      </c>
      <c r="L310" s="4" t="s">
        <v>6468</v>
      </c>
      <c r="M310" s="4" t="s">
        <v>26</v>
      </c>
      <c r="N310" s="4" t="s">
        <v>42</v>
      </c>
      <c r="O310" s="4" t="s">
        <v>28</v>
      </c>
      <c r="P310" s="5">
        <v>11</v>
      </c>
      <c r="Q310" s="5" t="s">
        <v>7480</v>
      </c>
      <c r="R310" s="5" t="e">
        <v>#N/A</v>
      </c>
      <c r="S310" t="e">
        <v>#N/A</v>
      </c>
    </row>
    <row r="311" spans="1:19" hidden="1" x14ac:dyDescent="0.25">
      <c r="A311" s="3">
        <v>312273857</v>
      </c>
      <c r="B311" s="4" t="s">
        <v>1561</v>
      </c>
      <c r="C311" s="4" t="s">
        <v>6469</v>
      </c>
      <c r="D311" s="4" t="s">
        <v>6470</v>
      </c>
      <c r="E311" s="4" t="s">
        <v>18</v>
      </c>
      <c r="F311" s="4" t="s">
        <v>6471</v>
      </c>
      <c r="G311" s="4" t="s">
        <v>20</v>
      </c>
      <c r="H311" s="4" t="s">
        <v>6472</v>
      </c>
      <c r="I311" s="4" t="s">
        <v>6473</v>
      </c>
      <c r="J311" s="4" t="s">
        <v>6474</v>
      </c>
      <c r="K311" s="4" t="s">
        <v>6475</v>
      </c>
      <c r="L311" s="4" t="s">
        <v>6476</v>
      </c>
      <c r="M311" s="4" t="s">
        <v>26</v>
      </c>
      <c r="N311" s="4" t="s">
        <v>27</v>
      </c>
      <c r="O311" s="4" t="s">
        <v>28</v>
      </c>
      <c r="P311" s="5">
        <v>14</v>
      </c>
      <c r="Q311" s="5" t="s">
        <v>7480</v>
      </c>
      <c r="R311" s="5">
        <v>9</v>
      </c>
      <c r="S311" t="e">
        <v>#N/A</v>
      </c>
    </row>
    <row r="312" spans="1:19" hidden="1" x14ac:dyDescent="0.25">
      <c r="A312" s="3">
        <v>312249207</v>
      </c>
      <c r="B312" s="4" t="s">
        <v>1561</v>
      </c>
      <c r="C312" s="4" t="s">
        <v>6477</v>
      </c>
      <c r="D312" s="4" t="s">
        <v>6478</v>
      </c>
      <c r="E312" s="4" t="s">
        <v>18</v>
      </c>
      <c r="F312" s="4" t="s">
        <v>6479</v>
      </c>
      <c r="G312" s="4" t="s">
        <v>20</v>
      </c>
      <c r="H312" s="4" t="s">
        <v>6480</v>
      </c>
      <c r="I312" s="5"/>
      <c r="J312" s="4" t="s">
        <v>6481</v>
      </c>
      <c r="K312" s="5"/>
      <c r="L312" s="4" t="s">
        <v>6482</v>
      </c>
      <c r="M312" s="4" t="s">
        <v>28</v>
      </c>
      <c r="N312" s="4" t="s">
        <v>6483</v>
      </c>
      <c r="O312" s="4" t="s">
        <v>28</v>
      </c>
      <c r="P312" s="5">
        <v>11</v>
      </c>
      <c r="Q312" s="5" t="s">
        <v>7480</v>
      </c>
      <c r="R312" s="5">
        <v>9</v>
      </c>
      <c r="S312" t="e">
        <v>#N/A</v>
      </c>
    </row>
    <row r="313" spans="1:19" hidden="1" x14ac:dyDescent="0.25">
      <c r="A313" s="3">
        <v>314058621</v>
      </c>
      <c r="B313" s="4" t="s">
        <v>2237</v>
      </c>
      <c r="C313" s="4" t="s">
        <v>2256</v>
      </c>
      <c r="D313" s="4" t="s">
        <v>787</v>
      </c>
      <c r="E313" s="4" t="s">
        <v>18</v>
      </c>
      <c r="F313" s="4" t="s">
        <v>403</v>
      </c>
      <c r="G313" s="4" t="s">
        <v>20</v>
      </c>
      <c r="H313" s="4" t="s">
        <v>2257</v>
      </c>
      <c r="I313" s="4" t="s">
        <v>2258</v>
      </c>
      <c r="J313" s="4" t="s">
        <v>2259</v>
      </c>
      <c r="K313" s="4" t="s">
        <v>2260</v>
      </c>
      <c r="L313" s="4" t="s">
        <v>2261</v>
      </c>
      <c r="M313" s="4" t="s">
        <v>28</v>
      </c>
      <c r="N313" s="4" t="s">
        <v>2262</v>
      </c>
      <c r="O313" s="4" t="s">
        <v>28</v>
      </c>
      <c r="P313" s="5">
        <v>63.28</v>
      </c>
      <c r="Q313" s="5" t="s">
        <v>7480</v>
      </c>
      <c r="R313" s="5">
        <v>10</v>
      </c>
      <c r="S313" t="e">
        <v>#N/A</v>
      </c>
    </row>
    <row r="314" spans="1:19" hidden="1" x14ac:dyDescent="0.25">
      <c r="A314" s="3">
        <v>314075011</v>
      </c>
      <c r="B314" s="4" t="s">
        <v>2237</v>
      </c>
      <c r="C314" s="4" t="s">
        <v>2263</v>
      </c>
      <c r="D314" s="4" t="s">
        <v>787</v>
      </c>
      <c r="E314" s="4" t="s">
        <v>18</v>
      </c>
      <c r="F314" s="4" t="s">
        <v>1663</v>
      </c>
      <c r="G314" s="4" t="s">
        <v>20</v>
      </c>
      <c r="H314" s="4" t="s">
        <v>2264</v>
      </c>
      <c r="I314" s="4" t="s">
        <v>2265</v>
      </c>
      <c r="J314" s="4" t="s">
        <v>2266</v>
      </c>
      <c r="K314" s="4" t="s">
        <v>2267</v>
      </c>
      <c r="L314" s="4" t="s">
        <v>2268</v>
      </c>
      <c r="M314" s="4" t="s">
        <v>26</v>
      </c>
      <c r="N314" s="4" t="s">
        <v>27</v>
      </c>
      <c r="O314" s="4" t="s">
        <v>28</v>
      </c>
      <c r="P314" s="5">
        <v>14.48</v>
      </c>
      <c r="Q314" s="5" t="s">
        <v>7480</v>
      </c>
      <c r="R314" s="5">
        <v>10</v>
      </c>
      <c r="S314" t="e">
        <v>#N/A</v>
      </c>
    </row>
    <row r="315" spans="1:19" hidden="1" x14ac:dyDescent="0.25">
      <c r="A315" s="3">
        <v>314197197</v>
      </c>
      <c r="B315" s="4" t="s">
        <v>2237</v>
      </c>
      <c r="C315" s="4" t="s">
        <v>2269</v>
      </c>
      <c r="D315" s="4" t="s">
        <v>787</v>
      </c>
      <c r="E315" s="4" t="s">
        <v>18</v>
      </c>
      <c r="F315" s="4" t="s">
        <v>2270</v>
      </c>
      <c r="G315" s="4" t="s">
        <v>20</v>
      </c>
      <c r="H315" s="4" t="s">
        <v>2271</v>
      </c>
      <c r="I315" s="4" t="s">
        <v>2272</v>
      </c>
      <c r="J315" s="4" t="s">
        <v>2273</v>
      </c>
      <c r="K315" s="4" t="s">
        <v>2274</v>
      </c>
      <c r="L315" s="4" t="s">
        <v>2275</v>
      </c>
      <c r="M315" s="4" t="s">
        <v>26</v>
      </c>
      <c r="N315" s="4" t="s">
        <v>42</v>
      </c>
      <c r="O315" s="4" t="s">
        <v>28</v>
      </c>
      <c r="P315" s="5">
        <v>14.13</v>
      </c>
      <c r="Q315" s="5" t="s">
        <v>7480</v>
      </c>
      <c r="R315" s="5">
        <v>10</v>
      </c>
      <c r="S315" t="e">
        <v>#N/A</v>
      </c>
    </row>
    <row r="316" spans="1:19" hidden="1" x14ac:dyDescent="0.25">
      <c r="A316" s="3">
        <v>314048769</v>
      </c>
      <c r="B316" s="4" t="s">
        <v>2237</v>
      </c>
      <c r="C316" s="4" t="s">
        <v>2276</v>
      </c>
      <c r="D316" s="4" t="s">
        <v>1087</v>
      </c>
      <c r="E316" s="4" t="s">
        <v>18</v>
      </c>
      <c r="F316" s="4" t="s">
        <v>1185</v>
      </c>
      <c r="G316" s="4" t="s">
        <v>20</v>
      </c>
      <c r="H316" s="4" t="s">
        <v>2277</v>
      </c>
      <c r="I316" s="5"/>
      <c r="J316" s="4" t="s">
        <v>2278</v>
      </c>
      <c r="K316" s="4" t="s">
        <v>2279</v>
      </c>
      <c r="L316" s="4" t="s">
        <v>2280</v>
      </c>
      <c r="M316" s="4" t="s">
        <v>26</v>
      </c>
      <c r="N316" s="4" t="s">
        <v>42</v>
      </c>
      <c r="O316" s="4" t="s">
        <v>28</v>
      </c>
      <c r="P316" s="5">
        <v>10.85</v>
      </c>
      <c r="Q316" s="5" t="s">
        <v>7480</v>
      </c>
      <c r="R316" s="5">
        <v>9</v>
      </c>
      <c r="S316" t="e">
        <v>#N/A</v>
      </c>
    </row>
    <row r="317" spans="1:19" hidden="1" x14ac:dyDescent="0.25">
      <c r="A317" s="3">
        <v>314047133</v>
      </c>
      <c r="B317" s="4" t="s">
        <v>2237</v>
      </c>
      <c r="C317" s="4" t="s">
        <v>2341</v>
      </c>
      <c r="D317" s="4" t="s">
        <v>484</v>
      </c>
      <c r="E317" s="4" t="s">
        <v>18</v>
      </c>
      <c r="F317" s="4" t="s">
        <v>822</v>
      </c>
      <c r="G317" s="4" t="s">
        <v>20</v>
      </c>
      <c r="H317" s="4" t="s">
        <v>2342</v>
      </c>
      <c r="I317" s="4" t="s">
        <v>2343</v>
      </c>
      <c r="J317" s="4" t="s">
        <v>2344</v>
      </c>
      <c r="K317" s="4" t="s">
        <v>2345</v>
      </c>
      <c r="L317" s="4" t="s">
        <v>2346</v>
      </c>
      <c r="M317" s="4" t="s">
        <v>28</v>
      </c>
      <c r="N317" s="4" t="s">
        <v>2347</v>
      </c>
      <c r="O317" s="4" t="s">
        <v>28</v>
      </c>
      <c r="P317" s="5">
        <v>9</v>
      </c>
      <c r="Q317" s="5" t="s">
        <v>7480</v>
      </c>
      <c r="R317" s="5">
        <v>9</v>
      </c>
      <c r="S317" t="e">
        <v>#N/A</v>
      </c>
    </row>
    <row r="318" spans="1:19" hidden="1" x14ac:dyDescent="0.25">
      <c r="A318" s="3">
        <v>314227973</v>
      </c>
      <c r="B318" s="4" t="s">
        <v>2237</v>
      </c>
      <c r="C318" s="4" t="s">
        <v>2348</v>
      </c>
      <c r="D318" s="4" t="s">
        <v>484</v>
      </c>
      <c r="E318" s="4" t="s">
        <v>18</v>
      </c>
      <c r="F318" s="4" t="s">
        <v>259</v>
      </c>
      <c r="G318" s="4" t="s">
        <v>20</v>
      </c>
      <c r="H318" s="4" t="s">
        <v>2349</v>
      </c>
      <c r="I318" s="4" t="s">
        <v>2350</v>
      </c>
      <c r="J318" s="4" t="s">
        <v>2351</v>
      </c>
      <c r="K318" s="4" t="s">
        <v>2352</v>
      </c>
      <c r="L318" s="4" t="s">
        <v>2353</v>
      </c>
      <c r="M318" s="4" t="s">
        <v>26</v>
      </c>
      <c r="N318" s="4" t="s">
        <v>27</v>
      </c>
      <c r="O318" s="4" t="s">
        <v>28</v>
      </c>
      <c r="P318" s="5">
        <v>49.43</v>
      </c>
      <c r="Q318" s="5" t="s">
        <v>7480</v>
      </c>
      <c r="R318" s="5">
        <v>8</v>
      </c>
      <c r="S318" t="e">
        <v>#N/A</v>
      </c>
    </row>
    <row r="319" spans="1:19" hidden="1" x14ac:dyDescent="0.25">
      <c r="A319" s="3">
        <v>314145954</v>
      </c>
      <c r="B319" s="4" t="s">
        <v>2237</v>
      </c>
      <c r="C319" s="4" t="s">
        <v>2354</v>
      </c>
      <c r="D319" s="4" t="s">
        <v>492</v>
      </c>
      <c r="E319" s="4" t="s">
        <v>18</v>
      </c>
      <c r="F319" s="4" t="s">
        <v>2303</v>
      </c>
      <c r="G319" s="4" t="s">
        <v>20</v>
      </c>
      <c r="H319" s="4" t="s">
        <v>2355</v>
      </c>
      <c r="I319" s="4" t="s">
        <v>2356</v>
      </c>
      <c r="J319" s="4" t="s">
        <v>2357</v>
      </c>
      <c r="K319" s="4" t="s">
        <v>2358</v>
      </c>
      <c r="L319" s="4" t="s">
        <v>2359</v>
      </c>
      <c r="M319" s="4" t="s">
        <v>26</v>
      </c>
      <c r="N319" s="4" t="s">
        <v>42</v>
      </c>
      <c r="O319" s="4" t="s">
        <v>28</v>
      </c>
      <c r="P319" s="5">
        <v>31.01</v>
      </c>
      <c r="Q319" s="5" t="s">
        <v>7480</v>
      </c>
      <c r="R319" s="5">
        <v>9</v>
      </c>
      <c r="S319" t="e">
        <v>#N/A</v>
      </c>
    </row>
    <row r="320" spans="1:19" hidden="1" x14ac:dyDescent="0.25">
      <c r="A320" s="3">
        <v>314281883</v>
      </c>
      <c r="B320" s="4" t="s">
        <v>2237</v>
      </c>
      <c r="C320" s="4" t="s">
        <v>2360</v>
      </c>
      <c r="D320" s="4" t="s">
        <v>492</v>
      </c>
      <c r="E320" s="4" t="s">
        <v>18</v>
      </c>
      <c r="F320" s="4" t="s">
        <v>2361</v>
      </c>
      <c r="G320" s="4" t="s">
        <v>20</v>
      </c>
      <c r="H320" s="4" t="s">
        <v>2362</v>
      </c>
      <c r="I320" s="4" t="s">
        <v>2363</v>
      </c>
      <c r="J320" s="4" t="s">
        <v>2364</v>
      </c>
      <c r="K320" s="4" t="s">
        <v>2365</v>
      </c>
      <c r="L320" s="4" t="s">
        <v>2366</v>
      </c>
      <c r="M320" s="4" t="s">
        <v>26</v>
      </c>
      <c r="N320" s="4" t="s">
        <v>42</v>
      </c>
      <c r="O320" s="4" t="s">
        <v>28</v>
      </c>
      <c r="P320" s="5">
        <v>24.83</v>
      </c>
      <c r="Q320" s="5" t="s">
        <v>7480</v>
      </c>
      <c r="R320" s="5">
        <v>8</v>
      </c>
      <c r="S320" t="e">
        <v>#N/A</v>
      </c>
    </row>
    <row r="321" spans="1:19" hidden="1" x14ac:dyDescent="0.25">
      <c r="A321" s="3">
        <v>313146800</v>
      </c>
      <c r="B321" s="4" t="s">
        <v>2237</v>
      </c>
      <c r="C321" s="4" t="s">
        <v>4815</v>
      </c>
      <c r="D321" s="4" t="s">
        <v>4403</v>
      </c>
      <c r="E321" s="4" t="s">
        <v>18</v>
      </c>
      <c r="F321" s="4" t="s">
        <v>4816</v>
      </c>
      <c r="G321" s="4" t="s">
        <v>20</v>
      </c>
      <c r="H321" s="4" t="s">
        <v>4817</v>
      </c>
      <c r="I321" s="4" t="s">
        <v>4818</v>
      </c>
      <c r="J321" s="4" t="s">
        <v>4819</v>
      </c>
      <c r="K321" s="4" t="s">
        <v>4820</v>
      </c>
      <c r="L321" s="4" t="s">
        <v>4821</v>
      </c>
      <c r="M321" s="4" t="s">
        <v>26</v>
      </c>
      <c r="N321" s="4" t="s">
        <v>27</v>
      </c>
      <c r="O321" s="4" t="s">
        <v>28</v>
      </c>
      <c r="P321" s="5">
        <v>14.51</v>
      </c>
      <c r="Q321" s="5" t="s">
        <v>7480</v>
      </c>
      <c r="R321" s="5">
        <v>9</v>
      </c>
      <c r="S321" t="e">
        <v>#N/A</v>
      </c>
    </row>
    <row r="322" spans="1:19" hidden="1" x14ac:dyDescent="0.25">
      <c r="A322" s="3">
        <v>313183698</v>
      </c>
      <c r="B322" s="4" t="s">
        <v>2237</v>
      </c>
      <c r="C322" s="4" t="s">
        <v>4822</v>
      </c>
      <c r="D322" s="4" t="s">
        <v>4403</v>
      </c>
      <c r="E322" s="4" t="s">
        <v>18</v>
      </c>
      <c r="F322" s="4" t="s">
        <v>4186</v>
      </c>
      <c r="G322" s="4" t="s">
        <v>20</v>
      </c>
      <c r="H322" s="4" t="s">
        <v>4823</v>
      </c>
      <c r="I322" s="4" t="s">
        <v>4824</v>
      </c>
      <c r="J322" s="4" t="s">
        <v>4825</v>
      </c>
      <c r="K322" s="4" t="s">
        <v>4826</v>
      </c>
      <c r="L322" s="4" t="s">
        <v>4827</v>
      </c>
      <c r="M322" s="4" t="s">
        <v>26</v>
      </c>
      <c r="N322" s="4" t="s">
        <v>27</v>
      </c>
      <c r="O322" s="4" t="s">
        <v>28</v>
      </c>
      <c r="P322" s="5">
        <v>32.43</v>
      </c>
      <c r="Q322" s="5" t="s">
        <v>7480</v>
      </c>
      <c r="R322" s="5">
        <v>8</v>
      </c>
      <c r="S322" t="e">
        <v>#N/A</v>
      </c>
    </row>
    <row r="323" spans="1:19" hidden="1" x14ac:dyDescent="0.25">
      <c r="A323" s="3">
        <v>313075654</v>
      </c>
      <c r="B323" s="4" t="s">
        <v>2237</v>
      </c>
      <c r="C323" s="4" t="s">
        <v>4933</v>
      </c>
      <c r="D323" s="4" t="s">
        <v>4124</v>
      </c>
      <c r="E323" s="4" t="s">
        <v>18</v>
      </c>
      <c r="F323" s="4" t="s">
        <v>4934</v>
      </c>
      <c r="G323" s="4" t="s">
        <v>20</v>
      </c>
      <c r="H323" s="4" t="s">
        <v>4935</v>
      </c>
      <c r="I323" s="4" t="s">
        <v>4936</v>
      </c>
      <c r="J323" s="4" t="s">
        <v>4937</v>
      </c>
      <c r="K323" s="4" t="s">
        <v>4938</v>
      </c>
      <c r="L323" s="4" t="s">
        <v>4939</v>
      </c>
      <c r="M323" s="4" t="s">
        <v>26</v>
      </c>
      <c r="N323" s="4" t="s">
        <v>27</v>
      </c>
      <c r="O323" s="4" t="s">
        <v>28</v>
      </c>
      <c r="P323" s="5">
        <v>18</v>
      </c>
      <c r="Q323" s="5" t="s">
        <v>7480</v>
      </c>
      <c r="R323" s="5">
        <v>10</v>
      </c>
      <c r="S323" t="e">
        <v>#N/A</v>
      </c>
    </row>
    <row r="324" spans="1:19" hidden="1" x14ac:dyDescent="0.25">
      <c r="A324" s="3">
        <v>313138849</v>
      </c>
      <c r="B324" s="4" t="s">
        <v>2237</v>
      </c>
      <c r="C324" s="4" t="s">
        <v>4940</v>
      </c>
      <c r="D324" s="4" t="s">
        <v>3994</v>
      </c>
      <c r="E324" s="4" t="s">
        <v>18</v>
      </c>
      <c r="F324" s="4" t="s">
        <v>3489</v>
      </c>
      <c r="G324" s="4" t="s">
        <v>20</v>
      </c>
      <c r="H324" s="4" t="s">
        <v>4941</v>
      </c>
      <c r="I324" s="4" t="s">
        <v>4942</v>
      </c>
      <c r="J324" s="4" t="s">
        <v>4943</v>
      </c>
      <c r="K324" s="4" t="s">
        <v>4944</v>
      </c>
      <c r="L324" s="4" t="s">
        <v>4945</v>
      </c>
      <c r="M324" s="4" t="s">
        <v>26</v>
      </c>
      <c r="N324" s="4" t="s">
        <v>27</v>
      </c>
      <c r="O324" s="4" t="s">
        <v>28</v>
      </c>
      <c r="P324" s="5">
        <v>55</v>
      </c>
      <c r="Q324" s="5" t="s">
        <v>7480</v>
      </c>
      <c r="R324" s="5">
        <v>10</v>
      </c>
      <c r="S324" t="e">
        <v>#N/A</v>
      </c>
    </row>
    <row r="325" spans="1:19" hidden="1" x14ac:dyDescent="0.25">
      <c r="A325" s="3">
        <v>313279450</v>
      </c>
      <c r="B325" s="4" t="s">
        <v>2237</v>
      </c>
      <c r="C325" s="4" t="s">
        <v>4946</v>
      </c>
      <c r="D325" s="4" t="s">
        <v>3994</v>
      </c>
      <c r="E325" s="4" t="s">
        <v>18</v>
      </c>
      <c r="F325" s="4" t="s">
        <v>4460</v>
      </c>
      <c r="G325" s="4" t="s">
        <v>20</v>
      </c>
      <c r="H325" s="4" t="s">
        <v>4947</v>
      </c>
      <c r="I325" s="4" t="s">
        <v>4948</v>
      </c>
      <c r="J325" s="4" t="s">
        <v>4949</v>
      </c>
      <c r="K325" s="4" t="s">
        <v>4950</v>
      </c>
      <c r="L325" s="4" t="s">
        <v>4951</v>
      </c>
      <c r="M325" s="4" t="s">
        <v>26</v>
      </c>
      <c r="N325" s="4" t="s">
        <v>27</v>
      </c>
      <c r="O325" s="4" t="s">
        <v>28</v>
      </c>
      <c r="P325" s="5">
        <v>48</v>
      </c>
      <c r="Q325" s="5" t="s">
        <v>7480</v>
      </c>
      <c r="R325" s="5">
        <v>10</v>
      </c>
      <c r="S325" t="e">
        <v>#N/A</v>
      </c>
    </row>
    <row r="326" spans="1:19" hidden="1" x14ac:dyDescent="0.25">
      <c r="A326" s="3">
        <v>313169742</v>
      </c>
      <c r="B326" s="4" t="s">
        <v>2237</v>
      </c>
      <c r="C326" s="4" t="s">
        <v>4975</v>
      </c>
      <c r="D326" s="4" t="s">
        <v>4968</v>
      </c>
      <c r="E326" s="4" t="s">
        <v>18</v>
      </c>
      <c r="F326" s="4" t="s">
        <v>195</v>
      </c>
      <c r="G326" s="4" t="s">
        <v>20</v>
      </c>
      <c r="H326" s="4" t="s">
        <v>4976</v>
      </c>
      <c r="I326" s="4" t="s">
        <v>4977</v>
      </c>
      <c r="J326" s="4" t="s">
        <v>4978</v>
      </c>
      <c r="K326" s="4" t="s">
        <v>4979</v>
      </c>
      <c r="L326" s="4" t="s">
        <v>4980</v>
      </c>
      <c r="M326" s="4" t="s">
        <v>26</v>
      </c>
      <c r="N326" s="4" t="s">
        <v>27</v>
      </c>
      <c r="O326" s="4" t="s">
        <v>28</v>
      </c>
      <c r="P326" s="5">
        <v>7</v>
      </c>
      <c r="Q326" s="5" t="s">
        <v>7480</v>
      </c>
      <c r="R326" s="5">
        <v>9</v>
      </c>
      <c r="S326" t="e">
        <v>#N/A</v>
      </c>
    </row>
    <row r="327" spans="1:19" hidden="1" x14ac:dyDescent="0.25">
      <c r="A327" s="3">
        <v>313318122</v>
      </c>
      <c r="B327" s="4" t="s">
        <v>2237</v>
      </c>
      <c r="C327" s="4" t="s">
        <v>4981</v>
      </c>
      <c r="D327" s="4" t="s">
        <v>4968</v>
      </c>
      <c r="E327" s="4" t="s">
        <v>18</v>
      </c>
      <c r="F327" s="4" t="s">
        <v>4982</v>
      </c>
      <c r="G327" s="4" t="s">
        <v>20</v>
      </c>
      <c r="H327" s="4" t="s">
        <v>4983</v>
      </c>
      <c r="I327" s="4" t="s">
        <v>4984</v>
      </c>
      <c r="J327" s="4" t="s">
        <v>4985</v>
      </c>
      <c r="K327" s="4" t="s">
        <v>4986</v>
      </c>
      <c r="L327" s="4" t="s">
        <v>4987</v>
      </c>
      <c r="M327" s="4" t="s">
        <v>26</v>
      </c>
      <c r="N327" s="4" t="s">
        <v>42</v>
      </c>
      <c r="O327" s="4" t="s">
        <v>28</v>
      </c>
      <c r="P327" s="5">
        <v>12.25</v>
      </c>
      <c r="Q327" s="5" t="s">
        <v>7480</v>
      </c>
      <c r="R327" s="5">
        <v>9</v>
      </c>
      <c r="S327" t="e">
        <v>#N/A</v>
      </c>
    </row>
    <row r="328" spans="1:19" hidden="1" x14ac:dyDescent="0.25">
      <c r="A328" s="3">
        <v>313051148</v>
      </c>
      <c r="B328" s="4" t="s">
        <v>2237</v>
      </c>
      <c r="C328" s="4" t="s">
        <v>4988</v>
      </c>
      <c r="D328" s="4" t="s">
        <v>4022</v>
      </c>
      <c r="E328" s="4" t="s">
        <v>18</v>
      </c>
      <c r="F328" s="4" t="s">
        <v>794</v>
      </c>
      <c r="G328" s="4" t="s">
        <v>20</v>
      </c>
      <c r="H328" s="4" t="s">
        <v>4989</v>
      </c>
      <c r="I328" s="4" t="s">
        <v>4990</v>
      </c>
      <c r="J328" s="4" t="s">
        <v>4991</v>
      </c>
      <c r="K328" s="4" t="s">
        <v>4992</v>
      </c>
      <c r="L328" s="4" t="s">
        <v>4993</v>
      </c>
      <c r="M328" s="4" t="s">
        <v>26</v>
      </c>
      <c r="N328" s="4" t="s">
        <v>27</v>
      </c>
      <c r="O328" s="4" t="s">
        <v>28</v>
      </c>
      <c r="P328" s="5">
        <v>21.4</v>
      </c>
      <c r="Q328" s="5" t="s">
        <v>7480</v>
      </c>
      <c r="R328" s="5">
        <v>9</v>
      </c>
      <c r="S328" t="e">
        <v>#N/A</v>
      </c>
    </row>
    <row r="329" spans="1:19" hidden="1" x14ac:dyDescent="0.25">
      <c r="A329" s="3">
        <v>313196283</v>
      </c>
      <c r="B329" s="4" t="s">
        <v>2237</v>
      </c>
      <c r="C329" s="4" t="s">
        <v>4994</v>
      </c>
      <c r="D329" s="4" t="s">
        <v>4022</v>
      </c>
      <c r="E329" s="4" t="s">
        <v>18</v>
      </c>
      <c r="F329" s="4" t="s">
        <v>3887</v>
      </c>
      <c r="G329" s="4" t="s">
        <v>20</v>
      </c>
      <c r="H329" s="4" t="s">
        <v>4995</v>
      </c>
      <c r="I329" s="4" t="s">
        <v>4996</v>
      </c>
      <c r="J329" s="4" t="s">
        <v>4997</v>
      </c>
      <c r="K329" s="4" t="s">
        <v>4998</v>
      </c>
      <c r="L329" s="4" t="s">
        <v>4999</v>
      </c>
      <c r="M329" s="4" t="s">
        <v>26</v>
      </c>
      <c r="N329" s="4" t="s">
        <v>27</v>
      </c>
      <c r="O329" s="4" t="s">
        <v>28</v>
      </c>
      <c r="P329" s="5">
        <v>22.03</v>
      </c>
      <c r="Q329" s="5" t="s">
        <v>7480</v>
      </c>
      <c r="R329" s="5">
        <v>8</v>
      </c>
      <c r="S329" t="e">
        <v>#N/A</v>
      </c>
    </row>
    <row r="330" spans="1:19" hidden="1" x14ac:dyDescent="0.25">
      <c r="A330" s="3">
        <v>312268251</v>
      </c>
      <c r="B330" s="4" t="s">
        <v>1561</v>
      </c>
      <c r="C330" s="4" t="s">
        <v>7255</v>
      </c>
      <c r="D330" s="4" t="s">
        <v>6319</v>
      </c>
      <c r="E330" s="4" t="s">
        <v>18</v>
      </c>
      <c r="F330" s="4" t="s">
        <v>7256</v>
      </c>
      <c r="G330" s="4" t="s">
        <v>7113</v>
      </c>
      <c r="H330" s="4" t="s">
        <v>7257</v>
      </c>
      <c r="I330" s="4" t="s">
        <v>6978</v>
      </c>
      <c r="J330" s="4" t="s">
        <v>7258</v>
      </c>
      <c r="K330" s="4" t="s">
        <v>6978</v>
      </c>
      <c r="L330" s="4" t="s">
        <v>7259</v>
      </c>
      <c r="M330" s="4" t="s">
        <v>26</v>
      </c>
      <c r="N330" s="4" t="s">
        <v>27</v>
      </c>
      <c r="O330" s="4" t="s">
        <v>28</v>
      </c>
      <c r="P330" s="5">
        <v>4</v>
      </c>
      <c r="Q330" s="5" t="s">
        <v>7480</v>
      </c>
      <c r="R330" s="5">
        <v>10</v>
      </c>
      <c r="S330" t="e">
        <v>#N/A</v>
      </c>
    </row>
    <row r="331" spans="1:19" hidden="1" x14ac:dyDescent="0.25">
      <c r="A331" s="3">
        <v>312029362</v>
      </c>
      <c r="B331" s="4" t="s">
        <v>2237</v>
      </c>
      <c r="C331" s="4" t="s">
        <v>6547</v>
      </c>
      <c r="D331" s="4" t="s">
        <v>6040</v>
      </c>
      <c r="E331" s="4" t="s">
        <v>18</v>
      </c>
      <c r="F331" s="4" t="s">
        <v>6548</v>
      </c>
      <c r="G331" s="4" t="s">
        <v>20</v>
      </c>
      <c r="H331" s="4" t="s">
        <v>6549</v>
      </c>
      <c r="I331" s="4" t="s">
        <v>6550</v>
      </c>
      <c r="J331" s="4" t="s">
        <v>6551</v>
      </c>
      <c r="K331" s="4" t="s">
        <v>6552</v>
      </c>
      <c r="L331" s="4" t="s">
        <v>6553</v>
      </c>
      <c r="M331" s="4" t="s">
        <v>26</v>
      </c>
      <c r="N331" s="4" t="s">
        <v>42</v>
      </c>
      <c r="O331" s="4" t="s">
        <v>28</v>
      </c>
      <c r="P331" s="5">
        <v>61.4</v>
      </c>
      <c r="Q331" s="5" t="s">
        <v>7480</v>
      </c>
      <c r="R331" s="5">
        <v>8</v>
      </c>
      <c r="S331" t="e">
        <v>#N/A</v>
      </c>
    </row>
    <row r="332" spans="1:19" hidden="1" x14ac:dyDescent="0.25">
      <c r="A332" s="3">
        <v>313060058</v>
      </c>
      <c r="B332" s="4" t="s">
        <v>2237</v>
      </c>
      <c r="C332" s="4" t="s">
        <v>7194</v>
      </c>
      <c r="D332" s="4" t="s">
        <v>3945</v>
      </c>
      <c r="E332" s="4" t="s">
        <v>18</v>
      </c>
      <c r="F332" s="4" t="s">
        <v>7195</v>
      </c>
      <c r="G332" s="4" t="s">
        <v>7113</v>
      </c>
      <c r="H332" s="4" t="s">
        <v>7196</v>
      </c>
      <c r="I332" s="4" t="s">
        <v>7197</v>
      </c>
      <c r="J332" s="4" t="s">
        <v>7198</v>
      </c>
      <c r="K332" s="4" t="s">
        <v>7199</v>
      </c>
      <c r="L332" s="4" t="s">
        <v>7200</v>
      </c>
      <c r="M332" s="4" t="s">
        <v>26</v>
      </c>
      <c r="N332" s="4" t="s">
        <v>27</v>
      </c>
      <c r="O332" s="4" t="s">
        <v>28</v>
      </c>
      <c r="P332" s="5">
        <v>3.06</v>
      </c>
      <c r="Q332" s="5" t="s">
        <v>7480</v>
      </c>
      <c r="R332" s="5">
        <v>8</v>
      </c>
      <c r="S332" t="e">
        <v>#N/A</v>
      </c>
    </row>
    <row r="333" spans="1:19" hidden="1" x14ac:dyDescent="0.25">
      <c r="A333" s="3">
        <v>313088548</v>
      </c>
      <c r="B333" s="4" t="s">
        <v>2237</v>
      </c>
      <c r="C333" s="4" t="s">
        <v>2281</v>
      </c>
      <c r="D333" s="4" t="s">
        <v>109</v>
      </c>
      <c r="E333" s="4" t="s">
        <v>18</v>
      </c>
      <c r="F333" s="4" t="s">
        <v>1925</v>
      </c>
      <c r="G333" s="4" t="s">
        <v>20</v>
      </c>
      <c r="H333" s="4" t="s">
        <v>2282</v>
      </c>
      <c r="I333" s="5"/>
      <c r="J333" s="4" t="s">
        <v>2283</v>
      </c>
      <c r="K333" s="4" t="s">
        <v>2284</v>
      </c>
      <c r="L333" s="4" t="s">
        <v>2285</v>
      </c>
      <c r="M333" s="4" t="s">
        <v>26</v>
      </c>
      <c r="N333" s="4" t="s">
        <v>42</v>
      </c>
      <c r="O333" s="4" t="s">
        <v>28</v>
      </c>
      <c r="P333" s="5">
        <v>30.03</v>
      </c>
      <c r="Q333" s="5" t="e">
        <v>#N/A</v>
      </c>
      <c r="R333" s="5">
        <v>8</v>
      </c>
      <c r="S333" t="e">
        <v>#N/A</v>
      </c>
    </row>
    <row r="334" spans="1:19" hidden="1" x14ac:dyDescent="0.25">
      <c r="A334" s="3">
        <v>313191549</v>
      </c>
      <c r="B334" s="4" t="s">
        <v>2237</v>
      </c>
      <c r="C334" s="4" t="s">
        <v>4851</v>
      </c>
      <c r="D334" s="4" t="s">
        <v>3733</v>
      </c>
      <c r="E334" s="4" t="s">
        <v>18</v>
      </c>
      <c r="F334" s="4" t="s">
        <v>4852</v>
      </c>
      <c r="G334" s="4" t="s">
        <v>20</v>
      </c>
      <c r="H334" s="4" t="s">
        <v>4853</v>
      </c>
      <c r="I334" s="4" t="s">
        <v>4854</v>
      </c>
      <c r="J334" s="4" t="s">
        <v>4855</v>
      </c>
      <c r="K334" s="4" t="s">
        <v>4856</v>
      </c>
      <c r="L334" s="4" t="s">
        <v>4857</v>
      </c>
      <c r="M334" s="4" t="s">
        <v>26</v>
      </c>
      <c r="N334" s="4" t="s">
        <v>27</v>
      </c>
      <c r="O334" s="4" t="s">
        <v>28</v>
      </c>
      <c r="P334" s="5">
        <v>62.16</v>
      </c>
      <c r="Q334" s="5" t="e">
        <v>#N/A</v>
      </c>
      <c r="R334" s="5">
        <v>8</v>
      </c>
      <c r="S334" t="e">
        <v>#N/A</v>
      </c>
    </row>
    <row r="335" spans="1:19" hidden="1" x14ac:dyDescent="0.25">
      <c r="A335" s="3">
        <v>313271375</v>
      </c>
      <c r="B335" s="4" t="s">
        <v>2237</v>
      </c>
      <c r="C335" s="4" t="s">
        <v>4918</v>
      </c>
      <c r="D335" s="4" t="s">
        <v>3425</v>
      </c>
      <c r="E335" s="4" t="s">
        <v>18</v>
      </c>
      <c r="F335" s="4" t="s">
        <v>4919</v>
      </c>
      <c r="G335" s="4" t="s">
        <v>20</v>
      </c>
      <c r="H335" s="4" t="s">
        <v>4920</v>
      </c>
      <c r="I335" s="4" t="s">
        <v>4921</v>
      </c>
      <c r="J335" s="4" t="s">
        <v>4922</v>
      </c>
      <c r="K335" s="4" t="s">
        <v>4923</v>
      </c>
      <c r="L335" s="4" t="s">
        <v>4924</v>
      </c>
      <c r="M335" s="4" t="s">
        <v>26</v>
      </c>
      <c r="N335" s="4" t="s">
        <v>27</v>
      </c>
      <c r="O335" s="4" t="s">
        <v>28</v>
      </c>
      <c r="P335" s="5">
        <v>50.02</v>
      </c>
      <c r="Q335" s="5" t="s">
        <v>7481</v>
      </c>
      <c r="R335" s="5">
        <v>8</v>
      </c>
      <c r="S335" t="e">
        <v>#N/A</v>
      </c>
    </row>
    <row r="336" spans="1:19" hidden="1" x14ac:dyDescent="0.25">
      <c r="A336" s="3">
        <v>314151894</v>
      </c>
      <c r="B336" s="4" t="s">
        <v>2237</v>
      </c>
      <c r="C336" s="4" t="s">
        <v>7102</v>
      </c>
      <c r="D336" s="4" t="s">
        <v>93</v>
      </c>
      <c r="E336" s="4" t="s">
        <v>18</v>
      </c>
      <c r="F336" s="4" t="s">
        <v>928</v>
      </c>
      <c r="G336" s="4" t="s">
        <v>20</v>
      </c>
      <c r="H336" s="4" t="s">
        <v>7103</v>
      </c>
      <c r="I336" s="4" t="s">
        <v>6978</v>
      </c>
      <c r="J336" s="4" t="s">
        <v>7104</v>
      </c>
      <c r="K336" s="4" t="s">
        <v>6978</v>
      </c>
      <c r="L336" s="4" t="s">
        <v>7105</v>
      </c>
      <c r="M336" s="4" t="s">
        <v>26</v>
      </c>
      <c r="N336" s="4" t="s">
        <v>27</v>
      </c>
      <c r="O336" s="4" t="s">
        <v>28</v>
      </c>
      <c r="P336" s="5">
        <v>34.71</v>
      </c>
      <c r="Q336" s="5" t="e">
        <v>#N/A</v>
      </c>
      <c r="R336" s="5">
        <v>8</v>
      </c>
      <c r="S336" t="e">
        <v>#N/A</v>
      </c>
    </row>
    <row r="337" spans="1:24" hidden="1" x14ac:dyDescent="0.25">
      <c r="A337" s="3">
        <v>313052231</v>
      </c>
      <c r="B337" s="4" t="s">
        <v>2237</v>
      </c>
      <c r="C337" s="4" t="s">
        <v>7180</v>
      </c>
      <c r="D337" s="4" t="s">
        <v>3945</v>
      </c>
      <c r="E337" s="4" t="s">
        <v>18</v>
      </c>
      <c r="F337" s="4" t="s">
        <v>7181</v>
      </c>
      <c r="G337" s="4" t="s">
        <v>7113</v>
      </c>
      <c r="H337" s="4" t="s">
        <v>7182</v>
      </c>
      <c r="I337" s="4" t="s">
        <v>7183</v>
      </c>
      <c r="J337" s="4" t="s">
        <v>7184</v>
      </c>
      <c r="K337" s="4" t="s">
        <v>7185</v>
      </c>
      <c r="L337" s="4" t="s">
        <v>7186</v>
      </c>
      <c r="M337" s="4" t="s">
        <v>26</v>
      </c>
      <c r="N337" s="4" t="s">
        <v>27</v>
      </c>
      <c r="O337" s="4" t="s">
        <v>28</v>
      </c>
      <c r="P337" s="5">
        <v>62.28</v>
      </c>
      <c r="Q337" s="5" t="s">
        <v>7481</v>
      </c>
      <c r="R337" s="5">
        <v>8</v>
      </c>
      <c r="S337" t="e">
        <v>#N/A</v>
      </c>
    </row>
    <row r="338" spans="1:24" hidden="1" x14ac:dyDescent="0.25">
      <c r="A338" s="3">
        <v>314314189</v>
      </c>
      <c r="B338" s="4" t="s">
        <v>2237</v>
      </c>
      <c r="C338" s="4" t="s">
        <v>7433</v>
      </c>
      <c r="D338" s="4" t="s">
        <v>500</v>
      </c>
      <c r="E338" s="4" t="s">
        <v>18</v>
      </c>
      <c r="F338" s="4" t="s">
        <v>7434</v>
      </c>
      <c r="G338" s="4" t="s">
        <v>7113</v>
      </c>
      <c r="H338" s="4" t="s">
        <v>7435</v>
      </c>
      <c r="I338" s="4" t="s">
        <v>6978</v>
      </c>
      <c r="J338" s="4" t="s">
        <v>7436</v>
      </c>
      <c r="K338" s="4" t="s">
        <v>6978</v>
      </c>
      <c r="L338" s="4" t="s">
        <v>7437</v>
      </c>
      <c r="M338" s="4" t="s">
        <v>28</v>
      </c>
      <c r="N338" s="4" t="s">
        <v>7438</v>
      </c>
      <c r="O338" s="4" t="s">
        <v>28</v>
      </c>
      <c r="P338" s="5">
        <v>55.38</v>
      </c>
      <c r="Q338" s="5" t="e">
        <v>#N/A</v>
      </c>
      <c r="R338" s="5">
        <v>8</v>
      </c>
      <c r="S338" t="e">
        <v>#N/A</v>
      </c>
    </row>
    <row r="339" spans="1:24" x14ac:dyDescent="0.25">
      <c r="A339" s="3">
        <v>314139760</v>
      </c>
      <c r="B339" s="4" t="s">
        <v>2562</v>
      </c>
      <c r="C339" s="4" t="s">
        <v>2563</v>
      </c>
      <c r="D339" s="4" t="s">
        <v>30</v>
      </c>
      <c r="E339" s="4" t="s">
        <v>18</v>
      </c>
      <c r="F339" s="4" t="s">
        <v>2564</v>
      </c>
      <c r="G339" s="4" t="s">
        <v>20</v>
      </c>
      <c r="H339" s="4" t="s">
        <v>2565</v>
      </c>
      <c r="I339" s="4" t="s">
        <v>2566</v>
      </c>
      <c r="J339" s="4" t="s">
        <v>2567</v>
      </c>
      <c r="K339" s="4" t="s">
        <v>2568</v>
      </c>
      <c r="L339" s="4" t="s">
        <v>2569</v>
      </c>
      <c r="M339" s="4" t="s">
        <v>26</v>
      </c>
      <c r="N339" s="4" t="s">
        <v>42</v>
      </c>
      <c r="O339" s="4" t="s">
        <v>28</v>
      </c>
      <c r="P339" s="5">
        <v>7</v>
      </c>
      <c r="Q339" s="5" t="s">
        <v>7480</v>
      </c>
      <c r="R339" s="5">
        <v>10</v>
      </c>
      <c r="S339" t="e">
        <v>#N/A</v>
      </c>
      <c r="T339" s="30" t="s">
        <v>2562</v>
      </c>
      <c r="U339" s="30">
        <f>COUNTIFS(B$339:B$620,T339,D$339:D$620,"4*",E$339:E$620,"Matutino")</f>
        <v>6</v>
      </c>
      <c r="V339" s="30">
        <f>COUNTIFS(B$339:B$620,T339,D$339:D$620,"5*",E$339:E$620,"Matutino")</f>
        <v>12</v>
      </c>
      <c r="W339" s="30">
        <f>COUNTIFS(B$339:B$620,T339,D$339:D$620,"6*",E$339:E$620,"Matutino")</f>
        <v>4</v>
      </c>
      <c r="X339" s="30" t="s">
        <v>18</v>
      </c>
    </row>
    <row r="340" spans="1:24" x14ac:dyDescent="0.25">
      <c r="A340" s="3">
        <v>314337894</v>
      </c>
      <c r="B340" s="4" t="s">
        <v>2562</v>
      </c>
      <c r="C340" s="4" t="s">
        <v>2591</v>
      </c>
      <c r="D340" s="4" t="s">
        <v>57</v>
      </c>
      <c r="E340" s="4" t="s">
        <v>18</v>
      </c>
      <c r="F340" s="4" t="s">
        <v>2592</v>
      </c>
      <c r="G340" s="4" t="s">
        <v>20</v>
      </c>
      <c r="H340" s="4" t="s">
        <v>2593</v>
      </c>
      <c r="I340" s="4" t="s">
        <v>2594</v>
      </c>
      <c r="J340" s="4" t="s">
        <v>2595</v>
      </c>
      <c r="K340" s="4" t="s">
        <v>2596</v>
      </c>
      <c r="L340" s="4" t="s">
        <v>2597</v>
      </c>
      <c r="M340" s="4" t="s">
        <v>26</v>
      </c>
      <c r="N340" s="4" t="s">
        <v>27</v>
      </c>
      <c r="O340" s="4" t="s">
        <v>28</v>
      </c>
      <c r="P340" s="5">
        <v>11</v>
      </c>
      <c r="Q340" s="5" t="s">
        <v>7480</v>
      </c>
      <c r="R340" s="5">
        <v>9</v>
      </c>
      <c r="S340" t="e">
        <v>#N/A</v>
      </c>
      <c r="T340" s="7" t="s">
        <v>2562</v>
      </c>
      <c r="U340" s="7">
        <f>COUNTIFS(B$339:B$620,T339,D$339:D$620,"4*",E$339:E$620,"Vespertino")</f>
        <v>8</v>
      </c>
      <c r="V340" s="7">
        <f>COUNTIFS(B$339:B$620,T339,D$339:D$620,"5*",E$339:E$620,"Vespertino")</f>
        <v>6</v>
      </c>
      <c r="W340" s="7">
        <f>COUNTIFS(B$339:B$620,T339,D$339:D$620,"6*",E$339:E$620,"Vespertino")</f>
        <v>4</v>
      </c>
      <c r="X340" s="7" t="s">
        <v>266</v>
      </c>
    </row>
    <row r="341" spans="1:24" x14ac:dyDescent="0.25">
      <c r="A341" s="3">
        <v>314177816</v>
      </c>
      <c r="B341" s="4" t="s">
        <v>2562</v>
      </c>
      <c r="C341" s="4" t="s">
        <v>2598</v>
      </c>
      <c r="D341" s="4" t="s">
        <v>71</v>
      </c>
      <c r="E341" s="4" t="s">
        <v>18</v>
      </c>
      <c r="F341" s="4" t="s">
        <v>2599</v>
      </c>
      <c r="G341" s="4" t="s">
        <v>20</v>
      </c>
      <c r="H341" s="4" t="s">
        <v>2600</v>
      </c>
      <c r="I341" s="4" t="s">
        <v>2601</v>
      </c>
      <c r="J341" s="4" t="s">
        <v>2602</v>
      </c>
      <c r="K341" s="4" t="s">
        <v>2603</v>
      </c>
      <c r="L341" s="4" t="s">
        <v>2604</v>
      </c>
      <c r="M341" s="4" t="s">
        <v>26</v>
      </c>
      <c r="N341" s="4" t="s">
        <v>27</v>
      </c>
      <c r="O341" s="4" t="s">
        <v>28</v>
      </c>
      <c r="P341" s="5">
        <v>6</v>
      </c>
      <c r="Q341" s="5" t="s">
        <v>7480</v>
      </c>
      <c r="R341" s="5">
        <v>8</v>
      </c>
      <c r="S341" t="e">
        <v>#N/A</v>
      </c>
    </row>
    <row r="342" spans="1:24" x14ac:dyDescent="0.25">
      <c r="A342" s="3">
        <v>314128382</v>
      </c>
      <c r="B342" s="4" t="s">
        <v>2562</v>
      </c>
      <c r="C342" s="4" t="s">
        <v>2605</v>
      </c>
      <c r="D342" s="4" t="s">
        <v>1799</v>
      </c>
      <c r="E342" s="4" t="s">
        <v>18</v>
      </c>
      <c r="F342" s="4" t="s">
        <v>2606</v>
      </c>
      <c r="G342" s="4" t="s">
        <v>20</v>
      </c>
      <c r="H342" s="4" t="s">
        <v>2607</v>
      </c>
      <c r="I342" s="4" t="s">
        <v>2608</v>
      </c>
      <c r="J342" s="4" t="s">
        <v>2609</v>
      </c>
      <c r="K342" s="4" t="s">
        <v>2610</v>
      </c>
      <c r="L342" s="4" t="s">
        <v>2611</v>
      </c>
      <c r="M342" s="4" t="s">
        <v>26</v>
      </c>
      <c r="N342" s="4" t="s">
        <v>27</v>
      </c>
      <c r="O342" s="4" t="s">
        <v>28</v>
      </c>
      <c r="P342" s="5">
        <v>10</v>
      </c>
      <c r="Q342" s="5" t="s">
        <v>7480</v>
      </c>
      <c r="R342" s="5">
        <v>10</v>
      </c>
      <c r="S342" t="e">
        <v>#N/A</v>
      </c>
    </row>
    <row r="343" spans="1:24" x14ac:dyDescent="0.25">
      <c r="A343" s="3">
        <v>314198156</v>
      </c>
      <c r="B343" s="4" t="s">
        <v>2562</v>
      </c>
      <c r="C343" s="4" t="s">
        <v>2612</v>
      </c>
      <c r="D343" s="4" t="s">
        <v>885</v>
      </c>
      <c r="E343" s="4" t="s">
        <v>18</v>
      </c>
      <c r="F343" s="4" t="s">
        <v>768</v>
      </c>
      <c r="G343" s="4" t="s">
        <v>20</v>
      </c>
      <c r="H343" s="4" t="s">
        <v>2613</v>
      </c>
      <c r="I343" s="4" t="s">
        <v>2614</v>
      </c>
      <c r="J343" s="4" t="s">
        <v>2615</v>
      </c>
      <c r="K343" s="4" t="s">
        <v>2616</v>
      </c>
      <c r="L343" s="4" t="s">
        <v>2617</v>
      </c>
      <c r="M343" s="4" t="s">
        <v>26</v>
      </c>
      <c r="N343" s="4" t="s">
        <v>27</v>
      </c>
      <c r="O343" s="4" t="s">
        <v>28</v>
      </c>
      <c r="P343" s="5">
        <v>12</v>
      </c>
      <c r="Q343" s="5" t="s">
        <v>7480</v>
      </c>
      <c r="R343" s="5">
        <v>10</v>
      </c>
      <c r="S343" t="e">
        <v>#N/A</v>
      </c>
    </row>
    <row r="344" spans="1:24" x14ac:dyDescent="0.25">
      <c r="A344" s="3">
        <v>314294289</v>
      </c>
      <c r="B344" s="4" t="s">
        <v>2562</v>
      </c>
      <c r="C344" s="4" t="s">
        <v>2637</v>
      </c>
      <c r="D344" s="4" t="s">
        <v>470</v>
      </c>
      <c r="E344" s="4" t="s">
        <v>18</v>
      </c>
      <c r="F344" s="4" t="s">
        <v>2638</v>
      </c>
      <c r="G344" s="4" t="s">
        <v>20</v>
      </c>
      <c r="H344" s="4" t="s">
        <v>2639</v>
      </c>
      <c r="I344" s="4" t="s">
        <v>2640</v>
      </c>
      <c r="J344" s="4" t="s">
        <v>2641</v>
      </c>
      <c r="K344" s="5"/>
      <c r="L344" s="4" t="s">
        <v>2642</v>
      </c>
      <c r="M344" s="4" t="s">
        <v>26</v>
      </c>
      <c r="N344" s="4" t="s">
        <v>27</v>
      </c>
      <c r="O344" s="4" t="s">
        <v>28</v>
      </c>
      <c r="P344" s="5">
        <v>5</v>
      </c>
      <c r="Q344" s="5" t="s">
        <v>7480</v>
      </c>
      <c r="R344" s="5">
        <v>8</v>
      </c>
      <c r="S344" t="e">
        <v>#N/A</v>
      </c>
    </row>
    <row r="345" spans="1:24" x14ac:dyDescent="0.25">
      <c r="A345" s="3">
        <v>312211415</v>
      </c>
      <c r="B345" s="4" t="s">
        <v>2562</v>
      </c>
      <c r="C345" s="4" t="s">
        <v>5174</v>
      </c>
      <c r="D345" s="4" t="s">
        <v>3868</v>
      </c>
      <c r="E345" s="4" t="s">
        <v>18</v>
      </c>
      <c r="F345" s="4" t="s">
        <v>5175</v>
      </c>
      <c r="G345" s="4" t="s">
        <v>20</v>
      </c>
      <c r="H345" s="4" t="s">
        <v>5176</v>
      </c>
      <c r="I345" s="5"/>
      <c r="J345" s="4" t="s">
        <v>5177</v>
      </c>
      <c r="K345" s="5"/>
      <c r="L345" s="4" t="s">
        <v>5178</v>
      </c>
      <c r="M345" s="4" t="s">
        <v>28</v>
      </c>
      <c r="N345" s="4" t="s">
        <v>5179</v>
      </c>
      <c r="O345" s="4" t="s">
        <v>28</v>
      </c>
      <c r="P345" s="5">
        <v>9</v>
      </c>
      <c r="Q345" s="5" t="s">
        <v>7480</v>
      </c>
      <c r="R345" s="5">
        <v>10</v>
      </c>
      <c r="S345" t="e">
        <v>#N/A</v>
      </c>
    </row>
    <row r="346" spans="1:24" x14ac:dyDescent="0.25">
      <c r="A346" s="3">
        <v>313035762</v>
      </c>
      <c r="B346" s="4" t="s">
        <v>2562</v>
      </c>
      <c r="C346" s="4" t="s">
        <v>5194</v>
      </c>
      <c r="D346" s="4" t="s">
        <v>3868</v>
      </c>
      <c r="E346" s="4" t="s">
        <v>18</v>
      </c>
      <c r="F346" s="4" t="s">
        <v>5195</v>
      </c>
      <c r="G346" s="4" t="s">
        <v>20</v>
      </c>
      <c r="H346" s="4" t="s">
        <v>5196</v>
      </c>
      <c r="I346" s="4" t="s">
        <v>5197</v>
      </c>
      <c r="J346" s="4" t="s">
        <v>5198</v>
      </c>
      <c r="K346" s="4" t="s">
        <v>5198</v>
      </c>
      <c r="L346" s="4" t="s">
        <v>5199</v>
      </c>
      <c r="M346" s="4" t="s">
        <v>26</v>
      </c>
      <c r="N346" s="4" t="s">
        <v>27</v>
      </c>
      <c r="O346" s="4" t="s">
        <v>28</v>
      </c>
      <c r="P346" s="5">
        <v>3</v>
      </c>
      <c r="Q346" s="5" t="s">
        <v>7480</v>
      </c>
      <c r="R346" s="5">
        <v>9</v>
      </c>
      <c r="S346" t="e">
        <v>#N/A</v>
      </c>
    </row>
    <row r="347" spans="1:24" x14ac:dyDescent="0.25">
      <c r="A347" s="3">
        <v>313114656</v>
      </c>
      <c r="B347" s="4" t="s">
        <v>2562</v>
      </c>
      <c r="C347" s="4" t="s">
        <v>5200</v>
      </c>
      <c r="D347" s="4" t="s">
        <v>3868</v>
      </c>
      <c r="E347" s="4" t="s">
        <v>18</v>
      </c>
      <c r="F347" s="4" t="s">
        <v>5201</v>
      </c>
      <c r="G347" s="4" t="s">
        <v>20</v>
      </c>
      <c r="H347" s="4" t="s">
        <v>5202</v>
      </c>
      <c r="I347" s="4" t="s">
        <v>5203</v>
      </c>
      <c r="J347" s="4" t="s">
        <v>5204</v>
      </c>
      <c r="K347" s="4" t="s">
        <v>5205</v>
      </c>
      <c r="L347" s="4" t="s">
        <v>5206</v>
      </c>
      <c r="M347" s="4" t="s">
        <v>26</v>
      </c>
      <c r="N347" s="4" t="s">
        <v>27</v>
      </c>
      <c r="O347" s="4" t="s">
        <v>28</v>
      </c>
      <c r="P347" s="5">
        <v>3</v>
      </c>
      <c r="Q347" s="5" t="s">
        <v>7480</v>
      </c>
      <c r="R347" s="5">
        <v>10</v>
      </c>
      <c r="S347" t="e">
        <v>#N/A</v>
      </c>
    </row>
    <row r="348" spans="1:24" x14ac:dyDescent="0.25">
      <c r="A348" s="3">
        <v>313305458</v>
      </c>
      <c r="B348" s="4" t="s">
        <v>2562</v>
      </c>
      <c r="C348" s="4" t="s">
        <v>5243</v>
      </c>
      <c r="D348" s="4" t="s">
        <v>3733</v>
      </c>
      <c r="E348" s="4" t="s">
        <v>18</v>
      </c>
      <c r="F348" s="4" t="s">
        <v>1688</v>
      </c>
      <c r="G348" s="4" t="s">
        <v>20</v>
      </c>
      <c r="H348" s="4" t="s">
        <v>5244</v>
      </c>
      <c r="I348" s="4" t="s">
        <v>5245</v>
      </c>
      <c r="J348" s="4" t="s">
        <v>5246</v>
      </c>
      <c r="K348" s="4" t="s">
        <v>5247</v>
      </c>
      <c r="L348" s="4" t="s">
        <v>5248</v>
      </c>
      <c r="M348" s="4" t="s">
        <v>28</v>
      </c>
      <c r="N348" s="4" t="s">
        <v>5249</v>
      </c>
      <c r="O348" s="4" t="s">
        <v>28</v>
      </c>
      <c r="P348" s="5">
        <v>3</v>
      </c>
      <c r="Q348" s="5" t="s">
        <v>7480</v>
      </c>
      <c r="R348" s="5">
        <v>10</v>
      </c>
      <c r="S348" t="e">
        <v>#N/A</v>
      </c>
    </row>
    <row r="349" spans="1:24" x14ac:dyDescent="0.25">
      <c r="A349" s="3">
        <v>313315444</v>
      </c>
      <c r="B349" s="4" t="s">
        <v>2562</v>
      </c>
      <c r="C349" s="4" t="s">
        <v>5256</v>
      </c>
      <c r="D349" s="4" t="s">
        <v>5257</v>
      </c>
      <c r="E349" s="4" t="s">
        <v>18</v>
      </c>
      <c r="F349" s="4" t="s">
        <v>3952</v>
      </c>
      <c r="G349" s="4" t="s">
        <v>20</v>
      </c>
      <c r="H349" s="4" t="s">
        <v>5258</v>
      </c>
      <c r="I349" s="5"/>
      <c r="J349" s="4" t="s">
        <v>5259</v>
      </c>
      <c r="K349" s="4" t="s">
        <v>5260</v>
      </c>
      <c r="L349" s="4" t="s">
        <v>5261</v>
      </c>
      <c r="M349" s="4" t="s">
        <v>26</v>
      </c>
      <c r="N349" s="4" t="s">
        <v>42</v>
      </c>
      <c r="O349" s="4" t="s">
        <v>28</v>
      </c>
      <c r="P349" s="5">
        <v>13</v>
      </c>
      <c r="Q349" s="5" t="s">
        <v>7480</v>
      </c>
      <c r="R349" s="5">
        <v>9</v>
      </c>
      <c r="S349" t="e">
        <v>#N/A</v>
      </c>
    </row>
    <row r="350" spans="1:24" x14ac:dyDescent="0.25">
      <c r="A350" s="3">
        <v>313114962</v>
      </c>
      <c r="B350" s="4" t="s">
        <v>2562</v>
      </c>
      <c r="C350" s="4" t="s">
        <v>5262</v>
      </c>
      <c r="D350" s="4" t="s">
        <v>4525</v>
      </c>
      <c r="E350" s="4" t="s">
        <v>18</v>
      </c>
      <c r="F350" s="4" t="s">
        <v>5263</v>
      </c>
      <c r="G350" s="4" t="s">
        <v>20</v>
      </c>
      <c r="H350" s="4" t="s">
        <v>5264</v>
      </c>
      <c r="I350" s="4" t="s">
        <v>5265</v>
      </c>
      <c r="J350" s="4" t="s">
        <v>5266</v>
      </c>
      <c r="K350" s="4" t="s">
        <v>5267</v>
      </c>
      <c r="L350" s="4" t="s">
        <v>5268</v>
      </c>
      <c r="M350" s="4" t="s">
        <v>26</v>
      </c>
      <c r="N350" s="4" t="s">
        <v>27</v>
      </c>
      <c r="O350" s="4" t="s">
        <v>28</v>
      </c>
      <c r="P350" s="5">
        <v>16</v>
      </c>
      <c r="Q350" s="5" t="s">
        <v>7480</v>
      </c>
      <c r="R350" s="5">
        <v>10</v>
      </c>
      <c r="S350" t="e">
        <v>#N/A</v>
      </c>
    </row>
    <row r="351" spans="1:24" x14ac:dyDescent="0.25">
      <c r="A351" s="3">
        <v>313290594</v>
      </c>
      <c r="B351" s="4" t="s">
        <v>2562</v>
      </c>
      <c r="C351" s="4" t="s">
        <v>5276</v>
      </c>
      <c r="D351" s="4" t="s">
        <v>4525</v>
      </c>
      <c r="E351" s="4" t="s">
        <v>18</v>
      </c>
      <c r="F351" s="4" t="s">
        <v>102</v>
      </c>
      <c r="G351" s="4" t="s">
        <v>20</v>
      </c>
      <c r="H351" s="4" t="s">
        <v>5272</v>
      </c>
      <c r="I351" s="4" t="s">
        <v>5277</v>
      </c>
      <c r="J351" s="4" t="s">
        <v>5278</v>
      </c>
      <c r="K351" s="4" t="s">
        <v>5279</v>
      </c>
      <c r="L351" s="4" t="s">
        <v>5280</v>
      </c>
      <c r="M351" s="4" t="s">
        <v>26</v>
      </c>
      <c r="N351" s="4" t="s">
        <v>27</v>
      </c>
      <c r="O351" s="4" t="s">
        <v>28</v>
      </c>
      <c r="P351" s="5">
        <v>15</v>
      </c>
      <c r="Q351" s="5" t="s">
        <v>7480</v>
      </c>
      <c r="R351" s="5">
        <v>10</v>
      </c>
      <c r="S351" t="e">
        <v>#N/A</v>
      </c>
    </row>
    <row r="352" spans="1:24" x14ac:dyDescent="0.25">
      <c r="A352" s="3">
        <v>313271069</v>
      </c>
      <c r="B352" s="4" t="s">
        <v>2562</v>
      </c>
      <c r="C352" s="4" t="s">
        <v>5281</v>
      </c>
      <c r="D352" s="4" t="s">
        <v>3754</v>
      </c>
      <c r="E352" s="4" t="s">
        <v>18</v>
      </c>
      <c r="F352" s="4" t="s">
        <v>5282</v>
      </c>
      <c r="G352" s="4" t="s">
        <v>20</v>
      </c>
      <c r="H352" s="4" t="s">
        <v>5283</v>
      </c>
      <c r="I352" s="4" t="s">
        <v>5284</v>
      </c>
      <c r="J352" s="4" t="s">
        <v>5285</v>
      </c>
      <c r="K352" s="4" t="s">
        <v>5286</v>
      </c>
      <c r="L352" s="4" t="s">
        <v>5287</v>
      </c>
      <c r="M352" s="4" t="s">
        <v>26</v>
      </c>
      <c r="N352" s="4" t="s">
        <v>27</v>
      </c>
      <c r="O352" s="4" t="s">
        <v>28</v>
      </c>
      <c r="P352" s="5">
        <v>4</v>
      </c>
      <c r="Q352" s="5" t="s">
        <v>7480</v>
      </c>
      <c r="R352" s="5">
        <v>10</v>
      </c>
      <c r="S352" t="e">
        <v>#N/A</v>
      </c>
    </row>
    <row r="353" spans="1:19" x14ac:dyDescent="0.25">
      <c r="A353" s="3">
        <v>313164833</v>
      </c>
      <c r="B353" s="4" t="s">
        <v>2562</v>
      </c>
      <c r="C353" s="4" t="s">
        <v>5315</v>
      </c>
      <c r="D353" s="4" t="s">
        <v>3994</v>
      </c>
      <c r="E353" s="4" t="s">
        <v>18</v>
      </c>
      <c r="F353" s="4" t="s">
        <v>3542</v>
      </c>
      <c r="G353" s="4" t="s">
        <v>20</v>
      </c>
      <c r="H353" s="4" t="s">
        <v>5316</v>
      </c>
      <c r="I353" s="4" t="s">
        <v>5317</v>
      </c>
      <c r="J353" s="4" t="s">
        <v>5318</v>
      </c>
      <c r="K353" s="4" t="s">
        <v>5319</v>
      </c>
      <c r="L353" s="4" t="s">
        <v>5320</v>
      </c>
      <c r="M353" s="4" t="s">
        <v>26</v>
      </c>
      <c r="N353" s="4" t="s">
        <v>27</v>
      </c>
      <c r="O353" s="4" t="s">
        <v>28</v>
      </c>
      <c r="P353" s="5">
        <v>13</v>
      </c>
      <c r="Q353" s="5" t="s">
        <v>7480</v>
      </c>
      <c r="R353" s="5">
        <v>9</v>
      </c>
      <c r="S353" t="e">
        <v>#N/A</v>
      </c>
    </row>
    <row r="354" spans="1:19" x14ac:dyDescent="0.25">
      <c r="A354" s="3">
        <v>313298875</v>
      </c>
      <c r="B354" s="4" t="s">
        <v>2562</v>
      </c>
      <c r="C354" s="4" t="s">
        <v>5334</v>
      </c>
      <c r="D354" s="4" t="s">
        <v>5335</v>
      </c>
      <c r="E354" s="4" t="s">
        <v>18</v>
      </c>
      <c r="F354" s="4" t="s">
        <v>3519</v>
      </c>
      <c r="G354" s="4" t="s">
        <v>20</v>
      </c>
      <c r="H354" s="4" t="s">
        <v>5336</v>
      </c>
      <c r="I354" s="4" t="s">
        <v>5337</v>
      </c>
      <c r="J354" s="4" t="s">
        <v>5338</v>
      </c>
      <c r="K354" s="4" t="s">
        <v>5339</v>
      </c>
      <c r="L354" s="4" t="s">
        <v>5340</v>
      </c>
      <c r="M354" s="4" t="s">
        <v>28</v>
      </c>
      <c r="N354" s="4" t="s">
        <v>5341</v>
      </c>
      <c r="O354" s="4" t="s">
        <v>28</v>
      </c>
      <c r="P354" s="5">
        <v>3</v>
      </c>
      <c r="Q354" s="5" t="s">
        <v>7480</v>
      </c>
      <c r="R354" s="5">
        <v>10</v>
      </c>
      <c r="S354" t="e">
        <v>#N/A</v>
      </c>
    </row>
    <row r="355" spans="1:19" x14ac:dyDescent="0.25">
      <c r="A355" s="3">
        <v>313319497</v>
      </c>
      <c r="B355" s="4" t="s">
        <v>2562</v>
      </c>
      <c r="C355" s="4" t="s">
        <v>5349</v>
      </c>
      <c r="D355" s="4" t="s">
        <v>5335</v>
      </c>
      <c r="E355" s="4" t="s">
        <v>18</v>
      </c>
      <c r="F355" s="4" t="s">
        <v>5350</v>
      </c>
      <c r="G355" s="4" t="s">
        <v>20</v>
      </c>
      <c r="H355" s="4" t="s">
        <v>5351</v>
      </c>
      <c r="I355" s="4" t="s">
        <v>5352</v>
      </c>
      <c r="J355" s="4" t="s">
        <v>5353</v>
      </c>
      <c r="K355" s="4" t="s">
        <v>5354</v>
      </c>
      <c r="L355" s="4" t="s">
        <v>5355</v>
      </c>
      <c r="M355" s="4" t="s">
        <v>28</v>
      </c>
      <c r="N355" s="4" t="s">
        <v>5356</v>
      </c>
      <c r="O355" s="4" t="s">
        <v>28</v>
      </c>
      <c r="P355" s="5">
        <v>3</v>
      </c>
      <c r="Q355" s="5" t="s">
        <v>7480</v>
      </c>
      <c r="R355" s="5">
        <v>9</v>
      </c>
      <c r="S355" t="e">
        <v>#N/A</v>
      </c>
    </row>
    <row r="356" spans="1:19" hidden="1" x14ac:dyDescent="0.25">
      <c r="A356" s="3">
        <v>311020830</v>
      </c>
      <c r="B356" s="4" t="s">
        <v>2237</v>
      </c>
      <c r="C356" s="4" t="s">
        <v>6988</v>
      </c>
      <c r="D356" s="4" t="s">
        <v>6753</v>
      </c>
      <c r="E356" s="4" t="s">
        <v>18</v>
      </c>
      <c r="F356" s="4" t="s">
        <v>6989</v>
      </c>
      <c r="G356" s="4" t="s">
        <v>20</v>
      </c>
      <c r="H356" s="4" t="s">
        <v>6990</v>
      </c>
      <c r="I356" s="4" t="s">
        <v>6978</v>
      </c>
      <c r="J356" s="4" t="s">
        <v>6991</v>
      </c>
      <c r="K356" s="4" t="s">
        <v>6978</v>
      </c>
      <c r="L356" s="4" t="s">
        <v>6978</v>
      </c>
      <c r="M356" s="4" t="s">
        <v>26</v>
      </c>
      <c r="N356" s="4" t="s">
        <v>42</v>
      </c>
      <c r="O356" s="4" t="s">
        <v>28</v>
      </c>
      <c r="P356" s="5">
        <v>10.07</v>
      </c>
      <c r="Q356" s="5" t="s">
        <v>7480</v>
      </c>
      <c r="R356" s="5">
        <v>10</v>
      </c>
      <c r="S356" t="e">
        <v>#N/A</v>
      </c>
    </row>
    <row r="357" spans="1:19" hidden="1" x14ac:dyDescent="0.25">
      <c r="A357" s="3">
        <v>312122951</v>
      </c>
      <c r="B357" s="4" t="s">
        <v>2237</v>
      </c>
      <c r="C357" s="5" t="str">
        <f>VLOOKUP($A357,LGTSA2014enpFinal!$A$2:$T$1145,3,FALSE)</f>
        <v>MARIAN RODRIGUEZ ABAD</v>
      </c>
      <c r="D357" s="5" t="str">
        <f>VLOOKUP($A357,LGTSA2014enpFinal!$A$2:$T$1145,4,FALSE)</f>
        <v>613A</v>
      </c>
      <c r="E357" s="5" t="str">
        <f>VLOOKUP($A357,LGTSA2014enpFinal!$A$2:$T$1145,5,FALSE)</f>
        <v>Matutino</v>
      </c>
      <c r="F357" s="5" t="str">
        <f>VLOOKUP($A357,LGTSA2014enpFinal!$A$2:$T$1145,6,FALSE)</f>
        <v>23/1/1996</v>
      </c>
      <c r="G357" s="5" t="str">
        <f>VLOOKUP($A357,LGTSA2014enpFinal!$A$2:$T$1145,7,FALSE)</f>
        <v>Si</v>
      </c>
      <c r="H357" s="5" t="str">
        <f>VLOOKUP($A357,LGTSA2014enpFinal!$A$2:$T$1145,8,FALSE)</f>
        <v>hsm-marian@hotmail.com</v>
      </c>
      <c r="I357" s="5" t="str">
        <f>VLOOKUP($A357,LGTSA2014enpFinal!$A$2:$T$1145,9,FALSE)</f>
        <v>mikeylove666@hotmail.com</v>
      </c>
      <c r="J357" s="5" t="str">
        <f>VLOOKUP($A357,LGTSA2014enpFinal!$A$2:$T$1145,10,FALSE)</f>
        <v>55176238</v>
      </c>
      <c r="K357" s="5" t="str">
        <f>VLOOKUP($A357,LGTSA2014enpFinal!$A$2:$T$1145,11,FALSE)</f>
        <v>5519030353</v>
      </c>
      <c r="L357" s="5" t="str">
        <f>VLOOKUP($A357,LGTSA2014enpFinal!$A$2:$T$1145,12,FALSE)</f>
        <v>Iridio #76 Col. Valle Gómez, Del. Venustiano Carranza.</v>
      </c>
      <c r="M357" s="5" t="str">
        <f>VLOOKUP($A357,LGTSA2014enpFinal!$A$2:$T$1145,13,FALSE)</f>
        <v>S</v>
      </c>
      <c r="N357" s="5" t="str">
        <f>VLOOKUP($A357,LGTSA2014enpFinal!$A$2:$T$1145,14,FALSE)</f>
        <v>2014-03-10 18:15:09</v>
      </c>
      <c r="O357" s="5" t="str">
        <f>VLOOKUP($A357,LGTSA2014enpFinal!$A$2:$T$1145,15,FALSE)</f>
        <v>N</v>
      </c>
      <c r="P357" s="5">
        <f>VLOOKUP($A357,LGTSA2014enpFinal!$A$2:$T$1145,16,FALSE)</f>
        <v>12.43</v>
      </c>
      <c r="Q357" s="5" t="e">
        <f>VLOOKUP($A357,LGTSA2014enpFinal!$A$2:$T$1145,19,FALSE)</f>
        <v>#N/A</v>
      </c>
      <c r="R357" s="5">
        <f>VLOOKUP($A357,LGTSA2014enpFinal!$A$2:$T$1145,20,FALSE)</f>
        <v>10</v>
      </c>
      <c r="S357" t="e">
        <v>#N/A</v>
      </c>
    </row>
    <row r="358" spans="1:19" hidden="1" x14ac:dyDescent="0.25">
      <c r="A358" s="3">
        <v>312225337</v>
      </c>
      <c r="B358" s="4" t="s">
        <v>2237</v>
      </c>
      <c r="C358" s="5" t="str">
        <f>VLOOKUP($A358,LGTSA2014enpFinal!$A$2:$T$1145,3,FALSE)</f>
        <v>Aróstegui Cruz Catalina Areli</v>
      </c>
      <c r="D358" s="5" t="str">
        <f>VLOOKUP($A358,LGTSA2014enpFinal!$A$2:$T$1145,4,FALSE)</f>
        <v>608A</v>
      </c>
      <c r="E358" s="5" t="str">
        <f>VLOOKUP($A358,LGTSA2014enpFinal!$A$2:$T$1145,5,FALSE)</f>
        <v>Matutino</v>
      </c>
      <c r="F358" s="5" t="str">
        <f>VLOOKUP($A358,LGTSA2014enpFinal!$A$2:$T$1145,6,FALSE)</f>
        <v>03/7/1996</v>
      </c>
      <c r="G358" s="5" t="str">
        <f>VLOOKUP($A358,LGTSA2014enpFinal!$A$2:$T$1145,7,FALSE)</f>
        <v>Si</v>
      </c>
      <c r="H358" s="5" t="str">
        <f>VLOOKUP($A358,LGTSA2014enpFinal!$A$2:$T$1145,8,FALSE)</f>
        <v>caty_arostegui@hotmail.com</v>
      </c>
      <c r="I358" s="5" t="str">
        <f>VLOOKUP($A358,LGTSA2014enpFinal!$A$2:$T$1145,9,FALSE)</f>
        <v>anluari@hotmail.com</v>
      </c>
      <c r="J358" s="5" t="str">
        <f>VLOOKUP($A358,LGTSA2014enpFinal!$A$2:$T$1145,10,FALSE)</f>
        <v>59861070</v>
      </c>
      <c r="K358" s="5" t="str">
        <f>VLOOKUP($A358,LGTSA2014enpFinal!$A$2:$T$1145,11,FALSE)</f>
        <v>5512664759</v>
      </c>
      <c r="L358" s="5" t="str">
        <f>VLOOKUP($A358,LGTSA2014enpFinal!$A$2:$T$1145,12,FALSE)</f>
        <v>Calle 5 de mayo, colonia la Era, delegación Iztapalapa</v>
      </c>
      <c r="M358" s="5" t="str">
        <f>VLOOKUP($A358,LGTSA2014enpFinal!$A$2:$T$1145,13,FALSE)</f>
        <v>S</v>
      </c>
      <c r="N358" s="5" t="str">
        <f>VLOOKUP($A358,LGTSA2014enpFinal!$A$2:$T$1145,14,FALSE)</f>
        <v>2014-03-10 18:15:09</v>
      </c>
      <c r="O358" s="5" t="str">
        <f>VLOOKUP($A358,LGTSA2014enpFinal!$A$2:$T$1145,15,FALSE)</f>
        <v>N</v>
      </c>
      <c r="P358" s="5">
        <f>VLOOKUP($A358,LGTSA2014enpFinal!$A$2:$T$1145,16,FALSE)</f>
        <v>7</v>
      </c>
      <c r="Q358" s="5" t="e">
        <f>VLOOKUP($A358,LGTSA2014enpFinal!$A$2:$T$1145,19,FALSE)</f>
        <v>#N/A</v>
      </c>
      <c r="R358" s="5">
        <f>VLOOKUP($A358,LGTSA2014enpFinal!$A$2:$T$1145,20,FALSE)</f>
        <v>10</v>
      </c>
      <c r="S358" t="e">
        <v>#N/A</v>
      </c>
    </row>
    <row r="359" spans="1:19" hidden="1" x14ac:dyDescent="0.25">
      <c r="A359" s="3">
        <v>312114969</v>
      </c>
      <c r="B359" s="4" t="s">
        <v>2237</v>
      </c>
      <c r="C359" s="5" t="str">
        <f>VLOOKUP($A359,LGTSA2014enpFinal!$A$2:$T$1145,3,FALSE)</f>
        <v>Gutiérrez Castellanos Yuliana Valeria</v>
      </c>
      <c r="D359" s="5" t="str">
        <f>VLOOKUP($A359,LGTSA2014enpFinal!$A$2:$T$1145,4,FALSE)</f>
        <v>610a</v>
      </c>
      <c r="E359" s="5" t="str">
        <f>VLOOKUP($A359,LGTSA2014enpFinal!$A$2:$T$1145,5,FALSE)</f>
        <v>Matutino</v>
      </c>
      <c r="F359" s="5" t="str">
        <f>VLOOKUP($A359,LGTSA2014enpFinal!$A$2:$T$1145,6,FALSE)</f>
        <v>14/4/1996</v>
      </c>
      <c r="G359" s="5" t="str">
        <f>VLOOKUP($A359,LGTSA2014enpFinal!$A$2:$T$1145,7,FALSE)</f>
        <v>SI</v>
      </c>
      <c r="H359" s="5" t="str">
        <f>VLOOKUP($A359,LGTSA2014enpFinal!$A$2:$T$1145,8,FALSE)</f>
        <v>yuli_ana140496@live.com.mx</v>
      </c>
      <c r="I359" s="5" t="str">
        <f>VLOOKUP($A359,LGTSA2014enpFinal!$A$2:$T$1145,9,FALSE)</f>
        <v>-</v>
      </c>
      <c r="J359" s="5" t="str">
        <f>VLOOKUP($A359,LGTSA2014enpFinal!$A$2:$T$1145,10,FALSE)</f>
        <v>0445510153307</v>
      </c>
      <c r="K359" s="5" t="str">
        <f>VLOOKUP($A359,LGTSA2014enpFinal!$A$2:$T$1145,11,FALSE)</f>
        <v>-</v>
      </c>
      <c r="L359" s="5" t="str">
        <f>VLOOKUP($A359,LGTSA2014enpFinal!$A$2:$T$1145,12,FALSE)</f>
        <v>C. 17 #88 Col. Ignacio Zaragoza Delegación Venunstiano Carranza C.P. 15000</v>
      </c>
      <c r="M359" s="5" t="str">
        <f>VLOOKUP($A359,LGTSA2014enpFinal!$A$2:$T$1145,13,FALSE)</f>
        <v>S</v>
      </c>
      <c r="N359" s="5" t="str">
        <f>VLOOKUP($A359,LGTSA2014enpFinal!$A$2:$T$1145,14,FALSE)</f>
        <v>2014-04-10 18:22:54</v>
      </c>
      <c r="O359" s="5" t="str">
        <f>VLOOKUP($A359,LGTSA2014enpFinal!$A$2:$T$1145,15,FALSE)</f>
        <v>N</v>
      </c>
      <c r="P359" s="5">
        <f>VLOOKUP($A359,LGTSA2014enpFinal!$A$2:$T$1145,16,FALSE)</f>
        <v>30.43</v>
      </c>
      <c r="Q359" s="5" t="e">
        <f>VLOOKUP($A359,LGTSA2014enpFinal!$A$2:$T$1145,19,FALSE)</f>
        <v>#N/A</v>
      </c>
      <c r="R359" s="5">
        <f>VLOOKUP($A359,LGTSA2014enpFinal!$A$2:$T$1145,20,FALSE)</f>
        <v>9</v>
      </c>
      <c r="S359" t="e">
        <v>#N/A</v>
      </c>
    </row>
    <row r="360" spans="1:19" x14ac:dyDescent="0.25">
      <c r="A360" s="3">
        <v>313290154</v>
      </c>
      <c r="B360" s="4" t="s">
        <v>2562</v>
      </c>
      <c r="C360" s="4" t="s">
        <v>7353</v>
      </c>
      <c r="D360" s="4" t="s">
        <v>7354</v>
      </c>
      <c r="E360" s="4" t="s">
        <v>18</v>
      </c>
      <c r="F360" s="4" t="s">
        <v>7355</v>
      </c>
      <c r="G360" s="4" t="s">
        <v>7113</v>
      </c>
      <c r="H360" s="4" t="s">
        <v>7356</v>
      </c>
      <c r="I360" s="4" t="s">
        <v>6978</v>
      </c>
      <c r="J360" s="4" t="s">
        <v>7357</v>
      </c>
      <c r="K360" s="4" t="s">
        <v>6978</v>
      </c>
      <c r="L360" s="4" t="s">
        <v>7358</v>
      </c>
      <c r="M360" s="4" t="s">
        <v>28</v>
      </c>
      <c r="N360" s="4" t="s">
        <v>7359</v>
      </c>
      <c r="O360" s="4" t="s">
        <v>28</v>
      </c>
      <c r="P360" s="5">
        <v>9</v>
      </c>
      <c r="Q360" s="5" t="s">
        <v>7480</v>
      </c>
      <c r="R360" s="5">
        <v>10</v>
      </c>
      <c r="S360" t="e">
        <v>#N/A</v>
      </c>
    </row>
    <row r="361" spans="1:19" hidden="1" x14ac:dyDescent="0.25">
      <c r="A361" s="3">
        <v>314274850</v>
      </c>
      <c r="B361" s="4" t="s">
        <v>3085</v>
      </c>
      <c r="C361" s="4" t="s">
        <v>3086</v>
      </c>
      <c r="D361" s="4" t="s">
        <v>787</v>
      </c>
      <c r="E361" s="4" t="s">
        <v>18</v>
      </c>
      <c r="F361" s="4" t="s">
        <v>1207</v>
      </c>
      <c r="G361" s="4" t="s">
        <v>20</v>
      </c>
      <c r="H361" s="4" t="s">
        <v>3087</v>
      </c>
      <c r="I361" s="4" t="s">
        <v>3088</v>
      </c>
      <c r="J361" s="4" t="s">
        <v>3089</v>
      </c>
      <c r="K361" s="4" t="s">
        <v>3090</v>
      </c>
      <c r="L361" s="4" t="s">
        <v>3091</v>
      </c>
      <c r="M361" s="4" t="s">
        <v>26</v>
      </c>
      <c r="N361" s="4" t="s">
        <v>27</v>
      </c>
      <c r="O361" s="4" t="s">
        <v>28</v>
      </c>
      <c r="P361" s="5">
        <v>11.04</v>
      </c>
      <c r="Q361" s="5" t="s">
        <v>7480</v>
      </c>
      <c r="R361" s="5">
        <v>9</v>
      </c>
      <c r="S361" t="e">
        <v>#N/A</v>
      </c>
    </row>
    <row r="362" spans="1:19" hidden="1" x14ac:dyDescent="0.25">
      <c r="A362" s="3">
        <v>314323178</v>
      </c>
      <c r="B362" s="4" t="s">
        <v>3085</v>
      </c>
      <c r="C362" s="4" t="s">
        <v>3092</v>
      </c>
      <c r="D362" s="4" t="s">
        <v>787</v>
      </c>
      <c r="E362" s="4" t="s">
        <v>18</v>
      </c>
      <c r="F362" s="4" t="s">
        <v>3093</v>
      </c>
      <c r="G362" s="4" t="s">
        <v>20</v>
      </c>
      <c r="H362" s="4" t="s">
        <v>3094</v>
      </c>
      <c r="I362" s="4" t="s">
        <v>3095</v>
      </c>
      <c r="J362" s="4" t="s">
        <v>3096</v>
      </c>
      <c r="K362" s="4" t="s">
        <v>3097</v>
      </c>
      <c r="L362" s="4" t="s">
        <v>3098</v>
      </c>
      <c r="M362" s="4" t="s">
        <v>28</v>
      </c>
      <c r="N362" s="4" t="s">
        <v>3099</v>
      </c>
      <c r="O362" s="4" t="s">
        <v>28</v>
      </c>
      <c r="P362" s="5">
        <v>11.56</v>
      </c>
      <c r="Q362" s="5" t="s">
        <v>7480</v>
      </c>
      <c r="R362" s="5">
        <v>10</v>
      </c>
      <c r="S362" t="e">
        <v>#N/A</v>
      </c>
    </row>
    <row r="363" spans="1:19" hidden="1" x14ac:dyDescent="0.25">
      <c r="A363" s="3">
        <v>314154709</v>
      </c>
      <c r="B363" s="4" t="s">
        <v>3085</v>
      </c>
      <c r="C363" s="4" t="s">
        <v>3111</v>
      </c>
      <c r="D363" s="4" t="s">
        <v>354</v>
      </c>
      <c r="E363" s="4" t="s">
        <v>18</v>
      </c>
      <c r="F363" s="4" t="s">
        <v>3112</v>
      </c>
      <c r="G363" s="4" t="s">
        <v>20</v>
      </c>
      <c r="H363" s="4" t="s">
        <v>3113</v>
      </c>
      <c r="I363" s="4" t="s">
        <v>3114</v>
      </c>
      <c r="J363" s="4" t="s">
        <v>3115</v>
      </c>
      <c r="K363" s="4" t="s">
        <v>3116</v>
      </c>
      <c r="L363" s="4" t="s">
        <v>3117</v>
      </c>
      <c r="M363" s="4" t="s">
        <v>26</v>
      </c>
      <c r="N363" s="4" t="s">
        <v>27</v>
      </c>
      <c r="O363" s="4" t="s">
        <v>28</v>
      </c>
      <c r="P363" s="5">
        <v>10.34</v>
      </c>
      <c r="Q363" s="5" t="s">
        <v>7480</v>
      </c>
      <c r="R363" s="5">
        <v>9</v>
      </c>
      <c r="S363" t="e">
        <v>#N/A</v>
      </c>
    </row>
    <row r="364" spans="1:19" hidden="1" x14ac:dyDescent="0.25">
      <c r="A364" s="3">
        <v>314230197</v>
      </c>
      <c r="B364" s="4" t="s">
        <v>3085</v>
      </c>
      <c r="C364" s="4" t="s">
        <v>3118</v>
      </c>
      <c r="D364" s="4" t="s">
        <v>354</v>
      </c>
      <c r="E364" s="4" t="s">
        <v>18</v>
      </c>
      <c r="F364" s="4" t="s">
        <v>3119</v>
      </c>
      <c r="G364" s="4" t="s">
        <v>20</v>
      </c>
      <c r="H364" s="4" t="s">
        <v>3120</v>
      </c>
      <c r="I364" s="5"/>
      <c r="J364" s="4" t="s">
        <v>3121</v>
      </c>
      <c r="K364" s="4" t="s">
        <v>3122</v>
      </c>
      <c r="L364" s="4" t="s">
        <v>3123</v>
      </c>
      <c r="M364" s="4" t="s">
        <v>26</v>
      </c>
      <c r="N364" s="4" t="s">
        <v>27</v>
      </c>
      <c r="O364" s="4" t="s">
        <v>28</v>
      </c>
      <c r="P364" s="5">
        <v>11.94</v>
      </c>
      <c r="Q364" s="5" t="s">
        <v>7480</v>
      </c>
      <c r="R364" s="5">
        <v>10</v>
      </c>
      <c r="S364" t="e">
        <v>#N/A</v>
      </c>
    </row>
    <row r="365" spans="1:19" hidden="1" x14ac:dyDescent="0.25">
      <c r="A365" s="3">
        <v>314107444</v>
      </c>
      <c r="B365" s="4" t="s">
        <v>3085</v>
      </c>
      <c r="C365" s="4" t="s">
        <v>3124</v>
      </c>
      <c r="D365" s="4" t="s">
        <v>821</v>
      </c>
      <c r="E365" s="4" t="s">
        <v>18</v>
      </c>
      <c r="F365" s="4" t="s">
        <v>403</v>
      </c>
      <c r="G365" s="4" t="s">
        <v>20</v>
      </c>
      <c r="H365" s="4" t="s">
        <v>3125</v>
      </c>
      <c r="I365" s="4" t="s">
        <v>3126</v>
      </c>
      <c r="J365" s="4" t="s">
        <v>3127</v>
      </c>
      <c r="K365" s="4" t="s">
        <v>3128</v>
      </c>
      <c r="L365" s="4" t="s">
        <v>3129</v>
      </c>
      <c r="M365" s="4" t="s">
        <v>26</v>
      </c>
      <c r="N365" s="4" t="s">
        <v>27</v>
      </c>
      <c r="O365" s="4" t="s">
        <v>28</v>
      </c>
      <c r="P365" s="5">
        <v>11.62</v>
      </c>
      <c r="Q365" s="5" t="s">
        <v>7480</v>
      </c>
      <c r="R365" s="5">
        <v>8</v>
      </c>
      <c r="S365" t="e">
        <v>#N/A</v>
      </c>
    </row>
    <row r="366" spans="1:19" hidden="1" x14ac:dyDescent="0.25">
      <c r="A366" s="3">
        <v>314232249</v>
      </c>
      <c r="B366" s="4" t="s">
        <v>3085</v>
      </c>
      <c r="C366" s="4" t="s">
        <v>3144</v>
      </c>
      <c r="D366" s="4" t="s">
        <v>1799</v>
      </c>
      <c r="E366" s="4" t="s">
        <v>18</v>
      </c>
      <c r="F366" s="4" t="s">
        <v>3145</v>
      </c>
      <c r="G366" s="4" t="s">
        <v>20</v>
      </c>
      <c r="H366" s="4" t="s">
        <v>3146</v>
      </c>
      <c r="I366" s="4" t="s">
        <v>3147</v>
      </c>
      <c r="J366" s="4" t="s">
        <v>3148</v>
      </c>
      <c r="K366" s="4" t="s">
        <v>3149</v>
      </c>
      <c r="L366" s="4" t="s">
        <v>3150</v>
      </c>
      <c r="M366" s="4" t="s">
        <v>26</v>
      </c>
      <c r="N366" s="4" t="s">
        <v>42</v>
      </c>
      <c r="O366" s="4" t="s">
        <v>28</v>
      </c>
      <c r="P366" s="5">
        <v>11.9</v>
      </c>
      <c r="Q366" s="5" t="s">
        <v>7480</v>
      </c>
      <c r="R366" s="5">
        <v>10</v>
      </c>
      <c r="S366" t="e">
        <v>#N/A</v>
      </c>
    </row>
    <row r="367" spans="1:19" hidden="1" x14ac:dyDescent="0.25">
      <c r="A367" s="3">
        <v>314248660</v>
      </c>
      <c r="B367" s="4" t="s">
        <v>3085</v>
      </c>
      <c r="C367" s="4" t="s">
        <v>3151</v>
      </c>
      <c r="D367" s="4" t="s">
        <v>1799</v>
      </c>
      <c r="E367" s="4" t="s">
        <v>18</v>
      </c>
      <c r="F367" s="4" t="s">
        <v>3037</v>
      </c>
      <c r="G367" s="4" t="s">
        <v>20</v>
      </c>
      <c r="H367" s="4" t="s">
        <v>3152</v>
      </c>
      <c r="I367" s="4" t="s">
        <v>3153</v>
      </c>
      <c r="J367" s="4" t="s">
        <v>3154</v>
      </c>
      <c r="K367" s="4" t="s">
        <v>3155</v>
      </c>
      <c r="L367" s="4" t="s">
        <v>3156</v>
      </c>
      <c r="M367" s="4" t="s">
        <v>26</v>
      </c>
      <c r="N367" s="4" t="s">
        <v>42</v>
      </c>
      <c r="O367" s="4" t="s">
        <v>28</v>
      </c>
      <c r="P367" s="5">
        <v>10.68</v>
      </c>
      <c r="Q367" s="5" t="s">
        <v>7480</v>
      </c>
      <c r="R367" s="5">
        <v>10</v>
      </c>
      <c r="S367" t="e">
        <v>#N/A</v>
      </c>
    </row>
    <row r="368" spans="1:19" hidden="1" x14ac:dyDescent="0.25">
      <c r="A368" s="3">
        <v>314286462</v>
      </c>
      <c r="B368" s="4" t="s">
        <v>3085</v>
      </c>
      <c r="C368" s="4" t="s">
        <v>3157</v>
      </c>
      <c r="D368" s="4" t="s">
        <v>870</v>
      </c>
      <c r="E368" s="4" t="s">
        <v>18</v>
      </c>
      <c r="F368" s="4" t="s">
        <v>3158</v>
      </c>
      <c r="G368" s="4" t="s">
        <v>20</v>
      </c>
      <c r="H368" s="4" t="s">
        <v>3159</v>
      </c>
      <c r="I368" s="5"/>
      <c r="J368" s="4" t="s">
        <v>3160</v>
      </c>
      <c r="K368" s="4" t="s">
        <v>3161</v>
      </c>
      <c r="L368" s="4" t="s">
        <v>3162</v>
      </c>
      <c r="M368" s="4" t="s">
        <v>26</v>
      </c>
      <c r="N368" s="4" t="s">
        <v>42</v>
      </c>
      <c r="O368" s="4" t="s">
        <v>28</v>
      </c>
      <c r="P368" s="5">
        <v>10.76</v>
      </c>
      <c r="Q368" s="5" t="s">
        <v>7480</v>
      </c>
      <c r="R368" s="5">
        <v>10</v>
      </c>
      <c r="S368" t="e">
        <v>#N/A</v>
      </c>
    </row>
    <row r="369" spans="1:19" hidden="1" x14ac:dyDescent="0.25">
      <c r="A369" s="3">
        <v>314316860</v>
      </c>
      <c r="B369" s="4" t="s">
        <v>3085</v>
      </c>
      <c r="C369" s="4" t="s">
        <v>3163</v>
      </c>
      <c r="D369" s="4" t="s">
        <v>870</v>
      </c>
      <c r="E369" s="4" t="s">
        <v>18</v>
      </c>
      <c r="F369" s="4" t="s">
        <v>3164</v>
      </c>
      <c r="G369" s="4" t="s">
        <v>20</v>
      </c>
      <c r="H369" s="4" t="s">
        <v>3165</v>
      </c>
      <c r="I369" s="4" t="s">
        <v>3166</v>
      </c>
      <c r="J369" s="4" t="s">
        <v>3167</v>
      </c>
      <c r="K369" s="4" t="s">
        <v>3168</v>
      </c>
      <c r="L369" s="4" t="s">
        <v>3169</v>
      </c>
      <c r="M369" s="4" t="s">
        <v>26</v>
      </c>
      <c r="N369" s="4" t="s">
        <v>42</v>
      </c>
      <c r="O369" s="4" t="s">
        <v>28</v>
      </c>
      <c r="P369" s="5">
        <v>11.5</v>
      </c>
      <c r="Q369" s="5" t="s">
        <v>7480</v>
      </c>
      <c r="R369" s="5">
        <v>10</v>
      </c>
      <c r="S369" t="e">
        <v>#N/A</v>
      </c>
    </row>
    <row r="370" spans="1:19" hidden="1" x14ac:dyDescent="0.25">
      <c r="A370" s="3">
        <v>314048123</v>
      </c>
      <c r="B370" s="4" t="s">
        <v>3085</v>
      </c>
      <c r="C370" s="4" t="s">
        <v>3170</v>
      </c>
      <c r="D370" s="4" t="s">
        <v>1830</v>
      </c>
      <c r="E370" s="4" t="s">
        <v>18</v>
      </c>
      <c r="F370" s="4" t="s">
        <v>3171</v>
      </c>
      <c r="G370" s="4" t="s">
        <v>20</v>
      </c>
      <c r="H370" s="4" t="s">
        <v>3172</v>
      </c>
      <c r="I370" s="4" t="s">
        <v>3173</v>
      </c>
      <c r="J370" s="4" t="s">
        <v>3174</v>
      </c>
      <c r="K370" s="4" t="s">
        <v>3175</v>
      </c>
      <c r="L370" s="4" t="s">
        <v>3176</v>
      </c>
      <c r="M370" s="4" t="s">
        <v>26</v>
      </c>
      <c r="N370" s="4" t="s">
        <v>27</v>
      </c>
      <c r="O370" s="4" t="s">
        <v>28</v>
      </c>
      <c r="P370" s="5">
        <v>10.08</v>
      </c>
      <c r="Q370" s="5" t="s">
        <v>7480</v>
      </c>
      <c r="R370" s="5">
        <v>9</v>
      </c>
      <c r="S370" t="e">
        <v>#N/A</v>
      </c>
    </row>
    <row r="371" spans="1:19" hidden="1" x14ac:dyDescent="0.25">
      <c r="A371" s="3">
        <v>314008585</v>
      </c>
      <c r="B371" s="4" t="s">
        <v>3085</v>
      </c>
      <c r="C371" s="4" t="s">
        <v>3177</v>
      </c>
      <c r="D371" s="4" t="s">
        <v>447</v>
      </c>
      <c r="E371" s="4" t="s">
        <v>18</v>
      </c>
      <c r="F371" s="4" t="s">
        <v>2069</v>
      </c>
      <c r="G371" s="4" t="s">
        <v>20</v>
      </c>
      <c r="H371" s="4" t="s">
        <v>3178</v>
      </c>
      <c r="I371" s="4" t="s">
        <v>3179</v>
      </c>
      <c r="J371" s="4" t="s">
        <v>3180</v>
      </c>
      <c r="K371" s="4" t="s">
        <v>3181</v>
      </c>
      <c r="L371" s="4" t="s">
        <v>3182</v>
      </c>
      <c r="M371" s="4" t="s">
        <v>26</v>
      </c>
      <c r="N371" s="4" t="s">
        <v>42</v>
      </c>
      <c r="O371" s="4" t="s">
        <v>28</v>
      </c>
      <c r="P371" s="5">
        <v>10.74</v>
      </c>
      <c r="Q371" s="5" t="s">
        <v>7480</v>
      </c>
      <c r="R371" s="5">
        <v>9</v>
      </c>
      <c r="S371" t="e">
        <v>#N/A</v>
      </c>
    </row>
    <row r="372" spans="1:19" hidden="1" x14ac:dyDescent="0.25">
      <c r="A372" s="3">
        <v>314023366</v>
      </c>
      <c r="B372" s="4" t="s">
        <v>3085</v>
      </c>
      <c r="C372" s="4" t="s">
        <v>3183</v>
      </c>
      <c r="D372" s="4" t="s">
        <v>447</v>
      </c>
      <c r="E372" s="4" t="s">
        <v>18</v>
      </c>
      <c r="F372" s="4" t="s">
        <v>2250</v>
      </c>
      <c r="G372" s="4" t="s">
        <v>20</v>
      </c>
      <c r="H372" s="4" t="s">
        <v>3184</v>
      </c>
      <c r="I372" s="5"/>
      <c r="J372" s="4" t="s">
        <v>3185</v>
      </c>
      <c r="K372" s="4" t="s">
        <v>3186</v>
      </c>
      <c r="L372" s="4" t="s">
        <v>3187</v>
      </c>
      <c r="M372" s="4" t="s">
        <v>26</v>
      </c>
      <c r="N372" s="4" t="s">
        <v>27</v>
      </c>
      <c r="O372" s="4" t="s">
        <v>28</v>
      </c>
      <c r="P372" s="5">
        <v>11</v>
      </c>
      <c r="Q372" s="5" t="s">
        <v>7480</v>
      </c>
      <c r="R372" s="5">
        <v>9</v>
      </c>
      <c r="S372" t="e">
        <v>#N/A</v>
      </c>
    </row>
    <row r="373" spans="1:19" hidden="1" x14ac:dyDescent="0.25">
      <c r="A373" s="3">
        <v>314334666</v>
      </c>
      <c r="B373" s="4" t="s">
        <v>3085</v>
      </c>
      <c r="C373" s="4" t="s">
        <v>3195</v>
      </c>
      <c r="D373" s="4" t="s">
        <v>447</v>
      </c>
      <c r="E373" s="4" t="s">
        <v>18</v>
      </c>
      <c r="F373" s="4" t="s">
        <v>3196</v>
      </c>
      <c r="G373" s="4" t="s">
        <v>20</v>
      </c>
      <c r="H373" s="4" t="s">
        <v>3197</v>
      </c>
      <c r="I373" s="4" t="s">
        <v>3198</v>
      </c>
      <c r="J373" s="4" t="s">
        <v>3199</v>
      </c>
      <c r="K373" s="4" t="s">
        <v>3200</v>
      </c>
      <c r="L373" s="4" t="s">
        <v>3201</v>
      </c>
      <c r="M373" s="4" t="s">
        <v>26</v>
      </c>
      <c r="N373" s="4" t="s">
        <v>42</v>
      </c>
      <c r="O373" s="4" t="s">
        <v>28</v>
      </c>
      <c r="P373" s="5">
        <v>10.54</v>
      </c>
      <c r="Q373" s="5" t="s">
        <v>7480</v>
      </c>
      <c r="R373" s="5">
        <v>9</v>
      </c>
      <c r="S373" t="e">
        <v>#N/A</v>
      </c>
    </row>
    <row r="374" spans="1:19" hidden="1" x14ac:dyDescent="0.25">
      <c r="A374" s="3">
        <v>314046985</v>
      </c>
      <c r="B374" s="4" t="s">
        <v>3085</v>
      </c>
      <c r="C374" s="4" t="s">
        <v>3202</v>
      </c>
      <c r="D374" s="4" t="s">
        <v>885</v>
      </c>
      <c r="E374" s="4" t="s">
        <v>18</v>
      </c>
      <c r="F374" s="4" t="s">
        <v>3203</v>
      </c>
      <c r="G374" s="4" t="s">
        <v>20</v>
      </c>
      <c r="H374" s="4" t="s">
        <v>3204</v>
      </c>
      <c r="I374" s="4" t="s">
        <v>3205</v>
      </c>
      <c r="J374" s="4" t="s">
        <v>3206</v>
      </c>
      <c r="K374" s="4" t="s">
        <v>3207</v>
      </c>
      <c r="L374" s="4" t="s">
        <v>3208</v>
      </c>
      <c r="M374" s="4" t="s">
        <v>28</v>
      </c>
      <c r="N374" s="4" t="s">
        <v>3209</v>
      </c>
      <c r="O374" s="4" t="s">
        <v>28</v>
      </c>
      <c r="P374" s="5">
        <v>11.42</v>
      </c>
      <c r="Q374" s="5" t="s">
        <v>7480</v>
      </c>
      <c r="R374" s="5">
        <v>9</v>
      </c>
      <c r="S374" t="e">
        <v>#N/A</v>
      </c>
    </row>
    <row r="375" spans="1:19" hidden="1" x14ac:dyDescent="0.25">
      <c r="A375" s="3">
        <v>314063849</v>
      </c>
      <c r="B375" s="4" t="s">
        <v>3085</v>
      </c>
      <c r="C375" s="4" t="s">
        <v>3210</v>
      </c>
      <c r="D375" s="4" t="s">
        <v>885</v>
      </c>
      <c r="E375" s="4" t="s">
        <v>18</v>
      </c>
      <c r="F375" s="4" t="s">
        <v>3211</v>
      </c>
      <c r="G375" s="4" t="s">
        <v>20</v>
      </c>
      <c r="H375" s="4" t="s">
        <v>3212</v>
      </c>
      <c r="I375" s="5"/>
      <c r="J375" s="4" t="s">
        <v>3213</v>
      </c>
      <c r="K375" s="4" t="s">
        <v>3214</v>
      </c>
      <c r="L375" s="4" t="s">
        <v>3215</v>
      </c>
      <c r="M375" s="4" t="s">
        <v>26</v>
      </c>
      <c r="N375" s="4" t="s">
        <v>42</v>
      </c>
      <c r="O375" s="4" t="s">
        <v>28</v>
      </c>
      <c r="P375" s="5">
        <v>11.68</v>
      </c>
      <c r="Q375" s="5" t="s">
        <v>7480</v>
      </c>
      <c r="R375" s="5">
        <v>8</v>
      </c>
      <c r="S375" t="e">
        <v>#N/A</v>
      </c>
    </row>
    <row r="376" spans="1:19" hidden="1" x14ac:dyDescent="0.25">
      <c r="A376" s="3">
        <v>314083890</v>
      </c>
      <c r="B376" s="4" t="s">
        <v>3085</v>
      </c>
      <c r="C376" s="4" t="s">
        <v>3216</v>
      </c>
      <c r="D376" s="4" t="s">
        <v>885</v>
      </c>
      <c r="E376" s="4" t="s">
        <v>18</v>
      </c>
      <c r="F376" s="4" t="s">
        <v>3217</v>
      </c>
      <c r="G376" s="4" t="s">
        <v>20</v>
      </c>
      <c r="H376" s="4" t="s">
        <v>3218</v>
      </c>
      <c r="I376" s="5"/>
      <c r="J376" s="4" t="s">
        <v>3219</v>
      </c>
      <c r="K376" s="5"/>
      <c r="L376" s="4" t="s">
        <v>3220</v>
      </c>
      <c r="M376" s="4" t="s">
        <v>28</v>
      </c>
      <c r="N376" s="4" t="s">
        <v>3221</v>
      </c>
      <c r="O376" s="4" t="s">
        <v>28</v>
      </c>
      <c r="P376" s="5">
        <v>11.14</v>
      </c>
      <c r="Q376" s="5" t="s">
        <v>7480</v>
      </c>
      <c r="R376" s="5">
        <v>9</v>
      </c>
      <c r="S376" t="e">
        <v>#N/A</v>
      </c>
    </row>
    <row r="377" spans="1:19" hidden="1" x14ac:dyDescent="0.25">
      <c r="A377" s="3">
        <v>314057466</v>
      </c>
      <c r="B377" s="4" t="s">
        <v>3085</v>
      </c>
      <c r="C377" s="4" t="s">
        <v>3222</v>
      </c>
      <c r="D377" s="4" t="s">
        <v>132</v>
      </c>
      <c r="E377" s="4" t="s">
        <v>18</v>
      </c>
      <c r="F377" s="4" t="s">
        <v>485</v>
      </c>
      <c r="G377" s="4" t="s">
        <v>20</v>
      </c>
      <c r="H377" s="4" t="s">
        <v>3223</v>
      </c>
      <c r="I377" s="4" t="s">
        <v>3224</v>
      </c>
      <c r="J377" s="4" t="s">
        <v>3225</v>
      </c>
      <c r="K377" s="4" t="s">
        <v>3226</v>
      </c>
      <c r="L377" s="4" t="s">
        <v>3227</v>
      </c>
      <c r="M377" s="4" t="s">
        <v>26</v>
      </c>
      <c r="N377" s="4" t="s">
        <v>27</v>
      </c>
      <c r="O377" s="4" t="s">
        <v>28</v>
      </c>
      <c r="P377" s="5">
        <v>10.08</v>
      </c>
      <c r="Q377" s="5" t="s">
        <v>7480</v>
      </c>
      <c r="R377" s="5">
        <v>9</v>
      </c>
      <c r="S377" t="e">
        <v>#N/A</v>
      </c>
    </row>
    <row r="378" spans="1:19" hidden="1" x14ac:dyDescent="0.25">
      <c r="A378" s="3">
        <v>314066857</v>
      </c>
      <c r="B378" s="4" t="s">
        <v>3085</v>
      </c>
      <c r="C378" s="4" t="s">
        <v>3228</v>
      </c>
      <c r="D378" s="4" t="s">
        <v>132</v>
      </c>
      <c r="E378" s="4" t="s">
        <v>18</v>
      </c>
      <c r="F378" s="4" t="s">
        <v>1207</v>
      </c>
      <c r="G378" s="4" t="s">
        <v>20</v>
      </c>
      <c r="H378" s="4" t="s">
        <v>3229</v>
      </c>
      <c r="I378" s="4" t="s">
        <v>3230</v>
      </c>
      <c r="J378" s="4" t="s">
        <v>3231</v>
      </c>
      <c r="K378" s="4" t="s">
        <v>3232</v>
      </c>
      <c r="L378" s="4" t="s">
        <v>3233</v>
      </c>
      <c r="M378" s="4" t="s">
        <v>26</v>
      </c>
      <c r="N378" s="4" t="s">
        <v>42</v>
      </c>
      <c r="O378" s="4" t="s">
        <v>28</v>
      </c>
      <c r="P378" s="5">
        <v>10.36</v>
      </c>
      <c r="Q378" s="5" t="s">
        <v>7480</v>
      </c>
      <c r="R378" s="5">
        <v>10</v>
      </c>
      <c r="S378" t="e">
        <v>#N/A</v>
      </c>
    </row>
    <row r="379" spans="1:19" hidden="1" x14ac:dyDescent="0.25">
      <c r="A379" s="3">
        <v>314231077</v>
      </c>
      <c r="B379" s="4" t="s">
        <v>3085</v>
      </c>
      <c r="C379" s="4" t="s">
        <v>3234</v>
      </c>
      <c r="D379" s="4" t="s">
        <v>236</v>
      </c>
      <c r="E379" s="4" t="s">
        <v>18</v>
      </c>
      <c r="F379" s="4" t="s">
        <v>1272</v>
      </c>
      <c r="G379" s="4" t="s">
        <v>20</v>
      </c>
      <c r="H379" s="4" t="s">
        <v>3235</v>
      </c>
      <c r="I379" s="4" t="s">
        <v>3236</v>
      </c>
      <c r="J379" s="4" t="s">
        <v>3237</v>
      </c>
      <c r="K379" s="4" t="s">
        <v>3238</v>
      </c>
      <c r="L379" s="4" t="s">
        <v>3239</v>
      </c>
      <c r="M379" s="4" t="s">
        <v>28</v>
      </c>
      <c r="N379" s="4" t="s">
        <v>3240</v>
      </c>
      <c r="O379" s="4" t="s">
        <v>28</v>
      </c>
      <c r="P379" s="5">
        <v>11.66</v>
      </c>
      <c r="Q379" s="5" t="s">
        <v>7480</v>
      </c>
      <c r="R379" s="5">
        <v>10</v>
      </c>
      <c r="S379" t="e">
        <v>#N/A</v>
      </c>
    </row>
    <row r="380" spans="1:19" hidden="1" x14ac:dyDescent="0.25">
      <c r="A380" s="3">
        <v>314253974</v>
      </c>
      <c r="B380" s="4" t="s">
        <v>3085</v>
      </c>
      <c r="C380" s="4" t="s">
        <v>3241</v>
      </c>
      <c r="D380" s="4" t="s">
        <v>3242</v>
      </c>
      <c r="E380" s="4" t="s">
        <v>18</v>
      </c>
      <c r="F380" s="4" t="s">
        <v>2405</v>
      </c>
      <c r="G380" s="4" t="s">
        <v>20</v>
      </c>
      <c r="H380" s="4" t="s">
        <v>3243</v>
      </c>
      <c r="I380" s="4" t="s">
        <v>3244</v>
      </c>
      <c r="J380" s="4" t="s">
        <v>3245</v>
      </c>
      <c r="K380" s="4" t="s">
        <v>3246</v>
      </c>
      <c r="L380" s="4" t="s">
        <v>3247</v>
      </c>
      <c r="M380" s="4" t="s">
        <v>26</v>
      </c>
      <c r="N380" s="4" t="s">
        <v>42</v>
      </c>
      <c r="O380" s="4" t="s">
        <v>28</v>
      </c>
      <c r="P380" s="5">
        <v>10.64</v>
      </c>
      <c r="Q380" s="5" t="s">
        <v>7480</v>
      </c>
      <c r="R380" s="5">
        <v>9</v>
      </c>
      <c r="S380" t="e">
        <v>#N/A</v>
      </c>
    </row>
    <row r="381" spans="1:19" hidden="1" x14ac:dyDescent="0.25">
      <c r="A381" s="3">
        <v>314171216</v>
      </c>
      <c r="B381" s="4" t="s">
        <v>3085</v>
      </c>
      <c r="C381" s="4" t="s">
        <v>3248</v>
      </c>
      <c r="D381" s="4" t="s">
        <v>244</v>
      </c>
      <c r="E381" s="4" t="s">
        <v>18</v>
      </c>
      <c r="F381" s="4" t="s">
        <v>3249</v>
      </c>
      <c r="G381" s="4" t="s">
        <v>20</v>
      </c>
      <c r="H381" s="4" t="s">
        <v>3250</v>
      </c>
      <c r="I381" s="4" t="s">
        <v>3251</v>
      </c>
      <c r="J381" s="4" t="s">
        <v>3252</v>
      </c>
      <c r="K381" s="4" t="s">
        <v>3253</v>
      </c>
      <c r="L381" s="4" t="s">
        <v>3254</v>
      </c>
      <c r="M381" s="4" t="s">
        <v>26</v>
      </c>
      <c r="N381" s="4" t="s">
        <v>42</v>
      </c>
      <c r="O381" s="4" t="s">
        <v>28</v>
      </c>
      <c r="P381" s="5">
        <v>11.86</v>
      </c>
      <c r="Q381" s="5" t="s">
        <v>7480</v>
      </c>
      <c r="R381" s="5">
        <v>8</v>
      </c>
      <c r="S381" t="e">
        <v>#N/A</v>
      </c>
    </row>
    <row r="382" spans="1:19" hidden="1" x14ac:dyDescent="0.25">
      <c r="A382" s="3">
        <v>314190370</v>
      </c>
      <c r="B382" s="4" t="s">
        <v>3085</v>
      </c>
      <c r="C382" s="4" t="s">
        <v>3255</v>
      </c>
      <c r="D382" s="4" t="s">
        <v>244</v>
      </c>
      <c r="E382" s="4" t="s">
        <v>18</v>
      </c>
      <c r="F382" s="4" t="s">
        <v>2556</v>
      </c>
      <c r="G382" s="4" t="s">
        <v>20</v>
      </c>
      <c r="H382" s="4" t="s">
        <v>3256</v>
      </c>
      <c r="I382" s="4" t="s">
        <v>3257</v>
      </c>
      <c r="J382" s="4" t="s">
        <v>3258</v>
      </c>
      <c r="K382" s="4" t="s">
        <v>3259</v>
      </c>
      <c r="L382" s="4" t="s">
        <v>3260</v>
      </c>
      <c r="M382" s="4" t="s">
        <v>26</v>
      </c>
      <c r="N382" s="4" t="s">
        <v>27</v>
      </c>
      <c r="O382" s="4" t="s">
        <v>28</v>
      </c>
      <c r="P382" s="5">
        <v>10.78</v>
      </c>
      <c r="Q382" s="5" t="s">
        <v>7480</v>
      </c>
      <c r="R382" s="5">
        <v>10</v>
      </c>
      <c r="S382" t="e">
        <v>#N/A</v>
      </c>
    </row>
    <row r="383" spans="1:19" hidden="1" x14ac:dyDescent="0.25">
      <c r="A383" s="3">
        <v>314322528</v>
      </c>
      <c r="B383" s="4" t="s">
        <v>3085</v>
      </c>
      <c r="C383" s="4" t="s">
        <v>3261</v>
      </c>
      <c r="D383" s="4" t="s">
        <v>462</v>
      </c>
      <c r="E383" s="4" t="s">
        <v>18</v>
      </c>
      <c r="F383" s="4" t="s">
        <v>2287</v>
      </c>
      <c r="G383" s="4" t="s">
        <v>20</v>
      </c>
      <c r="H383" s="4" t="s">
        <v>3262</v>
      </c>
      <c r="I383" s="5"/>
      <c r="J383" s="4" t="s">
        <v>3263</v>
      </c>
      <c r="K383" s="5"/>
      <c r="L383" s="4" t="s">
        <v>3264</v>
      </c>
      <c r="M383" s="4" t="s">
        <v>26</v>
      </c>
      <c r="N383" s="4" t="s">
        <v>42</v>
      </c>
      <c r="O383" s="4" t="s">
        <v>28</v>
      </c>
      <c r="P383" s="5">
        <v>10.18</v>
      </c>
      <c r="Q383" s="5" t="s">
        <v>7480</v>
      </c>
      <c r="R383" s="5">
        <v>9</v>
      </c>
      <c r="S383" t="e">
        <v>#N/A</v>
      </c>
    </row>
    <row r="384" spans="1:19" hidden="1" x14ac:dyDescent="0.25">
      <c r="A384" s="3">
        <v>312117623</v>
      </c>
      <c r="B384" s="4" t="s">
        <v>2237</v>
      </c>
      <c r="C384" s="5" t="str">
        <f>VLOOKUP($A384,LGTSA2014enpFinal!$A$2:$T$1145,3,FALSE)</f>
        <v>Castillo Gómez Lilian</v>
      </c>
      <c r="D384" s="5" t="str">
        <f>VLOOKUP($A384,LGTSA2014enpFinal!$A$2:$T$1145,4,FALSE)</f>
        <v>601B</v>
      </c>
      <c r="E384" s="5" t="str">
        <f>VLOOKUP($A384,LGTSA2014enpFinal!$A$2:$T$1145,5,FALSE)</f>
        <v>Matutino</v>
      </c>
      <c r="F384" s="5" t="str">
        <f>VLOOKUP($A384,LGTSA2014enpFinal!$A$2:$T$1145,6,FALSE)</f>
        <v>27/06/1996</v>
      </c>
      <c r="G384" s="5" t="str">
        <f>VLOOKUP($A384,LGTSA2014enpFinal!$A$2:$T$1145,7,FALSE)</f>
        <v>SI</v>
      </c>
      <c r="H384" s="5" t="str">
        <f>VLOOKUP($A384,LGTSA2014enpFinal!$A$2:$T$1145,8,FALSE)</f>
        <v>q-kiss_27@hotmail.com</v>
      </c>
      <c r="I384" s="5" t="str">
        <f>VLOOKUP($A384,LGTSA2014enpFinal!$A$2:$T$1145,9,FALSE)</f>
        <v>cuquis.lili@gmail.com</v>
      </c>
      <c r="J384" s="5" t="str">
        <f>VLOOKUP($A384,LGTSA2014enpFinal!$A$2:$T$1145,10,FALSE)</f>
        <v>57855184</v>
      </c>
      <c r="K384" s="5" t="str">
        <f>VLOOKUP($A384,LGTSA2014enpFinal!$A$2:$T$1145,11,FALSE)</f>
        <v>0445530475974</v>
      </c>
      <c r="L384" s="5" t="str">
        <f>VLOOKUP($A384,LGTSA2014enpFinal!$A$2:$T$1145,12,FALSE)</f>
        <v>Oriente 168 numero 238 interior 3 Colonia Moctezuma segunda sección C.P 155530 Del. Venustiano Carranza</v>
      </c>
      <c r="M384" s="5" t="str">
        <f>VLOOKUP($A384,LGTSA2014enpFinal!$A$2:$T$1145,13,FALSE)</f>
        <v>N</v>
      </c>
      <c r="N384" s="5" t="str">
        <f>VLOOKUP($A384,LGTSA2014enpFinal!$A$2:$T$1145,14,FALSE)</f>
        <v>2014-04-24 10:14:47</v>
      </c>
      <c r="O384" s="5" t="str">
        <f>VLOOKUP($A384,LGTSA2014enpFinal!$A$2:$T$1145,15,FALSE)</f>
        <v>N</v>
      </c>
      <c r="P384" s="5">
        <f>VLOOKUP($A384,LGTSA2014enpFinal!$A$2:$T$1145,16,FALSE)</f>
        <v>15.3</v>
      </c>
      <c r="Q384" s="5" t="e">
        <f>VLOOKUP($A384,LGTSA2014enpFinal!$A$2:$T$1145,19,FALSE)</f>
        <v>#N/A</v>
      </c>
      <c r="R384" s="5">
        <f>VLOOKUP($A384,LGTSA2014enpFinal!$A$2:$T$1145,20,FALSE)</f>
        <v>10</v>
      </c>
      <c r="S384" t="e">
        <v>#N/A</v>
      </c>
    </row>
    <row r="385" spans="1:19" hidden="1" x14ac:dyDescent="0.25">
      <c r="A385" s="3">
        <v>313098008</v>
      </c>
      <c r="B385" s="4" t="s">
        <v>3085</v>
      </c>
      <c r="C385" s="4" t="s">
        <v>5409</v>
      </c>
      <c r="D385" s="4" t="s">
        <v>5410</v>
      </c>
      <c r="E385" s="4" t="s">
        <v>18</v>
      </c>
      <c r="F385" s="4" t="s">
        <v>4709</v>
      </c>
      <c r="G385" s="4" t="s">
        <v>20</v>
      </c>
      <c r="H385" s="4" t="s">
        <v>5411</v>
      </c>
      <c r="I385" s="4" t="s">
        <v>5412</v>
      </c>
      <c r="J385" s="4" t="s">
        <v>5413</v>
      </c>
      <c r="K385" s="4" t="s">
        <v>5414</v>
      </c>
      <c r="L385" s="4" t="s">
        <v>5415</v>
      </c>
      <c r="M385" s="4" t="s">
        <v>28</v>
      </c>
      <c r="N385" s="4" t="s">
        <v>5416</v>
      </c>
      <c r="O385" s="4" t="s">
        <v>28</v>
      </c>
      <c r="P385" s="5">
        <v>10.6</v>
      </c>
      <c r="Q385" s="5" t="s">
        <v>7480</v>
      </c>
      <c r="R385" s="5">
        <v>8</v>
      </c>
      <c r="S385" t="e">
        <v>#N/A</v>
      </c>
    </row>
    <row r="386" spans="1:19" hidden="1" x14ac:dyDescent="0.25">
      <c r="A386" s="3">
        <v>313043819</v>
      </c>
      <c r="B386" s="4" t="s">
        <v>3085</v>
      </c>
      <c r="C386" s="4" t="s">
        <v>5417</v>
      </c>
      <c r="D386" s="4" t="s">
        <v>5257</v>
      </c>
      <c r="E386" s="4" t="s">
        <v>18</v>
      </c>
      <c r="F386" s="4" t="s">
        <v>546</v>
      </c>
      <c r="G386" s="4" t="s">
        <v>20</v>
      </c>
      <c r="H386" s="4" t="s">
        <v>5418</v>
      </c>
      <c r="I386" s="4" t="s">
        <v>5419</v>
      </c>
      <c r="J386" s="4" t="s">
        <v>5420</v>
      </c>
      <c r="K386" s="4" t="s">
        <v>5421</v>
      </c>
      <c r="L386" s="4" t="s">
        <v>5422</v>
      </c>
      <c r="M386" s="4" t="s">
        <v>28</v>
      </c>
      <c r="N386" s="4" t="s">
        <v>5423</v>
      </c>
      <c r="O386" s="4" t="s">
        <v>28</v>
      </c>
      <c r="P386" s="5">
        <v>10.92</v>
      </c>
      <c r="Q386" s="5" t="s">
        <v>7480</v>
      </c>
      <c r="R386" s="5">
        <v>9</v>
      </c>
      <c r="S386" t="e">
        <v>#N/A</v>
      </c>
    </row>
    <row r="387" spans="1:19" hidden="1" x14ac:dyDescent="0.25">
      <c r="A387" s="3">
        <v>313047350</v>
      </c>
      <c r="B387" s="4" t="s">
        <v>3085</v>
      </c>
      <c r="C387" s="4" t="s">
        <v>5424</v>
      </c>
      <c r="D387" s="4" t="s">
        <v>5257</v>
      </c>
      <c r="E387" s="4" t="s">
        <v>18</v>
      </c>
      <c r="F387" s="4" t="s">
        <v>5425</v>
      </c>
      <c r="G387" s="4" t="s">
        <v>20</v>
      </c>
      <c r="H387" s="4" t="s">
        <v>5426</v>
      </c>
      <c r="I387" s="5"/>
      <c r="J387" s="4" t="s">
        <v>5427</v>
      </c>
      <c r="K387" s="5"/>
      <c r="L387" s="4" t="s">
        <v>5428</v>
      </c>
      <c r="M387" s="4" t="s">
        <v>28</v>
      </c>
      <c r="N387" s="4" t="s">
        <v>5429</v>
      </c>
      <c r="O387" s="4" t="s">
        <v>28</v>
      </c>
      <c r="P387" s="5">
        <v>11.36</v>
      </c>
      <c r="Q387" s="5" t="s">
        <v>7480</v>
      </c>
      <c r="R387" s="5">
        <v>9</v>
      </c>
      <c r="S387" t="e">
        <v>#N/A</v>
      </c>
    </row>
    <row r="388" spans="1:19" hidden="1" x14ac:dyDescent="0.25">
      <c r="A388" s="3">
        <v>313251544</v>
      </c>
      <c r="B388" s="4" t="s">
        <v>3085</v>
      </c>
      <c r="C388" s="4" t="s">
        <v>5436</v>
      </c>
      <c r="D388" s="4" t="s">
        <v>5257</v>
      </c>
      <c r="E388" s="4" t="s">
        <v>18</v>
      </c>
      <c r="F388" s="4" t="s">
        <v>2599</v>
      </c>
      <c r="G388" s="4" t="s">
        <v>20</v>
      </c>
      <c r="H388" s="4" t="s">
        <v>5437</v>
      </c>
      <c r="I388" s="4" t="s">
        <v>5438</v>
      </c>
      <c r="J388" s="4" t="s">
        <v>5439</v>
      </c>
      <c r="K388" s="4" t="s">
        <v>5440</v>
      </c>
      <c r="L388" s="4" t="s">
        <v>5441</v>
      </c>
      <c r="M388" s="4" t="s">
        <v>28</v>
      </c>
      <c r="N388" s="4" t="s">
        <v>5442</v>
      </c>
      <c r="O388" s="4" t="s">
        <v>28</v>
      </c>
      <c r="P388" s="5">
        <v>11.78</v>
      </c>
      <c r="Q388" s="5" t="s">
        <v>7480</v>
      </c>
      <c r="R388" s="5">
        <v>9</v>
      </c>
      <c r="S388" t="e">
        <v>#N/A</v>
      </c>
    </row>
    <row r="389" spans="1:19" hidden="1" x14ac:dyDescent="0.25">
      <c r="A389" s="3">
        <v>313244432</v>
      </c>
      <c r="B389" s="4" t="s">
        <v>3085</v>
      </c>
      <c r="C389" s="4" t="s">
        <v>5443</v>
      </c>
      <c r="D389" s="4" t="s">
        <v>5444</v>
      </c>
      <c r="E389" s="4" t="s">
        <v>18</v>
      </c>
      <c r="F389" s="4" t="s">
        <v>3809</v>
      </c>
      <c r="G389" s="4" t="s">
        <v>20</v>
      </c>
      <c r="H389" s="4" t="s">
        <v>5445</v>
      </c>
      <c r="I389" s="4" t="s">
        <v>5446</v>
      </c>
      <c r="J389" s="4" t="s">
        <v>5447</v>
      </c>
      <c r="K389" s="4" t="s">
        <v>5448</v>
      </c>
      <c r="L389" s="4" t="s">
        <v>5449</v>
      </c>
      <c r="M389" s="4" t="s">
        <v>26</v>
      </c>
      <c r="N389" s="4" t="s">
        <v>42</v>
      </c>
      <c r="O389" s="4" t="s">
        <v>28</v>
      </c>
      <c r="P389" s="5">
        <v>10.06</v>
      </c>
      <c r="Q389" s="5" t="s">
        <v>7480</v>
      </c>
      <c r="R389" s="5">
        <v>9</v>
      </c>
      <c r="S389" t="e">
        <v>#N/A</v>
      </c>
    </row>
    <row r="390" spans="1:19" hidden="1" x14ac:dyDescent="0.25">
      <c r="A390" s="3">
        <v>313162547</v>
      </c>
      <c r="B390" s="4" t="s">
        <v>3085</v>
      </c>
      <c r="C390" s="4" t="s">
        <v>5450</v>
      </c>
      <c r="D390" s="4" t="s">
        <v>3662</v>
      </c>
      <c r="E390" s="4" t="s">
        <v>18</v>
      </c>
      <c r="F390" s="4" t="s">
        <v>3689</v>
      </c>
      <c r="G390" s="4" t="s">
        <v>20</v>
      </c>
      <c r="H390" s="4" t="s">
        <v>5451</v>
      </c>
      <c r="I390" s="4" t="s">
        <v>5452</v>
      </c>
      <c r="J390" s="4" t="s">
        <v>5453</v>
      </c>
      <c r="K390" s="4" t="s">
        <v>5454</v>
      </c>
      <c r="L390" s="4" t="s">
        <v>5455</v>
      </c>
      <c r="M390" s="4" t="s">
        <v>26</v>
      </c>
      <c r="N390" s="4" t="s">
        <v>27</v>
      </c>
      <c r="O390" s="4" t="s">
        <v>28</v>
      </c>
      <c r="P390" s="5">
        <v>10.24</v>
      </c>
      <c r="Q390" s="5" t="s">
        <v>7480</v>
      </c>
      <c r="R390" s="5">
        <v>8</v>
      </c>
      <c r="S390" t="e">
        <v>#N/A</v>
      </c>
    </row>
    <row r="391" spans="1:19" hidden="1" x14ac:dyDescent="0.25">
      <c r="A391" s="3">
        <v>313157886</v>
      </c>
      <c r="B391" s="4" t="s">
        <v>3085</v>
      </c>
      <c r="C391" s="4" t="s">
        <v>5456</v>
      </c>
      <c r="D391" s="4" t="s">
        <v>4117</v>
      </c>
      <c r="E391" s="4" t="s">
        <v>18</v>
      </c>
      <c r="F391" s="4" t="s">
        <v>5457</v>
      </c>
      <c r="G391" s="4" t="s">
        <v>20</v>
      </c>
      <c r="H391" s="4" t="s">
        <v>5458</v>
      </c>
      <c r="I391" s="4" t="s">
        <v>5459</v>
      </c>
      <c r="J391" s="4" t="s">
        <v>5460</v>
      </c>
      <c r="K391" s="4" t="s">
        <v>5461</v>
      </c>
      <c r="L391" s="4" t="s">
        <v>5462</v>
      </c>
      <c r="M391" s="4" t="s">
        <v>26</v>
      </c>
      <c r="N391" s="4" t="s">
        <v>42</v>
      </c>
      <c r="O391" s="4" t="s">
        <v>28</v>
      </c>
      <c r="P391" s="5">
        <v>11.78</v>
      </c>
      <c r="Q391" s="5" t="s">
        <v>7480</v>
      </c>
      <c r="R391" s="5">
        <v>9</v>
      </c>
      <c r="S391" t="e">
        <v>#N/A</v>
      </c>
    </row>
    <row r="392" spans="1:19" hidden="1" x14ac:dyDescent="0.25">
      <c r="A392" s="3">
        <v>313350922</v>
      </c>
      <c r="B392" s="4" t="s">
        <v>3085</v>
      </c>
      <c r="C392" s="4" t="s">
        <v>5488</v>
      </c>
      <c r="D392" s="4" t="s">
        <v>3986</v>
      </c>
      <c r="E392" s="4" t="s">
        <v>18</v>
      </c>
      <c r="F392" s="4" t="s">
        <v>5489</v>
      </c>
      <c r="G392" s="4" t="s">
        <v>20</v>
      </c>
      <c r="H392" s="4" t="s">
        <v>5490</v>
      </c>
      <c r="I392" s="4" t="s">
        <v>5491</v>
      </c>
      <c r="J392" s="4" t="s">
        <v>5492</v>
      </c>
      <c r="K392" s="4" t="s">
        <v>5493</v>
      </c>
      <c r="L392" s="4" t="s">
        <v>5494</v>
      </c>
      <c r="M392" s="4" t="s">
        <v>28</v>
      </c>
      <c r="N392" s="4" t="s">
        <v>5495</v>
      </c>
      <c r="O392" s="4" t="s">
        <v>28</v>
      </c>
      <c r="P392" s="5">
        <v>11.42</v>
      </c>
      <c r="Q392" s="5" t="s">
        <v>7480</v>
      </c>
      <c r="R392" s="5">
        <v>10</v>
      </c>
      <c r="S392" t="e">
        <v>#N/A</v>
      </c>
    </row>
    <row r="393" spans="1:19" hidden="1" x14ac:dyDescent="0.25">
      <c r="A393" s="3">
        <v>313009417</v>
      </c>
      <c r="B393" s="4" t="s">
        <v>3085</v>
      </c>
      <c r="C393" s="4" t="s">
        <v>5496</v>
      </c>
      <c r="D393" s="4" t="s">
        <v>3994</v>
      </c>
      <c r="E393" s="4" t="s">
        <v>18</v>
      </c>
      <c r="F393" s="4" t="s">
        <v>5497</v>
      </c>
      <c r="G393" s="4" t="s">
        <v>20</v>
      </c>
      <c r="H393" s="4" t="s">
        <v>5498</v>
      </c>
      <c r="I393" s="4" t="s">
        <v>5499</v>
      </c>
      <c r="J393" s="4" t="s">
        <v>5500</v>
      </c>
      <c r="K393" s="4" t="s">
        <v>5501</v>
      </c>
      <c r="L393" s="4" t="s">
        <v>5502</v>
      </c>
      <c r="M393" s="4" t="s">
        <v>26</v>
      </c>
      <c r="N393" s="4" t="s">
        <v>42</v>
      </c>
      <c r="O393" s="4" t="s">
        <v>28</v>
      </c>
      <c r="P393" s="5">
        <v>10.28</v>
      </c>
      <c r="Q393" s="5" t="s">
        <v>7480</v>
      </c>
      <c r="R393" s="5">
        <v>10</v>
      </c>
      <c r="S393" t="e">
        <v>#N/A</v>
      </c>
    </row>
    <row r="394" spans="1:19" hidden="1" x14ac:dyDescent="0.25">
      <c r="A394" s="3">
        <v>313182646</v>
      </c>
      <c r="B394" s="4" t="s">
        <v>3085</v>
      </c>
      <c r="C394" s="4" t="s">
        <v>5509</v>
      </c>
      <c r="D394" s="4" t="s">
        <v>3994</v>
      </c>
      <c r="E394" s="4" t="s">
        <v>18</v>
      </c>
      <c r="F394" s="4" t="s">
        <v>3952</v>
      </c>
      <c r="G394" s="4" t="s">
        <v>20</v>
      </c>
      <c r="H394" s="4" t="s">
        <v>5510</v>
      </c>
      <c r="I394" s="4" t="s">
        <v>5510</v>
      </c>
      <c r="J394" s="4" t="s">
        <v>5511</v>
      </c>
      <c r="K394" s="4" t="s">
        <v>5512</v>
      </c>
      <c r="L394" s="4" t="s">
        <v>5513</v>
      </c>
      <c r="M394" s="4" t="s">
        <v>26</v>
      </c>
      <c r="N394" s="4" t="s">
        <v>27</v>
      </c>
      <c r="O394" s="4" t="s">
        <v>28</v>
      </c>
      <c r="P394" s="5">
        <v>10.88</v>
      </c>
      <c r="Q394" s="5" t="s">
        <v>7480</v>
      </c>
      <c r="R394" s="5">
        <v>10</v>
      </c>
      <c r="S394" t="e">
        <v>#N/A</v>
      </c>
    </row>
    <row r="395" spans="1:19" hidden="1" x14ac:dyDescent="0.25">
      <c r="A395" s="3">
        <v>313339077</v>
      </c>
      <c r="B395" s="4" t="s">
        <v>3085</v>
      </c>
      <c r="C395" s="4" t="s">
        <v>5514</v>
      </c>
      <c r="D395" s="4" t="s">
        <v>4002</v>
      </c>
      <c r="E395" s="4" t="s">
        <v>18</v>
      </c>
      <c r="F395" s="4" t="s">
        <v>3604</v>
      </c>
      <c r="G395" s="4" t="s">
        <v>20</v>
      </c>
      <c r="H395" s="4" t="s">
        <v>5515</v>
      </c>
      <c r="I395" s="4" t="s">
        <v>5516</v>
      </c>
      <c r="J395" s="4" t="s">
        <v>5517</v>
      </c>
      <c r="K395" s="4" t="s">
        <v>5518</v>
      </c>
      <c r="L395" s="5"/>
      <c r="M395" s="4" t="s">
        <v>26</v>
      </c>
      <c r="N395" s="4" t="s">
        <v>42</v>
      </c>
      <c r="O395" s="4" t="s">
        <v>28</v>
      </c>
      <c r="P395" s="5">
        <v>10.46</v>
      </c>
      <c r="Q395" s="5" t="s">
        <v>7480</v>
      </c>
      <c r="R395" s="5">
        <v>10</v>
      </c>
      <c r="S395" t="e">
        <v>#N/A</v>
      </c>
    </row>
    <row r="396" spans="1:19" hidden="1" x14ac:dyDescent="0.25">
      <c r="A396" s="3">
        <v>313163537</v>
      </c>
      <c r="B396" s="4" t="s">
        <v>3085</v>
      </c>
      <c r="C396" s="4" t="s">
        <v>5519</v>
      </c>
      <c r="D396" s="4" t="s">
        <v>4968</v>
      </c>
      <c r="E396" s="4" t="s">
        <v>18</v>
      </c>
      <c r="F396" s="4" t="s">
        <v>546</v>
      </c>
      <c r="G396" s="4" t="s">
        <v>20</v>
      </c>
      <c r="H396" s="4" t="s">
        <v>5520</v>
      </c>
      <c r="I396" s="4" t="s">
        <v>5521</v>
      </c>
      <c r="J396" s="4" t="s">
        <v>5522</v>
      </c>
      <c r="K396" s="4" t="s">
        <v>5523</v>
      </c>
      <c r="L396" s="4" t="s">
        <v>5524</v>
      </c>
      <c r="M396" s="4" t="s">
        <v>26</v>
      </c>
      <c r="N396" s="4" t="s">
        <v>42</v>
      </c>
      <c r="O396" s="4" t="s">
        <v>28</v>
      </c>
      <c r="P396" s="5">
        <v>10.52</v>
      </c>
      <c r="Q396" s="5" t="s">
        <v>7480</v>
      </c>
      <c r="R396" s="5">
        <v>9</v>
      </c>
      <c r="S396" t="e">
        <v>#N/A</v>
      </c>
    </row>
    <row r="397" spans="1:19" hidden="1" x14ac:dyDescent="0.25">
      <c r="A397" s="3">
        <v>313028636</v>
      </c>
      <c r="B397" s="4" t="s">
        <v>3085</v>
      </c>
      <c r="C397" s="4" t="s">
        <v>5525</v>
      </c>
      <c r="D397" s="4" t="s">
        <v>5526</v>
      </c>
      <c r="E397" s="4" t="s">
        <v>18</v>
      </c>
      <c r="F397" s="4" t="s">
        <v>5527</v>
      </c>
      <c r="G397" s="4" t="s">
        <v>20</v>
      </c>
      <c r="H397" s="4" t="s">
        <v>5528</v>
      </c>
      <c r="I397" s="4" t="s">
        <v>5529</v>
      </c>
      <c r="J397" s="4" t="s">
        <v>5530</v>
      </c>
      <c r="K397" s="5"/>
      <c r="L397" s="4" t="s">
        <v>5531</v>
      </c>
      <c r="M397" s="4" t="s">
        <v>26</v>
      </c>
      <c r="N397" s="4" t="s">
        <v>27</v>
      </c>
      <c r="O397" s="4" t="s">
        <v>28</v>
      </c>
      <c r="P397" s="5">
        <v>11.6</v>
      </c>
      <c r="Q397" s="5" t="s">
        <v>7480</v>
      </c>
      <c r="R397" s="5">
        <v>8</v>
      </c>
      <c r="S397" t="e">
        <v>#N/A</v>
      </c>
    </row>
    <row r="398" spans="1:19" hidden="1" x14ac:dyDescent="0.25">
      <c r="A398" s="3">
        <v>313030657</v>
      </c>
      <c r="B398" s="4" t="s">
        <v>3085</v>
      </c>
      <c r="C398" s="4" t="s">
        <v>5532</v>
      </c>
      <c r="D398" s="4" t="s">
        <v>5526</v>
      </c>
      <c r="E398" s="4" t="s">
        <v>18</v>
      </c>
      <c r="F398" s="4" t="s">
        <v>2712</v>
      </c>
      <c r="G398" s="4" t="s">
        <v>20</v>
      </c>
      <c r="H398" s="4" t="s">
        <v>5533</v>
      </c>
      <c r="I398" s="4" t="s">
        <v>5534</v>
      </c>
      <c r="J398" s="4" t="s">
        <v>5535</v>
      </c>
      <c r="K398" s="4" t="s">
        <v>5536</v>
      </c>
      <c r="L398" s="4" t="s">
        <v>5537</v>
      </c>
      <c r="M398" s="4" t="s">
        <v>26</v>
      </c>
      <c r="N398" s="4" t="s">
        <v>27</v>
      </c>
      <c r="O398" s="4" t="s">
        <v>28</v>
      </c>
      <c r="P398" s="5">
        <v>10.88</v>
      </c>
      <c r="Q398" s="5" t="s">
        <v>7480</v>
      </c>
      <c r="R398" s="5">
        <v>10</v>
      </c>
      <c r="S398" t="e">
        <v>#N/A</v>
      </c>
    </row>
    <row r="399" spans="1:19" hidden="1" x14ac:dyDescent="0.25">
      <c r="A399" s="3">
        <v>313159062</v>
      </c>
      <c r="B399" s="4" t="s">
        <v>3085</v>
      </c>
      <c r="C399" s="4" t="s">
        <v>5538</v>
      </c>
      <c r="D399" s="4" t="s">
        <v>5526</v>
      </c>
      <c r="E399" s="4" t="s">
        <v>18</v>
      </c>
      <c r="F399" s="4" t="s">
        <v>4286</v>
      </c>
      <c r="G399" s="4" t="s">
        <v>20</v>
      </c>
      <c r="H399" s="4" t="s">
        <v>5539</v>
      </c>
      <c r="I399" s="4" t="s">
        <v>5540</v>
      </c>
      <c r="J399" s="4" t="s">
        <v>5541</v>
      </c>
      <c r="K399" s="4" t="s">
        <v>5542</v>
      </c>
      <c r="L399" s="4" t="s">
        <v>5543</v>
      </c>
      <c r="M399" s="4" t="s">
        <v>26</v>
      </c>
      <c r="N399" s="4" t="s">
        <v>27</v>
      </c>
      <c r="O399" s="4" t="s">
        <v>28</v>
      </c>
      <c r="P399" s="5">
        <v>11.88</v>
      </c>
      <c r="Q399" s="5" t="s">
        <v>7480</v>
      </c>
      <c r="R399" s="5">
        <v>10</v>
      </c>
      <c r="S399" t="e">
        <v>#N/A</v>
      </c>
    </row>
    <row r="400" spans="1:19" hidden="1" x14ac:dyDescent="0.25">
      <c r="A400" s="3">
        <v>313217537</v>
      </c>
      <c r="B400" s="4" t="s">
        <v>3085</v>
      </c>
      <c r="C400" s="4" t="s">
        <v>5544</v>
      </c>
      <c r="D400" s="4" t="s">
        <v>5526</v>
      </c>
      <c r="E400" s="4" t="s">
        <v>18</v>
      </c>
      <c r="F400" s="4" t="s">
        <v>4926</v>
      </c>
      <c r="G400" s="4" t="s">
        <v>20</v>
      </c>
      <c r="H400" s="4" t="s">
        <v>5545</v>
      </c>
      <c r="I400" s="5"/>
      <c r="J400" s="4" t="s">
        <v>5546</v>
      </c>
      <c r="K400" s="5"/>
      <c r="L400" s="5"/>
      <c r="M400" s="4" t="s">
        <v>26</v>
      </c>
      <c r="N400" s="4" t="s">
        <v>27</v>
      </c>
      <c r="O400" s="4" t="s">
        <v>28</v>
      </c>
      <c r="P400" s="5">
        <v>11.74</v>
      </c>
      <c r="Q400" s="5" t="s">
        <v>7480</v>
      </c>
      <c r="R400" s="5">
        <v>8</v>
      </c>
      <c r="S400" t="e">
        <v>#N/A</v>
      </c>
    </row>
    <row r="401" spans="1:19" hidden="1" x14ac:dyDescent="0.25">
      <c r="A401" s="3">
        <v>313269330</v>
      </c>
      <c r="B401" s="4" t="s">
        <v>3085</v>
      </c>
      <c r="C401" s="4" t="s">
        <v>5547</v>
      </c>
      <c r="D401" s="4" t="s">
        <v>5526</v>
      </c>
      <c r="E401" s="4" t="s">
        <v>18</v>
      </c>
      <c r="F401" s="4" t="s">
        <v>5548</v>
      </c>
      <c r="G401" s="4" t="s">
        <v>20</v>
      </c>
      <c r="H401" s="4" t="s">
        <v>5549</v>
      </c>
      <c r="I401" s="5"/>
      <c r="J401" s="4" t="s">
        <v>5550</v>
      </c>
      <c r="K401" s="4" t="s">
        <v>5551</v>
      </c>
      <c r="L401" s="4" t="s">
        <v>5552</v>
      </c>
      <c r="M401" s="4" t="s">
        <v>26</v>
      </c>
      <c r="N401" s="4" t="s">
        <v>27</v>
      </c>
      <c r="O401" s="4" t="s">
        <v>28</v>
      </c>
      <c r="P401" s="5">
        <v>11.22</v>
      </c>
      <c r="Q401" s="5" t="s">
        <v>7480</v>
      </c>
      <c r="R401" s="5">
        <v>9</v>
      </c>
      <c r="S401" t="e">
        <v>#N/A</v>
      </c>
    </row>
    <row r="402" spans="1:19" hidden="1" x14ac:dyDescent="0.25">
      <c r="A402" s="3">
        <v>313295733</v>
      </c>
      <c r="B402" s="4" t="s">
        <v>3085</v>
      </c>
      <c r="C402" s="4" t="s">
        <v>5553</v>
      </c>
      <c r="D402" s="4" t="s">
        <v>5526</v>
      </c>
      <c r="E402" s="4" t="s">
        <v>18</v>
      </c>
      <c r="F402" s="4" t="s">
        <v>1003</v>
      </c>
      <c r="G402" s="4" t="s">
        <v>20</v>
      </c>
      <c r="H402" s="4" t="s">
        <v>5554</v>
      </c>
      <c r="I402" s="4" t="s">
        <v>5554</v>
      </c>
      <c r="J402" s="4" t="s">
        <v>5555</v>
      </c>
      <c r="K402" s="4" t="s">
        <v>5556</v>
      </c>
      <c r="L402" s="4" t="s">
        <v>5557</v>
      </c>
      <c r="M402" s="4" t="s">
        <v>26</v>
      </c>
      <c r="N402" s="4" t="s">
        <v>27</v>
      </c>
      <c r="O402" s="4" t="s">
        <v>28</v>
      </c>
      <c r="P402" s="5">
        <v>11.1</v>
      </c>
      <c r="Q402" s="5" t="s">
        <v>7480</v>
      </c>
      <c r="R402" s="5">
        <v>10</v>
      </c>
      <c r="S402" t="e">
        <v>#N/A</v>
      </c>
    </row>
    <row r="403" spans="1:19" hidden="1" x14ac:dyDescent="0.25">
      <c r="A403" s="3">
        <v>313314894</v>
      </c>
      <c r="B403" s="4" t="s">
        <v>3085</v>
      </c>
      <c r="C403" s="4" t="s">
        <v>5558</v>
      </c>
      <c r="D403" s="4" t="s">
        <v>5526</v>
      </c>
      <c r="E403" s="4" t="s">
        <v>18</v>
      </c>
      <c r="F403" s="4" t="s">
        <v>1003</v>
      </c>
      <c r="G403" s="4" t="s">
        <v>20</v>
      </c>
      <c r="H403" s="4" t="s">
        <v>5559</v>
      </c>
      <c r="I403" s="4" t="s">
        <v>5559</v>
      </c>
      <c r="J403" s="4" t="s">
        <v>5560</v>
      </c>
      <c r="K403" s="4" t="s">
        <v>5561</v>
      </c>
      <c r="L403" s="4" t="s">
        <v>5562</v>
      </c>
      <c r="M403" s="4" t="s">
        <v>26</v>
      </c>
      <c r="N403" s="4" t="s">
        <v>27</v>
      </c>
      <c r="O403" s="4" t="s">
        <v>28</v>
      </c>
      <c r="P403" s="5">
        <v>10.84</v>
      </c>
      <c r="Q403" s="5" t="s">
        <v>7480</v>
      </c>
      <c r="R403" s="5">
        <v>9</v>
      </c>
      <c r="S403" t="e">
        <v>#N/A</v>
      </c>
    </row>
    <row r="404" spans="1:19" hidden="1" x14ac:dyDescent="0.25">
      <c r="A404" s="3">
        <v>313344893</v>
      </c>
      <c r="B404" s="4" t="s">
        <v>3085</v>
      </c>
      <c r="C404" s="4" t="s">
        <v>5563</v>
      </c>
      <c r="D404" s="4" t="s">
        <v>5526</v>
      </c>
      <c r="E404" s="4" t="s">
        <v>18</v>
      </c>
      <c r="F404" s="4" t="s">
        <v>3689</v>
      </c>
      <c r="G404" s="4" t="s">
        <v>20</v>
      </c>
      <c r="H404" s="4" t="s">
        <v>5564</v>
      </c>
      <c r="I404" s="4" t="s">
        <v>5533</v>
      </c>
      <c r="J404" s="4" t="s">
        <v>5565</v>
      </c>
      <c r="K404" s="4" t="s">
        <v>5566</v>
      </c>
      <c r="L404" s="4" t="s">
        <v>5567</v>
      </c>
      <c r="M404" s="4" t="s">
        <v>28</v>
      </c>
      <c r="N404" s="4" t="s">
        <v>5568</v>
      </c>
      <c r="O404" s="4" t="s">
        <v>28</v>
      </c>
      <c r="P404" s="5">
        <v>11.16</v>
      </c>
      <c r="Q404" s="5" t="s">
        <v>7480</v>
      </c>
      <c r="R404" s="5">
        <v>9</v>
      </c>
      <c r="S404" t="e">
        <v>#N/A</v>
      </c>
    </row>
    <row r="405" spans="1:19" hidden="1" x14ac:dyDescent="0.25">
      <c r="A405" s="3">
        <v>312052207</v>
      </c>
      <c r="B405" s="4" t="s">
        <v>2237</v>
      </c>
      <c r="C405" s="5" t="str">
        <f>VLOOKUP($A405,LGTSA2014enpFinal!$A$2:$T$1145,3,FALSE)</f>
        <v>Matías Molina Fernanda Xiadani</v>
      </c>
      <c r="D405" s="5" t="str">
        <f>VLOOKUP($A405,LGTSA2014enpFinal!$A$2:$T$1145,4,FALSE)</f>
        <v>610A</v>
      </c>
      <c r="E405" s="5" t="str">
        <f>VLOOKUP($A405,LGTSA2014enpFinal!$A$2:$T$1145,5,FALSE)</f>
        <v>Matutino</v>
      </c>
      <c r="F405" s="5" t="str">
        <f>VLOOKUP($A405,LGTSA2014enpFinal!$A$2:$T$1145,6,FALSE)</f>
        <v>6/12/1996</v>
      </c>
      <c r="G405" s="5" t="str">
        <f>VLOOKUP($A405,LGTSA2014enpFinal!$A$2:$T$1145,7,FALSE)</f>
        <v>SI</v>
      </c>
      <c r="H405" s="5" t="str">
        <f>VLOOKUP($A405,LGTSA2014enpFinal!$A$2:$T$1145,8,FALSE)</f>
        <v>fernandamatiasmolina@gmail.com</v>
      </c>
      <c r="I405" s="5" t="str">
        <f>VLOOKUP($A405,LGTSA2014enpFinal!$A$2:$T$1145,9,FALSE)</f>
        <v>xiadani.matias@gmail.com</v>
      </c>
      <c r="J405" s="5" t="str">
        <f>VLOOKUP($A405,LGTSA2014enpFinal!$A$2:$T$1145,10,FALSE)</f>
        <v>51144028</v>
      </c>
      <c r="K405" s="5" t="str">
        <f>VLOOKUP($A405,LGTSA2014enpFinal!$A$2:$T$1145,11,FALSE)</f>
        <v>51140733</v>
      </c>
      <c r="L405" s="5" t="str">
        <f>VLOOKUP($A405,LGTSA2014enpFinal!$A$2:$T$1145,12,FALSE)</f>
        <v>Calle Alheña, Manzana 24, Lote 23 B, Colonia Prizo 1</v>
      </c>
      <c r="M405" s="5" t="str">
        <f>VLOOKUP($A405,LGTSA2014enpFinal!$A$2:$T$1145,13,FALSE)</f>
        <v>N</v>
      </c>
      <c r="N405" s="5" t="str">
        <f>VLOOKUP($A405,LGTSA2014enpFinal!$A$2:$T$1145,14,FALSE)</f>
        <v>2014-04-28 10:27:29</v>
      </c>
      <c r="O405" s="5" t="str">
        <f>VLOOKUP($A405,LGTSA2014enpFinal!$A$2:$T$1145,15,FALSE)</f>
        <v>N</v>
      </c>
      <c r="P405" s="5">
        <f>VLOOKUP($A405,LGTSA2014enpFinal!$A$2:$T$1145,16,FALSE)</f>
        <v>32.630000000000003</v>
      </c>
      <c r="Q405" s="5" t="e">
        <f>VLOOKUP($A405,LGTSA2014enpFinal!$A$2:$T$1145,19,FALSE)</f>
        <v>#N/A</v>
      </c>
      <c r="R405" s="5">
        <f>VLOOKUP($A405,LGTSA2014enpFinal!$A$2:$T$1145,20,FALSE)</f>
        <v>10</v>
      </c>
      <c r="S405" t="e">
        <v>#N/A</v>
      </c>
    </row>
    <row r="406" spans="1:19" x14ac:dyDescent="0.25">
      <c r="A406" s="3">
        <v>311179842</v>
      </c>
      <c r="B406" s="4" t="s">
        <v>2562</v>
      </c>
      <c r="C406" s="4" t="s">
        <v>6591</v>
      </c>
      <c r="D406" s="4" t="s">
        <v>6592</v>
      </c>
      <c r="E406" s="4" t="s">
        <v>18</v>
      </c>
      <c r="F406" s="4" t="s">
        <v>6593</v>
      </c>
      <c r="G406" s="4" t="s">
        <v>20</v>
      </c>
      <c r="H406" s="4" t="s">
        <v>6594</v>
      </c>
      <c r="I406" s="4" t="s">
        <v>6595</v>
      </c>
      <c r="J406" s="4" t="s">
        <v>6596</v>
      </c>
      <c r="K406" s="4" t="s">
        <v>6597</v>
      </c>
      <c r="L406" s="4" t="s">
        <v>6598</v>
      </c>
      <c r="M406" s="4" t="s">
        <v>26</v>
      </c>
      <c r="N406" s="4" t="s">
        <v>27</v>
      </c>
      <c r="O406" s="4" t="s">
        <v>28</v>
      </c>
      <c r="P406" s="5">
        <v>5</v>
      </c>
      <c r="Q406" s="5" t="s">
        <v>7480</v>
      </c>
      <c r="R406" s="5">
        <v>9</v>
      </c>
      <c r="S406" t="e">
        <v>#N/A</v>
      </c>
    </row>
    <row r="407" spans="1:19" x14ac:dyDescent="0.25">
      <c r="A407" s="3">
        <v>312276030</v>
      </c>
      <c r="B407" s="4" t="s">
        <v>2562</v>
      </c>
      <c r="C407" s="4" t="s">
        <v>6605</v>
      </c>
      <c r="D407" s="4" t="s">
        <v>6592</v>
      </c>
      <c r="E407" s="4" t="s">
        <v>18</v>
      </c>
      <c r="F407" s="4" t="s">
        <v>6606</v>
      </c>
      <c r="G407" s="4" t="s">
        <v>20</v>
      </c>
      <c r="H407" s="4" t="s">
        <v>6607</v>
      </c>
      <c r="I407" s="5"/>
      <c r="J407" s="4" t="s">
        <v>6608</v>
      </c>
      <c r="K407" s="5"/>
      <c r="L407" s="5"/>
      <c r="M407" s="4" t="s">
        <v>26</v>
      </c>
      <c r="N407" s="4" t="s">
        <v>27</v>
      </c>
      <c r="O407" s="4" t="s">
        <v>28</v>
      </c>
      <c r="P407" s="5">
        <v>5</v>
      </c>
      <c r="Q407" s="5" t="s">
        <v>7480</v>
      </c>
      <c r="R407" s="5">
        <v>9</v>
      </c>
      <c r="S407" t="e">
        <v>#N/A</v>
      </c>
    </row>
    <row r="408" spans="1:19" x14ac:dyDescent="0.25">
      <c r="A408" s="3">
        <v>312346935</v>
      </c>
      <c r="B408" s="4" t="s">
        <v>2562</v>
      </c>
      <c r="C408" s="4" t="s">
        <v>6730</v>
      </c>
      <c r="D408" s="4" t="s">
        <v>6731</v>
      </c>
      <c r="E408" s="4" t="s">
        <v>18</v>
      </c>
      <c r="F408" s="4" t="s">
        <v>6732</v>
      </c>
      <c r="G408" s="4" t="s">
        <v>20</v>
      </c>
      <c r="H408" s="4" t="s">
        <v>6733</v>
      </c>
      <c r="I408" s="4" t="s">
        <v>6734</v>
      </c>
      <c r="J408" s="4" t="s">
        <v>6735</v>
      </c>
      <c r="K408" s="4" t="s">
        <v>6736</v>
      </c>
      <c r="L408" s="4" t="s">
        <v>6737</v>
      </c>
      <c r="M408" s="4" t="s">
        <v>26</v>
      </c>
      <c r="N408" s="4" t="s">
        <v>27</v>
      </c>
      <c r="O408" s="4" t="s">
        <v>28</v>
      </c>
      <c r="P408" s="5">
        <v>15</v>
      </c>
      <c r="Q408" s="5" t="s">
        <v>7480</v>
      </c>
      <c r="R408" s="5">
        <v>10</v>
      </c>
      <c r="S408" t="e">
        <v>#N/A</v>
      </c>
    </row>
    <row r="409" spans="1:19" x14ac:dyDescent="0.25">
      <c r="A409" s="3">
        <v>312103213</v>
      </c>
      <c r="B409" s="4" t="s">
        <v>2562</v>
      </c>
      <c r="C409" s="4" t="s">
        <v>6761</v>
      </c>
      <c r="D409" s="4" t="s">
        <v>6048</v>
      </c>
      <c r="E409" s="4" t="s">
        <v>18</v>
      </c>
      <c r="F409" s="4" t="s">
        <v>5721</v>
      </c>
      <c r="G409" s="4" t="s">
        <v>20</v>
      </c>
      <c r="H409" s="4" t="s">
        <v>6762</v>
      </c>
      <c r="I409" s="4" t="s">
        <v>6762</v>
      </c>
      <c r="J409" s="4" t="s">
        <v>6763</v>
      </c>
      <c r="K409" s="4" t="s">
        <v>6764</v>
      </c>
      <c r="L409" s="4" t="s">
        <v>6765</v>
      </c>
      <c r="M409" s="4" t="s">
        <v>26</v>
      </c>
      <c r="N409" s="4" t="s">
        <v>27</v>
      </c>
      <c r="O409" s="4" t="s">
        <v>28</v>
      </c>
      <c r="P409" s="5">
        <v>10</v>
      </c>
      <c r="Q409" s="5" t="s">
        <v>7480</v>
      </c>
      <c r="R409" s="5">
        <v>10</v>
      </c>
      <c r="S409" t="e">
        <v>#N/A</v>
      </c>
    </row>
    <row r="410" spans="1:19" hidden="1" x14ac:dyDescent="0.25">
      <c r="A410" s="3">
        <v>312268488</v>
      </c>
      <c r="B410" s="4" t="s">
        <v>3085</v>
      </c>
      <c r="C410" s="4" t="s">
        <v>4150</v>
      </c>
      <c r="D410" s="4" t="s">
        <v>4151</v>
      </c>
      <c r="E410" s="4" t="s">
        <v>18</v>
      </c>
      <c r="F410" s="4" t="s">
        <v>4152</v>
      </c>
      <c r="G410" s="4" t="s">
        <v>20</v>
      </c>
      <c r="H410" s="4" t="s">
        <v>4153</v>
      </c>
      <c r="I410" s="5"/>
      <c r="J410" s="4" t="s">
        <v>4154</v>
      </c>
      <c r="K410" s="4" t="s">
        <v>4155</v>
      </c>
      <c r="L410" s="4" t="s">
        <v>4156</v>
      </c>
      <c r="M410" s="4" t="s">
        <v>26</v>
      </c>
      <c r="N410" s="4" t="s">
        <v>27</v>
      </c>
      <c r="O410" s="4" t="s">
        <v>28</v>
      </c>
      <c r="P410" s="5">
        <v>11.9</v>
      </c>
      <c r="Q410" s="5" t="s">
        <v>7480</v>
      </c>
      <c r="R410" s="5">
        <v>10</v>
      </c>
      <c r="S410" t="e">
        <v>#N/A</v>
      </c>
    </row>
    <row r="411" spans="1:19" hidden="1" x14ac:dyDescent="0.25">
      <c r="A411" s="3">
        <v>312094007</v>
      </c>
      <c r="B411" s="4" t="s">
        <v>3085</v>
      </c>
      <c r="C411" s="4" t="s">
        <v>6802</v>
      </c>
      <c r="D411" s="4" t="s">
        <v>3434</v>
      </c>
      <c r="E411" s="4" t="s">
        <v>18</v>
      </c>
      <c r="F411" s="4" t="s">
        <v>6028</v>
      </c>
      <c r="G411" s="4" t="s">
        <v>20</v>
      </c>
      <c r="H411" s="4" t="s">
        <v>6803</v>
      </c>
      <c r="I411" s="4" t="s">
        <v>6804</v>
      </c>
      <c r="J411" s="4" t="s">
        <v>6805</v>
      </c>
      <c r="K411" s="4" t="s">
        <v>6806</v>
      </c>
      <c r="L411" s="4" t="s">
        <v>6807</v>
      </c>
      <c r="M411" s="4" t="s">
        <v>26</v>
      </c>
      <c r="N411" s="4" t="s">
        <v>42</v>
      </c>
      <c r="O411" s="4" t="s">
        <v>28</v>
      </c>
      <c r="P411" s="5">
        <v>10.36</v>
      </c>
      <c r="Q411" s="5" t="s">
        <v>7480</v>
      </c>
      <c r="R411" s="5">
        <v>9</v>
      </c>
      <c r="S411" t="e">
        <v>#N/A</v>
      </c>
    </row>
    <row r="412" spans="1:19" hidden="1" x14ac:dyDescent="0.25">
      <c r="A412" s="3">
        <v>312214540</v>
      </c>
      <c r="B412" s="4" t="s">
        <v>3085</v>
      </c>
      <c r="C412" s="4" t="s">
        <v>6815</v>
      </c>
      <c r="D412" s="4" t="s">
        <v>4030</v>
      </c>
      <c r="E412" s="4" t="s">
        <v>18</v>
      </c>
      <c r="F412" s="4" t="s">
        <v>6816</v>
      </c>
      <c r="G412" s="4" t="s">
        <v>20</v>
      </c>
      <c r="H412" s="4" t="s">
        <v>6817</v>
      </c>
      <c r="I412" s="4" t="s">
        <v>6818</v>
      </c>
      <c r="J412" s="4" t="s">
        <v>6819</v>
      </c>
      <c r="K412" s="4" t="s">
        <v>6820</v>
      </c>
      <c r="L412" s="4" t="s">
        <v>6821</v>
      </c>
      <c r="M412" s="4" t="s">
        <v>26</v>
      </c>
      <c r="N412" s="4" t="s">
        <v>27</v>
      </c>
      <c r="O412" s="4" t="s">
        <v>28</v>
      </c>
      <c r="P412" s="5">
        <v>10.4</v>
      </c>
      <c r="Q412" s="5" t="s">
        <v>7480</v>
      </c>
      <c r="R412" s="5">
        <v>10</v>
      </c>
      <c r="S412" t="e">
        <v>#N/A</v>
      </c>
    </row>
    <row r="413" spans="1:19" hidden="1" x14ac:dyDescent="0.25">
      <c r="A413" s="3">
        <v>312213385</v>
      </c>
      <c r="B413" s="4" t="s">
        <v>3085</v>
      </c>
      <c r="C413" s="4" t="s">
        <v>6822</v>
      </c>
      <c r="D413" s="4" t="s">
        <v>6094</v>
      </c>
      <c r="E413" s="4" t="s">
        <v>18</v>
      </c>
      <c r="F413" s="4" t="s">
        <v>4404</v>
      </c>
      <c r="G413" s="4" t="s">
        <v>20</v>
      </c>
      <c r="H413" s="4" t="s">
        <v>6823</v>
      </c>
      <c r="I413" s="5"/>
      <c r="J413" s="4" t="s">
        <v>6824</v>
      </c>
      <c r="K413" s="4" t="s">
        <v>6825</v>
      </c>
      <c r="L413" s="4" t="s">
        <v>6826</v>
      </c>
      <c r="M413" s="4" t="s">
        <v>26</v>
      </c>
      <c r="N413" s="4" t="s">
        <v>27</v>
      </c>
      <c r="O413" s="4" t="s">
        <v>28</v>
      </c>
      <c r="P413" s="5">
        <v>11.92</v>
      </c>
      <c r="Q413" s="5" t="s">
        <v>7480</v>
      </c>
      <c r="R413" s="5">
        <v>10</v>
      </c>
      <c r="S413" t="e">
        <v>#N/A</v>
      </c>
    </row>
    <row r="414" spans="1:19" hidden="1" x14ac:dyDescent="0.25">
      <c r="A414" s="3">
        <v>312146065</v>
      </c>
      <c r="B414" s="4" t="s">
        <v>3085</v>
      </c>
      <c r="C414" s="4" t="s">
        <v>6835</v>
      </c>
      <c r="D414" s="4" t="s">
        <v>6303</v>
      </c>
      <c r="E414" s="4" t="s">
        <v>18</v>
      </c>
      <c r="F414" s="4" t="s">
        <v>3973</v>
      </c>
      <c r="G414" s="4" t="s">
        <v>20</v>
      </c>
      <c r="H414" s="4" t="s">
        <v>6836</v>
      </c>
      <c r="I414" s="4" t="s">
        <v>6837</v>
      </c>
      <c r="J414" s="4" t="s">
        <v>6838</v>
      </c>
      <c r="K414" s="5"/>
      <c r="L414" s="4" t="s">
        <v>6839</v>
      </c>
      <c r="M414" s="4" t="s">
        <v>28</v>
      </c>
      <c r="N414" s="4" t="s">
        <v>6840</v>
      </c>
      <c r="O414" s="4" t="s">
        <v>28</v>
      </c>
      <c r="P414" s="5">
        <v>10.54</v>
      </c>
      <c r="Q414" s="5" t="s">
        <v>7480</v>
      </c>
      <c r="R414" s="5">
        <v>9</v>
      </c>
      <c r="S414" t="e">
        <v>#N/A</v>
      </c>
    </row>
    <row r="415" spans="1:19" hidden="1" x14ac:dyDescent="0.25">
      <c r="A415" s="3">
        <v>312238063</v>
      </c>
      <c r="B415" s="4" t="s">
        <v>3085</v>
      </c>
      <c r="C415" s="4" t="s">
        <v>6841</v>
      </c>
      <c r="D415" s="4" t="s">
        <v>6303</v>
      </c>
      <c r="E415" s="4" t="s">
        <v>18</v>
      </c>
      <c r="F415" s="4" t="s">
        <v>6520</v>
      </c>
      <c r="G415" s="4" t="s">
        <v>20</v>
      </c>
      <c r="H415" s="4" t="s">
        <v>6842</v>
      </c>
      <c r="I415" s="4" t="s">
        <v>6843</v>
      </c>
      <c r="J415" s="4" t="s">
        <v>6844</v>
      </c>
      <c r="K415" s="4" t="s">
        <v>6845</v>
      </c>
      <c r="L415" s="5"/>
      <c r="M415" s="4" t="s">
        <v>26</v>
      </c>
      <c r="N415" s="4" t="s">
        <v>42</v>
      </c>
      <c r="O415" s="4" t="s">
        <v>28</v>
      </c>
      <c r="P415" s="5">
        <v>10.88</v>
      </c>
      <c r="Q415" s="5" t="s">
        <v>7480</v>
      </c>
      <c r="R415" s="5">
        <v>9</v>
      </c>
      <c r="S415" t="e">
        <v>#N/A</v>
      </c>
    </row>
    <row r="416" spans="1:19" hidden="1" x14ac:dyDescent="0.25">
      <c r="A416" s="3">
        <v>312253040</v>
      </c>
      <c r="B416" s="4" t="s">
        <v>3085</v>
      </c>
      <c r="C416" s="4" t="s">
        <v>6846</v>
      </c>
      <c r="D416" s="4" t="s">
        <v>6040</v>
      </c>
      <c r="E416" s="4" t="s">
        <v>18</v>
      </c>
      <c r="F416" s="4" t="s">
        <v>6847</v>
      </c>
      <c r="G416" s="4" t="s">
        <v>20</v>
      </c>
      <c r="H416" s="4" t="s">
        <v>6848</v>
      </c>
      <c r="I416" s="4" t="s">
        <v>6849</v>
      </c>
      <c r="J416" s="4" t="s">
        <v>6850</v>
      </c>
      <c r="K416" s="4" t="s">
        <v>6851</v>
      </c>
      <c r="L416" s="4" t="s">
        <v>6852</v>
      </c>
      <c r="M416" s="4" t="s">
        <v>26</v>
      </c>
      <c r="N416" s="4" t="s">
        <v>42</v>
      </c>
      <c r="O416" s="4" t="s">
        <v>28</v>
      </c>
      <c r="P416" s="5">
        <v>10.039999999999999</v>
      </c>
      <c r="Q416" s="5" t="s">
        <v>7480</v>
      </c>
      <c r="R416" s="5">
        <v>10</v>
      </c>
      <c r="S416" t="e">
        <v>#N/A</v>
      </c>
    </row>
    <row r="417" spans="1:19" hidden="1" x14ac:dyDescent="0.25">
      <c r="A417" s="3">
        <v>312016447</v>
      </c>
      <c r="B417" s="4" t="s">
        <v>3085</v>
      </c>
      <c r="C417" s="4" t="s">
        <v>6859</v>
      </c>
      <c r="D417" s="4" t="s">
        <v>6207</v>
      </c>
      <c r="E417" s="4" t="s">
        <v>18</v>
      </c>
      <c r="F417" s="4" t="s">
        <v>5145</v>
      </c>
      <c r="G417" s="4" t="s">
        <v>20</v>
      </c>
      <c r="H417" s="4" t="s">
        <v>6860</v>
      </c>
      <c r="I417" s="4" t="s">
        <v>6861</v>
      </c>
      <c r="J417" s="4" t="s">
        <v>6862</v>
      </c>
      <c r="K417" s="4" t="s">
        <v>6863</v>
      </c>
      <c r="L417" s="4" t="s">
        <v>6864</v>
      </c>
      <c r="M417" s="4" t="s">
        <v>26</v>
      </c>
      <c r="N417" s="4" t="s">
        <v>27</v>
      </c>
      <c r="O417" s="4" t="s">
        <v>28</v>
      </c>
      <c r="P417" s="5">
        <v>10.06</v>
      </c>
      <c r="Q417" s="5" t="s">
        <v>7480</v>
      </c>
      <c r="R417" s="5">
        <v>10</v>
      </c>
      <c r="S417" t="e">
        <v>#N/A</v>
      </c>
    </row>
    <row r="418" spans="1:19" hidden="1" x14ac:dyDescent="0.25">
      <c r="A418" s="3">
        <v>312211312</v>
      </c>
      <c r="B418" s="4" t="s">
        <v>3085</v>
      </c>
      <c r="C418" s="4" t="s">
        <v>6871</v>
      </c>
      <c r="D418" s="4" t="s">
        <v>6311</v>
      </c>
      <c r="E418" s="4" t="s">
        <v>18</v>
      </c>
      <c r="F418" s="4" t="s">
        <v>4596</v>
      </c>
      <c r="G418" s="4" t="s">
        <v>20</v>
      </c>
      <c r="H418" s="4" t="s">
        <v>6872</v>
      </c>
      <c r="I418" s="5"/>
      <c r="J418" s="4" t="s">
        <v>6873</v>
      </c>
      <c r="K418" s="5"/>
      <c r="L418" s="4" t="s">
        <v>6874</v>
      </c>
      <c r="M418" s="4" t="s">
        <v>26</v>
      </c>
      <c r="N418" s="4" t="s">
        <v>27</v>
      </c>
      <c r="O418" s="4" t="s">
        <v>28</v>
      </c>
      <c r="P418" s="5">
        <v>10.44</v>
      </c>
      <c r="Q418" s="5" t="s">
        <v>7480</v>
      </c>
      <c r="R418" s="5">
        <v>9</v>
      </c>
      <c r="S418" t="e">
        <v>#N/A</v>
      </c>
    </row>
    <row r="419" spans="1:19" hidden="1" x14ac:dyDescent="0.25">
      <c r="A419" s="3">
        <v>312268952</v>
      </c>
      <c r="B419" s="4" t="s">
        <v>3085</v>
      </c>
      <c r="C419" s="4" t="s">
        <v>6883</v>
      </c>
      <c r="D419" s="4" t="s">
        <v>6876</v>
      </c>
      <c r="E419" s="4" t="s">
        <v>18</v>
      </c>
      <c r="F419" s="4" t="s">
        <v>6884</v>
      </c>
      <c r="G419" s="4" t="s">
        <v>20</v>
      </c>
      <c r="H419" s="4" t="s">
        <v>6885</v>
      </c>
      <c r="I419" s="4" t="s">
        <v>6886</v>
      </c>
      <c r="J419" s="4" t="s">
        <v>6887</v>
      </c>
      <c r="K419" s="4" t="s">
        <v>6888</v>
      </c>
      <c r="L419" s="4" t="s">
        <v>6889</v>
      </c>
      <c r="M419" s="4" t="s">
        <v>26</v>
      </c>
      <c r="N419" s="4" t="s">
        <v>42</v>
      </c>
      <c r="O419" s="4" t="s">
        <v>28</v>
      </c>
      <c r="P419" s="5">
        <v>10.62</v>
      </c>
      <c r="Q419" s="5" t="s">
        <v>7480</v>
      </c>
      <c r="R419" s="5">
        <v>8</v>
      </c>
      <c r="S419" t="e">
        <v>#N/A</v>
      </c>
    </row>
    <row r="420" spans="1:19" hidden="1" x14ac:dyDescent="0.25">
      <c r="A420" s="3">
        <v>312043438</v>
      </c>
      <c r="B420" s="4" t="s">
        <v>3085</v>
      </c>
      <c r="C420" s="4" t="s">
        <v>6890</v>
      </c>
      <c r="D420" s="4" t="s">
        <v>6417</v>
      </c>
      <c r="E420" s="4" t="s">
        <v>18</v>
      </c>
      <c r="F420" s="4" t="s">
        <v>6891</v>
      </c>
      <c r="G420" s="4" t="s">
        <v>20</v>
      </c>
      <c r="H420" s="4" t="s">
        <v>6892</v>
      </c>
      <c r="I420" s="4" t="s">
        <v>6893</v>
      </c>
      <c r="J420" s="4" t="s">
        <v>6894</v>
      </c>
      <c r="K420" s="4" t="s">
        <v>6895</v>
      </c>
      <c r="L420" s="4" t="s">
        <v>6896</v>
      </c>
      <c r="M420" s="4" t="s">
        <v>26</v>
      </c>
      <c r="N420" s="4" t="s">
        <v>27</v>
      </c>
      <c r="O420" s="4" t="s">
        <v>28</v>
      </c>
      <c r="P420" s="5">
        <v>10.24</v>
      </c>
      <c r="Q420" s="5" t="s">
        <v>7480</v>
      </c>
      <c r="R420" s="5">
        <v>8</v>
      </c>
      <c r="S420" t="e">
        <v>#N/A</v>
      </c>
    </row>
    <row r="421" spans="1:19" hidden="1" x14ac:dyDescent="0.25">
      <c r="A421" s="3">
        <v>312332343</v>
      </c>
      <c r="B421" s="4" t="s">
        <v>3085</v>
      </c>
      <c r="C421" s="4" t="s">
        <v>6897</v>
      </c>
      <c r="D421" s="4" t="s">
        <v>6562</v>
      </c>
      <c r="E421" s="4" t="s">
        <v>18</v>
      </c>
      <c r="F421" s="4" t="s">
        <v>6898</v>
      </c>
      <c r="G421" s="4" t="s">
        <v>20</v>
      </c>
      <c r="H421" s="4" t="s">
        <v>6899</v>
      </c>
      <c r="I421" s="4" t="s">
        <v>6900</v>
      </c>
      <c r="J421" s="4" t="s">
        <v>6901</v>
      </c>
      <c r="K421" s="4" t="s">
        <v>6902</v>
      </c>
      <c r="L421" s="4" t="s">
        <v>6903</v>
      </c>
      <c r="M421" s="4" t="s">
        <v>26</v>
      </c>
      <c r="N421" s="4" t="s">
        <v>42</v>
      </c>
      <c r="O421" s="4" t="s">
        <v>28</v>
      </c>
      <c r="P421" s="5">
        <v>11.9</v>
      </c>
      <c r="Q421" s="5" t="s">
        <v>7480</v>
      </c>
      <c r="R421" s="5">
        <v>9</v>
      </c>
      <c r="S421" t="e">
        <v>#N/A</v>
      </c>
    </row>
    <row r="422" spans="1:19" hidden="1" x14ac:dyDescent="0.25">
      <c r="A422" s="3">
        <v>312052269</v>
      </c>
      <c r="B422" s="4" t="s">
        <v>3085</v>
      </c>
      <c r="C422" s="4" t="s">
        <v>6904</v>
      </c>
      <c r="D422" s="4" t="s">
        <v>6905</v>
      </c>
      <c r="E422" s="4" t="s">
        <v>18</v>
      </c>
      <c r="F422" s="4" t="s">
        <v>6906</v>
      </c>
      <c r="G422" s="4" t="s">
        <v>20</v>
      </c>
      <c r="H422" s="4" t="s">
        <v>6907</v>
      </c>
      <c r="I422" s="4" t="s">
        <v>6908</v>
      </c>
      <c r="J422" s="4" t="s">
        <v>6909</v>
      </c>
      <c r="K422" s="5"/>
      <c r="L422" s="4" t="s">
        <v>6910</v>
      </c>
      <c r="M422" s="4" t="s">
        <v>26</v>
      </c>
      <c r="N422" s="4" t="s">
        <v>27</v>
      </c>
      <c r="O422" s="4" t="s">
        <v>28</v>
      </c>
      <c r="P422" s="5">
        <v>10.62</v>
      </c>
      <c r="Q422" s="5" t="s">
        <v>7480</v>
      </c>
      <c r="R422" s="5">
        <v>10</v>
      </c>
      <c r="S422" t="e">
        <v>#N/A</v>
      </c>
    </row>
    <row r="423" spans="1:19" hidden="1" x14ac:dyDescent="0.25">
      <c r="A423" s="3">
        <v>312179429</v>
      </c>
      <c r="B423" s="4" t="s">
        <v>3085</v>
      </c>
      <c r="C423" s="4" t="s">
        <v>6911</v>
      </c>
      <c r="D423" s="4" t="s">
        <v>6905</v>
      </c>
      <c r="E423" s="4" t="s">
        <v>18</v>
      </c>
      <c r="F423" s="4" t="s">
        <v>6912</v>
      </c>
      <c r="G423" s="4" t="s">
        <v>20</v>
      </c>
      <c r="H423" s="4" t="s">
        <v>6913</v>
      </c>
      <c r="I423" s="5"/>
      <c r="J423" s="4" t="s">
        <v>6914</v>
      </c>
      <c r="K423" s="4" t="s">
        <v>6915</v>
      </c>
      <c r="L423" s="4" t="s">
        <v>6916</v>
      </c>
      <c r="M423" s="4" t="s">
        <v>28</v>
      </c>
      <c r="N423" s="4" t="s">
        <v>6917</v>
      </c>
      <c r="O423" s="4" t="s">
        <v>28</v>
      </c>
      <c r="P423" s="5">
        <v>11.04</v>
      </c>
      <c r="Q423" s="5" t="s">
        <v>7480</v>
      </c>
      <c r="R423" s="5">
        <v>10</v>
      </c>
      <c r="S423" t="e">
        <v>#N/A</v>
      </c>
    </row>
    <row r="424" spans="1:19" hidden="1" x14ac:dyDescent="0.25">
      <c r="A424" s="3">
        <v>312182760</v>
      </c>
      <c r="B424" s="4" t="s">
        <v>3085</v>
      </c>
      <c r="C424" s="4" t="s">
        <v>6918</v>
      </c>
      <c r="D424" s="4" t="s">
        <v>6919</v>
      </c>
      <c r="E424" s="4" t="s">
        <v>18</v>
      </c>
      <c r="F424" s="4" t="s">
        <v>6920</v>
      </c>
      <c r="G424" s="4" t="s">
        <v>20</v>
      </c>
      <c r="H424" s="4" t="s">
        <v>6921</v>
      </c>
      <c r="I424" s="4" t="s">
        <v>6922</v>
      </c>
      <c r="J424" s="4" t="s">
        <v>6923</v>
      </c>
      <c r="K424" s="4" t="s">
        <v>6924</v>
      </c>
      <c r="L424" s="4" t="s">
        <v>6925</v>
      </c>
      <c r="M424" s="4" t="s">
        <v>26</v>
      </c>
      <c r="N424" s="4" t="s">
        <v>27</v>
      </c>
      <c r="O424" s="4" t="s">
        <v>28</v>
      </c>
      <c r="P424" s="5">
        <v>11.88</v>
      </c>
      <c r="Q424" s="5" t="s">
        <v>7480</v>
      </c>
      <c r="R424" s="5">
        <v>9</v>
      </c>
      <c r="S424" t="e">
        <v>#N/A</v>
      </c>
    </row>
    <row r="425" spans="1:19" hidden="1" x14ac:dyDescent="0.25">
      <c r="A425" s="3">
        <v>312081773</v>
      </c>
      <c r="B425" s="4" t="s">
        <v>3085</v>
      </c>
      <c r="C425" s="4" t="s">
        <v>6926</v>
      </c>
      <c r="D425" s="4" t="s">
        <v>6927</v>
      </c>
      <c r="E425" s="4" t="s">
        <v>18</v>
      </c>
      <c r="F425" s="4" t="s">
        <v>5929</v>
      </c>
      <c r="G425" s="4" t="s">
        <v>20</v>
      </c>
      <c r="H425" s="4" t="s">
        <v>6928</v>
      </c>
      <c r="I425" s="4" t="s">
        <v>6929</v>
      </c>
      <c r="J425" s="4" t="s">
        <v>6930</v>
      </c>
      <c r="K425" s="4" t="s">
        <v>6931</v>
      </c>
      <c r="L425" s="4" t="s">
        <v>6932</v>
      </c>
      <c r="M425" s="4" t="s">
        <v>26</v>
      </c>
      <c r="N425" s="4" t="s">
        <v>42</v>
      </c>
      <c r="O425" s="4" t="s">
        <v>28</v>
      </c>
      <c r="P425" s="5">
        <v>10.76</v>
      </c>
      <c r="Q425" s="5" t="s">
        <v>7480</v>
      </c>
      <c r="R425" s="5">
        <v>10</v>
      </c>
      <c r="S425" t="e">
        <v>#N/A</v>
      </c>
    </row>
    <row r="426" spans="1:19" hidden="1" x14ac:dyDescent="0.25">
      <c r="A426" s="3">
        <v>312317548</v>
      </c>
      <c r="B426" s="4" t="s">
        <v>3085</v>
      </c>
      <c r="C426" s="4" t="s">
        <v>6933</v>
      </c>
      <c r="D426" s="4" t="s">
        <v>6927</v>
      </c>
      <c r="E426" s="4" t="s">
        <v>18</v>
      </c>
      <c r="F426" s="4" t="s">
        <v>6934</v>
      </c>
      <c r="G426" s="4" t="s">
        <v>20</v>
      </c>
      <c r="H426" s="4" t="s">
        <v>6935</v>
      </c>
      <c r="I426" s="4" t="s">
        <v>3197</v>
      </c>
      <c r="J426" s="4" t="s">
        <v>3199</v>
      </c>
      <c r="K426" s="4" t="s">
        <v>3200</v>
      </c>
      <c r="L426" s="4" t="s">
        <v>3201</v>
      </c>
      <c r="M426" s="4" t="s">
        <v>26</v>
      </c>
      <c r="N426" s="4" t="s">
        <v>42</v>
      </c>
      <c r="O426" s="4" t="s">
        <v>28</v>
      </c>
      <c r="P426" s="5">
        <v>10.24</v>
      </c>
      <c r="Q426" s="5" t="s">
        <v>7480</v>
      </c>
      <c r="R426" s="5">
        <v>9</v>
      </c>
      <c r="S426" t="e">
        <v>#N/A</v>
      </c>
    </row>
    <row r="427" spans="1:19" hidden="1" x14ac:dyDescent="0.25">
      <c r="A427" s="18">
        <v>313044115</v>
      </c>
      <c r="B427" s="19" t="s">
        <v>2237</v>
      </c>
      <c r="C427" s="19" t="s">
        <v>4872</v>
      </c>
      <c r="D427" s="19" t="s">
        <v>4525</v>
      </c>
      <c r="E427" s="19" t="s">
        <v>18</v>
      </c>
      <c r="F427" s="19" t="s">
        <v>4873</v>
      </c>
      <c r="G427" s="19" t="s">
        <v>20</v>
      </c>
      <c r="H427" s="19" t="s">
        <v>4874</v>
      </c>
      <c r="I427" s="19" t="s">
        <v>4875</v>
      </c>
      <c r="J427" s="19" t="s">
        <v>4876</v>
      </c>
      <c r="K427" s="19" t="s">
        <v>4877</v>
      </c>
      <c r="L427" s="19" t="s">
        <v>4878</v>
      </c>
      <c r="M427" s="19" t="s">
        <v>26</v>
      </c>
      <c r="N427" s="19" t="s">
        <v>27</v>
      </c>
      <c r="O427" s="19" t="s">
        <v>28</v>
      </c>
      <c r="P427" s="20">
        <v>10.3</v>
      </c>
      <c r="Q427" s="20" t="e">
        <v>#N/A</v>
      </c>
      <c r="R427" s="21">
        <v>10</v>
      </c>
      <c r="S427" t="e">
        <v>#N/A</v>
      </c>
    </row>
    <row r="428" spans="1:19" hidden="1" x14ac:dyDescent="0.25">
      <c r="A428" s="3">
        <v>312134116</v>
      </c>
      <c r="B428" s="4" t="s">
        <v>1290</v>
      </c>
      <c r="C428" s="5" t="str">
        <f>VLOOKUP($A428,LGTSA2014enpFinal!$A$2:$T$1145,3,FALSE)</f>
        <v>FERNANDA ROLDAN GONZALEZ</v>
      </c>
      <c r="D428" s="5" t="str">
        <f>VLOOKUP($A428,LGTSA2014enpFinal!$A$2:$T$1145,4,FALSE)</f>
        <v>626A</v>
      </c>
      <c r="E428" s="5" t="s">
        <v>18</v>
      </c>
      <c r="F428" s="5" t="str">
        <f>VLOOKUP($A428,LGTSA2014enpFinal!$A$2:$T$1145,6,FALSE)</f>
        <v>24/5/1996</v>
      </c>
      <c r="G428" s="5" t="str">
        <f>VLOOKUP($A428,LGTSA2014enpFinal!$A$2:$T$1145,7,FALSE)</f>
        <v>Si</v>
      </c>
      <c r="H428" s="5" t="str">
        <f>VLOOKUP($A428,LGTSA2014enpFinal!$A$2:$T$1145,8,FALSE)</f>
        <v>feyfer_24@hotmail.com</v>
      </c>
      <c r="I428" s="5" t="str">
        <f>VLOOKUP($A428,LGTSA2014enpFinal!$A$2:$T$1145,9,FALSE)</f>
        <v>froldanramirez@yahoo.com.mx</v>
      </c>
      <c r="J428" s="5" t="str">
        <f>VLOOKUP($A428,LGTSA2014enpFinal!$A$2:$T$1145,10,FALSE)</f>
        <v>5513553790</v>
      </c>
      <c r="K428" s="5" t="str">
        <f>VLOOKUP($A428,LGTSA2014enpFinal!$A$2:$T$1145,11,FALSE)</f>
        <v>56661331</v>
      </c>
      <c r="L428" s="5" t="str">
        <f>VLOOKUP($A428,LGTSA2014enpFinal!$A$2:$T$1145,12,FALSE)</f>
        <v>Sor Juana Inés de la Cruz 144 17-1 col. Miguel Hidalgo, Tlalpan</v>
      </c>
      <c r="M428" s="5" t="str">
        <f>VLOOKUP($A428,LGTSA2014enpFinal!$A$2:$T$1145,13,FALSE)</f>
        <v>N</v>
      </c>
      <c r="N428" s="5" t="str">
        <f>VLOOKUP($A428,LGTSA2014enpFinal!$A$2:$T$1145,14,FALSE)</f>
        <v>2014-04-27 21:37:46</v>
      </c>
      <c r="O428" s="5" t="str">
        <f>VLOOKUP($A428,LGTSA2014enpFinal!$A$2:$T$1145,15,FALSE)</f>
        <v>N</v>
      </c>
      <c r="P428" s="5">
        <f>VLOOKUP($A428,LGTSA2014enpFinal!$A$2:$T$1145,16,FALSE)</f>
        <v>5</v>
      </c>
      <c r="Q428" s="5" t="str">
        <f>VLOOKUP($A428,LGTSA2014enpFinal!$A$2:$T$1145,19,FALSE)</f>
        <v>SATISFACTORIO</v>
      </c>
      <c r="R428" s="5">
        <f>VLOOKUP($A428,LGTSA2014enpFinal!$A$2:$T$1145,20,FALSE)</f>
        <v>10</v>
      </c>
      <c r="S428" t="e">
        <v>#N/A</v>
      </c>
    </row>
    <row r="429" spans="1:19" hidden="1" x14ac:dyDescent="0.25">
      <c r="A429" s="3">
        <v>110003056</v>
      </c>
      <c r="B429" s="4" t="s">
        <v>1290</v>
      </c>
      <c r="C429" s="4" t="s">
        <v>4164</v>
      </c>
      <c r="D429" s="4" t="s">
        <v>4165</v>
      </c>
      <c r="E429" s="4" t="s">
        <v>18</v>
      </c>
      <c r="F429" s="4" t="s">
        <v>2683</v>
      </c>
      <c r="G429" s="4" t="s">
        <v>20</v>
      </c>
      <c r="H429" s="4" t="s">
        <v>4166</v>
      </c>
      <c r="I429" s="4" t="s">
        <v>4167</v>
      </c>
      <c r="J429" s="4" t="s">
        <v>4168</v>
      </c>
      <c r="K429" s="4" t="s">
        <v>4169</v>
      </c>
      <c r="L429" s="4" t="s">
        <v>4170</v>
      </c>
      <c r="M429" s="4" t="s">
        <v>26</v>
      </c>
      <c r="N429" s="4" t="s">
        <v>42</v>
      </c>
      <c r="O429" s="4" t="s">
        <v>28</v>
      </c>
      <c r="P429" s="5">
        <v>17</v>
      </c>
      <c r="Q429" s="5" t="e">
        <v>#N/A</v>
      </c>
      <c r="R429">
        <v>10</v>
      </c>
      <c r="S429" t="e">
        <v>#N/A</v>
      </c>
    </row>
    <row r="430" spans="1:19" hidden="1" x14ac:dyDescent="0.25">
      <c r="S430" t="e">
        <v>#N/A</v>
      </c>
    </row>
    <row r="431" spans="1:19" hidden="1" x14ac:dyDescent="0.25">
      <c r="S431" t="e">
        <v>#N/A</v>
      </c>
    </row>
    <row r="432" spans="1:19" hidden="1" x14ac:dyDescent="0.25">
      <c r="A432" s="3">
        <v>314129231</v>
      </c>
      <c r="B432" s="4" t="s">
        <v>15</v>
      </c>
      <c r="C432" s="5" t="str">
        <f>VLOOKUP($A432,LGTSA2014enpFinal!$A$2:$T$1145,3,FALSE)</f>
        <v>ANDREA ITZEL CANUTO PAEZ</v>
      </c>
      <c r="D432" s="5" t="str">
        <f>VLOOKUP($A432,LGTSA2014enpFinal!$A$2:$T$1145,4,FALSE)</f>
        <v>456B</v>
      </c>
      <c r="E432" s="5" t="str">
        <f>VLOOKUP($A432,LGTSA2014enpFinal!$A$2:$T$1145,5,FALSE)</f>
        <v>Vespertino</v>
      </c>
      <c r="F432" s="5" t="str">
        <f>VLOOKUP($A432,LGTSA2014enpFinal!$A$2:$T$1145,6,FALSE)</f>
        <v>13/11/1998</v>
      </c>
      <c r="G432" s="5" t="str">
        <f>VLOOKUP($A432,LGTSA2014enpFinal!$A$2:$T$1145,7,FALSE)</f>
        <v>Si</v>
      </c>
      <c r="H432" s="5" t="str">
        <f>VLOOKUP($A432,LGTSA2014enpFinal!$A$2:$T$1145,8,FALSE)</f>
        <v>andy_itzi@hotmail.com</v>
      </c>
      <c r="I432" s="5" t="str">
        <f>VLOOKUP($A432,LGTSA2014enpFinal!$A$2:$T$1145,9,FALSE)</f>
        <v>gatochikito@live.com.mx</v>
      </c>
      <c r="J432" s="5" t="str">
        <f>VLOOKUP($A432,LGTSA2014enpFinal!$A$2:$T$1145,10,FALSE)</f>
        <v>5529019683</v>
      </c>
      <c r="K432" s="5" t="str">
        <f>VLOOKUP($A432,LGTSA2014enpFinal!$A$2:$T$1145,11,FALSE)</f>
        <v>58436933</v>
      </c>
      <c r="L432" s="5" t="str">
        <f>VLOOKUP($A432,LGTSA2014enpFinal!$A$2:$T$1145,12,FALSE)</f>
        <v>Segundo Callejón Belisario Domínguez no. 37, San Gregorio Atlapulco, Xochimilco, D.F.</v>
      </c>
      <c r="M432" s="5" t="str">
        <f>VLOOKUP($A432,LGTSA2014enpFinal!$A$2:$T$1145,13,FALSE)</f>
        <v>S</v>
      </c>
      <c r="N432" s="5" t="str">
        <f>VLOOKUP($A432,LGTSA2014enpFinal!$A$2:$T$1145,14,FALSE)</f>
        <v>2014-04-10 18:22:54</v>
      </c>
      <c r="O432" s="5" t="str">
        <f>VLOOKUP($A432,LGTSA2014enpFinal!$A$2:$T$1145,15,FALSE)</f>
        <v>N</v>
      </c>
      <c r="P432" s="5">
        <f>VLOOKUP($A432,LGTSA2014enpFinal!$A$2:$T$1145,16,FALSE)</f>
        <v>14</v>
      </c>
      <c r="Q432" s="5" t="str">
        <f>VLOOKUP($A432,LGTSA2014enpFinal!$A$2:$T$1145,19,FALSE)</f>
        <v>SATISFACTORIO</v>
      </c>
      <c r="R432" s="5">
        <f>VLOOKUP($A432,LGTSA2014enpFinal!$A$2:$T$1145,20,FALSE)</f>
        <v>10</v>
      </c>
      <c r="S432" t="e">
        <v>#N/A</v>
      </c>
    </row>
    <row r="433" spans="1:19" hidden="1" x14ac:dyDescent="0.25">
      <c r="A433" s="3">
        <v>314016041</v>
      </c>
      <c r="B433" s="4" t="s">
        <v>15</v>
      </c>
      <c r="C433" s="5" t="str">
        <f>VLOOKUP($A433,LGTSA2014enpFinal!$A$2:$T$1145,3,FALSE)</f>
        <v>TANIA HERAS PEREZ</v>
      </c>
      <c r="D433" s="5" t="str">
        <f>VLOOKUP($A433,LGTSA2014enpFinal!$A$2:$T$1145,4,FALSE)</f>
        <v>459B</v>
      </c>
      <c r="E433" s="5" t="str">
        <f>VLOOKUP($A433,LGTSA2014enpFinal!$A$2:$T$1145,5,FALSE)</f>
        <v>Vespertino</v>
      </c>
      <c r="F433" s="5" t="str">
        <f>VLOOKUP($A433,LGTSA2014enpFinal!$A$2:$T$1145,6,FALSE)</f>
        <v>02/5/1997</v>
      </c>
      <c r="G433" s="5" t="str">
        <f>VLOOKUP($A433,LGTSA2014enpFinal!$A$2:$T$1145,7,FALSE)</f>
        <v>Si</v>
      </c>
      <c r="H433" s="5" t="str">
        <f>VLOOKUP($A433,LGTSA2014enpFinal!$A$2:$T$1145,8,FALSE)</f>
        <v>tani_ollg@hotmail.com</v>
      </c>
      <c r="I433" s="5" t="str">
        <f>VLOOKUP($A433,LGTSA2014enpFinal!$A$2:$T$1145,9,FALSE)</f>
        <v>tania_122americachivas@hotmail.com</v>
      </c>
      <c r="J433" s="5" t="str">
        <f>VLOOKUP($A433,LGTSA2014enpFinal!$A$2:$T$1145,10,FALSE)</f>
        <v>5539488497</v>
      </c>
      <c r="K433" s="5">
        <f>VLOOKUP($A433,LGTSA2014enpFinal!$A$2:$T$1145,11,FALSE)</f>
        <v>0</v>
      </c>
      <c r="L433" s="5" t="str">
        <f>VLOOKUP($A433,LGTSA2014enpFinal!$A$2:$T$1145,12,FALSE)</f>
        <v>privada 10 abril, manzana 2 lote 3 col. santiago acahualtepec, delegacion iztapalapa</v>
      </c>
      <c r="M433" s="5" t="str">
        <f>VLOOKUP($A433,LGTSA2014enpFinal!$A$2:$T$1145,13,FALSE)</f>
        <v>S</v>
      </c>
      <c r="N433" s="5" t="str">
        <f>VLOOKUP($A433,LGTSA2014enpFinal!$A$2:$T$1145,14,FALSE)</f>
        <v>2014-04-10 18:22:54</v>
      </c>
      <c r="O433" s="5" t="str">
        <f>VLOOKUP($A433,LGTSA2014enpFinal!$A$2:$T$1145,15,FALSE)</f>
        <v>N</v>
      </c>
      <c r="P433" s="5">
        <f>VLOOKUP($A433,LGTSA2014enpFinal!$A$2:$T$1145,16,FALSE)</f>
        <v>4</v>
      </c>
      <c r="Q433" s="5" t="str">
        <f>VLOOKUP($A433,LGTSA2014enpFinal!$A$2:$T$1145,19,FALSE)</f>
        <v>SATISFACTORIO</v>
      </c>
      <c r="R433" s="5">
        <f>VLOOKUP($A433,LGTSA2014enpFinal!$A$2:$T$1145,20,FALSE)</f>
        <v>10</v>
      </c>
      <c r="S433" t="e">
        <v>#N/A</v>
      </c>
    </row>
    <row r="434" spans="1:19" hidden="1" x14ac:dyDescent="0.25">
      <c r="A434" s="3">
        <v>314078146</v>
      </c>
      <c r="B434" s="4" t="s">
        <v>15</v>
      </c>
      <c r="C434" s="5" t="str">
        <f>VLOOKUP($A434,LGTSA2014enpFinal!$A$2:$T$1145,3,FALSE)</f>
        <v>JORGE UGALDE SALDIVAR</v>
      </c>
      <c r="D434" s="5" t="str">
        <f>VLOOKUP($A434,LGTSA2014enpFinal!$A$2:$T$1145,4,FALSE)</f>
        <v>459B</v>
      </c>
      <c r="E434" s="5" t="str">
        <f>VLOOKUP($A434,LGTSA2014enpFinal!$A$2:$T$1145,5,FALSE)</f>
        <v>Vespertino</v>
      </c>
      <c r="F434" s="5" t="str">
        <f>VLOOKUP($A434,LGTSA2014enpFinal!$A$2:$T$1145,6,FALSE)</f>
        <v>29/3/1997</v>
      </c>
      <c r="G434" s="5" t="str">
        <f>VLOOKUP($A434,LGTSA2014enpFinal!$A$2:$T$1145,7,FALSE)</f>
        <v>Si</v>
      </c>
      <c r="H434" s="5" t="str">
        <f>VLOOKUP($A434,LGTSA2014enpFinal!$A$2:$T$1145,8,FALSE)</f>
        <v>sujeto_61@hotmail.com</v>
      </c>
      <c r="I434" s="5" t="str">
        <f>VLOOKUP($A434,LGTSA2014enpFinal!$A$2:$T$1145,9,FALSE)</f>
        <v>jorge.ugalde.10@hotmail.com</v>
      </c>
      <c r="J434" s="5" t="str">
        <f>VLOOKUP($A434,LGTSA2014enpFinal!$A$2:$T$1145,10,FALSE)</f>
        <v>5513320426</v>
      </c>
      <c r="K434" s="5" t="str">
        <f>VLOOKUP($A434,LGTSA2014enpFinal!$A$2:$T$1145,11,FALSE)</f>
        <v>5529175474</v>
      </c>
      <c r="L434" s="5" t="str">
        <f>VLOOKUP($A434,LGTSA2014enpFinal!$A$2:$T$1145,12,FALSE)</f>
        <v>Juego de Pelota Num. 5 BIS Col. San Nicolas Totolapan Magdalena Contreras C.P. 10900</v>
      </c>
      <c r="M434" s="5" t="str">
        <f>VLOOKUP($A434,LGTSA2014enpFinal!$A$2:$T$1145,13,FALSE)</f>
        <v>S</v>
      </c>
      <c r="N434" s="5" t="str">
        <f>VLOOKUP($A434,LGTSA2014enpFinal!$A$2:$T$1145,14,FALSE)</f>
        <v>2014-04-10 18:22:54</v>
      </c>
      <c r="O434" s="5" t="str">
        <f>VLOOKUP($A434,LGTSA2014enpFinal!$A$2:$T$1145,15,FALSE)</f>
        <v>N</v>
      </c>
      <c r="P434" s="5">
        <f>VLOOKUP($A434,LGTSA2014enpFinal!$A$2:$T$1145,16,FALSE)</f>
        <v>23</v>
      </c>
      <c r="Q434" s="5" t="str">
        <f>VLOOKUP($A434,LGTSA2014enpFinal!$A$2:$T$1145,19,FALSE)</f>
        <v>SATISFACTORIO</v>
      </c>
      <c r="R434" s="5">
        <f>VLOOKUP($A434,LGTSA2014enpFinal!$A$2:$T$1145,20,FALSE)</f>
        <v>10</v>
      </c>
      <c r="S434" t="e">
        <v>#N/A</v>
      </c>
    </row>
    <row r="435" spans="1:19" hidden="1" x14ac:dyDescent="0.25">
      <c r="A435" s="3">
        <v>314179951</v>
      </c>
      <c r="B435" s="4" t="s">
        <v>15</v>
      </c>
      <c r="C435" s="5" t="str">
        <f>VLOOKUP($A435,LGTSA2014enpFinal!$A$2:$T$1145,3,FALSE)</f>
        <v>LUIS FERNANDO GOMEZ CHUA</v>
      </c>
      <c r="D435" s="5" t="str">
        <f>VLOOKUP($A435,LGTSA2014enpFinal!$A$2:$T$1145,4,FALSE)</f>
        <v>459B</v>
      </c>
      <c r="E435" s="5" t="str">
        <f>VLOOKUP($A435,LGTSA2014enpFinal!$A$2:$T$1145,5,FALSE)</f>
        <v>Vespertino</v>
      </c>
      <c r="F435" s="5" t="str">
        <f>VLOOKUP($A435,LGTSA2014enpFinal!$A$2:$T$1145,6,FALSE)</f>
        <v>16/6/1996</v>
      </c>
      <c r="G435" s="5" t="str">
        <f>VLOOKUP($A435,LGTSA2014enpFinal!$A$2:$T$1145,7,FALSE)</f>
        <v>Si</v>
      </c>
      <c r="H435" s="5" t="str">
        <f>VLOOKUP($A435,LGTSA2014enpFinal!$A$2:$T$1145,8,FALSE)</f>
        <v>chua_16@outlook.com</v>
      </c>
      <c r="I435" s="5" t="str">
        <f>VLOOKUP($A435,LGTSA2014enpFinal!$A$2:$T$1145,9,FALSE)</f>
        <v>fe_r_gc@hotmail.com</v>
      </c>
      <c r="J435" s="5" t="str">
        <f>VLOOKUP($A435,LGTSA2014enpFinal!$A$2:$T$1145,10,FALSE)</f>
        <v>56197347</v>
      </c>
      <c r="K435" s="5" t="str">
        <f>VLOOKUP($A435,LGTSA2014enpFinal!$A$2:$T$1145,11,FALSE)</f>
        <v>15170980</v>
      </c>
      <c r="L435" s="5" t="str">
        <f>VLOOKUP($A435,LGTSA2014enpFinal!$A$2:$T$1145,12,FALSE)</f>
        <v>Zapotecas Mz. 59 Lt. 32 colonia Ajusco coyoacán</v>
      </c>
      <c r="M435" s="5" t="str">
        <f>VLOOKUP($A435,LGTSA2014enpFinal!$A$2:$T$1145,13,FALSE)</f>
        <v>S</v>
      </c>
      <c r="N435" s="5" t="str">
        <f>VLOOKUP($A435,LGTSA2014enpFinal!$A$2:$T$1145,14,FALSE)</f>
        <v>2014-04-10 18:22:54</v>
      </c>
      <c r="O435" s="5" t="str">
        <f>VLOOKUP($A435,LGTSA2014enpFinal!$A$2:$T$1145,15,FALSE)</f>
        <v>N</v>
      </c>
      <c r="P435" s="5">
        <f>VLOOKUP($A435,LGTSA2014enpFinal!$A$2:$T$1145,16,FALSE)</f>
        <v>20</v>
      </c>
      <c r="Q435" s="5" t="str">
        <f>VLOOKUP($A435,LGTSA2014enpFinal!$A$2:$T$1145,19,FALSE)</f>
        <v>SATISFACTORIO</v>
      </c>
      <c r="R435" s="5">
        <f>VLOOKUP($A435,LGTSA2014enpFinal!$A$2:$T$1145,20,FALSE)</f>
        <v>9</v>
      </c>
      <c r="S435" t="e">
        <v>#N/A</v>
      </c>
    </row>
    <row r="436" spans="1:19" hidden="1" x14ac:dyDescent="0.25">
      <c r="A436" s="3">
        <v>314330589</v>
      </c>
      <c r="B436" s="4" t="s">
        <v>15</v>
      </c>
      <c r="C436" s="5" t="str">
        <f>VLOOKUP($A436,LGTSA2014enpFinal!$A$2:$T$1145,3,FALSE)</f>
        <v>DIEGO RUBICEL CRUZ RODRIGUEZ</v>
      </c>
      <c r="D436" s="5" t="str">
        <f>VLOOKUP($A436,LGTSA2014enpFinal!$A$2:$T$1145,4,FALSE)</f>
        <v>459B</v>
      </c>
      <c r="E436" s="5" t="str">
        <f>VLOOKUP($A436,LGTSA2014enpFinal!$A$2:$T$1145,5,FALSE)</f>
        <v>Vespertino</v>
      </c>
      <c r="F436" s="5" t="str">
        <f>VLOOKUP($A436,LGTSA2014enpFinal!$A$2:$T$1145,6,FALSE)</f>
        <v>09/7/1998</v>
      </c>
      <c r="G436" s="5" t="str">
        <f>VLOOKUP($A436,LGTSA2014enpFinal!$A$2:$T$1145,7,FALSE)</f>
        <v>Si</v>
      </c>
      <c r="H436" s="5" t="str">
        <f>VLOOKUP($A436,LGTSA2014enpFinal!$A$2:$T$1145,8,FALSE)</f>
        <v>fa_ywg59@hotmail.com</v>
      </c>
      <c r="I436" s="5" t="str">
        <f>VLOOKUP($A436,LGTSA2014enpFinal!$A$2:$T$1145,9,FALSE)</f>
        <v>skate9879@hotmail.com</v>
      </c>
      <c r="J436" s="5" t="str">
        <f>VLOOKUP($A436,LGTSA2014enpFinal!$A$2:$T$1145,10,FALSE)</f>
        <v>(0155)58635243</v>
      </c>
      <c r="K436" s="5" t="str">
        <f>VLOOKUP($A436,LGTSA2014enpFinal!$A$2:$T$1145,11,FALSE)</f>
        <v>(55)37823613</v>
      </c>
      <c r="L436" s="5" t="str">
        <f>VLOOKUP($A436,LGTSA2014enpFinal!$A$2:$T$1145,12,FALSE)</f>
        <v>Porvenir #287 Edificio: 23 Departamento: 302 Colonia: Las Arboledas Delegación: Tlahuac, D.F.</v>
      </c>
      <c r="M436" s="5" t="str">
        <f>VLOOKUP($A436,LGTSA2014enpFinal!$A$2:$T$1145,13,FALSE)</f>
        <v>S</v>
      </c>
      <c r="N436" s="5" t="str">
        <f>VLOOKUP($A436,LGTSA2014enpFinal!$A$2:$T$1145,14,FALSE)</f>
        <v>2014-03-10 18:15:09</v>
      </c>
      <c r="O436" s="5" t="str">
        <f>VLOOKUP($A436,LGTSA2014enpFinal!$A$2:$T$1145,15,FALSE)</f>
        <v>N</v>
      </c>
      <c r="P436" s="5">
        <f>VLOOKUP($A436,LGTSA2014enpFinal!$A$2:$T$1145,16,FALSE)</f>
        <v>30</v>
      </c>
      <c r="Q436" s="5" t="str">
        <f>VLOOKUP($A436,LGTSA2014enpFinal!$A$2:$T$1145,19,FALSE)</f>
        <v>SATISFACTORIO</v>
      </c>
      <c r="R436" s="5">
        <f>VLOOKUP($A436,LGTSA2014enpFinal!$A$2:$T$1145,20,FALSE)</f>
        <v>10</v>
      </c>
      <c r="S436" t="e">
        <v>#N/A</v>
      </c>
    </row>
    <row r="437" spans="1:19" hidden="1" x14ac:dyDescent="0.25">
      <c r="A437" s="3">
        <v>314356549</v>
      </c>
      <c r="B437" s="4" t="s">
        <v>15</v>
      </c>
      <c r="C437" s="5" t="str">
        <f>VLOOKUP($A437,LGTSA2014enpFinal!$A$2:$T$1145,3,FALSE)</f>
        <v>DAVID ISAAC MENESES ROSALES</v>
      </c>
      <c r="D437" s="5" t="str">
        <f>VLOOKUP($A437,LGTSA2014enpFinal!$A$2:$T$1145,4,FALSE)</f>
        <v>459B</v>
      </c>
      <c r="E437" s="5" t="str">
        <f>VLOOKUP($A437,LGTSA2014enpFinal!$A$2:$T$1145,5,FALSE)</f>
        <v>Vespertino</v>
      </c>
      <c r="F437" s="5" t="str">
        <f>VLOOKUP($A437,LGTSA2014enpFinal!$A$2:$T$1145,6,FALSE)</f>
        <v>31/7/1998</v>
      </c>
      <c r="G437" s="5" t="str">
        <f>VLOOKUP($A437,LGTSA2014enpFinal!$A$2:$T$1145,7,FALSE)</f>
        <v>Si</v>
      </c>
      <c r="H437" s="5" t="str">
        <f>VLOOKUP($A437,LGTSA2014enpFinal!$A$2:$T$1145,8,FALSE)</f>
        <v>dav_underworld@hotmail.com</v>
      </c>
      <c r="I437" s="5" t="str">
        <f>VLOOKUP($A437,LGTSA2014enpFinal!$A$2:$T$1145,9,FALSE)</f>
        <v>isaac-mr@hotmail.es</v>
      </c>
      <c r="J437" s="5" t="str">
        <f>VLOOKUP($A437,LGTSA2014enpFinal!$A$2:$T$1145,10,FALSE)</f>
        <v>25-96-00-33</v>
      </c>
      <c r="K437" s="5" t="str">
        <f>VLOOKUP($A437,LGTSA2014enpFinal!$A$2:$T$1145,11,FALSE)</f>
        <v>55-67-07-10-25</v>
      </c>
      <c r="L437" s="5" t="str">
        <f>VLOOKUP($A437,LGTSA2014enpFinal!$A$2:$T$1145,12,FALSE)</f>
        <v>Siracusa #240 Edif. J-4 Depto. 302 Col. Lomas Estrella Del. Iztapalapa</v>
      </c>
      <c r="M437" s="5" t="str">
        <f>VLOOKUP($A437,LGTSA2014enpFinal!$A$2:$T$1145,13,FALSE)</f>
        <v>N</v>
      </c>
      <c r="N437" s="5" t="str">
        <f>VLOOKUP($A437,LGTSA2014enpFinal!$A$2:$T$1145,14,FALSE)</f>
        <v>2014-05-01 14:14:55</v>
      </c>
      <c r="O437" s="5" t="str">
        <f>VLOOKUP($A437,LGTSA2014enpFinal!$A$2:$T$1145,15,FALSE)</f>
        <v>N</v>
      </c>
      <c r="P437" s="5">
        <f>VLOOKUP($A437,LGTSA2014enpFinal!$A$2:$T$1145,16,FALSE)</f>
        <v>14</v>
      </c>
      <c r="Q437" s="5" t="str">
        <f>VLOOKUP($A437,LGTSA2014enpFinal!$A$2:$T$1145,19,FALSE)</f>
        <v>SATISFACTORIO</v>
      </c>
      <c r="R437" s="5">
        <f>VLOOKUP($A437,LGTSA2014enpFinal!$A$2:$T$1145,20,FALSE)</f>
        <v>10</v>
      </c>
      <c r="S437" t="e">
        <v>#N/A</v>
      </c>
    </row>
    <row r="438" spans="1:19" hidden="1" x14ac:dyDescent="0.25">
      <c r="A438" s="3">
        <v>314082697</v>
      </c>
      <c r="B438" s="4" t="s">
        <v>15</v>
      </c>
      <c r="C438" s="5" t="str">
        <f>VLOOKUP($A438,LGTSA2014enpFinal!$A$2:$T$1145,3,FALSE)</f>
        <v>JOSE MIGUEL CERVANTES CRUZ</v>
      </c>
      <c r="D438" s="5" t="str">
        <f>VLOOKUP($A438,LGTSA2014enpFinal!$A$2:$T$1145,4,FALSE)</f>
        <v>460B</v>
      </c>
      <c r="E438" s="5" t="str">
        <f>VLOOKUP($A438,LGTSA2014enpFinal!$A$2:$T$1145,5,FALSE)</f>
        <v>Vespertino</v>
      </c>
      <c r="F438" s="5" t="str">
        <f>VLOOKUP($A438,LGTSA2014enpFinal!$A$2:$T$1145,6,FALSE)</f>
        <v>16/1/1992</v>
      </c>
      <c r="G438" s="5" t="str">
        <f>VLOOKUP($A438,LGTSA2014enpFinal!$A$2:$T$1145,7,FALSE)</f>
        <v>Si</v>
      </c>
      <c r="H438" s="5" t="str">
        <f>VLOOKUP($A438,LGTSA2014enpFinal!$A$2:$T$1145,8,FALSE)</f>
        <v>daceb-boy@hotmail.com</v>
      </c>
      <c r="I438" s="5" t="str">
        <f>VLOOKUP($A438,LGTSA2014enpFinal!$A$2:$T$1145,9,FALSE)</f>
        <v>shagisuperpuma@hotmail.com</v>
      </c>
      <c r="J438" s="5" t="str">
        <f>VLOOKUP($A438,LGTSA2014enpFinal!$A$2:$T$1145,10,FALSE)</f>
        <v>5537243302</v>
      </c>
      <c r="K438" s="5" t="str">
        <f>VLOOKUP($A438,LGTSA2014enpFinal!$A$2:$T$1145,11,FALSE)</f>
        <v>5554891871</v>
      </c>
      <c r="L438" s="5" t="str">
        <f>VLOOKUP($A438,LGTSA2014enpFinal!$A$2:$T$1145,12,FALSE)</f>
        <v>calle union y trabajo numero 7</v>
      </c>
      <c r="M438" s="5" t="str">
        <f>VLOOKUP($A438,LGTSA2014enpFinal!$A$2:$T$1145,13,FALSE)</f>
        <v>S</v>
      </c>
      <c r="N438" s="5" t="str">
        <f>VLOOKUP($A438,LGTSA2014enpFinal!$A$2:$T$1145,14,FALSE)</f>
        <v>2014-04-10 18:22:54</v>
      </c>
      <c r="O438" s="5" t="str">
        <f>VLOOKUP($A438,LGTSA2014enpFinal!$A$2:$T$1145,15,FALSE)</f>
        <v>N</v>
      </c>
      <c r="P438" s="5">
        <f>VLOOKUP($A438,LGTSA2014enpFinal!$A$2:$T$1145,16,FALSE)</f>
        <v>5.5</v>
      </c>
      <c r="Q438" s="5" t="str">
        <f>VLOOKUP($A438,LGTSA2014enpFinal!$A$2:$T$1145,19,FALSE)</f>
        <v>SATISFACTORIO</v>
      </c>
      <c r="R438" s="5">
        <f>VLOOKUP($A438,LGTSA2014enpFinal!$A$2:$T$1145,20,FALSE)</f>
        <v>8</v>
      </c>
      <c r="S438" t="e">
        <v>#N/A</v>
      </c>
    </row>
    <row r="439" spans="1:19" hidden="1" x14ac:dyDescent="0.25">
      <c r="A439" s="3">
        <v>314109596</v>
      </c>
      <c r="B439" s="4" t="s">
        <v>15</v>
      </c>
      <c r="C439" s="5" t="str">
        <f>VLOOKUP($A439,LGTSA2014enpFinal!$A$2:$T$1145,3,FALSE)</f>
        <v>AMY ANAHI MONTESINOS BAUTISTA</v>
      </c>
      <c r="D439" s="5" t="str">
        <f>VLOOKUP($A439,LGTSA2014enpFinal!$A$2:$T$1145,4,FALSE)</f>
        <v>460B</v>
      </c>
      <c r="E439" s="5" t="str">
        <f>VLOOKUP($A439,LGTSA2014enpFinal!$A$2:$T$1145,5,FALSE)</f>
        <v>Vespertino</v>
      </c>
      <c r="F439" s="5" t="str">
        <f>VLOOKUP($A439,LGTSA2014enpFinal!$A$2:$T$1145,6,FALSE)</f>
        <v>03/1/1997</v>
      </c>
      <c r="G439" s="5" t="str">
        <f>VLOOKUP($A439,LGTSA2014enpFinal!$A$2:$T$1145,7,FALSE)</f>
        <v>Si</v>
      </c>
      <c r="H439" s="5" t="str">
        <f>VLOOKUP($A439,LGTSA2014enpFinal!$A$2:$T$1145,8,FALSE)</f>
        <v>Lovatitha@gmail.com</v>
      </c>
      <c r="I439" s="5">
        <f>VLOOKUP($A439,LGTSA2014enpFinal!$A$2:$T$1145,9,FALSE)</f>
        <v>0</v>
      </c>
      <c r="J439" s="5" t="str">
        <f>VLOOKUP($A439,LGTSA2014enpFinal!$A$2:$T$1145,10,FALSE)</f>
        <v>0445545877853</v>
      </c>
      <c r="K439" s="5" t="str">
        <f>VLOOKUP($A439,LGTSA2014enpFinal!$A$2:$T$1145,11,FALSE)</f>
        <v>58493509</v>
      </c>
      <c r="L439" s="5" t="str">
        <f>VLOOKUP($A439,LGTSA2014enpFinal!$A$2:$T$1145,12,FALSE)</f>
        <v>Cerrada de Porfirio Diaz #20 int. b-2 colonia Maria Esther Zuno de Echeverria delegacion Tlalpan</v>
      </c>
      <c r="M439" s="5" t="str">
        <f>VLOOKUP($A439,LGTSA2014enpFinal!$A$2:$T$1145,13,FALSE)</f>
        <v>S</v>
      </c>
      <c r="N439" s="5" t="str">
        <f>VLOOKUP($A439,LGTSA2014enpFinal!$A$2:$T$1145,14,FALSE)</f>
        <v>2014-03-10 18:15:09</v>
      </c>
      <c r="O439" s="5" t="str">
        <f>VLOOKUP($A439,LGTSA2014enpFinal!$A$2:$T$1145,15,FALSE)</f>
        <v>N</v>
      </c>
      <c r="P439" s="5">
        <f>VLOOKUP($A439,LGTSA2014enpFinal!$A$2:$T$1145,16,FALSE)</f>
        <v>30</v>
      </c>
      <c r="Q439" s="5" t="str">
        <f>VLOOKUP($A439,LGTSA2014enpFinal!$A$2:$T$1145,19,FALSE)</f>
        <v>SATISFACTORIO</v>
      </c>
      <c r="R439" s="5">
        <f>VLOOKUP($A439,LGTSA2014enpFinal!$A$2:$T$1145,20,FALSE)</f>
        <v>8</v>
      </c>
      <c r="S439" t="e">
        <v>#N/A</v>
      </c>
    </row>
    <row r="440" spans="1:19" hidden="1" x14ac:dyDescent="0.25">
      <c r="A440" s="3">
        <v>314313089</v>
      </c>
      <c r="B440" s="4" t="s">
        <v>15</v>
      </c>
      <c r="C440" s="5" t="str">
        <f>VLOOKUP($A440,LGTSA2014enpFinal!$A$2:$T$1145,3,FALSE)</f>
        <v>MARIO EDUARDO GONZALEZ GUEVARA</v>
      </c>
      <c r="D440" s="5" t="str">
        <f>VLOOKUP($A440,LGTSA2014enpFinal!$A$2:$T$1145,4,FALSE)</f>
        <v>460B</v>
      </c>
      <c r="E440" s="5" t="str">
        <f>VLOOKUP($A440,LGTSA2014enpFinal!$A$2:$T$1145,5,FALSE)</f>
        <v>Vespertino</v>
      </c>
      <c r="F440" s="5" t="str">
        <f>VLOOKUP($A440,LGTSA2014enpFinal!$A$2:$T$1145,6,FALSE)</f>
        <v>17/2/1998</v>
      </c>
      <c r="G440" s="5" t="str">
        <f>VLOOKUP($A440,LGTSA2014enpFinal!$A$2:$T$1145,7,FALSE)</f>
        <v>Si</v>
      </c>
      <c r="H440" s="5" t="str">
        <f>VLOOKUP($A440,LGTSA2014enpFinal!$A$2:$T$1145,8,FALSE)</f>
        <v>antorchahumana_g@hotmail.com</v>
      </c>
      <c r="I440" s="5" t="str">
        <f>VLOOKUP($A440,LGTSA2014enpFinal!$A$2:$T$1145,9,FALSE)</f>
        <v>gonzlezmarioeduardo@yahoo.com.mx</v>
      </c>
      <c r="J440" s="5" t="str">
        <f>VLOOKUP($A440,LGTSA2014enpFinal!$A$2:$T$1145,10,FALSE)</f>
        <v>56907268</v>
      </c>
      <c r="K440" s="5" t="str">
        <f>VLOOKUP($A440,LGTSA2014enpFinal!$A$2:$T$1145,11,FALSE)</f>
        <v>0445561061435</v>
      </c>
      <c r="L440" s="5" t="str">
        <f>VLOOKUP($A440,LGTSA2014enpFinal!$A$2:$T$1145,12,FALSE)</f>
        <v>Ignacio Ramos Praslow #32 Col. Constitución de 1917. Del. Iztapalapa.</v>
      </c>
      <c r="M440" s="5" t="str">
        <f>VLOOKUP($A440,LGTSA2014enpFinal!$A$2:$T$1145,13,FALSE)</f>
        <v>S</v>
      </c>
      <c r="N440" s="5" t="str">
        <f>VLOOKUP($A440,LGTSA2014enpFinal!$A$2:$T$1145,14,FALSE)</f>
        <v>2014-04-10 18:22:54</v>
      </c>
      <c r="O440" s="5" t="str">
        <f>VLOOKUP($A440,LGTSA2014enpFinal!$A$2:$T$1145,15,FALSE)</f>
        <v>N</v>
      </c>
      <c r="P440" s="5">
        <f>VLOOKUP($A440,LGTSA2014enpFinal!$A$2:$T$1145,16,FALSE)</f>
        <v>13.2</v>
      </c>
      <c r="Q440" s="5" t="str">
        <f>VLOOKUP($A440,LGTSA2014enpFinal!$A$2:$T$1145,19,FALSE)</f>
        <v>SATISFACTORIO</v>
      </c>
      <c r="R440" s="5">
        <f>VLOOKUP($A440,LGTSA2014enpFinal!$A$2:$T$1145,20,FALSE)</f>
        <v>8</v>
      </c>
      <c r="S440" t="e">
        <v>#N/A</v>
      </c>
    </row>
    <row r="441" spans="1:19" hidden="1" x14ac:dyDescent="0.25">
      <c r="A441" s="3">
        <v>314124834</v>
      </c>
      <c r="B441" s="4" t="s">
        <v>15</v>
      </c>
      <c r="C441" s="5" t="str">
        <f>VLOOKUP($A441,LGTSA2014enpFinal!$A$2:$T$1145,3,FALSE)</f>
        <v>EVA LEONOR MENDEZ PEREZ</v>
      </c>
      <c r="D441" s="5" t="str">
        <f>VLOOKUP($A441,LGTSA2014enpFinal!$A$2:$T$1145,4,FALSE)</f>
        <v>461A</v>
      </c>
      <c r="E441" s="5" t="str">
        <f>VLOOKUP($A441,LGTSA2014enpFinal!$A$2:$T$1145,5,FALSE)</f>
        <v>Vespertino</v>
      </c>
      <c r="F441" s="5" t="str">
        <f>VLOOKUP($A441,LGTSA2014enpFinal!$A$2:$T$1145,6,FALSE)</f>
        <v>07/7/1998</v>
      </c>
      <c r="G441" s="5" t="str">
        <f>VLOOKUP($A441,LGTSA2014enpFinal!$A$2:$T$1145,7,FALSE)</f>
        <v>Si</v>
      </c>
      <c r="H441" s="5" t="str">
        <f>VLOOKUP($A441,LGTSA2014enpFinal!$A$2:$T$1145,8,FALSE)</f>
        <v>evi-778@hotmail.com</v>
      </c>
      <c r="I441" s="5" t="str">
        <f>VLOOKUP($A441,LGTSA2014enpFinal!$A$2:$T$1145,9,FALSE)</f>
        <v>nuestranutriologa@hotmail.com</v>
      </c>
      <c r="J441" s="5" t="str">
        <f>VLOOKUP($A441,LGTSA2014enpFinal!$A$2:$T$1145,10,FALSE)</f>
        <v>46334557</v>
      </c>
      <c r="K441" s="5" t="str">
        <f>VLOOKUP($A441,LGTSA2014enpFinal!$A$2:$T$1145,11,FALSE)</f>
        <v>54266357</v>
      </c>
      <c r="L441" s="5" t="str">
        <f>VLOOKUP($A441,LGTSA2014enpFinal!$A$2:$T$1145,12,FALSE)</f>
        <v>Xontepec No.25 Col.Toriello Guerra Del. Tlalpan</v>
      </c>
      <c r="M441" s="5" t="str">
        <f>VLOOKUP($A441,LGTSA2014enpFinal!$A$2:$T$1145,13,FALSE)</f>
        <v>N</v>
      </c>
      <c r="N441" s="5" t="str">
        <f>VLOOKUP($A441,LGTSA2014enpFinal!$A$2:$T$1145,14,FALSE)</f>
        <v>2014-04-23 19:40:10</v>
      </c>
      <c r="O441" s="5" t="str">
        <f>VLOOKUP($A441,LGTSA2014enpFinal!$A$2:$T$1145,15,FALSE)</f>
        <v>N</v>
      </c>
      <c r="P441" s="5">
        <f>VLOOKUP($A441,LGTSA2014enpFinal!$A$2:$T$1145,16,FALSE)</f>
        <v>40</v>
      </c>
      <c r="Q441" s="5" t="str">
        <f>VLOOKUP($A441,LGTSA2014enpFinal!$A$2:$T$1145,19,FALSE)</f>
        <v>SATISFACTORIO</v>
      </c>
      <c r="R441" s="5">
        <f>VLOOKUP($A441,LGTSA2014enpFinal!$A$2:$T$1145,20,FALSE)</f>
        <v>8</v>
      </c>
      <c r="S441" t="e">
        <v>#N/A</v>
      </c>
    </row>
    <row r="442" spans="1:19" hidden="1" x14ac:dyDescent="0.25">
      <c r="A442" s="3">
        <v>111006012</v>
      </c>
      <c r="B442" s="4" t="s">
        <v>344</v>
      </c>
      <c r="C442" s="5" t="str">
        <f>VLOOKUP($A442,LGTSA2014enpFinal!$A$2:$T$1145,3,FALSE)</f>
        <v>JORGE BRYAN ORTEGA MARQUEZ</v>
      </c>
      <c r="D442" s="5" t="str">
        <f>VLOOKUP($A442,LGTSA2014enpFinal!$A$2:$T$1145,4,FALSE)</f>
        <v>451B</v>
      </c>
      <c r="E442" s="5" t="str">
        <f>VLOOKUP($A442,LGTSA2014enpFinal!$A$2:$T$1145,5,FALSE)</f>
        <v>Vespertino</v>
      </c>
      <c r="F442" s="5" t="str">
        <f>VLOOKUP($A442,LGTSA2014enpFinal!$A$2:$T$1145,6,FALSE)</f>
        <v>19/2/1998</v>
      </c>
      <c r="G442" s="5" t="str">
        <f>VLOOKUP($A442,LGTSA2014enpFinal!$A$2:$T$1145,7,FALSE)</f>
        <v>Si</v>
      </c>
      <c r="H442" s="5" t="str">
        <f>VLOOKUP($A442,LGTSA2014enpFinal!$A$2:$T$1145,8,FALSE)</f>
        <v>jorger200@hotmail.com</v>
      </c>
      <c r="I442" s="5" t="str">
        <f>VLOOKUP($A442,LGTSA2014enpFinal!$A$2:$T$1145,9,FALSE)</f>
        <v>ppom112@hotmail.com</v>
      </c>
      <c r="J442" s="5" t="str">
        <f>VLOOKUP($A442,LGTSA2014enpFinal!$A$2:$T$1145,10,FALSE)</f>
        <v>58400961</v>
      </c>
      <c r="K442" s="5" t="str">
        <f>VLOOKUP($A442,LGTSA2014enpFinal!$A$2:$T$1145,11,FALSE)</f>
        <v>56577193</v>
      </c>
      <c r="L442" s="5" t="str">
        <f>VLOOKUP($A442,LGTSA2014enpFinal!$A$2:$T$1145,12,FALSE)</f>
        <v>Oriente 243-C #284 Agricola Oriental, Iztacalco, Distrito Federal</v>
      </c>
      <c r="M442" s="5" t="str">
        <f>VLOOKUP($A442,LGTSA2014enpFinal!$A$2:$T$1145,13,FALSE)</f>
        <v>S</v>
      </c>
      <c r="N442" s="5" t="str">
        <f>VLOOKUP($A442,LGTSA2014enpFinal!$A$2:$T$1145,14,FALSE)</f>
        <v>2014-03-10 18:15:09</v>
      </c>
      <c r="O442" s="5" t="str">
        <f>VLOOKUP($A442,LGTSA2014enpFinal!$A$2:$T$1145,15,FALSE)</f>
        <v>N</v>
      </c>
      <c r="P442" s="5">
        <f>VLOOKUP($A442,LGTSA2014enpFinal!$A$2:$T$1145,16,FALSE)</f>
        <v>3</v>
      </c>
      <c r="Q442" s="5" t="str">
        <f>VLOOKUP($A442,LGTSA2014enpFinal!$A$2:$T$1145,19,FALSE)</f>
        <v>SATISFACTORIO</v>
      </c>
      <c r="R442" s="5">
        <f>VLOOKUP($A442,LGTSA2014enpFinal!$A$2:$T$1145,20,FALSE)</f>
        <v>10</v>
      </c>
      <c r="S442" t="e">
        <v>#N/A</v>
      </c>
    </row>
    <row r="443" spans="1:19" hidden="1" x14ac:dyDescent="0.25">
      <c r="A443" s="3">
        <v>314170484</v>
      </c>
      <c r="B443" s="4" t="s">
        <v>344</v>
      </c>
      <c r="C443" s="5" t="str">
        <f>VLOOKUP($A443,LGTSA2014enpFinal!$A$2:$T$1145,3,FALSE)</f>
        <v>AXEL DANIEL ROJAS BRAVO</v>
      </c>
      <c r="D443" s="5" t="str">
        <f>VLOOKUP($A443,LGTSA2014enpFinal!$A$2:$T$1145,4,FALSE)</f>
        <v>451B</v>
      </c>
      <c r="E443" s="5" t="str">
        <f>VLOOKUP($A443,LGTSA2014enpFinal!$A$2:$T$1145,5,FALSE)</f>
        <v>Vespertino</v>
      </c>
      <c r="F443" s="5" t="str">
        <f>VLOOKUP($A443,LGTSA2014enpFinal!$A$2:$T$1145,6,FALSE)</f>
        <v>05/4/1998</v>
      </c>
      <c r="G443" s="5" t="str">
        <f>VLOOKUP($A443,LGTSA2014enpFinal!$A$2:$T$1145,7,FALSE)</f>
        <v>Si</v>
      </c>
      <c r="H443" s="5" t="str">
        <f>VLOOKUP($A443,LGTSA2014enpFinal!$A$2:$T$1145,8,FALSE)</f>
        <v>rojbadaniel98@hotmail.com</v>
      </c>
      <c r="I443" s="5" t="str">
        <f>VLOOKUP($A443,LGTSA2014enpFinal!$A$2:$T$1145,9,FALSE)</f>
        <v>ryandanielshsm9876@gmail.com</v>
      </c>
      <c r="J443" s="5" t="str">
        <f>VLOOKUP($A443,LGTSA2014enpFinal!$A$2:$T$1145,10,FALSE)</f>
        <v>57658779</v>
      </c>
      <c r="K443" s="5" t="str">
        <f>VLOOKUP($A443,LGTSA2014enpFinal!$A$2:$T$1145,11,FALSE)</f>
        <v>5560991948</v>
      </c>
      <c r="L443" s="5" t="str">
        <f>VLOOKUP($A443,LGTSA2014enpFinal!$A$2:$T$1145,12,FALSE)</f>
        <v>Avenida Lago Xochimilco #65-3, Col Metropolitana 3° Secc., Nezahualcóyotl, Edo. de Mex.</v>
      </c>
      <c r="M443" s="5" t="str">
        <f>VLOOKUP($A443,LGTSA2014enpFinal!$A$2:$T$1145,13,FALSE)</f>
        <v>S</v>
      </c>
      <c r="N443" s="5" t="str">
        <f>VLOOKUP($A443,LGTSA2014enpFinal!$A$2:$T$1145,14,FALSE)</f>
        <v>2014-03-10 18:15:09</v>
      </c>
      <c r="O443" s="5" t="str">
        <f>VLOOKUP($A443,LGTSA2014enpFinal!$A$2:$T$1145,15,FALSE)</f>
        <v>N</v>
      </c>
      <c r="P443" s="5">
        <f>VLOOKUP($A443,LGTSA2014enpFinal!$A$2:$T$1145,16,FALSE)</f>
        <v>18</v>
      </c>
      <c r="Q443" s="5" t="str">
        <f>VLOOKUP($A443,LGTSA2014enpFinal!$A$2:$T$1145,19,FALSE)</f>
        <v>SATISFACTORIO</v>
      </c>
      <c r="R443" s="5">
        <f>VLOOKUP($A443,LGTSA2014enpFinal!$A$2:$T$1145,20,FALSE)</f>
        <v>9</v>
      </c>
      <c r="S443" t="e">
        <v>#N/A</v>
      </c>
    </row>
    <row r="444" spans="1:19" hidden="1" x14ac:dyDescent="0.25">
      <c r="A444" s="3">
        <v>314137481</v>
      </c>
      <c r="B444" s="4" t="s">
        <v>344</v>
      </c>
      <c r="C444" s="5" t="str">
        <f>VLOOKUP($A444,LGTSA2014enpFinal!$A$2:$T$1145,3,FALSE)</f>
        <v>ALONDRA GEMMA ESPINOSA GALAN</v>
      </c>
      <c r="D444" s="5" t="str">
        <f>VLOOKUP($A444,LGTSA2014enpFinal!$A$2:$T$1145,4,FALSE)</f>
        <v>454B</v>
      </c>
      <c r="E444" s="5" t="str">
        <f>VLOOKUP($A444,LGTSA2014enpFinal!$A$2:$T$1145,5,FALSE)</f>
        <v>Vespertino</v>
      </c>
      <c r="F444" s="5" t="str">
        <f>VLOOKUP($A444,LGTSA2014enpFinal!$A$2:$T$1145,6,FALSE)</f>
        <v>08/11/1998</v>
      </c>
      <c r="G444" s="5" t="str">
        <f>VLOOKUP($A444,LGTSA2014enpFinal!$A$2:$T$1145,7,FALSE)</f>
        <v>Si</v>
      </c>
      <c r="H444" s="5" t="str">
        <f>VLOOKUP($A444,LGTSA2014enpFinal!$A$2:$T$1145,8,FALSE)</f>
        <v>alexmusic08@hotmail.com</v>
      </c>
      <c r="I444" s="5">
        <f>VLOOKUP($A444,LGTSA2014enpFinal!$A$2:$T$1145,9,FALSE)</f>
        <v>0</v>
      </c>
      <c r="J444" s="5" t="str">
        <f>VLOOKUP($A444,LGTSA2014enpFinal!$A$2:$T$1145,10,FALSE)</f>
        <v>56499635</v>
      </c>
      <c r="K444" s="5" t="str">
        <f>VLOOKUP($A444,LGTSA2014enpFinal!$A$2:$T$1145,11,FALSE)</f>
        <v>0445530490486</v>
      </c>
      <c r="L444" s="5" t="str">
        <f>VLOOKUP($A444,LGTSA2014enpFinal!$A$2:$T$1145,12,FALSE)</f>
        <v>Cafetal #732 Colonia Granjas México</v>
      </c>
      <c r="M444" s="5" t="str">
        <f>VLOOKUP($A444,LGTSA2014enpFinal!$A$2:$T$1145,13,FALSE)</f>
        <v>S</v>
      </c>
      <c r="N444" s="5" t="str">
        <f>VLOOKUP($A444,LGTSA2014enpFinal!$A$2:$T$1145,14,FALSE)</f>
        <v>2014-04-10 18:22:54</v>
      </c>
      <c r="O444" s="5" t="str">
        <f>VLOOKUP($A444,LGTSA2014enpFinal!$A$2:$T$1145,15,FALSE)</f>
        <v>N</v>
      </c>
      <c r="P444" s="5">
        <f>VLOOKUP($A444,LGTSA2014enpFinal!$A$2:$T$1145,16,FALSE)</f>
        <v>31</v>
      </c>
      <c r="Q444" s="5" t="str">
        <f>VLOOKUP($A444,LGTSA2014enpFinal!$A$2:$T$1145,19,FALSE)</f>
        <v>SATISFACTORIO</v>
      </c>
      <c r="R444" s="5">
        <f>VLOOKUP($A444,LGTSA2014enpFinal!$A$2:$T$1145,20,FALSE)</f>
        <v>9</v>
      </c>
      <c r="S444" t="e">
        <v>#N/A</v>
      </c>
    </row>
    <row r="445" spans="1:19" hidden="1" x14ac:dyDescent="0.25">
      <c r="A445" s="3">
        <v>314108472</v>
      </c>
      <c r="B445" s="4" t="s">
        <v>344</v>
      </c>
      <c r="C445" s="5" t="str">
        <f>VLOOKUP($A445,LGTSA2014enpFinal!$A$2:$T$1145,3,FALSE)</f>
        <v>PAMELA ALEXANDRA MARQUEZ CARPINTEYRO</v>
      </c>
      <c r="D445" s="5" t="str">
        <f>VLOOKUP($A445,LGTSA2014enpFinal!$A$2:$T$1145,4,FALSE)</f>
        <v>455B</v>
      </c>
      <c r="E445" s="5" t="str">
        <f>VLOOKUP($A445,LGTSA2014enpFinal!$A$2:$T$1145,5,FALSE)</f>
        <v>Vespertino</v>
      </c>
      <c r="F445" s="5" t="str">
        <f>VLOOKUP($A445,LGTSA2014enpFinal!$A$2:$T$1145,6,FALSE)</f>
        <v>12/6/1997</v>
      </c>
      <c r="G445" s="5" t="str">
        <f>VLOOKUP($A445,LGTSA2014enpFinal!$A$2:$T$1145,7,FALSE)</f>
        <v>Si</v>
      </c>
      <c r="H445" s="5" t="str">
        <f>VLOOKUP($A445,LGTSA2014enpFinal!$A$2:$T$1145,8,FALSE)</f>
        <v>pamc_outlook.com</v>
      </c>
      <c r="I445" s="5" t="str">
        <f>VLOOKUP($A445,LGTSA2014enpFinal!$A$2:$T$1145,9,FALSE)</f>
        <v>pamc_jb@hotmail.com</v>
      </c>
      <c r="J445" s="5" t="str">
        <f>VLOOKUP($A445,LGTSA2014enpFinal!$A$2:$T$1145,10,FALSE)</f>
        <v>63043622</v>
      </c>
      <c r="K445" s="5" t="str">
        <f>VLOOKUP($A445,LGTSA2014enpFinal!$A$2:$T$1145,11,FALSE)</f>
        <v>55791990</v>
      </c>
      <c r="L445" s="5" t="str">
        <f>VLOOKUP($A445,LGTSA2014enpFinal!$A$2:$T$1145,12,FALSE)</f>
        <v>Sur 101 #524 col Sector Popular CP. 09060 Iztapalapa</v>
      </c>
      <c r="M445" s="5" t="str">
        <f>VLOOKUP($A445,LGTSA2014enpFinal!$A$2:$T$1145,13,FALSE)</f>
        <v>S</v>
      </c>
      <c r="N445" s="5" t="str">
        <f>VLOOKUP($A445,LGTSA2014enpFinal!$A$2:$T$1145,14,FALSE)</f>
        <v>2014-03-10 18:15:09</v>
      </c>
      <c r="O445" s="5" t="str">
        <f>VLOOKUP($A445,LGTSA2014enpFinal!$A$2:$T$1145,15,FALSE)</f>
        <v>N</v>
      </c>
      <c r="P445" s="5">
        <f>VLOOKUP($A445,LGTSA2014enpFinal!$A$2:$T$1145,16,FALSE)</f>
        <v>34</v>
      </c>
      <c r="Q445" s="5" t="str">
        <f>VLOOKUP($A445,LGTSA2014enpFinal!$A$2:$T$1145,19,FALSE)</f>
        <v>SATISFACTORIO</v>
      </c>
      <c r="R445" s="5">
        <f>VLOOKUP($A445,LGTSA2014enpFinal!$A$2:$T$1145,20,FALSE)</f>
        <v>10</v>
      </c>
      <c r="S445" t="e">
        <v>#N/A</v>
      </c>
    </row>
    <row r="446" spans="1:19" hidden="1" x14ac:dyDescent="0.25">
      <c r="A446" s="3">
        <v>314357443</v>
      </c>
      <c r="B446" s="4" t="s">
        <v>344</v>
      </c>
      <c r="C446" s="5" t="str">
        <f>VLOOKUP($A446,LGTSA2014enpFinal!$A$2:$T$1145,3,FALSE)</f>
        <v>RUTH GONZALEZ RAMIREZ</v>
      </c>
      <c r="D446" s="5" t="str">
        <f>VLOOKUP($A446,LGTSA2014enpFinal!$A$2:$T$1145,4,FALSE)</f>
        <v>457A</v>
      </c>
      <c r="E446" s="5" t="str">
        <f>VLOOKUP($A446,LGTSA2014enpFinal!$A$2:$T$1145,5,FALSE)</f>
        <v>Vespertino</v>
      </c>
      <c r="F446" s="5" t="str">
        <f>VLOOKUP($A446,LGTSA2014enpFinal!$A$2:$T$1145,6,FALSE)</f>
        <v>17/3/1998</v>
      </c>
      <c r="G446" s="5" t="str">
        <f>VLOOKUP($A446,LGTSA2014enpFinal!$A$2:$T$1145,7,FALSE)</f>
        <v>Si</v>
      </c>
      <c r="H446" s="5" t="str">
        <f>VLOOKUP($A446,LGTSA2014enpFinal!$A$2:$T$1145,8,FALSE)</f>
        <v>ruth17_estrellita@hotmail.com</v>
      </c>
      <c r="I446" s="5">
        <f>VLOOKUP($A446,LGTSA2014enpFinal!$A$2:$T$1145,9,FALSE)</f>
        <v>0</v>
      </c>
      <c r="J446" s="5" t="str">
        <f>VLOOKUP($A446,LGTSA2014enpFinal!$A$2:$T$1145,10,FALSE)</f>
        <v>58572773</v>
      </c>
      <c r="K446" s="5" t="str">
        <f>VLOOKUP($A446,LGTSA2014enpFinal!$A$2:$T$1145,11,FALSE)</f>
        <v>49946089</v>
      </c>
      <c r="L446" s="5" t="str">
        <f>VLOOKUP($A446,LGTSA2014enpFinal!$A$2:$T$1145,12,FALSE)</f>
        <v>calle alamos manzana 13 lote 15 fraccionamiento floresta, los reyes la paz, estado de mexico.</v>
      </c>
      <c r="M446" s="5" t="str">
        <f>VLOOKUP($A446,LGTSA2014enpFinal!$A$2:$T$1145,13,FALSE)</f>
        <v>S</v>
      </c>
      <c r="N446" s="5" t="str">
        <f>VLOOKUP($A446,LGTSA2014enpFinal!$A$2:$T$1145,14,FALSE)</f>
        <v>2014-03-10 18:15:09</v>
      </c>
      <c r="O446" s="5" t="str">
        <f>VLOOKUP($A446,LGTSA2014enpFinal!$A$2:$T$1145,15,FALSE)</f>
        <v>N</v>
      </c>
      <c r="P446" s="5">
        <f>VLOOKUP($A446,LGTSA2014enpFinal!$A$2:$T$1145,16,FALSE)</f>
        <v>19</v>
      </c>
      <c r="Q446" s="5" t="str">
        <f>VLOOKUP($A446,LGTSA2014enpFinal!$A$2:$T$1145,19,FALSE)</f>
        <v>SATISFACTORIO</v>
      </c>
      <c r="R446" s="5">
        <f>VLOOKUP($A446,LGTSA2014enpFinal!$A$2:$T$1145,20,FALSE)</f>
        <v>10</v>
      </c>
      <c r="S446" t="e">
        <v>#N/A</v>
      </c>
    </row>
    <row r="447" spans="1:19" hidden="1" x14ac:dyDescent="0.25">
      <c r="A447" s="3">
        <v>314261210</v>
      </c>
      <c r="B447" s="4" t="s">
        <v>344</v>
      </c>
      <c r="C447" s="5" t="str">
        <f>VLOOKUP($A447,LGTSA2014enpFinal!$A$2:$T$1145,3,FALSE)</f>
        <v>ERIC ALBERTO SANCHEZ PERALTA</v>
      </c>
      <c r="D447" s="5" t="str">
        <f>VLOOKUP($A447,LGTSA2014enpFinal!$A$2:$T$1145,4,FALSE)</f>
        <v>458B</v>
      </c>
      <c r="E447" s="5" t="str">
        <f>VLOOKUP($A447,LGTSA2014enpFinal!$A$2:$T$1145,5,FALSE)</f>
        <v>Vespertino</v>
      </c>
      <c r="F447" s="5" t="str">
        <f>VLOOKUP($A447,LGTSA2014enpFinal!$A$2:$T$1145,6,FALSE)</f>
        <v>27/4/1998</v>
      </c>
      <c r="G447" s="5" t="str">
        <f>VLOOKUP($A447,LGTSA2014enpFinal!$A$2:$T$1145,7,FALSE)</f>
        <v>Si</v>
      </c>
      <c r="H447" s="5" t="str">
        <f>VLOOKUP($A447,LGTSA2014enpFinal!$A$2:$T$1145,8,FALSE)</f>
        <v>ericucho2009@hotmail.es</v>
      </c>
      <c r="I447" s="5" t="str">
        <f>VLOOKUP($A447,LGTSA2014enpFinal!$A$2:$T$1145,9,FALSE)</f>
        <v>ericsanpe@gmail.com</v>
      </c>
      <c r="J447" s="5" t="str">
        <f>VLOOKUP($A447,LGTSA2014enpFinal!$A$2:$T$1145,10,FALSE)</f>
        <v>17348922</v>
      </c>
      <c r="K447" s="5" t="str">
        <f>VLOOKUP($A447,LGTSA2014enpFinal!$A$2:$T$1145,11,FALSE)</f>
        <v>5536796731</v>
      </c>
      <c r="L447" s="5" t="str">
        <f>VLOOKUP($A447,LGTSA2014enpFinal!$A$2:$T$1145,12,FALSE)</f>
        <v>Calle José Chaves Mzna. 2 lote 33 col Jiménez Cantú ixtapaluca Edo. De México</v>
      </c>
      <c r="M447" s="5" t="str">
        <f>VLOOKUP($A447,LGTSA2014enpFinal!$A$2:$T$1145,13,FALSE)</f>
        <v>S</v>
      </c>
      <c r="N447" s="5" t="str">
        <f>VLOOKUP($A447,LGTSA2014enpFinal!$A$2:$T$1145,14,FALSE)</f>
        <v>2014-03-10 18:15:09</v>
      </c>
      <c r="O447" s="5" t="str">
        <f>VLOOKUP($A447,LGTSA2014enpFinal!$A$2:$T$1145,15,FALSE)</f>
        <v>N</v>
      </c>
      <c r="P447" s="5">
        <f>VLOOKUP($A447,LGTSA2014enpFinal!$A$2:$T$1145,16,FALSE)</f>
        <v>23</v>
      </c>
      <c r="Q447" s="5" t="str">
        <f>VLOOKUP($A447,LGTSA2014enpFinal!$A$2:$T$1145,19,FALSE)</f>
        <v>SATISFACTORIO</v>
      </c>
      <c r="R447" s="5">
        <f>VLOOKUP($A447,LGTSA2014enpFinal!$A$2:$T$1145,20,FALSE)</f>
        <v>10</v>
      </c>
      <c r="S447" t="e">
        <v>#N/A</v>
      </c>
    </row>
    <row r="448" spans="1:19" hidden="1" x14ac:dyDescent="0.25">
      <c r="A448" s="3">
        <v>314277909</v>
      </c>
      <c r="B448" s="4" t="s">
        <v>344</v>
      </c>
      <c r="C448" s="5" t="str">
        <f>VLOOKUP($A448,LGTSA2014enpFinal!$A$2:$T$1145,3,FALSE)</f>
        <v>DIANA LAURA GONZALEZ VAZQUEZ</v>
      </c>
      <c r="D448" s="5" t="str">
        <f>VLOOKUP($A448,LGTSA2014enpFinal!$A$2:$T$1145,4,FALSE)</f>
        <v>460B</v>
      </c>
      <c r="E448" s="5" t="str">
        <f>VLOOKUP($A448,LGTSA2014enpFinal!$A$2:$T$1145,5,FALSE)</f>
        <v>Vespertino</v>
      </c>
      <c r="F448" s="5" t="str">
        <f>VLOOKUP($A448,LGTSA2014enpFinal!$A$2:$T$1145,6,FALSE)</f>
        <v>12/1/1998</v>
      </c>
      <c r="G448" s="5" t="str">
        <f>VLOOKUP($A448,LGTSA2014enpFinal!$A$2:$T$1145,7,FALSE)</f>
        <v>Si</v>
      </c>
      <c r="H448" s="5" t="str">
        <f>VLOOKUP($A448,LGTSA2014enpFinal!$A$2:$T$1145,8,FALSE)</f>
        <v>dianital98@hotmail.com</v>
      </c>
      <c r="I448" s="5" t="str">
        <f>VLOOKUP($A448,LGTSA2014enpFinal!$A$2:$T$1145,9,FALSE)</f>
        <v>academicoruth@gmail.com</v>
      </c>
      <c r="J448" s="5" t="str">
        <f>VLOOKUP($A448,LGTSA2014enpFinal!$A$2:$T$1145,10,FALSE)</f>
        <v>0445527076884</v>
      </c>
      <c r="K448" s="5" t="str">
        <f>VLOOKUP($A448,LGTSA2014enpFinal!$A$2:$T$1145,11,FALSE)</f>
        <v>0445516558127</v>
      </c>
      <c r="L448" s="5" t="str">
        <f>VLOOKUP($A448,LGTSA2014enpFinal!$A$2:$T$1145,12,FALSE)</f>
        <v>Aguamiel 6#302 Col u.info.iztacalco</v>
      </c>
      <c r="M448" s="5" t="str">
        <f>VLOOKUP($A448,LGTSA2014enpFinal!$A$2:$T$1145,13,FALSE)</f>
        <v>S</v>
      </c>
      <c r="N448" s="5" t="str">
        <f>VLOOKUP($A448,LGTSA2014enpFinal!$A$2:$T$1145,14,FALSE)</f>
        <v>2014-04-10 18:22:54</v>
      </c>
      <c r="O448" s="5" t="str">
        <f>VLOOKUP($A448,LGTSA2014enpFinal!$A$2:$T$1145,15,FALSE)</f>
        <v>N</v>
      </c>
      <c r="P448" s="5">
        <f>VLOOKUP($A448,LGTSA2014enpFinal!$A$2:$T$1145,16,FALSE)</f>
        <v>7</v>
      </c>
      <c r="Q448" s="5" t="str">
        <f>VLOOKUP($A448,LGTSA2014enpFinal!$A$2:$T$1145,19,FALSE)</f>
        <v>SATISFACTORIO</v>
      </c>
      <c r="R448" s="5">
        <f>VLOOKUP($A448,LGTSA2014enpFinal!$A$2:$T$1145,20,FALSE)</f>
        <v>8</v>
      </c>
      <c r="S448" t="e">
        <v>#N/A</v>
      </c>
    </row>
    <row r="449" spans="1:19" hidden="1" x14ac:dyDescent="0.25">
      <c r="A449" s="3">
        <v>314281890</v>
      </c>
      <c r="B449" s="4" t="s">
        <v>344</v>
      </c>
      <c r="C449" s="5" t="str">
        <f>VLOOKUP($A449,LGTSA2014enpFinal!$A$2:$T$1145,3,FALSE)</f>
        <v>ANDREA OLGUIN MORALES</v>
      </c>
      <c r="D449" s="5" t="str">
        <f>VLOOKUP($A449,LGTSA2014enpFinal!$A$2:$T$1145,4,FALSE)</f>
        <v>462A</v>
      </c>
      <c r="E449" s="5" t="str">
        <f>VLOOKUP($A449,LGTSA2014enpFinal!$A$2:$T$1145,5,FALSE)</f>
        <v>Vespertino</v>
      </c>
      <c r="F449" s="5" t="str">
        <f>VLOOKUP($A449,LGTSA2014enpFinal!$A$2:$T$1145,6,FALSE)</f>
        <v>21/5/1997</v>
      </c>
      <c r="G449" s="5" t="str">
        <f>VLOOKUP($A449,LGTSA2014enpFinal!$A$2:$T$1145,7,FALSE)</f>
        <v>Si</v>
      </c>
      <c r="H449" s="5" t="str">
        <f>VLOOKUP($A449,LGTSA2014enpFinal!$A$2:$T$1145,8,FALSE)</f>
        <v>andypandi13@hotmail.com</v>
      </c>
      <c r="I449" s="5" t="str">
        <f>VLOOKUP($A449,LGTSA2014enpFinal!$A$2:$T$1145,9,FALSE)</f>
        <v>j.olguin@bbva.com</v>
      </c>
      <c r="J449" s="5" t="str">
        <f>VLOOKUP($A449,LGTSA2014enpFinal!$A$2:$T$1145,10,FALSE)</f>
        <v>52437583</v>
      </c>
      <c r="K449" s="5" t="str">
        <f>VLOOKUP($A449,LGTSA2014enpFinal!$A$2:$T$1145,11,FALSE)</f>
        <v>0445518278495</v>
      </c>
      <c r="L449" s="5" t="str">
        <f>VLOOKUP($A449,LGTSA2014enpFinal!$A$2:$T$1145,12,FALSE)</f>
        <v>4ta. cda. de emilio carranza #10-301 col.San Andres Tetepilco</v>
      </c>
      <c r="M449" s="5" t="str">
        <f>VLOOKUP($A449,LGTSA2014enpFinal!$A$2:$T$1145,13,FALSE)</f>
        <v>S</v>
      </c>
      <c r="N449" s="5" t="str">
        <f>VLOOKUP($A449,LGTSA2014enpFinal!$A$2:$T$1145,14,FALSE)</f>
        <v>2014-04-10 18:22:54</v>
      </c>
      <c r="O449" s="5" t="str">
        <f>VLOOKUP($A449,LGTSA2014enpFinal!$A$2:$T$1145,15,FALSE)</f>
        <v>N</v>
      </c>
      <c r="P449" s="5">
        <f>VLOOKUP($A449,LGTSA2014enpFinal!$A$2:$T$1145,16,FALSE)</f>
        <v>17</v>
      </c>
      <c r="Q449" s="5" t="str">
        <f>VLOOKUP($A449,LGTSA2014enpFinal!$A$2:$T$1145,19,FALSE)</f>
        <v>SATISFACTORIO</v>
      </c>
      <c r="R449" s="5">
        <f>VLOOKUP($A449,LGTSA2014enpFinal!$A$2:$T$1145,20,FALSE)</f>
        <v>10</v>
      </c>
      <c r="S449" t="e">
        <v>#N/A</v>
      </c>
    </row>
    <row r="450" spans="1:19" hidden="1" x14ac:dyDescent="0.25">
      <c r="A450" s="3">
        <v>314037020</v>
      </c>
      <c r="B450" s="4" t="s">
        <v>344</v>
      </c>
      <c r="C450" s="5" t="str">
        <f>VLOOKUP($A450,LGTSA2014enpFinal!$A$2:$T$1145,3,FALSE)</f>
        <v>HANAN ALEXANDER RIVERA CORONADO</v>
      </c>
      <c r="D450" s="5" t="str">
        <f>VLOOKUP($A450,LGTSA2014enpFinal!$A$2:$T$1145,4,FALSE)</f>
        <v>463A</v>
      </c>
      <c r="E450" s="5" t="str">
        <f>VLOOKUP($A450,LGTSA2014enpFinal!$A$2:$T$1145,5,FALSE)</f>
        <v>Vespertino</v>
      </c>
      <c r="F450" s="5" t="str">
        <f>VLOOKUP($A450,LGTSA2014enpFinal!$A$2:$T$1145,6,FALSE)</f>
        <v>01/3/1998</v>
      </c>
      <c r="G450" s="5" t="str">
        <f>VLOOKUP($A450,LGTSA2014enpFinal!$A$2:$T$1145,7,FALSE)</f>
        <v>Si</v>
      </c>
      <c r="H450" s="5" t="str">
        <f>VLOOKUP($A450,LGTSA2014enpFinal!$A$2:$T$1145,8,FALSE)</f>
        <v>djsilverman_@hotmail.com</v>
      </c>
      <c r="I450" s="5" t="str">
        <f>VLOOKUP($A450,LGTSA2014enpFinal!$A$2:$T$1145,9,FALSE)</f>
        <v>djice2@icloud.com</v>
      </c>
      <c r="J450" s="5" t="str">
        <f>VLOOKUP($A450,LGTSA2014enpFinal!$A$2:$T$1145,10,FALSE)</f>
        <v>0445524994975</v>
      </c>
      <c r="K450" s="5" t="str">
        <f>VLOOKUP($A450,LGTSA2014enpFinal!$A$2:$T$1145,11,FALSE)</f>
        <v>51159987</v>
      </c>
      <c r="L450" s="5" t="str">
        <f>VLOOKUP($A450,LGTSA2014enpFinal!$A$2:$T$1145,12,FALSE)</f>
        <v>OTE 229 NUM 379 EDIF C INT 225 AGRICOLA ORIENTAL C.P. 08500</v>
      </c>
      <c r="M450" s="5" t="str">
        <f>VLOOKUP($A450,LGTSA2014enpFinal!$A$2:$T$1145,13,FALSE)</f>
        <v>S</v>
      </c>
      <c r="N450" s="5" t="str">
        <f>VLOOKUP($A450,LGTSA2014enpFinal!$A$2:$T$1145,14,FALSE)</f>
        <v>2014-03-10 18:15:09</v>
      </c>
      <c r="O450" s="5" t="str">
        <f>VLOOKUP($A450,LGTSA2014enpFinal!$A$2:$T$1145,15,FALSE)</f>
        <v>N</v>
      </c>
      <c r="P450" s="5">
        <f>VLOOKUP($A450,LGTSA2014enpFinal!$A$2:$T$1145,16,FALSE)</f>
        <v>18</v>
      </c>
      <c r="Q450" s="5" t="str">
        <f>VLOOKUP($A450,LGTSA2014enpFinal!$A$2:$T$1145,19,FALSE)</f>
        <v>SATISFACTORIO</v>
      </c>
      <c r="R450" s="5">
        <f>VLOOKUP($A450,LGTSA2014enpFinal!$A$2:$T$1145,20,FALSE)</f>
        <v>9</v>
      </c>
      <c r="S450" t="e">
        <v>#N/A</v>
      </c>
    </row>
    <row r="451" spans="1:19" hidden="1" x14ac:dyDescent="0.25">
      <c r="A451" s="3">
        <v>314116536</v>
      </c>
      <c r="B451" s="4" t="s">
        <v>344</v>
      </c>
      <c r="C451" s="5" t="str">
        <f>VLOOKUP($A451,LGTSA2014enpFinal!$A$2:$T$1145,3,FALSE)</f>
        <v>JESUS EDUARDO CUEVAS TOBON</v>
      </c>
      <c r="D451" s="5" t="str">
        <f>VLOOKUP($A451,LGTSA2014enpFinal!$A$2:$T$1145,4,FALSE)</f>
        <v>464A</v>
      </c>
      <c r="E451" s="5" t="str">
        <f>VLOOKUP($A451,LGTSA2014enpFinal!$A$2:$T$1145,5,FALSE)</f>
        <v>Vespertino</v>
      </c>
      <c r="F451" s="5" t="str">
        <f>VLOOKUP($A451,LGTSA2014enpFinal!$A$2:$T$1145,6,FALSE)</f>
        <v>21/1/1998</v>
      </c>
      <c r="G451" s="5" t="str">
        <f>VLOOKUP($A451,LGTSA2014enpFinal!$A$2:$T$1145,7,FALSE)</f>
        <v>Si</v>
      </c>
      <c r="H451" s="5" t="str">
        <f>VLOOKUP($A451,LGTSA2014enpFinal!$A$2:$T$1145,8,FALSE)</f>
        <v>eduardo_2101@hotmail.com</v>
      </c>
      <c r="I451" s="5" t="str">
        <f>VLOOKUP($A451,LGTSA2014enpFinal!$A$2:$T$1145,9,FALSE)</f>
        <v>lalito-_-@live.com.mx</v>
      </c>
      <c r="J451" s="5" t="str">
        <f>VLOOKUP($A451,LGTSA2014enpFinal!$A$2:$T$1145,10,FALSE)</f>
        <v>54289277</v>
      </c>
      <c r="K451" s="5" t="str">
        <f>VLOOKUP($A451,LGTSA2014enpFinal!$A$2:$T$1145,11,FALSE)</f>
        <v>56906529</v>
      </c>
      <c r="L451" s="5" t="str">
        <f>VLOOKUP($A451,LGTSA2014enpFinal!$A$2:$T$1145,12,FALSE)</f>
        <v>Villa Flor Mz 56 Lt 6 Col. Desarrollo Urbano Quetzalcoatl.</v>
      </c>
      <c r="M451" s="5" t="str">
        <f>VLOOKUP($A451,LGTSA2014enpFinal!$A$2:$T$1145,13,FALSE)</f>
        <v>S</v>
      </c>
      <c r="N451" s="5" t="str">
        <f>VLOOKUP($A451,LGTSA2014enpFinal!$A$2:$T$1145,14,FALSE)</f>
        <v>2014-04-10 18:22:54</v>
      </c>
      <c r="O451" s="5" t="str">
        <f>VLOOKUP($A451,LGTSA2014enpFinal!$A$2:$T$1145,15,FALSE)</f>
        <v>N</v>
      </c>
      <c r="P451" s="5">
        <f>VLOOKUP($A451,LGTSA2014enpFinal!$A$2:$T$1145,16,FALSE)</f>
        <v>10</v>
      </c>
      <c r="Q451" s="5" t="str">
        <f>VLOOKUP($A451,LGTSA2014enpFinal!$A$2:$T$1145,19,FALSE)</f>
        <v>SATISFACTORIO</v>
      </c>
      <c r="R451" s="5">
        <f>VLOOKUP($A451,LGTSA2014enpFinal!$A$2:$T$1145,20,FALSE)</f>
        <v>8</v>
      </c>
      <c r="S451" t="e">
        <v>#N/A</v>
      </c>
    </row>
    <row r="452" spans="1:19" hidden="1" x14ac:dyDescent="0.25">
      <c r="A452" s="3">
        <v>314281412</v>
      </c>
      <c r="B452" s="4" t="s">
        <v>344</v>
      </c>
      <c r="C452" s="5" t="str">
        <f>VLOOKUP($A452,LGTSA2014enpFinal!$A$2:$T$1145,3,FALSE)</f>
        <v>CASSANDRA MELENDEZ OLIVA</v>
      </c>
      <c r="D452" s="5" t="str">
        <f>VLOOKUP($A452,LGTSA2014enpFinal!$A$2:$T$1145,4,FALSE)</f>
        <v>465B</v>
      </c>
      <c r="E452" s="5" t="str">
        <f>VLOOKUP($A452,LGTSA2014enpFinal!$A$2:$T$1145,5,FALSE)</f>
        <v>Vespertino</v>
      </c>
      <c r="F452" s="5" t="str">
        <f>VLOOKUP($A452,LGTSA2014enpFinal!$A$2:$T$1145,6,FALSE)</f>
        <v>12/2/1998</v>
      </c>
      <c r="G452" s="5" t="str">
        <f>VLOOKUP($A452,LGTSA2014enpFinal!$A$2:$T$1145,7,FALSE)</f>
        <v>Si</v>
      </c>
      <c r="H452" s="5" t="str">
        <f>VLOOKUP($A452,LGTSA2014enpFinal!$A$2:$T$1145,8,FALSE)</f>
        <v>aycass_@hotmail.com</v>
      </c>
      <c r="I452" s="5" t="str">
        <f>VLOOKUP($A452,LGTSA2014enpFinal!$A$2:$T$1145,9,FALSE)</f>
        <v>imelendez380@hotmail.com</v>
      </c>
      <c r="J452" s="5" t="str">
        <f>VLOOKUP($A452,LGTSA2014enpFinal!$A$2:$T$1145,10,FALSE)</f>
        <v>5524928605</v>
      </c>
      <c r="K452" s="5" t="str">
        <f>VLOOKUP($A452,LGTSA2014enpFinal!$A$2:$T$1145,11,FALSE)</f>
        <v>56578005</v>
      </c>
      <c r="L452" s="5" t="str">
        <f>VLOOKUP($A452,LGTSA2014enpFinal!$A$2:$T$1145,12,FALSE)</f>
        <v>segunda cerrada de niños heroes numero 5 col san bartolome xicomulco delegacion milpa alta</v>
      </c>
      <c r="M452" s="5" t="str">
        <f>VLOOKUP($A452,LGTSA2014enpFinal!$A$2:$T$1145,13,FALSE)</f>
        <v>N</v>
      </c>
      <c r="N452" s="5" t="str">
        <f>VLOOKUP($A452,LGTSA2014enpFinal!$A$2:$T$1145,14,FALSE)</f>
        <v>2014-04-11 15:03:10</v>
      </c>
      <c r="O452" s="5" t="str">
        <f>VLOOKUP($A452,LGTSA2014enpFinal!$A$2:$T$1145,15,FALSE)</f>
        <v>N</v>
      </c>
      <c r="P452" s="5">
        <f>VLOOKUP($A452,LGTSA2014enpFinal!$A$2:$T$1145,16,FALSE)</f>
        <v>9</v>
      </c>
      <c r="Q452" s="5" t="str">
        <f>VLOOKUP($A452,LGTSA2014enpFinal!$A$2:$T$1145,19,FALSE)</f>
        <v>SATISFACTORIO</v>
      </c>
      <c r="R452" s="5">
        <f>VLOOKUP($A452,LGTSA2014enpFinal!$A$2:$T$1145,20,FALSE)</f>
        <v>10</v>
      </c>
      <c r="S452" t="e">
        <v>#N/A</v>
      </c>
    </row>
    <row r="453" spans="1:19" hidden="1" x14ac:dyDescent="0.25">
      <c r="A453" s="3">
        <v>314323350</v>
      </c>
      <c r="B453" s="4" t="s">
        <v>344</v>
      </c>
      <c r="C453" s="5" t="str">
        <f>VLOOKUP($A453,LGTSA2014enpFinal!$A$2:$T$1145,3,FALSE)</f>
        <v>PAULA KARINA SANCHEZ MONTANO</v>
      </c>
      <c r="D453" s="5" t="str">
        <f>VLOOKUP($A453,LGTSA2014enpFinal!$A$2:$T$1145,4,FALSE)</f>
        <v>465B</v>
      </c>
      <c r="E453" s="5" t="str">
        <f>VLOOKUP($A453,LGTSA2014enpFinal!$A$2:$T$1145,5,FALSE)</f>
        <v>Vespertino</v>
      </c>
      <c r="F453" s="5" t="str">
        <f>VLOOKUP($A453,LGTSA2014enpFinal!$A$2:$T$1145,6,FALSE)</f>
        <v>04/5/1998</v>
      </c>
      <c r="G453" s="5" t="str">
        <f>VLOOKUP($A453,LGTSA2014enpFinal!$A$2:$T$1145,7,FALSE)</f>
        <v>Si</v>
      </c>
      <c r="H453" s="5" t="str">
        <f>VLOOKUP($A453,LGTSA2014enpFinal!$A$2:$T$1145,8,FALSE)</f>
        <v>chi.quibb@hotmail.com</v>
      </c>
      <c r="I453" s="5" t="str">
        <f>VLOOKUP($A453,LGTSA2014enpFinal!$A$2:$T$1145,9,FALSE)</f>
        <v>kadryu@gmail.com</v>
      </c>
      <c r="J453" s="5" t="str">
        <f>VLOOKUP($A453,LGTSA2014enpFinal!$A$2:$T$1145,10,FALSE)</f>
        <v>5514996468</v>
      </c>
      <c r="K453" s="5" t="str">
        <f>VLOOKUP($A453,LGTSA2014enpFinal!$A$2:$T$1145,11,FALSE)</f>
        <v>5535179097</v>
      </c>
      <c r="L453" s="5" t="str">
        <f>VLOOKUP($A453,LGTSA2014enpFinal!$A$2:$T$1145,12,FALSE)</f>
        <v>Francisco Espejel No. 100 edificio 21 depto. 201 colonia Moctezuma primera sección delegación Venustiano Carranza C.P 15500</v>
      </c>
      <c r="M453" s="5" t="str">
        <f>VLOOKUP($A453,LGTSA2014enpFinal!$A$2:$T$1145,13,FALSE)</f>
        <v>S</v>
      </c>
      <c r="N453" s="5" t="str">
        <f>VLOOKUP($A453,LGTSA2014enpFinal!$A$2:$T$1145,14,FALSE)</f>
        <v>2014-03-10 18:15:09</v>
      </c>
      <c r="O453" s="5" t="str">
        <f>VLOOKUP($A453,LGTSA2014enpFinal!$A$2:$T$1145,15,FALSE)</f>
        <v>N</v>
      </c>
      <c r="P453" s="5">
        <f>VLOOKUP($A453,LGTSA2014enpFinal!$A$2:$T$1145,16,FALSE)</f>
        <v>4</v>
      </c>
      <c r="Q453" s="5" t="str">
        <f>VLOOKUP($A453,LGTSA2014enpFinal!$A$2:$T$1145,19,FALSE)</f>
        <v>SATISFACTORIO</v>
      </c>
      <c r="R453" s="5">
        <f>VLOOKUP($A453,LGTSA2014enpFinal!$A$2:$T$1145,20,FALSE)</f>
        <v>8</v>
      </c>
      <c r="S453" t="e">
        <v>#N/A</v>
      </c>
    </row>
    <row r="454" spans="1:19" hidden="1" x14ac:dyDescent="0.25">
      <c r="A454" s="3">
        <v>314109943</v>
      </c>
      <c r="B454" s="4" t="s">
        <v>344</v>
      </c>
      <c r="C454" s="5" t="str">
        <f>VLOOKUP($A454,LGTSA2014enpFinal!$A$2:$T$1145,3,FALSE)</f>
        <v>YARA YAZMIN MARTINEZ ARREDONDO</v>
      </c>
      <c r="D454" s="5" t="str">
        <f>VLOOKUP($A454,LGTSA2014enpFinal!$A$2:$T$1145,4,FALSE)</f>
        <v>466A</v>
      </c>
      <c r="E454" s="5" t="str">
        <f>VLOOKUP($A454,LGTSA2014enpFinal!$A$2:$T$1145,5,FALSE)</f>
        <v>Vespertino</v>
      </c>
      <c r="F454" s="5" t="str">
        <f>VLOOKUP($A454,LGTSA2014enpFinal!$A$2:$T$1145,6,FALSE)</f>
        <v>04/9/1997</v>
      </c>
      <c r="G454" s="5" t="str">
        <f>VLOOKUP($A454,LGTSA2014enpFinal!$A$2:$T$1145,7,FALSE)</f>
        <v>Si</v>
      </c>
      <c r="H454" s="5" t="str">
        <f>VLOOKUP($A454,LGTSA2014enpFinal!$A$2:$T$1145,8,FALSE)</f>
        <v>yarayazmin1997@hotmail.com</v>
      </c>
      <c r="I454" s="5" t="str">
        <f>VLOOKUP($A454,LGTSA2014enpFinal!$A$2:$T$1145,9,FALSE)</f>
        <v>jassemienprior@gmail.com</v>
      </c>
      <c r="J454" s="5" t="str">
        <f>VLOOKUP($A454,LGTSA2014enpFinal!$A$2:$T$1145,10,FALSE)</f>
        <v>5522716143</v>
      </c>
      <c r="K454" s="5" t="str">
        <f>VLOOKUP($A454,LGTSA2014enpFinal!$A$2:$T$1145,11,FALSE)</f>
        <v>5554344700</v>
      </c>
      <c r="L454" s="5" t="str">
        <f>VLOOKUP($A454,LGTSA2014enpFinal!$A$2:$T$1145,12,FALSE)</f>
        <v>Pico 1A Manzana 2 lote 14 Picos de Iztacalaco</v>
      </c>
      <c r="M454" s="5" t="str">
        <f>VLOOKUP($A454,LGTSA2014enpFinal!$A$2:$T$1145,13,FALSE)</f>
        <v>S</v>
      </c>
      <c r="N454" s="5" t="str">
        <f>VLOOKUP($A454,LGTSA2014enpFinal!$A$2:$T$1145,14,FALSE)</f>
        <v>2014-03-10 18:15:09</v>
      </c>
      <c r="O454" s="5" t="str">
        <f>VLOOKUP($A454,LGTSA2014enpFinal!$A$2:$T$1145,15,FALSE)</f>
        <v>N</v>
      </c>
      <c r="P454" s="5">
        <f>VLOOKUP($A454,LGTSA2014enpFinal!$A$2:$T$1145,16,FALSE)</f>
        <v>20</v>
      </c>
      <c r="Q454" s="5" t="str">
        <f>VLOOKUP($A454,LGTSA2014enpFinal!$A$2:$T$1145,19,FALSE)</f>
        <v>SATISFACTORIO</v>
      </c>
      <c r="R454" s="5">
        <f>VLOOKUP($A454,LGTSA2014enpFinal!$A$2:$T$1145,20,FALSE)</f>
        <v>10</v>
      </c>
      <c r="S454" t="e">
        <v>#N/A</v>
      </c>
    </row>
    <row r="455" spans="1:19" hidden="1" x14ac:dyDescent="0.25">
      <c r="A455" s="3">
        <v>314058573</v>
      </c>
      <c r="B455" s="4" t="s">
        <v>344</v>
      </c>
      <c r="C455" s="5" t="str">
        <f>VLOOKUP($A455,LGTSA2014enpFinal!$A$2:$T$1145,3,FALSE)</f>
        <v>CASANDRA HERNANDEZ ORTIZ</v>
      </c>
      <c r="D455" s="5" t="str">
        <f>VLOOKUP($A455,LGTSA2014enpFinal!$A$2:$T$1145,4,FALSE)</f>
        <v>466B</v>
      </c>
      <c r="E455" s="5" t="str">
        <f>VLOOKUP($A455,LGTSA2014enpFinal!$A$2:$T$1145,5,FALSE)</f>
        <v>Vespertino</v>
      </c>
      <c r="F455" s="5" t="str">
        <f>VLOOKUP($A455,LGTSA2014enpFinal!$A$2:$T$1145,6,FALSE)</f>
        <v>12/4/1998</v>
      </c>
      <c r="G455" s="5" t="str">
        <f>VLOOKUP($A455,LGTSA2014enpFinal!$A$2:$T$1145,7,FALSE)</f>
        <v>Si</v>
      </c>
      <c r="H455" s="5" t="str">
        <f>VLOOKUP($A455,LGTSA2014enpFinal!$A$2:$T$1145,8,FALSE)</f>
        <v>casandraho@hotmail.com</v>
      </c>
      <c r="I455" s="5" t="str">
        <f>VLOOKUP($A455,LGTSA2014enpFinal!$A$2:$T$1145,9,FALSE)</f>
        <v>chiquita_casi@hotmail.com</v>
      </c>
      <c r="J455" s="5" t="str">
        <f>VLOOKUP($A455,LGTSA2014enpFinal!$A$2:$T$1145,10,FALSE)</f>
        <v>57016921</v>
      </c>
      <c r="K455" s="5" t="str">
        <f>VLOOKUP($A455,LGTSA2014enpFinal!$A$2:$T$1145,11,FALSE)</f>
        <v>5525598045</v>
      </c>
      <c r="L455" s="5" t="str">
        <f>VLOOKUP($A455,LGTSA2014enpFinal!$A$2:$T$1145,12,FALSE)</f>
        <v>Sur 30 #35 Colonia Agrícola Oriental</v>
      </c>
      <c r="M455" s="5" t="str">
        <f>VLOOKUP($A455,LGTSA2014enpFinal!$A$2:$T$1145,13,FALSE)</f>
        <v>S</v>
      </c>
      <c r="N455" s="5" t="str">
        <f>VLOOKUP($A455,LGTSA2014enpFinal!$A$2:$T$1145,14,FALSE)</f>
        <v>2014-04-10 18:22:54</v>
      </c>
      <c r="O455" s="5" t="str">
        <f>VLOOKUP($A455,LGTSA2014enpFinal!$A$2:$T$1145,15,FALSE)</f>
        <v>N</v>
      </c>
      <c r="P455" s="5">
        <f>VLOOKUP($A455,LGTSA2014enpFinal!$A$2:$T$1145,16,FALSE)</f>
        <v>5</v>
      </c>
      <c r="Q455" s="5" t="str">
        <f>VLOOKUP($A455,LGTSA2014enpFinal!$A$2:$T$1145,19,FALSE)</f>
        <v>SATISFACTORIO</v>
      </c>
      <c r="R455" s="5">
        <f>VLOOKUP($A455,LGTSA2014enpFinal!$A$2:$T$1145,20,FALSE)</f>
        <v>9</v>
      </c>
      <c r="S455" t="e">
        <v>#N/A</v>
      </c>
    </row>
    <row r="456" spans="1:19" hidden="1" x14ac:dyDescent="0.25">
      <c r="A456" s="3">
        <v>314059044</v>
      </c>
      <c r="B456" s="4" t="s">
        <v>344</v>
      </c>
      <c r="C456" s="5" t="str">
        <f>VLOOKUP($A456,LGTSA2014enpFinal!$A$2:$T$1145,3,FALSE)</f>
        <v>MARIANA ESTEFANIA LOPEZ MARTINEZ</v>
      </c>
      <c r="D456" s="5" t="str">
        <f>VLOOKUP($A456,LGTSA2014enpFinal!$A$2:$T$1145,4,FALSE)</f>
        <v>466B</v>
      </c>
      <c r="E456" s="5" t="str">
        <f>VLOOKUP($A456,LGTSA2014enpFinal!$A$2:$T$1145,5,FALSE)</f>
        <v>Vespertino</v>
      </c>
      <c r="F456" s="5" t="str">
        <f>VLOOKUP($A456,LGTSA2014enpFinal!$A$2:$T$1145,6,FALSE)</f>
        <v>07/7/1998</v>
      </c>
      <c r="G456" s="5" t="str">
        <f>VLOOKUP($A456,LGTSA2014enpFinal!$A$2:$T$1145,7,FALSE)</f>
        <v>Si</v>
      </c>
      <c r="H456" s="5" t="str">
        <f>VLOOKUP($A456,LGTSA2014enpFinal!$A$2:$T$1145,8,FALSE)</f>
        <v>cachorro_mar@hotmail.com</v>
      </c>
      <c r="I456" s="5" t="str">
        <f>VLOOKUP($A456,LGTSA2014enpFinal!$A$2:$T$1145,9,FALSE)</f>
        <v>mariana_azul0707@hotmail.com</v>
      </c>
      <c r="J456" s="5" t="str">
        <f>VLOOKUP($A456,LGTSA2014enpFinal!$A$2:$T$1145,10,FALSE)</f>
        <v>044 55 31 89 87 95</v>
      </c>
      <c r="K456" s="5" t="str">
        <f>VLOOKUP($A456,LGTSA2014enpFinal!$A$2:$T$1145,11,FALSE)</f>
        <v>56 50 49 66</v>
      </c>
      <c r="L456" s="5" t="str">
        <f>VLOOKUP($A456,LGTSA2014enpFinal!$A$2:$T$1145,12,FALSE)</f>
        <v>Sur 117 No.2428 Col. Garbiel Ramos Millán Delegación Iztacalco</v>
      </c>
      <c r="M456" s="5" t="str">
        <f>VLOOKUP($A456,LGTSA2014enpFinal!$A$2:$T$1145,13,FALSE)</f>
        <v>S</v>
      </c>
      <c r="N456" s="5" t="str">
        <f>VLOOKUP($A456,LGTSA2014enpFinal!$A$2:$T$1145,14,FALSE)</f>
        <v>2014-04-10 18:22:54</v>
      </c>
      <c r="O456" s="5" t="str">
        <f>VLOOKUP($A456,LGTSA2014enpFinal!$A$2:$T$1145,15,FALSE)</f>
        <v>N</v>
      </c>
      <c r="P456" s="5">
        <f>VLOOKUP($A456,LGTSA2014enpFinal!$A$2:$T$1145,16,FALSE)</f>
        <v>6</v>
      </c>
      <c r="Q456" s="5" t="str">
        <f>VLOOKUP($A456,LGTSA2014enpFinal!$A$2:$T$1145,19,FALSE)</f>
        <v>SATISFACTORIO</v>
      </c>
      <c r="R456" s="5">
        <f>VLOOKUP($A456,LGTSA2014enpFinal!$A$2:$T$1145,20,FALSE)</f>
        <v>8</v>
      </c>
      <c r="S456" t="e">
        <v>#N/A</v>
      </c>
    </row>
    <row r="457" spans="1:19" hidden="1" x14ac:dyDescent="0.25">
      <c r="A457" s="3">
        <v>314092597</v>
      </c>
      <c r="B457" s="4" t="s">
        <v>344</v>
      </c>
      <c r="C457" s="5" t="str">
        <f>VLOOKUP($A457,LGTSA2014enpFinal!$A$2:$T$1145,3,FALSE)</f>
        <v>KATIA LESLY HERNANDEZ GUERRERO</v>
      </c>
      <c r="D457" s="5" t="str">
        <f>VLOOKUP($A457,LGTSA2014enpFinal!$A$2:$T$1145,4,FALSE)</f>
        <v>466B</v>
      </c>
      <c r="E457" s="5" t="str">
        <f>VLOOKUP($A457,LGTSA2014enpFinal!$A$2:$T$1145,5,FALSE)</f>
        <v>Vespertino</v>
      </c>
      <c r="F457" s="5" t="str">
        <f>VLOOKUP($A457,LGTSA2014enpFinal!$A$2:$T$1145,6,FALSE)</f>
        <v>18/11/1997</v>
      </c>
      <c r="G457" s="5" t="str">
        <f>VLOOKUP($A457,LGTSA2014enpFinal!$A$2:$T$1145,7,FALSE)</f>
        <v>Si</v>
      </c>
      <c r="H457" s="5" t="str">
        <f>VLOOKUP($A457,LGTSA2014enpFinal!$A$2:$T$1145,8,FALSE)</f>
        <v>starchickkaty@live.com</v>
      </c>
      <c r="I457" s="5" t="str">
        <f>VLOOKUP($A457,LGTSA2014enpFinal!$A$2:$T$1145,9,FALSE)</f>
        <v>gjouviert@yahoo.com</v>
      </c>
      <c r="J457" s="5" t="str">
        <f>VLOOKUP($A457,LGTSA2014enpFinal!$A$2:$T$1145,10,FALSE)</f>
        <v>56416592</v>
      </c>
      <c r="K457" s="5" t="str">
        <f>VLOOKUP($A457,LGTSA2014enpFinal!$A$2:$T$1145,11,FALSE)</f>
        <v>0445529163294</v>
      </c>
      <c r="L457" s="5" t="str">
        <f>VLOOKUP($A457,LGTSA2014enpFinal!$A$2:$T$1145,12,FALSE)</f>
        <v>30 de marzo 1836 mz. 22 lt 06-D San Lorenzo La Cebada Xochimilco D.F</v>
      </c>
      <c r="M457" s="5" t="str">
        <f>VLOOKUP($A457,LGTSA2014enpFinal!$A$2:$T$1145,13,FALSE)</f>
        <v>S</v>
      </c>
      <c r="N457" s="5" t="str">
        <f>VLOOKUP($A457,LGTSA2014enpFinal!$A$2:$T$1145,14,FALSE)</f>
        <v>2014-03-10 18:15:09</v>
      </c>
      <c r="O457" s="5" t="str">
        <f>VLOOKUP($A457,LGTSA2014enpFinal!$A$2:$T$1145,15,FALSE)</f>
        <v>N</v>
      </c>
      <c r="P457" s="5">
        <f>VLOOKUP($A457,LGTSA2014enpFinal!$A$2:$T$1145,16,FALSE)</f>
        <v>3</v>
      </c>
      <c r="Q457" s="5" t="str">
        <f>VLOOKUP($A457,LGTSA2014enpFinal!$A$2:$T$1145,19,FALSE)</f>
        <v>SATISFACTORIO</v>
      </c>
      <c r="R457" s="5">
        <f>VLOOKUP($A457,LGTSA2014enpFinal!$A$2:$T$1145,20,FALSE)</f>
        <v>9</v>
      </c>
      <c r="S457" t="e">
        <v>#N/A</v>
      </c>
    </row>
    <row r="458" spans="1:19" hidden="1" x14ac:dyDescent="0.25">
      <c r="A458" s="3">
        <v>314329792</v>
      </c>
      <c r="B458" s="4" t="s">
        <v>344</v>
      </c>
      <c r="C458" s="5" t="str">
        <f>VLOOKUP($A458,LGTSA2014enpFinal!$A$2:$T$1145,3,FALSE)</f>
        <v>OSCAR ARTEAGA LOYOLA</v>
      </c>
      <c r="D458" s="5" t="str">
        <f>VLOOKUP($A458,LGTSA2014enpFinal!$A$2:$T$1145,4,FALSE)</f>
        <v>467B</v>
      </c>
      <c r="E458" s="5" t="str">
        <f>VLOOKUP($A458,LGTSA2014enpFinal!$A$2:$T$1145,5,FALSE)</f>
        <v>Vespertino</v>
      </c>
      <c r="F458" s="5" t="str">
        <f>VLOOKUP($A458,LGTSA2014enpFinal!$A$2:$T$1145,6,FALSE)</f>
        <v>08/6/1998</v>
      </c>
      <c r="G458" s="5" t="str">
        <f>VLOOKUP($A458,LGTSA2014enpFinal!$A$2:$T$1145,7,FALSE)</f>
        <v>Si</v>
      </c>
      <c r="H458" s="5" t="str">
        <f>VLOOKUP($A458,LGTSA2014enpFinal!$A$2:$T$1145,8,FALSE)</f>
        <v>oscarteaga_12_@hotmail.com</v>
      </c>
      <c r="I458" s="5" t="str">
        <f>VLOOKUP($A458,LGTSA2014enpFinal!$A$2:$T$1145,9,FALSE)</f>
        <v>oscarteaga098@gmail.com</v>
      </c>
      <c r="J458" s="5" t="str">
        <f>VLOOKUP($A458,LGTSA2014enpFinal!$A$2:$T$1145,10,FALSE)</f>
        <v>55-51-53-14-87</v>
      </c>
      <c r="K458" s="5" t="str">
        <f>VLOOKUP($A458,LGTSA2014enpFinal!$A$2:$T$1145,11,FALSE)</f>
        <v>58-63-23-94</v>
      </c>
      <c r="L458" s="5" t="str">
        <f>VLOOKUP($A458,LGTSA2014enpFinal!$A$2:$T$1145,12,FALSE)</f>
        <v>calle marlin, Mz 35 Lt 16, colonia del mar, Tlahuac, C.P. 13270</v>
      </c>
      <c r="M458" s="5" t="str">
        <f>VLOOKUP($A458,LGTSA2014enpFinal!$A$2:$T$1145,13,FALSE)</f>
        <v>S</v>
      </c>
      <c r="N458" s="5" t="str">
        <f>VLOOKUP($A458,LGTSA2014enpFinal!$A$2:$T$1145,14,FALSE)</f>
        <v>2014-04-10 18:22:54</v>
      </c>
      <c r="O458" s="5" t="str">
        <f>VLOOKUP($A458,LGTSA2014enpFinal!$A$2:$T$1145,15,FALSE)</f>
        <v>N</v>
      </c>
      <c r="P458" s="5">
        <f>VLOOKUP($A458,LGTSA2014enpFinal!$A$2:$T$1145,16,FALSE)</f>
        <v>21</v>
      </c>
      <c r="Q458" s="5" t="str">
        <f>VLOOKUP($A458,LGTSA2014enpFinal!$A$2:$T$1145,19,FALSE)</f>
        <v>SATISFACTORIO</v>
      </c>
      <c r="R458" s="5">
        <f>VLOOKUP($A458,LGTSA2014enpFinal!$A$2:$T$1145,20,FALSE)</f>
        <v>9</v>
      </c>
      <c r="S458" t="e">
        <v>#N/A</v>
      </c>
    </row>
    <row r="459" spans="1:19" hidden="1" x14ac:dyDescent="0.25">
      <c r="A459" s="3">
        <v>111004726</v>
      </c>
      <c r="B459" s="4" t="s">
        <v>344</v>
      </c>
      <c r="C459" s="5" t="str">
        <f>VLOOKUP($A459,LGTSA2014enpFinal!$A$2:$T$1145,3,FALSE)</f>
        <v>KARLA ITZEL SORIANO RODRIGUEZ</v>
      </c>
      <c r="D459" s="5" t="str">
        <f>VLOOKUP($A459,LGTSA2014enpFinal!$A$2:$T$1145,4,FALSE)</f>
        <v>468B</v>
      </c>
      <c r="E459" s="5" t="str">
        <f>VLOOKUP($A459,LGTSA2014enpFinal!$A$2:$T$1145,5,FALSE)</f>
        <v>Vespertino</v>
      </c>
      <c r="F459" s="5" t="str">
        <f>VLOOKUP($A459,LGTSA2014enpFinal!$A$2:$T$1145,6,FALSE)</f>
        <v>27/10/1998</v>
      </c>
      <c r="G459" s="5" t="str">
        <f>VLOOKUP($A459,LGTSA2014enpFinal!$A$2:$T$1145,7,FALSE)</f>
        <v>Si</v>
      </c>
      <c r="H459" s="5" t="str">
        <f>VLOOKUP($A459,LGTSA2014enpFinal!$A$2:$T$1145,8,FALSE)</f>
        <v>karlasoriano2714@gmail.com</v>
      </c>
      <c r="I459" s="5" t="str">
        <f>VLOOKUP($A459,LGTSA2014enpFinal!$A$2:$T$1145,9,FALSE)</f>
        <v>verosoralegrekaremi@yahoo.com.mx</v>
      </c>
      <c r="J459" s="5" t="str">
        <f>VLOOKUP($A459,LGTSA2014enpFinal!$A$2:$T$1145,10,FALSE)</f>
        <v>57633259</v>
      </c>
      <c r="K459" s="5" t="str">
        <f>VLOOKUP($A459,LGTSA2014enpFinal!$A$2:$T$1145,11,FALSE)</f>
        <v>5533231504</v>
      </c>
      <c r="L459" s="5" t="str">
        <f>VLOOKUP($A459,LGTSA2014enpFinal!$A$2:$T$1145,12,FALSE)</f>
        <v>Av. Sur 20 con 247-A #245 Mz. F casa 001 Col. Agricola Oriental Del. Iztacalco</v>
      </c>
      <c r="M459" s="5" t="str">
        <f>VLOOKUP($A459,LGTSA2014enpFinal!$A$2:$T$1145,13,FALSE)</f>
        <v>S</v>
      </c>
      <c r="N459" s="5" t="str">
        <f>VLOOKUP($A459,LGTSA2014enpFinal!$A$2:$T$1145,14,FALSE)</f>
        <v>2014-03-10 18:15:09</v>
      </c>
      <c r="O459" s="5" t="str">
        <f>VLOOKUP($A459,LGTSA2014enpFinal!$A$2:$T$1145,15,FALSE)</f>
        <v>N</v>
      </c>
      <c r="P459" s="5">
        <f>VLOOKUP($A459,LGTSA2014enpFinal!$A$2:$T$1145,16,FALSE)</f>
        <v>25</v>
      </c>
      <c r="Q459" s="5" t="str">
        <f>VLOOKUP($A459,LGTSA2014enpFinal!$A$2:$T$1145,19,FALSE)</f>
        <v>SATISFACTORIO</v>
      </c>
      <c r="R459" s="5">
        <f>VLOOKUP($A459,LGTSA2014enpFinal!$A$2:$T$1145,20,FALSE)</f>
        <v>10</v>
      </c>
      <c r="S459" t="e">
        <v>#N/A</v>
      </c>
    </row>
    <row r="460" spans="1:19" hidden="1" x14ac:dyDescent="0.25">
      <c r="A460" s="3">
        <v>314322308</v>
      </c>
      <c r="B460" s="4" t="s">
        <v>695</v>
      </c>
      <c r="C460" s="5" t="str">
        <f>VLOOKUP($A460,LGTSA2014enpFinal!$A$2:$T$1145,3,FALSE)</f>
        <v>ULISES DANIEL RODRIGUEZ PERCASTRE</v>
      </c>
      <c r="D460" s="5" t="str">
        <f>VLOOKUP($A460,LGTSA2014enpFinal!$A$2:$T$1145,4,FALSE)</f>
        <v>460</v>
      </c>
      <c r="E460" s="5" t="str">
        <f>VLOOKUP($A460,LGTSA2014enpFinal!$A$2:$T$1145,5,FALSE)</f>
        <v>Vespertino</v>
      </c>
      <c r="F460" s="5" t="str">
        <f>VLOOKUP($A460,LGTSA2014enpFinal!$A$2:$T$1145,6,FALSE)</f>
        <v>12/2/1998</v>
      </c>
      <c r="G460" s="5" t="str">
        <f>VLOOKUP($A460,LGTSA2014enpFinal!$A$2:$T$1145,7,FALSE)</f>
        <v>Si</v>
      </c>
      <c r="H460" s="5" t="str">
        <f>VLOOKUP($A460,LGTSA2014enpFinal!$A$2:$T$1145,8,FALSE)</f>
        <v>ulirojper12@hotmail,com</v>
      </c>
      <c r="I460" s="5" t="str">
        <f>VLOOKUP($A460,LGTSA2014enpFinal!$A$2:$T$1145,9,FALSE)</f>
        <v>lety1998@live.com.mx</v>
      </c>
      <c r="J460" s="5" t="str">
        <f>VLOOKUP($A460,LGTSA2014enpFinal!$A$2:$T$1145,10,FALSE)</f>
        <v>57106031</v>
      </c>
      <c r="K460" s="5" t="str">
        <f>VLOOKUP($A460,LGTSA2014enpFinal!$A$2:$T$1145,11,FALSE)</f>
        <v>5591953261</v>
      </c>
      <c r="L460" s="5" t="str">
        <f>VLOOKUP($A460,LGTSA2014enpFinal!$A$2:$T$1145,12,FALSE)</f>
        <v>Calle: Nayarit No. 96 Col. Providencia</v>
      </c>
      <c r="M460" s="5" t="str">
        <f>VLOOKUP($A460,LGTSA2014enpFinal!$A$2:$T$1145,13,FALSE)</f>
        <v>S</v>
      </c>
      <c r="N460" s="5" t="str">
        <f>VLOOKUP($A460,LGTSA2014enpFinal!$A$2:$T$1145,14,FALSE)</f>
        <v>2014-03-10 18:15:09</v>
      </c>
      <c r="O460" s="5" t="str">
        <f>VLOOKUP($A460,LGTSA2014enpFinal!$A$2:$T$1145,15,FALSE)</f>
        <v>N</v>
      </c>
      <c r="P460" s="5">
        <f>VLOOKUP($A460,LGTSA2014enpFinal!$A$2:$T$1145,16,FALSE)</f>
        <v>10</v>
      </c>
      <c r="Q460" s="5" t="str">
        <f>VLOOKUP($A460,LGTSA2014enpFinal!$A$2:$T$1145,19,FALSE)</f>
        <v>SATISFACTORIO</v>
      </c>
      <c r="R460" s="5">
        <f>VLOOKUP($A460,LGTSA2014enpFinal!$A$2:$T$1145,20,FALSE)</f>
        <v>9</v>
      </c>
      <c r="S460" t="e">
        <v>#N/A</v>
      </c>
    </row>
    <row r="461" spans="1:19" hidden="1" x14ac:dyDescent="0.25">
      <c r="A461" s="3">
        <v>314008365</v>
      </c>
      <c r="B461" s="4" t="s">
        <v>695</v>
      </c>
      <c r="C461" s="5" t="str">
        <f>VLOOKUP($A461,LGTSA2014enpFinal!$A$2:$T$1145,3,FALSE)</f>
        <v>PAULINA VICTORIA ENCISO VAZQUEZ</v>
      </c>
      <c r="D461" s="5" t="str">
        <f>VLOOKUP($A461,LGTSA2014enpFinal!$A$2:$T$1145,4,FALSE)</f>
        <v>451B</v>
      </c>
      <c r="E461" s="5" t="str">
        <f>VLOOKUP($A461,LGTSA2014enpFinal!$A$2:$T$1145,5,FALSE)</f>
        <v>Vespertino</v>
      </c>
      <c r="F461" s="5" t="str">
        <f>VLOOKUP($A461,LGTSA2014enpFinal!$A$2:$T$1145,6,FALSE)</f>
        <v>09/9/1998</v>
      </c>
      <c r="G461" s="5" t="str">
        <f>VLOOKUP($A461,LGTSA2014enpFinal!$A$2:$T$1145,7,FALSE)</f>
        <v>Si</v>
      </c>
      <c r="H461" s="5" t="str">
        <f>VLOOKUP($A461,LGTSA2014enpFinal!$A$2:$T$1145,8,FALSE)</f>
        <v>fatima.kalid@hotmail.com</v>
      </c>
      <c r="I461" s="5" t="str">
        <f>VLOOKUP($A461,LGTSA2014enpFinal!$A$2:$T$1145,9,FALSE)</f>
        <v>genciso2003@hotmail.com</v>
      </c>
      <c r="J461" s="5" t="str">
        <f>VLOOKUP($A461,LGTSA2014enpFinal!$A$2:$T$1145,10,FALSE)</f>
        <v>50588192</v>
      </c>
      <c r="K461" s="5" t="str">
        <f>VLOOKUP($A461,LGTSA2014enpFinal!$A$2:$T$1145,11,FALSE)</f>
        <v>0445523330446</v>
      </c>
      <c r="L461" s="5" t="str">
        <f>VLOOKUP($A461,LGTSA2014enpFinal!$A$2:$T$1145,12,FALSE)</f>
        <v>calle nogal mz.7 lt. 23 ecatepec de morelos fovi av. las bombas</v>
      </c>
      <c r="M461" s="5" t="str">
        <f>VLOOKUP($A461,LGTSA2014enpFinal!$A$2:$T$1145,13,FALSE)</f>
        <v>S</v>
      </c>
      <c r="N461" s="5" t="str">
        <f>VLOOKUP($A461,LGTSA2014enpFinal!$A$2:$T$1145,14,FALSE)</f>
        <v>2014-04-10 18:22:54</v>
      </c>
      <c r="O461" s="5" t="str">
        <f>VLOOKUP($A461,LGTSA2014enpFinal!$A$2:$T$1145,15,FALSE)</f>
        <v>N</v>
      </c>
      <c r="P461" s="5">
        <f>VLOOKUP($A461,LGTSA2014enpFinal!$A$2:$T$1145,16,FALSE)</f>
        <v>33</v>
      </c>
      <c r="Q461" s="5" t="str">
        <f>VLOOKUP($A461,LGTSA2014enpFinal!$A$2:$T$1145,19,FALSE)</f>
        <v>SATISFACTORIO</v>
      </c>
      <c r="R461" s="5">
        <f>VLOOKUP($A461,LGTSA2014enpFinal!$A$2:$T$1145,20,FALSE)</f>
        <v>8</v>
      </c>
      <c r="S461" t="e">
        <v>#N/A</v>
      </c>
    </row>
    <row r="462" spans="1:19" hidden="1" x14ac:dyDescent="0.25">
      <c r="A462" s="3">
        <v>314050869</v>
      </c>
      <c r="B462" s="4" t="s">
        <v>695</v>
      </c>
      <c r="C462" s="5" t="str">
        <f>VLOOKUP($A462,LGTSA2014enpFinal!$A$2:$T$1145,3,FALSE)</f>
        <v>ERIKA IVANNA LOPEZ RODRIGUEZ</v>
      </c>
      <c r="D462" s="5" t="str">
        <f>VLOOKUP($A462,LGTSA2014enpFinal!$A$2:$T$1145,4,FALSE)</f>
        <v>451B</v>
      </c>
      <c r="E462" s="5" t="str">
        <f>VLOOKUP($A462,LGTSA2014enpFinal!$A$2:$T$1145,5,FALSE)</f>
        <v>Vespertino</v>
      </c>
      <c r="F462" s="5" t="str">
        <f>VLOOKUP($A462,LGTSA2014enpFinal!$A$2:$T$1145,6,FALSE)</f>
        <v>10/2/1998</v>
      </c>
      <c r="G462" s="5" t="str">
        <f>VLOOKUP($A462,LGTSA2014enpFinal!$A$2:$T$1145,7,FALSE)</f>
        <v>Si</v>
      </c>
      <c r="H462" s="5" t="str">
        <f>VLOOKUP($A462,LGTSA2014enpFinal!$A$2:$T$1145,8,FALSE)</f>
        <v>befreeivanna@aol.com</v>
      </c>
      <c r="I462" s="5" t="str">
        <f>VLOOKUP($A462,LGTSA2014enpFinal!$A$2:$T$1145,9,FALSE)</f>
        <v>ivannajguards@gmail.com</v>
      </c>
      <c r="J462" s="5" t="str">
        <f>VLOOKUP($A462,LGTSA2014enpFinal!$A$2:$T$1145,10,FALSE)</f>
        <v>50392030</v>
      </c>
      <c r="K462" s="5" t="str">
        <f>VLOOKUP($A462,LGTSA2014enpFinal!$A$2:$T$1145,11,FALSE)</f>
        <v>5521309930</v>
      </c>
      <c r="L462" s="5" t="str">
        <f>VLOOKUP($A462,LGTSA2014enpFinal!$A$2:$T$1145,12,FALSE)</f>
        <v>isla san marcos 60 col. prado vallejo</v>
      </c>
      <c r="M462" s="5" t="str">
        <f>VLOOKUP($A462,LGTSA2014enpFinal!$A$2:$T$1145,13,FALSE)</f>
        <v>S</v>
      </c>
      <c r="N462" s="5" t="str">
        <f>VLOOKUP($A462,LGTSA2014enpFinal!$A$2:$T$1145,14,FALSE)</f>
        <v>2014-03-10 18:15:09</v>
      </c>
      <c r="O462" s="5" t="str">
        <f>VLOOKUP($A462,LGTSA2014enpFinal!$A$2:$T$1145,15,FALSE)</f>
        <v>N</v>
      </c>
      <c r="P462" s="5">
        <f>VLOOKUP($A462,LGTSA2014enpFinal!$A$2:$T$1145,16,FALSE)</f>
        <v>22</v>
      </c>
      <c r="Q462" s="5" t="str">
        <f>VLOOKUP($A462,LGTSA2014enpFinal!$A$2:$T$1145,19,FALSE)</f>
        <v>SATISFACTORIO</v>
      </c>
      <c r="R462" s="5">
        <f>VLOOKUP($A462,LGTSA2014enpFinal!$A$2:$T$1145,20,FALSE)</f>
        <v>10</v>
      </c>
      <c r="S462" t="e">
        <v>#N/A</v>
      </c>
    </row>
    <row r="463" spans="1:19" hidden="1" x14ac:dyDescent="0.25">
      <c r="A463" s="3">
        <v>314073794</v>
      </c>
      <c r="B463" s="4" t="s">
        <v>695</v>
      </c>
      <c r="C463" s="5" t="str">
        <f>VLOOKUP($A463,LGTSA2014enpFinal!$A$2:$T$1145,3,FALSE)</f>
        <v>SERGIO HUESCA VILLEDA</v>
      </c>
      <c r="D463" s="5" t="str">
        <f>VLOOKUP($A463,LGTSA2014enpFinal!$A$2:$T$1145,4,FALSE)</f>
        <v>451B</v>
      </c>
      <c r="E463" s="5" t="str">
        <f>VLOOKUP($A463,LGTSA2014enpFinal!$A$2:$T$1145,5,FALSE)</f>
        <v>Vespertino</v>
      </c>
      <c r="F463" s="5" t="str">
        <f>VLOOKUP($A463,LGTSA2014enpFinal!$A$2:$T$1145,6,FALSE)</f>
        <v>20/1/1998</v>
      </c>
      <c r="G463" s="5" t="str">
        <f>VLOOKUP($A463,LGTSA2014enpFinal!$A$2:$T$1145,7,FALSE)</f>
        <v>Si</v>
      </c>
      <c r="H463" s="5" t="str">
        <f>VLOOKUP($A463,LGTSA2014enpFinal!$A$2:$T$1145,8,FALSE)</f>
        <v>serch1998@hotmail.com</v>
      </c>
      <c r="I463" s="5" t="str">
        <f>VLOOKUP($A463,LGTSA2014enpFinal!$A$2:$T$1145,9,FALSE)</f>
        <v>serch1998@hotmail.com</v>
      </c>
      <c r="J463" s="5" t="str">
        <f>VLOOKUP($A463,LGTSA2014enpFinal!$A$2:$T$1145,10,FALSE)</f>
        <v>57750528</v>
      </c>
      <c r="K463" s="5" t="str">
        <f>VLOOKUP($A463,LGTSA2014enpFinal!$A$2:$T$1145,11,FALSE)</f>
        <v>57750019</v>
      </c>
      <c r="L463" s="5" t="str">
        <f>VLOOKUP($A463,LGTSA2014enpFinal!$A$2:$T$1145,12,FALSE)</f>
        <v>Tlaxcaltecas mz. 324 lt. 21 Ciudad Azteca segunda sección</v>
      </c>
      <c r="M463" s="5" t="str">
        <f>VLOOKUP($A463,LGTSA2014enpFinal!$A$2:$T$1145,13,FALSE)</f>
        <v>S</v>
      </c>
      <c r="N463" s="5" t="str">
        <f>VLOOKUP($A463,LGTSA2014enpFinal!$A$2:$T$1145,14,FALSE)</f>
        <v>2014-03-10 18:15:09</v>
      </c>
      <c r="O463" s="5" t="str">
        <f>VLOOKUP($A463,LGTSA2014enpFinal!$A$2:$T$1145,15,FALSE)</f>
        <v>N</v>
      </c>
      <c r="P463" s="5">
        <f>VLOOKUP($A463,LGTSA2014enpFinal!$A$2:$T$1145,16,FALSE)</f>
        <v>29</v>
      </c>
      <c r="Q463" s="5" t="str">
        <f>VLOOKUP($A463,LGTSA2014enpFinal!$A$2:$T$1145,19,FALSE)</f>
        <v>SATISFACTORIO</v>
      </c>
      <c r="R463" s="5">
        <f>VLOOKUP($A463,LGTSA2014enpFinal!$A$2:$T$1145,20,FALSE)</f>
        <v>10</v>
      </c>
      <c r="S463" t="e">
        <v>#N/A</v>
      </c>
    </row>
    <row r="464" spans="1:19" hidden="1" x14ac:dyDescent="0.25">
      <c r="A464" s="3">
        <v>314333786</v>
      </c>
      <c r="B464" s="4" t="s">
        <v>695</v>
      </c>
      <c r="C464" s="5" t="str">
        <f>VLOOKUP($A464,LGTSA2014enpFinal!$A$2:$T$1145,3,FALSE)</f>
        <v>KARLA ANEL FELIX SALAZAR</v>
      </c>
      <c r="D464" s="5" t="str">
        <f>VLOOKUP($A464,LGTSA2014enpFinal!$A$2:$T$1145,4,FALSE)</f>
        <v>451B</v>
      </c>
      <c r="E464" s="5" t="str">
        <f>VLOOKUP($A464,LGTSA2014enpFinal!$A$2:$T$1145,5,FALSE)</f>
        <v>Vespertino</v>
      </c>
      <c r="F464" s="5" t="str">
        <f>VLOOKUP($A464,LGTSA2014enpFinal!$A$2:$T$1145,6,FALSE)</f>
        <v>14/10/1997</v>
      </c>
      <c r="G464" s="5" t="str">
        <f>VLOOKUP($A464,LGTSA2014enpFinal!$A$2:$T$1145,7,FALSE)</f>
        <v>Si</v>
      </c>
      <c r="H464" s="5" t="str">
        <f>VLOOKUP($A464,LGTSA2014enpFinal!$A$2:$T$1145,8,FALSE)</f>
        <v>anel_felix05@live.com</v>
      </c>
      <c r="I464" s="5" t="str">
        <f>VLOOKUP($A464,LGTSA2014enpFinal!$A$2:$T$1145,9,FALSE)</f>
        <v>annel04@live.com</v>
      </c>
      <c r="J464" s="5" t="str">
        <f>VLOOKUP($A464,LGTSA2014enpFinal!$A$2:$T$1145,10,FALSE)</f>
        <v>57835844</v>
      </c>
      <c r="K464" s="5" t="str">
        <f>VLOOKUP($A464,LGTSA2014enpFinal!$A$2:$T$1145,11,FALSE)</f>
        <v>5549129099</v>
      </c>
      <c r="L464" s="5" t="str">
        <f>VLOOKUP($A464,LGTSA2014enpFinal!$A$2:$T$1145,12,FALSE)</f>
        <v>Plazuela 7 de san marcos manzana 34 lote 10 interior 2</v>
      </c>
      <c r="M464" s="5" t="str">
        <f>VLOOKUP($A464,LGTSA2014enpFinal!$A$2:$T$1145,13,FALSE)</f>
        <v>S</v>
      </c>
      <c r="N464" s="5" t="str">
        <f>VLOOKUP($A464,LGTSA2014enpFinal!$A$2:$T$1145,14,FALSE)</f>
        <v>2014-03-10 18:15:09</v>
      </c>
      <c r="O464" s="5" t="str">
        <f>VLOOKUP($A464,LGTSA2014enpFinal!$A$2:$T$1145,15,FALSE)</f>
        <v>N</v>
      </c>
      <c r="P464" s="5">
        <f>VLOOKUP($A464,LGTSA2014enpFinal!$A$2:$T$1145,16,FALSE)</f>
        <v>22</v>
      </c>
      <c r="Q464" s="5" t="str">
        <f>VLOOKUP($A464,LGTSA2014enpFinal!$A$2:$T$1145,19,FALSE)</f>
        <v>SATISFACTORIO</v>
      </c>
      <c r="R464" s="5">
        <f>VLOOKUP($A464,LGTSA2014enpFinal!$A$2:$T$1145,20,FALSE)</f>
        <v>9</v>
      </c>
      <c r="S464" t="e">
        <v>#N/A</v>
      </c>
    </row>
    <row r="465" spans="1:19" hidden="1" x14ac:dyDescent="0.25">
      <c r="A465" s="3">
        <v>314012672</v>
      </c>
      <c r="B465" s="4" t="s">
        <v>695</v>
      </c>
      <c r="C465" s="5" t="str">
        <f>VLOOKUP($A465,LGTSA2014enpFinal!$A$2:$T$1145,3,FALSE)</f>
        <v>SERGIO DANIEL ORNELAS CASTELAN</v>
      </c>
      <c r="D465" s="5" t="str">
        <f>VLOOKUP($A465,LGTSA2014enpFinal!$A$2:$T$1145,4,FALSE)</f>
        <v>453A</v>
      </c>
      <c r="E465" s="5" t="str">
        <f>VLOOKUP($A465,LGTSA2014enpFinal!$A$2:$T$1145,5,FALSE)</f>
        <v>Vespertino</v>
      </c>
      <c r="F465" s="5" t="str">
        <f>VLOOKUP($A465,LGTSA2014enpFinal!$A$2:$T$1145,6,FALSE)</f>
        <v>15/9/1997</v>
      </c>
      <c r="G465" s="5" t="str">
        <f>VLOOKUP($A465,LGTSA2014enpFinal!$A$2:$T$1145,7,FALSE)</f>
        <v>Si</v>
      </c>
      <c r="H465" s="5" t="str">
        <f>VLOOKUP($A465,LGTSA2014enpFinal!$A$2:$T$1145,8,FALSE)</f>
        <v>daniels.chiva@hotmail.com</v>
      </c>
      <c r="I465" s="5">
        <f>VLOOKUP($A465,LGTSA2014enpFinal!$A$2:$T$1145,9,FALSE)</f>
        <v>0</v>
      </c>
      <c r="J465" s="5" t="str">
        <f>VLOOKUP($A465,LGTSA2014enpFinal!$A$2:$T$1145,10,FALSE)</f>
        <v>56029266</v>
      </c>
      <c r="K465" s="5" t="str">
        <f>VLOOKUP($A465,LGTSA2014enpFinal!$A$2:$T$1145,11,FALSE)</f>
        <v>56375540</v>
      </c>
      <c r="L465" s="5">
        <f>VLOOKUP($A465,LGTSA2014enpFinal!$A$2:$T$1145,12,FALSE)</f>
        <v>0</v>
      </c>
      <c r="M465" s="5" t="str">
        <f>VLOOKUP($A465,LGTSA2014enpFinal!$A$2:$T$1145,13,FALSE)</f>
        <v>N</v>
      </c>
      <c r="N465" s="5" t="str">
        <f>VLOOKUP($A465,LGTSA2014enpFinal!$A$2:$T$1145,14,FALSE)</f>
        <v>2014-04-10 18:47:56</v>
      </c>
      <c r="O465" s="5" t="str">
        <f>VLOOKUP($A465,LGTSA2014enpFinal!$A$2:$T$1145,15,FALSE)</f>
        <v>N</v>
      </c>
      <c r="P465" s="5">
        <f>VLOOKUP($A465,LGTSA2014enpFinal!$A$2:$T$1145,16,FALSE)</f>
        <v>30</v>
      </c>
      <c r="Q465" s="5" t="str">
        <f>VLOOKUP($A465,LGTSA2014enpFinal!$A$2:$T$1145,19,FALSE)</f>
        <v>SATISFACTORIO</v>
      </c>
      <c r="R465" s="5">
        <f>VLOOKUP($A465,LGTSA2014enpFinal!$A$2:$T$1145,20,FALSE)</f>
        <v>8</v>
      </c>
      <c r="S465" t="e">
        <v>#N/A</v>
      </c>
    </row>
    <row r="466" spans="1:19" hidden="1" x14ac:dyDescent="0.25">
      <c r="A466" s="3">
        <v>314046796</v>
      </c>
      <c r="B466" s="4" t="s">
        <v>695</v>
      </c>
      <c r="C466" s="5" t="str">
        <f>VLOOKUP($A466,LGTSA2014enpFinal!$A$2:$T$1145,3,FALSE)</f>
        <v>LESLIE LISSET CORTES CHAVEZ</v>
      </c>
      <c r="D466" s="5" t="str">
        <f>VLOOKUP($A466,LGTSA2014enpFinal!$A$2:$T$1145,4,FALSE)</f>
        <v>453A</v>
      </c>
      <c r="E466" s="5" t="str">
        <f>VLOOKUP($A466,LGTSA2014enpFinal!$A$2:$T$1145,5,FALSE)</f>
        <v>Vespertino</v>
      </c>
      <c r="F466" s="5" t="str">
        <f>VLOOKUP($A466,LGTSA2014enpFinal!$A$2:$T$1145,6,FALSE)</f>
        <v>20/3/1998</v>
      </c>
      <c r="G466" s="5" t="str">
        <f>VLOOKUP($A466,LGTSA2014enpFinal!$A$2:$T$1145,7,FALSE)</f>
        <v>Si</v>
      </c>
      <c r="H466" s="5" t="str">
        <f>VLOOKUP($A466,LGTSA2014enpFinal!$A$2:$T$1145,8,FALSE)</f>
        <v>yuyinena@hotmail.com</v>
      </c>
      <c r="I466" s="5">
        <f>VLOOKUP($A466,LGTSA2014enpFinal!$A$2:$T$1145,9,FALSE)</f>
        <v>0</v>
      </c>
      <c r="J466" s="5" t="str">
        <f>VLOOKUP($A466,LGTSA2014enpFinal!$A$2:$T$1145,10,FALSE)</f>
        <v>5536468099</v>
      </c>
      <c r="K466" s="5">
        <f>VLOOKUP($A466,LGTSA2014enpFinal!$A$2:$T$1145,11,FALSE)</f>
        <v>0</v>
      </c>
      <c r="L466" s="5">
        <f>VLOOKUP($A466,LGTSA2014enpFinal!$A$2:$T$1145,12,FALSE)</f>
        <v>0</v>
      </c>
      <c r="M466" s="5" t="str">
        <f>VLOOKUP($A466,LGTSA2014enpFinal!$A$2:$T$1145,13,FALSE)</f>
        <v>S</v>
      </c>
      <c r="N466" s="5" t="str">
        <f>VLOOKUP($A466,LGTSA2014enpFinal!$A$2:$T$1145,14,FALSE)</f>
        <v>2014-04-10 18:22:54</v>
      </c>
      <c r="O466" s="5" t="str">
        <f>VLOOKUP($A466,LGTSA2014enpFinal!$A$2:$T$1145,15,FALSE)</f>
        <v>N</v>
      </c>
      <c r="P466" s="5">
        <f>VLOOKUP($A466,LGTSA2014enpFinal!$A$2:$T$1145,16,FALSE)</f>
        <v>29</v>
      </c>
      <c r="Q466" s="5" t="str">
        <f>VLOOKUP($A466,LGTSA2014enpFinal!$A$2:$T$1145,19,FALSE)</f>
        <v>SATISFACTORIO</v>
      </c>
      <c r="R466" s="5">
        <f>VLOOKUP($A466,LGTSA2014enpFinal!$A$2:$T$1145,20,FALSE)</f>
        <v>10</v>
      </c>
      <c r="S466" t="e">
        <v>#N/A</v>
      </c>
    </row>
    <row r="467" spans="1:19" hidden="1" x14ac:dyDescent="0.25">
      <c r="A467" s="3">
        <v>314052447</v>
      </c>
      <c r="B467" s="4" t="s">
        <v>695</v>
      </c>
      <c r="C467" s="5" t="str">
        <f>VLOOKUP($A467,LGTSA2014enpFinal!$A$2:$T$1145,3,FALSE)</f>
        <v>STEPHANIE PEREZ JIMENEZ</v>
      </c>
      <c r="D467" s="5" t="str">
        <f>VLOOKUP($A467,LGTSA2014enpFinal!$A$2:$T$1145,4,FALSE)</f>
        <v>453A</v>
      </c>
      <c r="E467" s="5" t="str">
        <f>VLOOKUP($A467,LGTSA2014enpFinal!$A$2:$T$1145,5,FALSE)</f>
        <v>Vespertino</v>
      </c>
      <c r="F467" s="5" t="str">
        <f>VLOOKUP($A467,LGTSA2014enpFinal!$A$2:$T$1145,6,FALSE)</f>
        <v>09/7/1998</v>
      </c>
      <c r="G467" s="5" t="str">
        <f>VLOOKUP($A467,LGTSA2014enpFinal!$A$2:$T$1145,7,FALSE)</f>
        <v>Si</v>
      </c>
      <c r="H467" s="5" t="str">
        <f>VLOOKUP($A467,LGTSA2014enpFinal!$A$2:$T$1145,8,FALSE)</f>
        <v>fanny-pj@live.com.mx</v>
      </c>
      <c r="I467" s="5">
        <f>VLOOKUP($A467,LGTSA2014enpFinal!$A$2:$T$1145,9,FALSE)</f>
        <v>0</v>
      </c>
      <c r="J467" s="5" t="str">
        <f>VLOOKUP($A467,LGTSA2014enpFinal!$A$2:$T$1145,10,FALSE)</f>
        <v>53674808</v>
      </c>
      <c r="K467" s="5" t="str">
        <f>VLOOKUP($A467,LGTSA2014enpFinal!$A$2:$T$1145,11,FALSE)</f>
        <v>5549464212</v>
      </c>
      <c r="L467" s="5">
        <f>VLOOKUP($A467,LGTSA2014enpFinal!$A$2:$T$1145,12,FALSE)</f>
        <v>0</v>
      </c>
      <c r="M467" s="5" t="str">
        <f>VLOOKUP($A467,LGTSA2014enpFinal!$A$2:$T$1145,13,FALSE)</f>
        <v>S</v>
      </c>
      <c r="N467" s="5" t="str">
        <f>VLOOKUP($A467,LGTSA2014enpFinal!$A$2:$T$1145,14,FALSE)</f>
        <v>2014-04-10 18:22:54</v>
      </c>
      <c r="O467" s="5" t="str">
        <f>VLOOKUP($A467,LGTSA2014enpFinal!$A$2:$T$1145,15,FALSE)</f>
        <v>N</v>
      </c>
      <c r="P467" s="5">
        <f>VLOOKUP($A467,LGTSA2014enpFinal!$A$2:$T$1145,16,FALSE)</f>
        <v>15</v>
      </c>
      <c r="Q467" s="5" t="str">
        <f>VLOOKUP($A467,LGTSA2014enpFinal!$A$2:$T$1145,19,FALSE)</f>
        <v>SATISFACTORIO</v>
      </c>
      <c r="R467" s="5">
        <f>VLOOKUP($A467,LGTSA2014enpFinal!$A$2:$T$1145,20,FALSE)</f>
        <v>8</v>
      </c>
      <c r="S467" t="e">
        <v>#N/A</v>
      </c>
    </row>
    <row r="468" spans="1:19" hidden="1" x14ac:dyDescent="0.25">
      <c r="A468" s="3">
        <v>314145040</v>
      </c>
      <c r="B468" s="4" t="s">
        <v>695</v>
      </c>
      <c r="C468" s="5" t="str">
        <f>VLOOKUP($A468,LGTSA2014enpFinal!$A$2:$T$1145,3,FALSE)</f>
        <v>CRISTIAN ARIAS PINEDA</v>
      </c>
      <c r="D468" s="5" t="str">
        <f>VLOOKUP($A468,LGTSA2014enpFinal!$A$2:$T$1145,4,FALSE)</f>
        <v>453A</v>
      </c>
      <c r="E468" s="5" t="str">
        <f>VLOOKUP($A468,LGTSA2014enpFinal!$A$2:$T$1145,5,FALSE)</f>
        <v>Vespertino</v>
      </c>
      <c r="F468" s="5" t="str">
        <f>VLOOKUP($A468,LGTSA2014enpFinal!$A$2:$T$1145,6,FALSE)</f>
        <v>22/7/1998</v>
      </c>
      <c r="G468" s="5" t="str">
        <f>VLOOKUP($A468,LGTSA2014enpFinal!$A$2:$T$1145,7,FALSE)</f>
        <v>Si</v>
      </c>
      <c r="H468" s="5" t="str">
        <f>VLOOKUP($A468,LGTSA2014enpFinal!$A$2:$T$1145,8,FALSE)</f>
        <v>cristian-porta22@hotmail.com</v>
      </c>
      <c r="I468" s="5">
        <f>VLOOKUP($A468,LGTSA2014enpFinal!$A$2:$T$1145,9,FALSE)</f>
        <v>0</v>
      </c>
      <c r="J468" s="5" t="str">
        <f>VLOOKUP($A468,LGTSA2014enpFinal!$A$2:$T$1145,10,FALSE)</f>
        <v>62347669</v>
      </c>
      <c r="K468" s="5" t="str">
        <f>VLOOKUP($A468,LGTSA2014enpFinal!$A$2:$T$1145,11,FALSE)</f>
        <v>5520838142</v>
      </c>
      <c r="L468" s="5">
        <f>VLOOKUP($A468,LGTSA2014enpFinal!$A$2:$T$1145,12,FALSE)</f>
        <v>0</v>
      </c>
      <c r="M468" s="5" t="str">
        <f>VLOOKUP($A468,LGTSA2014enpFinal!$A$2:$T$1145,13,FALSE)</f>
        <v>S</v>
      </c>
      <c r="N468" s="5" t="str">
        <f>VLOOKUP($A468,LGTSA2014enpFinal!$A$2:$T$1145,14,FALSE)</f>
        <v>2014-04-10 18:22:54</v>
      </c>
      <c r="O468" s="5" t="str">
        <f>VLOOKUP($A468,LGTSA2014enpFinal!$A$2:$T$1145,15,FALSE)</f>
        <v>N</v>
      </c>
      <c r="P468" s="5">
        <f>VLOOKUP($A468,LGTSA2014enpFinal!$A$2:$T$1145,16,FALSE)</f>
        <v>5</v>
      </c>
      <c r="Q468" s="5" t="str">
        <f>VLOOKUP($A468,LGTSA2014enpFinal!$A$2:$T$1145,19,FALSE)</f>
        <v>SATISFACTORIO</v>
      </c>
      <c r="R468" s="5">
        <f>VLOOKUP($A468,LGTSA2014enpFinal!$A$2:$T$1145,20,FALSE)</f>
        <v>8</v>
      </c>
      <c r="S468" t="e">
        <v>#N/A</v>
      </c>
    </row>
    <row r="469" spans="1:19" hidden="1" x14ac:dyDescent="0.25">
      <c r="A469" s="3">
        <v>314145246</v>
      </c>
      <c r="B469" s="4" t="s">
        <v>695</v>
      </c>
      <c r="C469" s="5" t="str">
        <f>VLOOKUP($A469,LGTSA2014enpFinal!$A$2:$T$1145,3,FALSE)</f>
        <v>ALEJANDRA GUADALUPE ANTOR GONZALEZ</v>
      </c>
      <c r="D469" s="5" t="str">
        <f>VLOOKUP($A469,LGTSA2014enpFinal!$A$2:$T$1145,4,FALSE)</f>
        <v>453A</v>
      </c>
      <c r="E469" s="5" t="str">
        <f>VLOOKUP($A469,LGTSA2014enpFinal!$A$2:$T$1145,5,FALSE)</f>
        <v>Vespertino</v>
      </c>
      <c r="F469" s="5" t="str">
        <f>VLOOKUP($A469,LGTSA2014enpFinal!$A$2:$T$1145,6,FALSE)</f>
        <v>14/2/1998</v>
      </c>
      <c r="G469" s="5" t="str">
        <f>VLOOKUP($A469,LGTSA2014enpFinal!$A$2:$T$1145,7,FALSE)</f>
        <v>Si</v>
      </c>
      <c r="H469" s="5" t="str">
        <f>VLOOKUP($A469,LGTSA2014enpFinal!$A$2:$T$1145,8,FALSE)</f>
        <v>aleantor2009@hotmail.com</v>
      </c>
      <c r="I469" s="5">
        <f>VLOOKUP($A469,LGTSA2014enpFinal!$A$2:$T$1145,9,FALSE)</f>
        <v>0</v>
      </c>
      <c r="J469" s="5" t="str">
        <f>VLOOKUP($A469,LGTSA2014enpFinal!$A$2:$T$1145,10,FALSE)</f>
        <v>59134777</v>
      </c>
      <c r="K469" s="5" t="str">
        <f>VLOOKUP($A469,LGTSA2014enpFinal!$A$2:$T$1145,11,FALSE)</f>
        <v>5513668795</v>
      </c>
      <c r="L469" s="5">
        <f>VLOOKUP($A469,LGTSA2014enpFinal!$A$2:$T$1145,12,FALSE)</f>
        <v>0</v>
      </c>
      <c r="M469" s="5" t="str">
        <f>VLOOKUP($A469,LGTSA2014enpFinal!$A$2:$T$1145,13,FALSE)</f>
        <v>S</v>
      </c>
      <c r="N469" s="5" t="str">
        <f>VLOOKUP($A469,LGTSA2014enpFinal!$A$2:$T$1145,14,FALSE)</f>
        <v>2014-04-10 18:22:54</v>
      </c>
      <c r="O469" s="5" t="str">
        <f>VLOOKUP($A469,LGTSA2014enpFinal!$A$2:$T$1145,15,FALSE)</f>
        <v>N</v>
      </c>
      <c r="P469" s="5">
        <f>VLOOKUP($A469,LGTSA2014enpFinal!$A$2:$T$1145,16,FALSE)</f>
        <v>11</v>
      </c>
      <c r="Q469" s="5" t="str">
        <f>VLOOKUP($A469,LGTSA2014enpFinal!$A$2:$T$1145,19,FALSE)</f>
        <v>SATISFACTORIO</v>
      </c>
      <c r="R469" s="5">
        <f>VLOOKUP($A469,LGTSA2014enpFinal!$A$2:$T$1145,20,FALSE)</f>
        <v>8</v>
      </c>
      <c r="S469" t="e">
        <v>#N/A</v>
      </c>
    </row>
    <row r="470" spans="1:19" hidden="1" x14ac:dyDescent="0.25">
      <c r="A470" s="3">
        <v>314289748</v>
      </c>
      <c r="B470" s="4" t="s">
        <v>695</v>
      </c>
      <c r="C470" s="5" t="str">
        <f>VLOOKUP($A470,LGTSA2014enpFinal!$A$2:$T$1145,3,FALSE)</f>
        <v>LESLIE BRISEIDA OSORIO ALEMAN</v>
      </c>
      <c r="D470" s="5" t="str">
        <f>VLOOKUP($A470,LGTSA2014enpFinal!$A$2:$T$1145,4,FALSE)</f>
        <v>453A</v>
      </c>
      <c r="E470" s="5" t="str">
        <f>VLOOKUP($A470,LGTSA2014enpFinal!$A$2:$T$1145,5,FALSE)</f>
        <v>Vespertino</v>
      </c>
      <c r="F470" s="5" t="str">
        <f>VLOOKUP($A470,LGTSA2014enpFinal!$A$2:$T$1145,6,FALSE)</f>
        <v>29/10/1996</v>
      </c>
      <c r="G470" s="5" t="str">
        <f>VLOOKUP($A470,LGTSA2014enpFinal!$A$2:$T$1145,7,FALSE)</f>
        <v>Si</v>
      </c>
      <c r="H470" s="5" t="str">
        <f>VLOOKUP($A470,LGTSA2014enpFinal!$A$2:$T$1145,8,FALSE)</f>
        <v>leslieb.aleman@gmail.com</v>
      </c>
      <c r="I470" s="5">
        <f>VLOOKUP($A470,LGTSA2014enpFinal!$A$2:$T$1145,9,FALSE)</f>
        <v>0</v>
      </c>
      <c r="J470" s="5" t="str">
        <f>VLOOKUP($A470,LGTSA2014enpFinal!$A$2:$T$1145,10,FALSE)</f>
        <v>5511935274</v>
      </c>
      <c r="K470" s="5" t="str">
        <f>VLOOKUP($A470,LGTSA2014enpFinal!$A$2:$T$1145,11,FALSE)</f>
        <v>5528833939</v>
      </c>
      <c r="L470" s="5">
        <f>VLOOKUP($A470,LGTSA2014enpFinal!$A$2:$T$1145,12,FALSE)</f>
        <v>0</v>
      </c>
      <c r="M470" s="5" t="str">
        <f>VLOOKUP($A470,LGTSA2014enpFinal!$A$2:$T$1145,13,FALSE)</f>
        <v>S</v>
      </c>
      <c r="N470" s="5" t="str">
        <f>VLOOKUP($A470,LGTSA2014enpFinal!$A$2:$T$1145,14,FALSE)</f>
        <v>2014-04-10 18:22:54</v>
      </c>
      <c r="O470" s="5" t="str">
        <f>VLOOKUP($A470,LGTSA2014enpFinal!$A$2:$T$1145,15,FALSE)</f>
        <v>N</v>
      </c>
      <c r="P470" s="5">
        <f>VLOOKUP($A470,LGTSA2014enpFinal!$A$2:$T$1145,16,FALSE)</f>
        <v>17</v>
      </c>
      <c r="Q470" s="5" t="str">
        <f>VLOOKUP($A470,LGTSA2014enpFinal!$A$2:$T$1145,19,FALSE)</f>
        <v>SATISFACTORIO</v>
      </c>
      <c r="R470" s="5">
        <f>VLOOKUP($A470,LGTSA2014enpFinal!$A$2:$T$1145,20,FALSE)</f>
        <v>8</v>
      </c>
      <c r="S470" t="e">
        <v>#N/A</v>
      </c>
    </row>
    <row r="471" spans="1:19" hidden="1" x14ac:dyDescent="0.25">
      <c r="A471" s="3">
        <v>314146865</v>
      </c>
      <c r="B471" s="4" t="s">
        <v>695</v>
      </c>
      <c r="C471" s="5" t="str">
        <f>VLOOKUP($A471,LGTSA2014enpFinal!$A$2:$T$1145,3,FALSE)</f>
        <v>ADRIEL ISAI CALVO NAVARRO</v>
      </c>
      <c r="D471" s="5" t="str">
        <f>VLOOKUP($A471,LGTSA2014enpFinal!$A$2:$T$1145,4,FALSE)</f>
        <v>453B</v>
      </c>
      <c r="E471" s="5" t="str">
        <f>VLOOKUP($A471,LGTSA2014enpFinal!$A$2:$T$1145,5,FALSE)</f>
        <v>Vespertino</v>
      </c>
      <c r="F471" s="5" t="str">
        <f>VLOOKUP($A471,LGTSA2014enpFinal!$A$2:$T$1145,6,FALSE)</f>
        <v>17/3/1998</v>
      </c>
      <c r="G471" s="5" t="str">
        <f>VLOOKUP($A471,LGTSA2014enpFinal!$A$2:$T$1145,7,FALSE)</f>
        <v>Si</v>
      </c>
      <c r="H471" s="5" t="str">
        <f>VLOOKUP($A471,LGTSA2014enpFinal!$A$2:$T$1145,8,FALSE)</f>
        <v>aicalvo98@hotmail.com</v>
      </c>
      <c r="I471" s="5">
        <f>VLOOKUP($A471,LGTSA2014enpFinal!$A$2:$T$1145,9,FALSE)</f>
        <v>0</v>
      </c>
      <c r="J471" s="5" t="str">
        <f>VLOOKUP($A471,LGTSA2014enpFinal!$A$2:$T$1145,10,FALSE)</f>
        <v>57155038</v>
      </c>
      <c r="K471" s="5" t="str">
        <f>VLOOKUP($A471,LGTSA2014enpFinal!$A$2:$T$1145,11,FALSE)</f>
        <v>0445540481026</v>
      </c>
      <c r="L471" s="5">
        <f>VLOOKUP($A471,LGTSA2014enpFinal!$A$2:$T$1145,12,FALSE)</f>
        <v>0</v>
      </c>
      <c r="M471" s="5" t="str">
        <f>VLOOKUP($A471,LGTSA2014enpFinal!$A$2:$T$1145,13,FALSE)</f>
        <v>S</v>
      </c>
      <c r="N471" s="5" t="str">
        <f>VLOOKUP($A471,LGTSA2014enpFinal!$A$2:$T$1145,14,FALSE)</f>
        <v>2014-04-10 18:22:54</v>
      </c>
      <c r="O471" s="5" t="str">
        <f>VLOOKUP($A471,LGTSA2014enpFinal!$A$2:$T$1145,15,FALSE)</f>
        <v>N</v>
      </c>
      <c r="P471" s="5">
        <f>VLOOKUP($A471,LGTSA2014enpFinal!$A$2:$T$1145,16,FALSE)</f>
        <v>27</v>
      </c>
      <c r="Q471" s="5" t="str">
        <f>VLOOKUP($A471,LGTSA2014enpFinal!$A$2:$T$1145,19,FALSE)</f>
        <v>SATISFACTORIO</v>
      </c>
      <c r="R471" s="5">
        <f>VLOOKUP($A471,LGTSA2014enpFinal!$A$2:$T$1145,20,FALSE)</f>
        <v>9</v>
      </c>
      <c r="S471" t="e">
        <v>#N/A</v>
      </c>
    </row>
    <row r="472" spans="1:19" hidden="1" x14ac:dyDescent="0.25">
      <c r="A472" s="3">
        <v>314078469</v>
      </c>
      <c r="B472" s="4" t="s">
        <v>695</v>
      </c>
      <c r="C472" s="5" t="str">
        <f>VLOOKUP($A472,LGTSA2014enpFinal!$A$2:$T$1145,3,FALSE)</f>
        <v>JULIO ALBERTO ZUNIGA MOLINA</v>
      </c>
      <c r="D472" s="5" t="str">
        <f>VLOOKUP($A472,LGTSA2014enpFinal!$A$2:$T$1145,4,FALSE)</f>
        <v>454B</v>
      </c>
      <c r="E472" s="5" t="str">
        <f>VLOOKUP($A472,LGTSA2014enpFinal!$A$2:$T$1145,5,FALSE)</f>
        <v>Vespertino</v>
      </c>
      <c r="F472" s="5" t="str">
        <f>VLOOKUP($A472,LGTSA2014enpFinal!$A$2:$T$1145,6,FALSE)</f>
        <v>13/2/1992</v>
      </c>
      <c r="G472" s="5" t="str">
        <f>VLOOKUP($A472,LGTSA2014enpFinal!$A$2:$T$1145,7,FALSE)</f>
        <v>Si</v>
      </c>
      <c r="H472" s="5" t="str">
        <f>VLOOKUP($A472,LGTSA2014enpFinal!$A$2:$T$1145,8,FALSE)</f>
        <v>juliozuniga92@gmail.com</v>
      </c>
      <c r="I472" s="5" t="str">
        <f>VLOOKUP($A472,LGTSA2014enpFinal!$A$2:$T$1145,9,FALSE)</f>
        <v>julio_amerik_disturbio@hotmail.com</v>
      </c>
      <c r="J472" s="5" t="str">
        <f>VLOOKUP($A472,LGTSA2014enpFinal!$A$2:$T$1145,10,FALSE)</f>
        <v>5537037624</v>
      </c>
      <c r="K472" s="5" t="str">
        <f>VLOOKUP($A472,LGTSA2014enpFinal!$A$2:$T$1145,11,FALSE)</f>
        <v>57539810</v>
      </c>
      <c r="L472" s="5" t="str">
        <f>VLOOKUP($A472,LGTSA2014enpFinal!$A$2:$T$1145,12,FALSE)</f>
        <v>Calle 319 número 338 colonia Nueva Atzacoalco. C.P. 07420 Delegación Gustavo. A. Madero.</v>
      </c>
      <c r="M472" s="5" t="str">
        <f>VLOOKUP($A472,LGTSA2014enpFinal!$A$2:$T$1145,13,FALSE)</f>
        <v>S</v>
      </c>
      <c r="N472" s="5" t="str">
        <f>VLOOKUP($A472,LGTSA2014enpFinal!$A$2:$T$1145,14,FALSE)</f>
        <v>2014-03-10 18:15:09</v>
      </c>
      <c r="O472" s="5" t="str">
        <f>VLOOKUP($A472,LGTSA2014enpFinal!$A$2:$T$1145,15,FALSE)</f>
        <v>N</v>
      </c>
      <c r="P472" s="5">
        <f>VLOOKUP($A472,LGTSA2014enpFinal!$A$2:$T$1145,16,FALSE)</f>
        <v>11</v>
      </c>
      <c r="Q472" s="5" t="str">
        <f>VLOOKUP($A472,LGTSA2014enpFinal!$A$2:$T$1145,19,FALSE)</f>
        <v>SATISFACTORIO</v>
      </c>
      <c r="R472" s="5">
        <f>VLOOKUP($A472,LGTSA2014enpFinal!$A$2:$T$1145,20,FALSE)</f>
        <v>9</v>
      </c>
      <c r="S472" t="e">
        <v>#N/A</v>
      </c>
    </row>
    <row r="473" spans="1:19" hidden="1" x14ac:dyDescent="0.25">
      <c r="A473" s="3">
        <v>314249241</v>
      </c>
      <c r="B473" s="4" t="s">
        <v>695</v>
      </c>
      <c r="C473" s="5" t="str">
        <f>VLOOKUP($A473,LGTSA2014enpFinal!$A$2:$T$1145,3,FALSE)</f>
        <v>EVELYN BRAVO GARCIA</v>
      </c>
      <c r="D473" s="5" t="str">
        <f>VLOOKUP($A473,LGTSA2014enpFinal!$A$2:$T$1145,4,FALSE)</f>
        <v>455B</v>
      </c>
      <c r="E473" s="5" t="str">
        <f>VLOOKUP($A473,LGTSA2014enpFinal!$A$2:$T$1145,5,FALSE)</f>
        <v>Vespertino</v>
      </c>
      <c r="F473" s="5" t="str">
        <f>VLOOKUP($A473,LGTSA2014enpFinal!$A$2:$T$1145,6,FALSE)</f>
        <v>15/9/1998</v>
      </c>
      <c r="G473" s="5" t="str">
        <f>VLOOKUP($A473,LGTSA2014enpFinal!$A$2:$T$1145,7,FALSE)</f>
        <v>Si</v>
      </c>
      <c r="H473" s="5" t="str">
        <f>VLOOKUP($A473,LGTSA2014enpFinal!$A$2:$T$1145,8,FALSE)</f>
        <v>evethlove@gmail.com</v>
      </c>
      <c r="I473" s="5" t="str">
        <f>VLOOKUP($A473,LGTSA2014enpFinal!$A$2:$T$1145,9,FALSE)</f>
        <v>bebebona@hotmail.com</v>
      </c>
      <c r="J473" s="5" t="str">
        <f>VLOOKUP($A473,LGTSA2014enpFinal!$A$2:$T$1145,10,FALSE)</f>
        <v>26173811</v>
      </c>
      <c r="K473" s="5" t="str">
        <f>VLOOKUP($A473,LGTSA2014enpFinal!$A$2:$T$1145,11,FALSE)</f>
        <v>5548959572</v>
      </c>
      <c r="L473" s="5" t="str">
        <f>VLOOKUP($A473,LGTSA2014enpFinal!$A$2:$T$1145,12,FALSE)</f>
        <v>Valle de Ubangi #13 Valle de Aragon 3ra secc</v>
      </c>
      <c r="M473" s="5" t="str">
        <f>VLOOKUP($A473,LGTSA2014enpFinal!$A$2:$T$1145,13,FALSE)</f>
        <v>S</v>
      </c>
      <c r="N473" s="5" t="str">
        <f>VLOOKUP($A473,LGTSA2014enpFinal!$A$2:$T$1145,14,FALSE)</f>
        <v>2014-04-10 18:22:54</v>
      </c>
      <c r="O473" s="5" t="str">
        <f>VLOOKUP($A473,LGTSA2014enpFinal!$A$2:$T$1145,15,FALSE)</f>
        <v>N</v>
      </c>
      <c r="P473" s="5">
        <f>VLOOKUP($A473,LGTSA2014enpFinal!$A$2:$T$1145,16,FALSE)</f>
        <v>30</v>
      </c>
      <c r="Q473" s="5" t="str">
        <f>VLOOKUP($A473,LGTSA2014enpFinal!$A$2:$T$1145,19,FALSE)</f>
        <v>SATISFACTORIO</v>
      </c>
      <c r="R473" s="5">
        <f>VLOOKUP($A473,LGTSA2014enpFinal!$A$2:$T$1145,20,FALSE)</f>
        <v>10</v>
      </c>
      <c r="S473" t="e">
        <v>#N/A</v>
      </c>
    </row>
    <row r="474" spans="1:19" hidden="1" x14ac:dyDescent="0.25">
      <c r="A474" s="3">
        <v>314305011</v>
      </c>
      <c r="B474" s="4" t="s">
        <v>695</v>
      </c>
      <c r="C474" s="5" t="str">
        <f>VLOOKUP($A474,LGTSA2014enpFinal!$A$2:$T$1145,3,FALSE)</f>
        <v>JIMENA LEMUS MORALES</v>
      </c>
      <c r="D474" s="5" t="str">
        <f>VLOOKUP($A474,LGTSA2014enpFinal!$A$2:$T$1145,4,FALSE)</f>
        <v>457B</v>
      </c>
      <c r="E474" s="5" t="str">
        <f>VLOOKUP($A474,LGTSA2014enpFinal!$A$2:$T$1145,5,FALSE)</f>
        <v>Vespertino</v>
      </c>
      <c r="F474" s="5" t="str">
        <f>VLOOKUP($A474,LGTSA2014enpFinal!$A$2:$T$1145,6,FALSE)</f>
        <v>25/3/1998</v>
      </c>
      <c r="G474" s="5" t="str">
        <f>VLOOKUP($A474,LGTSA2014enpFinal!$A$2:$T$1145,7,FALSE)</f>
        <v>Si</v>
      </c>
      <c r="H474" s="5" t="str">
        <f>VLOOKUP($A474,LGTSA2014enpFinal!$A$2:$T$1145,8,FALSE)</f>
        <v>ljimenasoad@gmail.com</v>
      </c>
      <c r="I474" s="5">
        <f>VLOOKUP($A474,LGTSA2014enpFinal!$A$2:$T$1145,9,FALSE)</f>
        <v>0</v>
      </c>
      <c r="J474" s="5" t="str">
        <f>VLOOKUP($A474,LGTSA2014enpFinal!$A$2:$T$1145,10,FALSE)</f>
        <v>57840356</v>
      </c>
      <c r="K474" s="5">
        <f>VLOOKUP($A474,LGTSA2014enpFinal!$A$2:$T$1145,11,FALSE)</f>
        <v>0</v>
      </c>
      <c r="L474" s="5">
        <f>VLOOKUP($A474,LGTSA2014enpFinal!$A$2:$T$1145,12,FALSE)</f>
        <v>0</v>
      </c>
      <c r="M474" s="5" t="str">
        <f>VLOOKUP($A474,LGTSA2014enpFinal!$A$2:$T$1145,13,FALSE)</f>
        <v>S</v>
      </c>
      <c r="N474" s="5" t="str">
        <f>VLOOKUP($A474,LGTSA2014enpFinal!$A$2:$T$1145,14,FALSE)</f>
        <v>2014-03-10 18:15:09</v>
      </c>
      <c r="O474" s="5" t="str">
        <f>VLOOKUP($A474,LGTSA2014enpFinal!$A$2:$T$1145,15,FALSE)</f>
        <v>N</v>
      </c>
      <c r="P474" s="5">
        <f>VLOOKUP($A474,LGTSA2014enpFinal!$A$2:$T$1145,16,FALSE)</f>
        <v>14</v>
      </c>
      <c r="Q474" s="5" t="str">
        <f>VLOOKUP($A474,LGTSA2014enpFinal!$A$2:$T$1145,19,FALSE)</f>
        <v>SATISFACTORIO</v>
      </c>
      <c r="R474" s="5">
        <f>VLOOKUP($A474,LGTSA2014enpFinal!$A$2:$T$1145,20,FALSE)</f>
        <v>10</v>
      </c>
      <c r="S474" t="e">
        <v>#N/A</v>
      </c>
    </row>
    <row r="475" spans="1:19" hidden="1" x14ac:dyDescent="0.25">
      <c r="A475" s="3">
        <v>314316743</v>
      </c>
      <c r="B475" s="4" t="s">
        <v>695</v>
      </c>
      <c r="C475" s="5" t="str">
        <f>VLOOKUP($A475,LGTSA2014enpFinal!$A$2:$T$1145,3,FALSE)</f>
        <v>Izaguirre Delgado Gabriela Andrea</v>
      </c>
      <c r="D475" s="5" t="str">
        <f>VLOOKUP($A475,LGTSA2014enpFinal!$A$2:$T$1145,4,FALSE)</f>
        <v>455B</v>
      </c>
      <c r="E475" s="5" t="str">
        <f>VLOOKUP($A475,LGTSA2014enpFinal!$A$2:$T$1145,5,FALSE)</f>
        <v>Vespertino</v>
      </c>
      <c r="F475" s="5" t="str">
        <f>VLOOKUP($A475,LGTSA2014enpFinal!$A$2:$T$1145,6,FALSE)</f>
        <v>18/09/1997</v>
      </c>
      <c r="G475" s="5" t="str">
        <f>VLOOKUP($A475,LGTSA2014enpFinal!$A$2:$T$1145,7,FALSE)</f>
        <v>SI</v>
      </c>
      <c r="H475" s="5" t="str">
        <f>VLOOKUP($A475,LGTSA2014enpFinal!$A$2:$T$1145,8,FALSE)</f>
        <v>gaby_18_izaguirre@hotmail.com</v>
      </c>
      <c r="I475" s="5" t="str">
        <f>VLOOKUP($A475,LGTSA2014enpFinal!$A$2:$T$1145,9,FALSE)</f>
        <v>-</v>
      </c>
      <c r="J475" s="5" t="str">
        <f>VLOOKUP($A475,LGTSA2014enpFinal!$A$2:$T$1145,10,FALSE)</f>
        <v>55373241</v>
      </c>
      <c r="K475" s="5" t="str">
        <f>VLOOKUP($A475,LGTSA2014enpFinal!$A$2:$T$1145,11,FALSE)</f>
        <v>0445551534843</v>
      </c>
      <c r="L475" s="5" t="str">
        <f>VLOOKUP($A475,LGTSA2014enpFinal!$A$2:$T$1145,12,FALSE)</f>
        <v>Schumann #62 Colonia Vallejo</v>
      </c>
      <c r="M475" s="5" t="str">
        <f>VLOOKUP($A475,LGTSA2014enpFinal!$A$2:$T$1145,13,FALSE)</f>
        <v>S</v>
      </c>
      <c r="N475" s="5" t="str">
        <f>VLOOKUP($A475,LGTSA2014enpFinal!$A$2:$T$1145,14,FALSE)</f>
        <v>2014-04-10 18:22:54</v>
      </c>
      <c r="O475" s="5" t="str">
        <f>VLOOKUP($A475,LGTSA2014enpFinal!$A$2:$T$1145,15,FALSE)</f>
        <v>N</v>
      </c>
      <c r="P475" s="5">
        <f>VLOOKUP($A475,LGTSA2014enpFinal!$A$2:$T$1145,16,FALSE)</f>
        <v>13</v>
      </c>
      <c r="Q475" s="5" t="str">
        <f>VLOOKUP($A475,LGTSA2014enpFinal!$A$2:$T$1145,19,FALSE)</f>
        <v>SATISFACTORIO</v>
      </c>
      <c r="R475" s="5">
        <f>VLOOKUP($A475,LGTSA2014enpFinal!$A$2:$T$1145,20,FALSE)</f>
        <v>9</v>
      </c>
      <c r="S475" t="e">
        <v>#N/A</v>
      </c>
    </row>
    <row r="476" spans="1:19" hidden="1" x14ac:dyDescent="0.25">
      <c r="A476" s="3">
        <v>314205186</v>
      </c>
      <c r="B476" s="4" t="s">
        <v>695</v>
      </c>
      <c r="C476" s="5" t="str">
        <f>VLOOKUP($A476,LGTSA2014enpFinal!$A$2:$T$1145,3,FALSE)</f>
        <v>PALACIOS FLORES ABRIL</v>
      </c>
      <c r="D476" s="5" t="str">
        <f>VLOOKUP($A476,LGTSA2014enpFinal!$A$2:$T$1145,4,FALSE)</f>
        <v>456A</v>
      </c>
      <c r="E476" s="5" t="str">
        <f>VLOOKUP($A476,LGTSA2014enpFinal!$A$2:$T$1145,5,FALSE)</f>
        <v>Vespertino</v>
      </c>
      <c r="F476" s="5" t="str">
        <f>VLOOKUP($A476,LGTSA2014enpFinal!$A$2:$T$1145,6,FALSE)</f>
        <v>03/8/1995</v>
      </c>
      <c r="G476" s="5" t="str">
        <f>VLOOKUP($A476,LGTSA2014enpFinal!$A$2:$T$1145,7,FALSE)</f>
        <v>SI</v>
      </c>
      <c r="H476" s="5" t="str">
        <f>VLOOKUP($A476,LGTSA2014enpFinal!$A$2:$T$1145,8,FALSE)</f>
        <v>arishilton98@hotmail.com</v>
      </c>
      <c r="I476" s="5" t="str">
        <f>VLOOKUP($A476,LGTSA2014enpFinal!$A$2:$T$1145,9,FALSE)</f>
        <v>-</v>
      </c>
      <c r="J476" s="5" t="str">
        <f>VLOOKUP($A476,LGTSA2014enpFinal!$A$2:$T$1145,10,FALSE)</f>
        <v>5511402003</v>
      </c>
      <c r="K476" s="5" t="str">
        <f>VLOOKUP($A476,LGTSA2014enpFinal!$A$2:$T$1145,11,FALSE)</f>
        <v>-</v>
      </c>
      <c r="L476" s="5">
        <f>VLOOKUP($A476,LGTSA2014enpFinal!$A$2:$T$1145,12,FALSE)</f>
        <v>0</v>
      </c>
      <c r="M476" s="5" t="str">
        <f>VLOOKUP($A476,LGTSA2014enpFinal!$A$2:$T$1145,13,FALSE)</f>
        <v>N</v>
      </c>
      <c r="N476" s="5" t="str">
        <f>VLOOKUP($A476,LGTSA2014enpFinal!$A$2:$T$1145,14,FALSE)</f>
        <v>2014-04-11 11:18:01</v>
      </c>
      <c r="O476" s="5" t="str">
        <f>VLOOKUP($A476,LGTSA2014enpFinal!$A$2:$T$1145,15,FALSE)</f>
        <v>N</v>
      </c>
      <c r="P476" s="5">
        <f>VLOOKUP($A476,LGTSA2014enpFinal!$A$2:$T$1145,16,FALSE)</f>
        <v>3</v>
      </c>
      <c r="Q476" s="5" t="str">
        <f>VLOOKUP($A476,LGTSA2014enpFinal!$A$2:$T$1145,19,FALSE)</f>
        <v>SATISFACTORIO</v>
      </c>
      <c r="R476" s="5">
        <f>VLOOKUP($A476,LGTSA2014enpFinal!$A$2:$T$1145,20,FALSE)</f>
        <v>9</v>
      </c>
      <c r="S476" t="e">
        <v>#N/A</v>
      </c>
    </row>
    <row r="477" spans="1:19" hidden="1" x14ac:dyDescent="0.25">
      <c r="A477" s="3">
        <v>314235006</v>
      </c>
      <c r="B477" s="4" t="s">
        <v>695</v>
      </c>
      <c r="C477" s="5" t="str">
        <f>VLOOKUP($A477,LGTSA2014enpFinal!$A$2:$T$1145,3,FALSE)</f>
        <v>Gutierrez Bernal Lia Karime</v>
      </c>
      <c r="D477" s="5" t="str">
        <f>VLOOKUP($A477,LGTSA2014enpFinal!$A$2:$T$1145,4,FALSE)</f>
        <v>455B</v>
      </c>
      <c r="E477" s="5" t="str">
        <f>VLOOKUP($A477,LGTSA2014enpFinal!$A$2:$T$1145,5,FALSE)</f>
        <v>Vespertino</v>
      </c>
      <c r="F477" s="5" t="str">
        <f>VLOOKUP($A477,LGTSA2014enpFinal!$A$2:$T$1145,6,FALSE)</f>
        <v>06/11/1997</v>
      </c>
      <c r="G477" s="5" t="str">
        <f>VLOOKUP($A477,LGTSA2014enpFinal!$A$2:$T$1145,7,FALSE)</f>
        <v>SI</v>
      </c>
      <c r="H477" s="5" t="str">
        <f>VLOOKUP($A477,LGTSA2014enpFinal!$A$2:$T$1145,8,FALSE)</f>
        <v>liakarime_0611@hotmail.com</v>
      </c>
      <c r="I477" s="5" t="str">
        <f>VLOOKUP($A477,LGTSA2014enpFinal!$A$2:$T$1145,9,FALSE)</f>
        <v>-</v>
      </c>
      <c r="J477" s="5" t="str">
        <f>VLOOKUP($A477,LGTSA2014enpFinal!$A$2:$T$1145,10,FALSE)</f>
        <v>5522048461</v>
      </c>
      <c r="K477" s="5" t="str">
        <f>VLOOKUP($A477,LGTSA2014enpFinal!$A$2:$T$1145,11,FALSE)</f>
        <v>57396334</v>
      </c>
      <c r="L477" s="5" t="str">
        <f>VLOOKUP($A477,LGTSA2014enpFinal!$A$2:$T$1145,12,FALSE)</f>
        <v>Calzada de Guadalupe 244 Interior 27, Colonia Vallejo, Delegación Gustavo A Madero.</v>
      </c>
      <c r="M477" s="5" t="str">
        <f>VLOOKUP($A477,LGTSA2014enpFinal!$A$2:$T$1145,13,FALSE)</f>
        <v>N</v>
      </c>
      <c r="N477" s="5" t="str">
        <f>VLOOKUP($A477,LGTSA2014enpFinal!$A$2:$T$1145,14,FALSE)</f>
        <v>2014-05-13 11:46:52</v>
      </c>
      <c r="O477" s="5" t="str">
        <f>VLOOKUP($A477,LGTSA2014enpFinal!$A$2:$T$1145,15,FALSE)</f>
        <v>N</v>
      </c>
      <c r="P477" s="5">
        <f>VLOOKUP($A477,LGTSA2014enpFinal!$A$2:$T$1145,16,FALSE)</f>
        <v>34</v>
      </c>
      <c r="Q477" s="5" t="str">
        <f>VLOOKUP($A477,LGTSA2014enpFinal!$A$2:$T$1145,19,FALSE)</f>
        <v>SATISFACTORIO</v>
      </c>
      <c r="R477" s="5">
        <f>VLOOKUP($A477,LGTSA2014enpFinal!$A$2:$T$1145,20,FALSE)</f>
        <v>9</v>
      </c>
      <c r="S477" t="e">
        <v>#N/A</v>
      </c>
    </row>
    <row r="478" spans="1:19" hidden="1" x14ac:dyDescent="0.25">
      <c r="A478" s="3">
        <v>314237921</v>
      </c>
      <c r="B478" s="4" t="s">
        <v>1055</v>
      </c>
      <c r="C478" s="5" t="str">
        <f>VLOOKUP($A478,LGTSA2014enpFinal!$A$2:$T$1145,3,FALSE)</f>
        <v>LILIANA LOPEZ DEL VALLE</v>
      </c>
      <c r="D478" s="5" t="str">
        <f>VLOOKUP($A478,LGTSA2014enpFinal!$A$2:$T$1145,4,FALSE)</f>
        <v>459A</v>
      </c>
      <c r="E478" s="5" t="str">
        <f>VLOOKUP($A478,LGTSA2014enpFinal!$A$2:$T$1145,5,FALSE)</f>
        <v>Vespertino</v>
      </c>
      <c r="F478" s="5" t="str">
        <f>VLOOKUP($A478,LGTSA2014enpFinal!$A$2:$T$1145,6,FALSE)</f>
        <v>27/8/1998</v>
      </c>
      <c r="G478" s="5" t="str">
        <f>VLOOKUP($A478,LGTSA2014enpFinal!$A$2:$T$1145,7,FALSE)</f>
        <v>Si</v>
      </c>
      <c r="H478" s="5" t="str">
        <f>VLOOKUP($A478,LGTSA2014enpFinal!$A$2:$T$1145,8,FALSE)</f>
        <v>liliana_lopez_delvalle@hotmail.com</v>
      </c>
      <c r="I478" s="5" t="str">
        <f>VLOOKUP($A478,LGTSA2014enpFinal!$A$2:$T$1145,9,FALSE)</f>
        <v>liliana1998@hotmai.com</v>
      </c>
      <c r="J478" s="5" t="str">
        <f>VLOOKUP($A478,LGTSA2014enpFinal!$A$2:$T$1145,10,FALSE)</f>
        <v>0445548953931</v>
      </c>
      <c r="K478" s="5" t="str">
        <f>VLOOKUP($A478,LGTSA2014enpFinal!$A$2:$T$1145,11,FALSE)</f>
        <v>26174173</v>
      </c>
      <c r="L478" s="5" t="str">
        <f>VLOOKUP($A478,LGTSA2014enpFinal!$A$2:$T$1145,12,FALSE)</f>
        <v>calle puerto coatzacoalcos numero 88 col. héroes de chapultepec</v>
      </c>
      <c r="M478" s="5" t="str">
        <f>VLOOKUP($A478,LGTSA2014enpFinal!$A$2:$T$1145,13,FALSE)</f>
        <v>S</v>
      </c>
      <c r="N478" s="5" t="str">
        <f>VLOOKUP($A478,LGTSA2014enpFinal!$A$2:$T$1145,14,FALSE)</f>
        <v>2014-04-10 18:22:54</v>
      </c>
      <c r="O478" s="5" t="str">
        <f>VLOOKUP($A478,LGTSA2014enpFinal!$A$2:$T$1145,15,FALSE)</f>
        <v>N</v>
      </c>
      <c r="P478" s="5">
        <f>VLOOKUP($A478,LGTSA2014enpFinal!$A$2:$T$1145,16,FALSE)</f>
        <v>9</v>
      </c>
      <c r="Q478" s="5" t="str">
        <f>VLOOKUP($A478,LGTSA2014enpFinal!$A$2:$T$1145,19,FALSE)</f>
        <v>NO SATISFACTORIO</v>
      </c>
      <c r="R478" s="5">
        <f>VLOOKUP($A478,LGTSA2014enpFinal!$A$2:$T$1145,20,FALSE)</f>
        <v>8</v>
      </c>
      <c r="S478" t="e">
        <v>#N/A</v>
      </c>
    </row>
    <row r="479" spans="1:19" hidden="1" x14ac:dyDescent="0.25">
      <c r="A479" s="3">
        <v>314210414</v>
      </c>
      <c r="B479" s="5" t="str">
        <f>VLOOKUP($A479,LGTSA2014enpFinal!$A$2:$T$1145,2,FALSE)</f>
        <v>ENP 4</v>
      </c>
      <c r="C479" s="5" t="str">
        <f>VLOOKUP($A479,LGTSA2014enpFinal!$A$2:$T$1145,3,FALSE)</f>
        <v>DIEGO ARTURO MARTINEZ VARGAS</v>
      </c>
      <c r="D479" s="5" t="str">
        <f>VLOOKUP($A479,LGTSA2014enpFinal!$A$2:$T$1145,4,FALSE)</f>
        <v>451A</v>
      </c>
      <c r="E479" s="5" t="str">
        <f>VLOOKUP($A479,LGTSA2014enpFinal!$A$2:$T$1145,5,FALSE)</f>
        <v>Vespertino</v>
      </c>
      <c r="F479" s="5" t="str">
        <f>VLOOKUP($A479,LGTSA2014enpFinal!$A$2:$T$1145,6,FALSE)</f>
        <v>12/1/1998</v>
      </c>
      <c r="G479" s="5" t="str">
        <f>VLOOKUP($A479,LGTSA2014enpFinal!$A$2:$T$1145,7,FALSE)</f>
        <v>Si</v>
      </c>
      <c r="H479" s="5" t="str">
        <f>VLOOKUP($A479,LGTSA2014enpFinal!$A$2:$T$1145,8,FALSE)</f>
        <v>dieegodld@gmail.com</v>
      </c>
      <c r="I479" s="5" t="str">
        <f>VLOOKUP($A479,LGTSA2014enpFinal!$A$2:$T$1145,9,FALSE)</f>
        <v>cabollojr@gmail.com</v>
      </c>
      <c r="J479" s="5" t="str">
        <f>VLOOKUP($A479,LGTSA2014enpFinal!$A$2:$T$1145,10,FALSE)</f>
        <v>56058484</v>
      </c>
      <c r="K479" s="5" t="str">
        <f>VLOOKUP($A479,LGTSA2014enpFinal!$A$2:$T$1145,11,FALSE)</f>
        <v>58763190</v>
      </c>
      <c r="L479" s="5" t="str">
        <f>VLOOKUP($A479,LGTSA2014enpFinal!$A$2:$T$1145,12,FALSE)</f>
        <v>Ext. 155 Int. 03, 5 de Mayo, Sta. Cruz Atoyac, Del. Benito Juarez</v>
      </c>
      <c r="M479" s="5" t="str">
        <f>VLOOKUP($A479,LGTSA2014enpFinal!$A$2:$T$1145,13,FALSE)</f>
        <v>S</v>
      </c>
      <c r="N479" s="5" t="str">
        <f>VLOOKUP($A479,LGTSA2014enpFinal!$A$2:$T$1145,14,FALSE)</f>
        <v>2014-03-10 18:15:09</v>
      </c>
      <c r="O479" s="5" t="str">
        <f>VLOOKUP($A479,LGTSA2014enpFinal!$A$2:$T$1145,15,FALSE)</f>
        <v>N</v>
      </c>
      <c r="P479" s="5">
        <f>VLOOKUP($A479,LGTSA2014enpFinal!$A$2:$T$1145,16,FALSE)</f>
        <v>0</v>
      </c>
      <c r="Q479" s="5" t="e">
        <f>VLOOKUP($A479,LGTSA2014enpFinal!$A$2:$T$1145,19,FALSE)</f>
        <v>#N/A</v>
      </c>
      <c r="R479" s="5">
        <f>VLOOKUP($A479,LGTSA2014enpFinal!$A$2:$T$1145,20,FALSE)</f>
        <v>9</v>
      </c>
      <c r="S479" t="e">
        <v>#N/A</v>
      </c>
    </row>
    <row r="480" spans="1:19" hidden="1" x14ac:dyDescent="0.25">
      <c r="A480" s="3">
        <v>314049539</v>
      </c>
      <c r="B480" s="5" t="str">
        <f>VLOOKUP($A480,LGTSA2014enpFinal!$A$2:$T$1145,2,FALSE)</f>
        <v>ENP 4</v>
      </c>
      <c r="C480" s="5" t="str">
        <f>VLOOKUP($A480,LGTSA2014enpFinal!$A$2:$T$1145,3,FALSE)</f>
        <v>XIMENA GONZALEZ ESPINOSA</v>
      </c>
      <c r="D480" s="5" t="str">
        <f>VLOOKUP($A480,LGTSA2014enpFinal!$A$2:$T$1145,4,FALSE)</f>
        <v>457B</v>
      </c>
      <c r="E480" s="5" t="str">
        <f>VLOOKUP($A480,LGTSA2014enpFinal!$A$2:$T$1145,5,FALSE)</f>
        <v>Vespertino</v>
      </c>
      <c r="F480" s="5" t="str">
        <f>VLOOKUP($A480,LGTSA2014enpFinal!$A$2:$T$1145,6,FALSE)</f>
        <v>08/4/1998</v>
      </c>
      <c r="G480" s="5" t="str">
        <f>VLOOKUP($A480,LGTSA2014enpFinal!$A$2:$T$1145,7,FALSE)</f>
        <v>Si</v>
      </c>
      <c r="H480" s="5" t="str">
        <f>VLOOKUP($A480,LGTSA2014enpFinal!$A$2:$T$1145,8,FALSE)</f>
        <v>Ximelovesyou@hotmail.com</v>
      </c>
      <c r="I480" s="5" t="str">
        <f>VLOOKUP($A480,LGTSA2014enpFinal!$A$2:$T$1145,9,FALSE)</f>
        <v>lyzupalacio@yahoo.com.mx</v>
      </c>
      <c r="J480" s="5" t="str">
        <f>VLOOKUP($A480,LGTSA2014enpFinal!$A$2:$T$1145,10,FALSE)</f>
        <v>0445532303960</v>
      </c>
      <c r="K480" s="5" t="str">
        <f>VLOOKUP($A480,LGTSA2014enpFinal!$A$2:$T$1145,11,FALSE)</f>
        <v>0445534535152</v>
      </c>
      <c r="L480" s="5" t="str">
        <f>VLOOKUP($A480,LGTSA2014enpFinal!$A$2:$T$1145,12,FALSE)</f>
        <v>Miguel planas No 34 edificio B-503 Col Vallejo Poniente</v>
      </c>
      <c r="M480" s="5" t="str">
        <f>VLOOKUP($A480,LGTSA2014enpFinal!$A$2:$T$1145,13,FALSE)</f>
        <v>S</v>
      </c>
      <c r="N480" s="5" t="str">
        <f>VLOOKUP($A480,LGTSA2014enpFinal!$A$2:$T$1145,14,FALSE)</f>
        <v>2014-03-10 18:15:09</v>
      </c>
      <c r="O480" s="5" t="str">
        <f>VLOOKUP($A480,LGTSA2014enpFinal!$A$2:$T$1145,15,FALSE)</f>
        <v>N</v>
      </c>
      <c r="P480" s="5">
        <f>VLOOKUP($A480,LGTSA2014enpFinal!$A$2:$T$1145,16,FALSE)</f>
        <v>0</v>
      </c>
      <c r="Q480" s="5" t="e">
        <f>VLOOKUP($A480,LGTSA2014enpFinal!$A$2:$T$1145,19,FALSE)</f>
        <v>#N/A</v>
      </c>
      <c r="R480" s="5">
        <f>VLOOKUP($A480,LGTSA2014enpFinal!$A$2:$T$1145,20,FALSE)</f>
        <v>10</v>
      </c>
      <c r="S480" t="e">
        <v>#N/A</v>
      </c>
    </row>
    <row r="481" spans="1:19" hidden="1" x14ac:dyDescent="0.25">
      <c r="A481" s="3">
        <v>314201937</v>
      </c>
      <c r="B481" s="5" t="str">
        <f>VLOOKUP($A481,LGTSA2014enpFinal!$A$2:$T$1145,2,FALSE)</f>
        <v>ENP 4</v>
      </c>
      <c r="C481" s="5" t="str">
        <f>VLOOKUP($A481,LGTSA2014enpFinal!$A$2:$T$1145,3,FALSE)</f>
        <v>ANAMARIA MENDEZ SUAREZ</v>
      </c>
      <c r="D481" s="5" t="str">
        <f>VLOOKUP($A481,LGTSA2014enpFinal!$A$2:$T$1145,4,FALSE)</f>
        <v>457B</v>
      </c>
      <c r="E481" s="5" t="str">
        <f>VLOOKUP($A481,LGTSA2014enpFinal!$A$2:$T$1145,5,FALSE)</f>
        <v>Vespertino</v>
      </c>
      <c r="F481" s="5" t="str">
        <f>VLOOKUP($A481,LGTSA2014enpFinal!$A$2:$T$1145,6,FALSE)</f>
        <v>25/11/1997</v>
      </c>
      <c r="G481" s="5" t="str">
        <f>VLOOKUP($A481,LGTSA2014enpFinal!$A$2:$T$1145,7,FALSE)</f>
        <v>Si</v>
      </c>
      <c r="H481" s="5" t="str">
        <f>VLOOKUP($A481,LGTSA2014enpFinal!$A$2:$T$1145,8,FALSE)</f>
        <v>annita.ma96@gmail.com</v>
      </c>
      <c r="I481" s="5" t="str">
        <f>VLOOKUP($A481,LGTSA2014enpFinal!$A$2:$T$1145,9,FALSE)</f>
        <v>annita.ma96@gmail.com</v>
      </c>
      <c r="J481" s="5" t="str">
        <f>VLOOKUP($A481,LGTSA2014enpFinal!$A$2:$T$1145,10,FALSE)</f>
        <v>65709142</v>
      </c>
      <c r="K481" s="5" t="str">
        <f>VLOOKUP($A481,LGTSA2014enpFinal!$A$2:$T$1145,11,FALSE)</f>
        <v>5522856261</v>
      </c>
      <c r="L481" s="5" t="str">
        <f>VLOOKUP($A481,LGTSA2014enpFinal!$A$2:$T$1145,12,FALSE)</f>
        <v>mexicalzingo 429 col.evolucion estado de mexico</v>
      </c>
      <c r="M481" s="5" t="str">
        <f>VLOOKUP($A481,LGTSA2014enpFinal!$A$2:$T$1145,13,FALSE)</f>
        <v>S</v>
      </c>
      <c r="N481" s="5" t="str">
        <f>VLOOKUP($A481,LGTSA2014enpFinal!$A$2:$T$1145,14,FALSE)</f>
        <v>2014-04-10 18:22:54</v>
      </c>
      <c r="O481" s="5" t="str">
        <f>VLOOKUP($A481,LGTSA2014enpFinal!$A$2:$T$1145,15,FALSE)</f>
        <v>N</v>
      </c>
      <c r="P481" s="5">
        <f>VLOOKUP($A481,LGTSA2014enpFinal!$A$2:$T$1145,16,FALSE)</f>
        <v>0</v>
      </c>
      <c r="Q481" s="5" t="e">
        <f>VLOOKUP($A481,LGTSA2014enpFinal!$A$2:$T$1145,19,FALSE)</f>
        <v>#N/A</v>
      </c>
      <c r="R481" s="5">
        <f>VLOOKUP($A481,LGTSA2014enpFinal!$A$2:$T$1145,20,FALSE)</f>
        <v>9</v>
      </c>
      <c r="S481" t="e">
        <v>#N/A</v>
      </c>
    </row>
    <row r="482" spans="1:19" hidden="1" x14ac:dyDescent="0.25">
      <c r="A482" s="3">
        <v>314050508</v>
      </c>
      <c r="B482" s="5" t="str">
        <f>VLOOKUP($A482,LGTSA2014enpFinal!$A$2:$T$1145,2,FALSE)</f>
        <v>ENP 4</v>
      </c>
      <c r="C482" s="5" t="str">
        <f>VLOOKUP($A482,LGTSA2014enpFinal!$A$2:$T$1145,3,FALSE)</f>
        <v>MONICA FERNANDA HERNANDEZ VAZQUEZ</v>
      </c>
      <c r="D482" s="5" t="str">
        <f>VLOOKUP($A482,LGTSA2014enpFinal!$A$2:$T$1145,4,FALSE)</f>
        <v>453B</v>
      </c>
      <c r="E482" s="5" t="str">
        <f>VLOOKUP($A482,LGTSA2014enpFinal!$A$2:$T$1145,5,FALSE)</f>
        <v>Vespertino</v>
      </c>
      <c r="F482" s="5" t="str">
        <f>VLOOKUP($A482,LGTSA2014enpFinal!$A$2:$T$1145,6,FALSE)</f>
        <v>21/9/1997</v>
      </c>
      <c r="G482" s="5" t="str">
        <f>VLOOKUP($A482,LGTSA2014enpFinal!$A$2:$T$1145,7,FALSE)</f>
        <v>Si</v>
      </c>
      <c r="H482" s="5" t="str">
        <f>VLOOKUP($A482,LGTSA2014enpFinal!$A$2:$T$1145,8,FALSE)</f>
        <v>feer.lara210997@gmail.com</v>
      </c>
      <c r="I482" s="5" t="str">
        <f>VLOOKUP($A482,LGTSA2014enpFinal!$A$2:$T$1145,9,FALSE)</f>
        <v>mirtavazquez@prodigy.net.mx</v>
      </c>
      <c r="J482" s="5" t="str">
        <f>VLOOKUP($A482,LGTSA2014enpFinal!$A$2:$T$1145,10,FALSE)</f>
        <v>0445540555527</v>
      </c>
      <c r="K482" s="5" t="str">
        <f>VLOOKUP($A482,LGTSA2014enpFinal!$A$2:$T$1145,11,FALSE)</f>
        <v>0445541441418</v>
      </c>
      <c r="L482" s="5" t="str">
        <f>VLOOKUP($A482,LGTSA2014enpFinal!$A$2:$T$1145,12,FALSE)</f>
        <v>Calle 1519 número 62 colonia San Juan de Aragón</v>
      </c>
      <c r="M482" s="5" t="str">
        <f>VLOOKUP($A482,LGTSA2014enpFinal!$A$2:$T$1145,13,FALSE)</f>
        <v>N</v>
      </c>
      <c r="N482" s="5" t="str">
        <f>VLOOKUP($A482,LGTSA2014enpFinal!$A$2:$T$1145,14,FALSE)</f>
        <v>2014-04-16 17:47:37</v>
      </c>
      <c r="O482" s="5" t="str">
        <f>VLOOKUP($A482,LGTSA2014enpFinal!$A$2:$T$1145,15,FALSE)</f>
        <v>N</v>
      </c>
      <c r="P482" s="5">
        <f>VLOOKUP($A482,LGTSA2014enpFinal!$A$2:$T$1145,16,FALSE)</f>
        <v>0</v>
      </c>
      <c r="Q482" s="5" t="str">
        <f>VLOOKUP($A482,LGTSA2014enpFinal!$A$2:$T$1145,19,FALSE)</f>
        <v>SATISFACTORIO</v>
      </c>
      <c r="R482" s="5">
        <f>VLOOKUP($A482,LGTSA2014enpFinal!$A$2:$T$1145,20,FALSE)</f>
        <v>9</v>
      </c>
      <c r="S482" t="e">
        <v>#N/A</v>
      </c>
    </row>
    <row r="483" spans="1:19" hidden="1" x14ac:dyDescent="0.25">
      <c r="A483" s="3">
        <v>314237017</v>
      </c>
      <c r="B483" s="5" t="str">
        <f>VLOOKUP($A483,LGTSA2014enpFinal!$A$2:$T$1145,2,FALSE)</f>
        <v>ENP 4</v>
      </c>
      <c r="C483" s="5" t="str">
        <f>VLOOKUP($A483,LGTSA2014enpFinal!$A$2:$T$1145,3,FALSE)</f>
        <v>SAMANTHA HERRERA BASURTO</v>
      </c>
      <c r="D483" s="5" t="str">
        <f>VLOOKUP($A483,LGTSA2014enpFinal!$A$2:$T$1145,4,FALSE)</f>
        <v>454B</v>
      </c>
      <c r="E483" s="5" t="str">
        <f>VLOOKUP($A483,LGTSA2014enpFinal!$A$2:$T$1145,5,FALSE)</f>
        <v>Vespertino</v>
      </c>
      <c r="F483" s="5" t="str">
        <f>VLOOKUP($A483,LGTSA2014enpFinal!$A$2:$T$1145,6,FALSE)</f>
        <v>07/6/1998</v>
      </c>
      <c r="G483" s="5" t="str">
        <f>VLOOKUP($A483,LGTSA2014enpFinal!$A$2:$T$1145,7,FALSE)</f>
        <v>Si</v>
      </c>
      <c r="H483" s="5" t="str">
        <f>VLOOKUP($A483,LGTSA2014enpFinal!$A$2:$T$1145,8,FALSE)</f>
        <v>Samheba0706@gmail.com</v>
      </c>
      <c r="I483" s="5" t="str">
        <f>VLOOKUP($A483,LGTSA2014enpFinal!$A$2:$T$1145,9,FALSE)</f>
        <v>lusbago@hotmail.com</v>
      </c>
      <c r="J483" s="5" t="str">
        <f>VLOOKUP($A483,LGTSA2014enpFinal!$A$2:$T$1145,10,FALSE)</f>
        <v>5519024531</v>
      </c>
      <c r="K483" s="5" t="str">
        <f>VLOOKUP($A483,LGTSA2014enpFinal!$A$2:$T$1145,11,FALSE)</f>
        <v>5549841077</v>
      </c>
      <c r="L483" s="5" t="str">
        <f>VLOOKUP($A483,LGTSA2014enpFinal!$A$2:$T$1145,12,FALSE)</f>
        <v>Norte 172 #437 Col.Pensador Mexicano</v>
      </c>
      <c r="M483" s="5" t="str">
        <f>VLOOKUP($A483,LGTSA2014enpFinal!$A$2:$T$1145,13,FALSE)</f>
        <v>S</v>
      </c>
      <c r="N483" s="5" t="str">
        <f>VLOOKUP($A483,LGTSA2014enpFinal!$A$2:$T$1145,14,FALSE)</f>
        <v>2014-03-10 18:15:09</v>
      </c>
      <c r="O483" s="5" t="str">
        <f>VLOOKUP($A483,LGTSA2014enpFinal!$A$2:$T$1145,15,FALSE)</f>
        <v>N</v>
      </c>
      <c r="P483" s="5">
        <f>VLOOKUP($A483,LGTSA2014enpFinal!$A$2:$T$1145,16,FALSE)</f>
        <v>1</v>
      </c>
      <c r="Q483" s="5" t="str">
        <f>VLOOKUP($A483,LGTSA2014enpFinal!$A$2:$T$1145,19,FALSE)</f>
        <v>SATISFACTORIO</v>
      </c>
      <c r="R483" s="5">
        <f>VLOOKUP($A483,LGTSA2014enpFinal!$A$2:$T$1145,20,FALSE)</f>
        <v>9</v>
      </c>
      <c r="S483" t="e">
        <v>#N/A</v>
      </c>
    </row>
    <row r="484" spans="1:19" hidden="1" x14ac:dyDescent="0.25">
      <c r="A484" s="3">
        <v>314082422</v>
      </c>
      <c r="B484" s="5" t="str">
        <f>VLOOKUP($A484,LGTSA2014enpFinal!$A$2:$T$1145,2,FALSE)</f>
        <v>ENP 4</v>
      </c>
      <c r="C484" s="5" t="str">
        <f>VLOOKUP($A484,LGTSA2014enpFinal!$A$2:$T$1145,3,FALSE)</f>
        <v>ANAIS ALEXA CALVO TORRES</v>
      </c>
      <c r="D484" s="5" t="str">
        <f>VLOOKUP($A484,LGTSA2014enpFinal!$A$2:$T$1145,4,FALSE)</f>
        <v>463A</v>
      </c>
      <c r="E484" s="5" t="str">
        <f>VLOOKUP($A484,LGTSA2014enpFinal!$A$2:$T$1145,5,FALSE)</f>
        <v>Vespertino</v>
      </c>
      <c r="F484" s="5" t="str">
        <f>VLOOKUP($A484,LGTSA2014enpFinal!$A$2:$T$1145,6,FALSE)</f>
        <v>12/2/1998</v>
      </c>
      <c r="G484" s="5" t="str">
        <f>VLOOKUP($A484,LGTSA2014enpFinal!$A$2:$T$1145,7,FALSE)</f>
        <v>Si</v>
      </c>
      <c r="H484" s="5" t="str">
        <f>VLOOKUP($A484,LGTSA2014enpFinal!$A$2:$T$1145,8,FALSE)</f>
        <v>ani_jpc10@hotmail.com</v>
      </c>
      <c r="I484" s="5" t="str">
        <f>VLOOKUP($A484,LGTSA2014enpFinal!$A$2:$T$1145,9,FALSE)</f>
        <v>perle-noire.33@hotmail.com</v>
      </c>
      <c r="J484" s="5" t="str">
        <f>VLOOKUP($A484,LGTSA2014enpFinal!$A$2:$T$1145,10,FALSE)</f>
        <v>5530587296</v>
      </c>
      <c r="K484" s="5" t="str">
        <f>VLOOKUP($A484,LGTSA2014enpFinal!$A$2:$T$1145,11,FALSE)</f>
        <v>5549504395</v>
      </c>
      <c r="L484" s="5" t="str">
        <f>VLOOKUP($A484,LGTSA2014enpFinal!$A$2:$T$1145,12,FALSE)</f>
        <v>Calle 4 número 95 col. agrícola pantitlán,delegacion iztacalco.</v>
      </c>
      <c r="M484" s="5" t="str">
        <f>VLOOKUP($A484,LGTSA2014enpFinal!$A$2:$T$1145,13,FALSE)</f>
        <v>N</v>
      </c>
      <c r="N484" s="5" t="str">
        <f>VLOOKUP($A484,LGTSA2014enpFinal!$A$2:$T$1145,14,FALSE)</f>
        <v>2014-04-14 21:19:47</v>
      </c>
      <c r="O484" s="5" t="str">
        <f>VLOOKUP($A484,LGTSA2014enpFinal!$A$2:$T$1145,15,FALSE)</f>
        <v>N</v>
      </c>
      <c r="P484" s="5">
        <f>VLOOKUP($A484,LGTSA2014enpFinal!$A$2:$T$1145,16,FALSE)</f>
        <v>0</v>
      </c>
      <c r="Q484" s="5" t="str">
        <f>VLOOKUP($A484,LGTSA2014enpFinal!$A$2:$T$1145,19,FALSE)</f>
        <v>SATISFACTORIO</v>
      </c>
      <c r="R484" s="5">
        <f>VLOOKUP($A484,LGTSA2014enpFinal!$A$2:$T$1145,20,FALSE)</f>
        <v>9</v>
      </c>
      <c r="S484" t="e">
        <v>#N/A</v>
      </c>
    </row>
    <row r="485" spans="1:19" hidden="1" x14ac:dyDescent="0.25">
      <c r="A485" s="3">
        <v>314300669</v>
      </c>
      <c r="B485" s="4" t="s">
        <v>1290</v>
      </c>
      <c r="C485" s="5" t="str">
        <f>VLOOKUP($A485,LGTSA2014enpFinal!$A$2:$T$1145,3,FALSE)</f>
        <v>CARLOS JOVANNY HERNANDEZ LOPEZ</v>
      </c>
      <c r="D485" s="5" t="str">
        <f>VLOOKUP($A485,LGTSA2014enpFinal!$A$2:$T$1145,4,FALSE)</f>
        <v>452A</v>
      </c>
      <c r="E485" s="5" t="str">
        <f>VLOOKUP($A485,LGTSA2014enpFinal!$A$2:$T$1145,5,FALSE)</f>
        <v>Vespertino</v>
      </c>
      <c r="F485" s="5" t="str">
        <f>VLOOKUP($A485,LGTSA2014enpFinal!$A$2:$T$1145,6,FALSE)</f>
        <v>19/1/1998</v>
      </c>
      <c r="G485" s="5" t="str">
        <f>VLOOKUP($A485,LGTSA2014enpFinal!$A$2:$T$1145,7,FALSE)</f>
        <v>Si</v>
      </c>
      <c r="H485" s="5" t="str">
        <f>VLOOKUP($A485,LGTSA2014enpFinal!$A$2:$T$1145,8,FALSE)</f>
        <v>aguila12302@hotmail.com</v>
      </c>
      <c r="I485" s="5" t="str">
        <f>VLOOKUP($A485,LGTSA2014enpFinal!$A$2:$T$1145,9,FALSE)</f>
        <v>LaRaiz1203@outlook.com</v>
      </c>
      <c r="J485" s="5" t="str">
        <f>VLOOKUP($A485,LGTSA2014enpFinal!$A$2:$T$1145,10,FALSE)</f>
        <v>15201253</v>
      </c>
      <c r="K485" s="5" t="str">
        <f>VLOOKUP($A485,LGTSA2014enpFinal!$A$2:$T$1145,11,FALSE)</f>
        <v>5538958072</v>
      </c>
      <c r="L485" s="5" t="str">
        <f>VLOOKUP($A485,LGTSA2014enpFinal!$A$2:$T$1145,12,FALSE)</f>
        <v>Cda. Trini #10, Col. San, Jeronimo, Magdalena Contreras, C.P. 10200</v>
      </c>
      <c r="M485" s="5" t="str">
        <f>VLOOKUP($A485,LGTSA2014enpFinal!$A$2:$T$1145,13,FALSE)</f>
        <v>S</v>
      </c>
      <c r="N485" s="5" t="str">
        <f>VLOOKUP($A485,LGTSA2014enpFinal!$A$2:$T$1145,14,FALSE)</f>
        <v>2014-03-10 18:15:09</v>
      </c>
      <c r="O485" s="5" t="str">
        <f>VLOOKUP($A485,LGTSA2014enpFinal!$A$2:$T$1145,15,FALSE)</f>
        <v>N</v>
      </c>
      <c r="P485" s="5">
        <f>VLOOKUP($A485,LGTSA2014enpFinal!$A$2:$T$1145,16,FALSE)</f>
        <v>7</v>
      </c>
      <c r="Q485" s="5" t="str">
        <f>VLOOKUP($A485,LGTSA2014enpFinal!$A$2:$T$1145,19,FALSE)</f>
        <v>SATISFACTORIO</v>
      </c>
      <c r="R485" s="5">
        <f>VLOOKUP($A485,LGTSA2014enpFinal!$A$2:$T$1145,20,FALSE)</f>
        <v>10</v>
      </c>
      <c r="S485" t="e">
        <v>#N/A</v>
      </c>
    </row>
    <row r="486" spans="1:19" hidden="1" x14ac:dyDescent="0.25">
      <c r="A486" s="3">
        <v>314356893</v>
      </c>
      <c r="B486" s="4" t="s">
        <v>1290</v>
      </c>
      <c r="C486" s="5" t="str">
        <f>VLOOKUP($A486,LGTSA2014enpFinal!$A$2:$T$1145,3,FALSE)</f>
        <v>MONSERRAT TREJO VARGAS</v>
      </c>
      <c r="D486" s="5" t="str">
        <f>VLOOKUP($A486,LGTSA2014enpFinal!$A$2:$T$1145,4,FALSE)</f>
        <v>452A</v>
      </c>
      <c r="E486" s="5" t="str">
        <f>VLOOKUP($A486,LGTSA2014enpFinal!$A$2:$T$1145,5,FALSE)</f>
        <v>Vespertino</v>
      </c>
      <c r="F486" s="5" t="str">
        <f>VLOOKUP($A486,LGTSA2014enpFinal!$A$2:$T$1145,6,FALSE)</f>
        <v>05/6/1998</v>
      </c>
      <c r="G486" s="5" t="str">
        <f>VLOOKUP($A486,LGTSA2014enpFinal!$A$2:$T$1145,7,FALSE)</f>
        <v>Si</v>
      </c>
      <c r="H486" s="5" t="str">
        <f>VLOOKUP($A486,LGTSA2014enpFinal!$A$2:$T$1145,8,FALSE)</f>
        <v>chivassoydecorazon@hotmail.com</v>
      </c>
      <c r="I486" s="5" t="str">
        <f>VLOOKUP($A486,LGTSA2014enpFinal!$A$2:$T$1145,9,FALSE)</f>
        <v>chivassoydecorazon@hotmail.com</v>
      </c>
      <c r="J486" s="5" t="str">
        <f>VLOOKUP($A486,LGTSA2014enpFinal!$A$2:$T$1145,10,FALSE)</f>
        <v>54272800</v>
      </c>
      <c r="K486" s="5">
        <f>VLOOKUP($A486,LGTSA2014enpFinal!$A$2:$T$1145,11,FALSE)</f>
        <v>0</v>
      </c>
      <c r="L486" s="5" t="str">
        <f>VLOOKUP($A486,LGTSA2014enpFinal!$A$2:$T$1145,12,FALSE)</f>
        <v>Manzana de montana, Mz 11 Lt 10, Buenavista 09700</v>
      </c>
      <c r="M486" s="5" t="str">
        <f>VLOOKUP($A486,LGTSA2014enpFinal!$A$2:$T$1145,13,FALSE)</f>
        <v>S</v>
      </c>
      <c r="N486" s="5" t="str">
        <f>VLOOKUP($A486,LGTSA2014enpFinal!$A$2:$T$1145,14,FALSE)</f>
        <v>2014-04-10 18:22:54</v>
      </c>
      <c r="O486" s="5" t="str">
        <f>VLOOKUP($A486,LGTSA2014enpFinal!$A$2:$T$1145,15,FALSE)</f>
        <v>N</v>
      </c>
      <c r="P486" s="5">
        <f>VLOOKUP($A486,LGTSA2014enpFinal!$A$2:$T$1145,16,FALSE)</f>
        <v>6</v>
      </c>
      <c r="Q486" s="5" t="str">
        <f>VLOOKUP($A486,LGTSA2014enpFinal!$A$2:$T$1145,19,FALSE)</f>
        <v>SATISFACTORIO</v>
      </c>
      <c r="R486" s="5">
        <f>VLOOKUP($A486,LGTSA2014enpFinal!$A$2:$T$1145,20,FALSE)</f>
        <v>10</v>
      </c>
      <c r="S486" t="e">
        <v>#N/A</v>
      </c>
    </row>
    <row r="487" spans="1:19" hidden="1" x14ac:dyDescent="0.25">
      <c r="A487" s="3">
        <v>314271921</v>
      </c>
      <c r="B487" s="4" t="s">
        <v>1290</v>
      </c>
      <c r="C487" s="5" t="str">
        <f>VLOOKUP($A487,LGTSA2014enpFinal!$A$2:$T$1145,3,FALSE)</f>
        <v>ERIKA MONTSSERRAT VELASCO GUERRERO</v>
      </c>
      <c r="D487" s="5" t="str">
        <f>VLOOKUP($A487,LGTSA2014enpFinal!$A$2:$T$1145,4,FALSE)</f>
        <v>472B</v>
      </c>
      <c r="E487" s="5" t="str">
        <f>VLOOKUP($A487,LGTSA2014enpFinal!$A$2:$T$1145,5,FALSE)</f>
        <v>Vespertino</v>
      </c>
      <c r="F487" s="5" t="str">
        <f>VLOOKUP($A487,LGTSA2014enpFinal!$A$2:$T$1145,6,FALSE)</f>
        <v>24/12/1996</v>
      </c>
      <c r="G487" s="5" t="str">
        <f>VLOOKUP($A487,LGTSA2014enpFinal!$A$2:$T$1145,7,FALSE)</f>
        <v>Si</v>
      </c>
      <c r="H487" s="5" t="str">
        <f>VLOOKUP($A487,LGTSA2014enpFinal!$A$2:$T$1145,8,FALSE)</f>
        <v>montse_vg@hotmail.com</v>
      </c>
      <c r="I487" s="5" t="str">
        <f>VLOOKUP($A487,LGTSA2014enpFinal!$A$2:$T$1145,9,FALSE)</f>
        <v>jesskiller13@hotmail.com</v>
      </c>
      <c r="J487" s="5" t="str">
        <f>VLOOKUP($A487,LGTSA2014enpFinal!$A$2:$T$1145,10,FALSE)</f>
        <v>50375081</v>
      </c>
      <c r="K487" s="5" t="str">
        <f>VLOOKUP($A487,LGTSA2014enpFinal!$A$2:$T$1145,11,FALSE)</f>
        <v>0445536497295</v>
      </c>
      <c r="L487" s="5" t="str">
        <f>VLOOKUP($A487,LGTSA2014enpFinal!$A$2:$T$1145,12,FALSE)</f>
        <v>CTM Culhuacan Calle Cahitas Mz.1 Lote.150 Depto.104</v>
      </c>
      <c r="M487" s="5" t="str">
        <f>VLOOKUP($A487,LGTSA2014enpFinal!$A$2:$T$1145,13,FALSE)</f>
        <v>N</v>
      </c>
      <c r="N487" s="5" t="str">
        <f>VLOOKUP($A487,LGTSA2014enpFinal!$A$2:$T$1145,14,FALSE)</f>
        <v>2014-04-11 12:26:27</v>
      </c>
      <c r="O487" s="5" t="str">
        <f>VLOOKUP($A487,LGTSA2014enpFinal!$A$2:$T$1145,15,FALSE)</f>
        <v>N</v>
      </c>
      <c r="P487" s="5">
        <f>VLOOKUP($A487,LGTSA2014enpFinal!$A$2:$T$1145,16,FALSE)</f>
        <v>25</v>
      </c>
      <c r="Q487" s="5" t="str">
        <f>VLOOKUP($A487,LGTSA2014enpFinal!$A$2:$T$1145,19,FALSE)</f>
        <v>SATISFACTORIO</v>
      </c>
      <c r="R487" s="5">
        <f>VLOOKUP($A487,LGTSA2014enpFinal!$A$2:$T$1145,20,FALSE)</f>
        <v>8</v>
      </c>
      <c r="S487" t="e">
        <v>#N/A</v>
      </c>
    </row>
    <row r="488" spans="1:19" hidden="1" x14ac:dyDescent="0.25">
      <c r="A488" s="3">
        <v>314358725</v>
      </c>
      <c r="B488" s="4" t="s">
        <v>1290</v>
      </c>
      <c r="C488" s="5" t="str">
        <f>VLOOKUP($A488,LGTSA2014enpFinal!$A$2:$T$1145,3,FALSE)</f>
        <v>ZAYRA LIZETH NUNEZ SALINAS</v>
      </c>
      <c r="D488" s="5" t="str">
        <f>VLOOKUP($A488,LGTSA2014enpFinal!$A$2:$T$1145,4,FALSE)</f>
        <v>476A</v>
      </c>
      <c r="E488" s="5" t="str">
        <f>VLOOKUP($A488,LGTSA2014enpFinal!$A$2:$T$1145,5,FALSE)</f>
        <v>Vespertino</v>
      </c>
      <c r="F488" s="5" t="str">
        <f>VLOOKUP($A488,LGTSA2014enpFinal!$A$2:$T$1145,6,FALSE)</f>
        <v>08/8/1998</v>
      </c>
      <c r="G488" s="5" t="str">
        <f>VLOOKUP($A488,LGTSA2014enpFinal!$A$2:$T$1145,7,FALSE)</f>
        <v>Si</v>
      </c>
      <c r="H488" s="5" t="str">
        <f>VLOOKUP($A488,LGTSA2014enpFinal!$A$2:$T$1145,8,FALSE)</f>
        <v>zaliz_th@hotmail.com</v>
      </c>
      <c r="I488" s="5" t="str">
        <f>VLOOKUP($A488,LGTSA2014enpFinal!$A$2:$T$1145,9,FALSE)</f>
        <v>crsm_98@hotmail.com</v>
      </c>
      <c r="J488" s="5" t="str">
        <f>VLOOKUP($A488,LGTSA2014enpFinal!$A$2:$T$1145,10,FALSE)</f>
        <v>5525139751</v>
      </c>
      <c r="K488" s="5" t="str">
        <f>VLOOKUP($A488,LGTSA2014enpFinal!$A$2:$T$1145,11,FALSE)</f>
        <v>26369073</v>
      </c>
      <c r="L488" s="5" t="str">
        <f>VLOOKUP($A488,LGTSA2014enpFinal!$A$2:$T$1145,12,FALSE)</f>
        <v>Calle Chapultepec, Mz. 33 Lt. 16. Col. La Estación</v>
      </c>
      <c r="M488" s="5" t="str">
        <f>VLOOKUP($A488,LGTSA2014enpFinal!$A$2:$T$1145,13,FALSE)</f>
        <v>S</v>
      </c>
      <c r="N488" s="5" t="str">
        <f>VLOOKUP($A488,LGTSA2014enpFinal!$A$2:$T$1145,14,FALSE)</f>
        <v>2014-03-10 18:15:09</v>
      </c>
      <c r="O488" s="5" t="str">
        <f>VLOOKUP($A488,LGTSA2014enpFinal!$A$2:$T$1145,15,FALSE)</f>
        <v>N</v>
      </c>
      <c r="P488" s="5">
        <f>VLOOKUP($A488,LGTSA2014enpFinal!$A$2:$T$1145,16,FALSE)</f>
        <v>12</v>
      </c>
      <c r="Q488" s="5" t="str">
        <f>VLOOKUP($A488,LGTSA2014enpFinal!$A$2:$T$1145,19,FALSE)</f>
        <v>SATISFACTORIO</v>
      </c>
      <c r="R488" s="5">
        <f>VLOOKUP($A488,LGTSA2014enpFinal!$A$2:$T$1145,20,FALSE)</f>
        <v>9</v>
      </c>
      <c r="S488" t="e">
        <v>#N/A</v>
      </c>
    </row>
    <row r="489" spans="1:19" hidden="1" x14ac:dyDescent="0.25">
      <c r="A489" s="3">
        <v>314195337</v>
      </c>
      <c r="B489" s="4" t="s">
        <v>1290</v>
      </c>
      <c r="C489" s="5" t="str">
        <f>VLOOKUP($A489,LGTSA2014enpFinal!$A$2:$T$1145,3,FALSE)</f>
        <v>Arteaga Valdivia Hugo Ignacio</v>
      </c>
      <c r="D489" s="5" t="str">
        <f>VLOOKUP($A489,LGTSA2014enpFinal!$A$2:$T$1145,4,FALSE)</f>
        <v>461B</v>
      </c>
      <c r="E489" s="5" t="str">
        <f>VLOOKUP($A489,LGTSA2014enpFinal!$A$2:$T$1145,5,FALSE)</f>
        <v>Vespertino</v>
      </c>
      <c r="F489" s="5" t="str">
        <f>VLOOKUP($A489,LGTSA2014enpFinal!$A$2:$T$1145,6,FALSE)</f>
        <v>18/09/1997</v>
      </c>
      <c r="G489" s="5" t="str">
        <f>VLOOKUP($A489,LGTSA2014enpFinal!$A$2:$T$1145,7,FALSE)</f>
        <v>Si</v>
      </c>
      <c r="H489" s="5" t="str">
        <f>VLOOKUP($A489,LGTSA2014enpFinal!$A$2:$T$1145,8,FALSE)</f>
        <v>hugoiav@hotmail.com</v>
      </c>
      <c r="I489" s="5" t="str">
        <f>VLOOKUP($A489,LGTSA2014enpFinal!$A$2:$T$1145,9,FALSE)</f>
        <v>-</v>
      </c>
      <c r="J489" s="5" t="str">
        <f>VLOOKUP($A489,LGTSA2014enpFinal!$A$2:$T$1145,10,FALSE)</f>
        <v>46227008</v>
      </c>
      <c r="K489" s="5" t="str">
        <f>VLOOKUP($A489,LGTSA2014enpFinal!$A$2:$T$1145,11,FALSE)</f>
        <v>-</v>
      </c>
      <c r="L489" s="5" t="str">
        <f>VLOOKUP($A489,LGTSA2014enpFinal!$A$2:$T$1145,12,FALSE)</f>
        <v>La Quemada 313, 302. Colonia Narvarte, Delegación Benito Juárez</v>
      </c>
      <c r="M489" s="5" t="str">
        <f>VLOOKUP($A489,LGTSA2014enpFinal!$A$2:$T$1145,13,FALSE)</f>
        <v>S</v>
      </c>
      <c r="N489" s="5" t="str">
        <f>VLOOKUP($A489,LGTSA2014enpFinal!$A$2:$T$1145,14,FALSE)</f>
        <v>2014-03-10 18:15:09</v>
      </c>
      <c r="O489" s="5" t="str">
        <f>VLOOKUP($A489,LGTSA2014enpFinal!$A$2:$T$1145,15,FALSE)</f>
        <v>N</v>
      </c>
      <c r="P489" s="5">
        <f>VLOOKUP($A489,LGTSA2014enpFinal!$A$2:$T$1145,16,FALSE)</f>
        <v>19</v>
      </c>
      <c r="Q489" s="5" t="str">
        <f>VLOOKUP($A489,LGTSA2014enpFinal!$A$2:$T$1145,19,FALSE)</f>
        <v>SATISFACTORIO</v>
      </c>
      <c r="R489" s="5">
        <f>VLOOKUP($A489,LGTSA2014enpFinal!$A$2:$T$1145,20,FALSE)</f>
        <v>9</v>
      </c>
      <c r="S489" t="e">
        <v>#N/A</v>
      </c>
    </row>
    <row r="490" spans="1:19" hidden="1" x14ac:dyDescent="0.25">
      <c r="A490" s="3">
        <v>314351290</v>
      </c>
      <c r="B490" s="4" t="s">
        <v>1561</v>
      </c>
      <c r="C490" s="5" t="str">
        <f>VLOOKUP($A490,LGTSA2014enpFinal!$A$2:$T$1145,3,FALSE)</f>
        <v>LUNA BLANCA ALDECO GARCIA</v>
      </c>
      <c r="D490" s="5" t="str">
        <f>VLOOKUP($A490,LGTSA2014enpFinal!$A$2:$T$1145,4,FALSE)</f>
        <v>451B</v>
      </c>
      <c r="E490" s="5" t="str">
        <f>VLOOKUP($A490,LGTSA2014enpFinal!$A$2:$T$1145,5,FALSE)</f>
        <v>Vespertino</v>
      </c>
      <c r="F490" s="5" t="str">
        <f>VLOOKUP($A490,LGTSA2014enpFinal!$A$2:$T$1145,6,FALSE)</f>
        <v>07/12/1996</v>
      </c>
      <c r="G490" s="5" t="str">
        <f>VLOOKUP($A490,LGTSA2014enpFinal!$A$2:$T$1145,7,FALSE)</f>
        <v>Si</v>
      </c>
      <c r="H490" s="5" t="str">
        <f>VLOOKUP($A490,LGTSA2014enpFinal!$A$2:$T$1145,8,FALSE)</f>
        <v>luna013_96@hotmail.com</v>
      </c>
      <c r="I490" s="5" t="str">
        <f>VLOOKUP($A490,LGTSA2014enpFinal!$A$2:$T$1145,9,FALSE)</f>
        <v>luna_aldeco@comunidad.unam.mx</v>
      </c>
      <c r="J490" s="5" t="str">
        <f>VLOOKUP($A490,LGTSA2014enpFinal!$A$2:$T$1145,10,FALSE)</f>
        <v>5543892008</v>
      </c>
      <c r="K490" s="5" t="str">
        <f>VLOOKUP($A490,LGTSA2014enpFinal!$A$2:$T$1145,11,FALSE)</f>
        <v>56826134</v>
      </c>
      <c r="L490" s="5" t="str">
        <f>VLOOKUP($A490,LGTSA2014enpFinal!$A$2:$T$1145,12,FALSE)</f>
        <v>Heriberto Frías #921 - 6 Entre Eje 5 Sur "Eugenia" y San Borja, Colonia del Valle Centro ,CP 03100</v>
      </c>
      <c r="M490" s="5" t="str">
        <f>VLOOKUP($A490,LGTSA2014enpFinal!$A$2:$T$1145,13,FALSE)</f>
        <v>N</v>
      </c>
      <c r="N490" s="5" t="str">
        <f>VLOOKUP($A490,LGTSA2014enpFinal!$A$2:$T$1145,14,FALSE)</f>
        <v>2014-04-20 17:37:32</v>
      </c>
      <c r="O490" s="5" t="str">
        <f>VLOOKUP($A490,LGTSA2014enpFinal!$A$2:$T$1145,15,FALSE)</f>
        <v>N</v>
      </c>
      <c r="P490" s="5">
        <f>VLOOKUP($A490,LGTSA2014enpFinal!$A$2:$T$1145,16,FALSE)</f>
        <v>24</v>
      </c>
      <c r="Q490" s="5" t="str">
        <f>VLOOKUP($A490,LGTSA2014enpFinal!$A$2:$T$1145,19,FALSE)</f>
        <v>SATISFACTORIO</v>
      </c>
      <c r="R490" s="5">
        <f>VLOOKUP($A490,LGTSA2014enpFinal!$A$2:$T$1145,20,FALSE)</f>
        <v>8</v>
      </c>
      <c r="S490" t="e">
        <v>#N/A</v>
      </c>
    </row>
    <row r="491" spans="1:19" hidden="1" x14ac:dyDescent="0.25">
      <c r="A491" s="3">
        <v>314092377</v>
      </c>
      <c r="B491" s="4" t="s">
        <v>1561</v>
      </c>
      <c r="C491" s="5" t="str">
        <f>VLOOKUP($A491,LGTSA2014enpFinal!$A$2:$T$1145,3,FALSE)</f>
        <v>OSCAR HERNANDEZ SALINAS</v>
      </c>
      <c r="D491" s="5" t="str">
        <f>VLOOKUP($A491,LGTSA2014enpFinal!$A$2:$T$1145,4,FALSE)</f>
        <v>452A</v>
      </c>
      <c r="E491" s="5" t="str">
        <f>VLOOKUP($A491,LGTSA2014enpFinal!$A$2:$T$1145,5,FALSE)</f>
        <v>Vespertino</v>
      </c>
      <c r="F491" s="5" t="str">
        <f>VLOOKUP($A491,LGTSA2014enpFinal!$A$2:$T$1145,6,FALSE)</f>
        <v>21/7/1998</v>
      </c>
      <c r="G491" s="5" t="str">
        <f>VLOOKUP($A491,LGTSA2014enpFinal!$A$2:$T$1145,7,FALSE)</f>
        <v>Si</v>
      </c>
      <c r="H491" s="5" t="str">
        <f>VLOOKUP($A491,LGTSA2014enpFinal!$A$2:$T$1145,8,FALSE)</f>
        <v>hsoscar@yahoo.com.mx</v>
      </c>
      <c r="I491" s="5" t="str">
        <f>VLOOKUP($A491,LGTSA2014enpFinal!$A$2:$T$1145,9,FALSE)</f>
        <v>ovejaazul@yahoo.com.mx</v>
      </c>
      <c r="J491" s="5" t="str">
        <f>VLOOKUP($A491,LGTSA2014enpFinal!$A$2:$T$1145,10,FALSE)</f>
        <v>56180240</v>
      </c>
      <c r="K491" s="5" t="str">
        <f>VLOOKUP($A491,LGTSA2014enpFinal!$A$2:$T$1145,11,FALSE)</f>
        <v>5531171408</v>
      </c>
      <c r="L491" s="5" t="str">
        <f>VLOOKUP($A491,LGTSA2014enpFinal!$A$2:$T$1145,12,FALSE)</f>
        <v>oculin No. 8 Colonia Pedregal de Santo Domingo Delegacion Coyoacan CP. 04369</v>
      </c>
      <c r="M491" s="5" t="str">
        <f>VLOOKUP($A491,LGTSA2014enpFinal!$A$2:$T$1145,13,FALSE)</f>
        <v>N</v>
      </c>
      <c r="N491" s="5" t="str">
        <f>VLOOKUP($A491,LGTSA2014enpFinal!$A$2:$T$1145,14,FALSE)</f>
        <v>2014-05-05 21:17:10</v>
      </c>
      <c r="O491" s="5" t="str">
        <f>VLOOKUP($A491,LGTSA2014enpFinal!$A$2:$T$1145,15,FALSE)</f>
        <v>N</v>
      </c>
      <c r="P491" s="5">
        <f>VLOOKUP($A491,LGTSA2014enpFinal!$A$2:$T$1145,16,FALSE)</f>
        <v>12</v>
      </c>
      <c r="Q491" s="5" t="str">
        <f>VLOOKUP($A491,LGTSA2014enpFinal!$A$2:$T$1145,19,FALSE)</f>
        <v>SATISFACTORIO</v>
      </c>
      <c r="R491" s="5">
        <f>VLOOKUP($A491,LGTSA2014enpFinal!$A$2:$T$1145,20,FALSE)</f>
        <v>9</v>
      </c>
      <c r="S491" t="e">
        <v>#N/A</v>
      </c>
    </row>
    <row r="492" spans="1:19" hidden="1" x14ac:dyDescent="0.25">
      <c r="A492" s="3">
        <v>314356910</v>
      </c>
      <c r="B492" s="4" t="s">
        <v>1561</v>
      </c>
      <c r="C492" s="5" t="str">
        <f>VLOOKUP($A492,LGTSA2014enpFinal!$A$2:$T$1145,3,FALSE)</f>
        <v>RAMON MICHAELL SANTOYO MORALES</v>
      </c>
      <c r="D492" s="5" t="str">
        <f>VLOOKUP($A492,LGTSA2014enpFinal!$A$2:$T$1145,4,FALSE)</f>
        <v>452A</v>
      </c>
      <c r="E492" s="5" t="str">
        <f>VLOOKUP($A492,LGTSA2014enpFinal!$A$2:$T$1145,5,FALSE)</f>
        <v>Vespertino</v>
      </c>
      <c r="F492" s="5" t="str">
        <f>VLOOKUP($A492,LGTSA2014enpFinal!$A$2:$T$1145,6,FALSE)</f>
        <v>24/3/1997</v>
      </c>
      <c r="G492" s="5" t="str">
        <f>VLOOKUP($A492,LGTSA2014enpFinal!$A$2:$T$1145,7,FALSE)</f>
        <v>Si</v>
      </c>
      <c r="H492" s="5" t="str">
        <f>VLOOKUP($A492,LGTSA2014enpFinal!$A$2:$T$1145,8,FALSE)</f>
        <v>roman-20@live.com.mx</v>
      </c>
      <c r="I492" s="5" t="str">
        <f>VLOOKUP($A492,LGTSA2014enpFinal!$A$2:$T$1145,9,FALSE)</f>
        <v>beat12@live.com.mx</v>
      </c>
      <c r="J492" s="5" t="str">
        <f>VLOOKUP($A492,LGTSA2014enpFinal!$A$2:$T$1145,10,FALSE)</f>
        <v>56903571</v>
      </c>
      <c r="K492" s="5" t="str">
        <f>VLOOKUP($A492,LGTSA2014enpFinal!$A$2:$T$1145,11,FALSE)</f>
        <v>5511538138</v>
      </c>
      <c r="L492" s="5" t="str">
        <f>VLOOKUP($A492,LGTSA2014enpFinal!$A$2:$T$1145,12,FALSE)</f>
        <v>Avenida 5, Manzana 5, Lote 47, Colonia Renovación, Iztapalapa.</v>
      </c>
      <c r="M492" s="5" t="str">
        <f>VLOOKUP($A492,LGTSA2014enpFinal!$A$2:$T$1145,13,FALSE)</f>
        <v>S</v>
      </c>
      <c r="N492" s="5" t="str">
        <f>VLOOKUP($A492,LGTSA2014enpFinal!$A$2:$T$1145,14,FALSE)</f>
        <v>2014-04-10 18:22:54</v>
      </c>
      <c r="O492" s="5" t="str">
        <f>VLOOKUP($A492,LGTSA2014enpFinal!$A$2:$T$1145,15,FALSE)</f>
        <v>N</v>
      </c>
      <c r="P492" s="5">
        <f>VLOOKUP($A492,LGTSA2014enpFinal!$A$2:$T$1145,16,FALSE)</f>
        <v>13</v>
      </c>
      <c r="Q492" s="5" t="str">
        <f>VLOOKUP($A492,LGTSA2014enpFinal!$A$2:$T$1145,19,FALSE)</f>
        <v>SATISFACTORIO</v>
      </c>
      <c r="R492" s="5">
        <f>VLOOKUP($A492,LGTSA2014enpFinal!$A$2:$T$1145,20,FALSE)</f>
        <v>9</v>
      </c>
      <c r="S492" t="e">
        <v>#N/A</v>
      </c>
    </row>
    <row r="493" spans="1:19" hidden="1" x14ac:dyDescent="0.25">
      <c r="A493" s="3">
        <v>314330888</v>
      </c>
      <c r="B493" s="4" t="s">
        <v>1561</v>
      </c>
      <c r="C493" s="5" t="str">
        <f>VLOOKUP($A493,LGTSA2014enpFinal!$A$2:$T$1145,3,FALSE)</f>
        <v>RAMIRO IVAN CALDERON HERNANDEZ</v>
      </c>
      <c r="D493" s="5" t="str">
        <f>VLOOKUP($A493,LGTSA2014enpFinal!$A$2:$T$1145,4,FALSE)</f>
        <v>454A</v>
      </c>
      <c r="E493" s="5" t="str">
        <f>VLOOKUP($A493,LGTSA2014enpFinal!$A$2:$T$1145,5,FALSE)</f>
        <v>Vespertino</v>
      </c>
      <c r="F493" s="5" t="str">
        <f>VLOOKUP($A493,LGTSA2014enpFinal!$A$2:$T$1145,6,FALSE)</f>
        <v>13/10/1998</v>
      </c>
      <c r="G493" s="5" t="str">
        <f>VLOOKUP($A493,LGTSA2014enpFinal!$A$2:$T$1145,7,FALSE)</f>
        <v>Si</v>
      </c>
      <c r="H493" s="5" t="str">
        <f>VLOOKUP($A493,LGTSA2014enpFinal!$A$2:$T$1145,8,FALSE)</f>
        <v>tokiorami-@hotmail.com</v>
      </c>
      <c r="I493" s="5" t="str">
        <f>VLOOKUP($A493,LGTSA2014enpFinal!$A$2:$T$1145,9,FALSE)</f>
        <v>jess_daft@live.com.mx</v>
      </c>
      <c r="J493" s="5" t="str">
        <f>VLOOKUP($A493,LGTSA2014enpFinal!$A$2:$T$1145,10,FALSE)</f>
        <v>58401943</v>
      </c>
      <c r="K493" s="5">
        <f>VLOOKUP($A493,LGTSA2014enpFinal!$A$2:$T$1145,11,FALSE)</f>
        <v>0</v>
      </c>
      <c r="L493" s="5" t="str">
        <f>VLOOKUP($A493,LGTSA2014enpFinal!$A$2:$T$1145,12,FALSE)</f>
        <v>Rio Juchipila N.24 Col. Valle de San Lorenzo Del. Iztapalapa</v>
      </c>
      <c r="M493" s="5" t="str">
        <f>VLOOKUP($A493,LGTSA2014enpFinal!$A$2:$T$1145,13,FALSE)</f>
        <v>S</v>
      </c>
      <c r="N493" s="5" t="str">
        <f>VLOOKUP($A493,LGTSA2014enpFinal!$A$2:$T$1145,14,FALSE)</f>
        <v>2014-03-10 18:15:09</v>
      </c>
      <c r="O493" s="5" t="str">
        <f>VLOOKUP($A493,LGTSA2014enpFinal!$A$2:$T$1145,15,FALSE)</f>
        <v>N</v>
      </c>
      <c r="P493" s="5">
        <f>VLOOKUP($A493,LGTSA2014enpFinal!$A$2:$T$1145,16,FALSE)</f>
        <v>18</v>
      </c>
      <c r="Q493" s="5" t="str">
        <f>VLOOKUP($A493,LGTSA2014enpFinal!$A$2:$T$1145,19,FALSE)</f>
        <v>SATISFACTORIO</v>
      </c>
      <c r="R493" s="5">
        <f>VLOOKUP($A493,LGTSA2014enpFinal!$A$2:$T$1145,20,FALSE)</f>
        <v>10</v>
      </c>
      <c r="S493" t="e">
        <v>#N/A</v>
      </c>
    </row>
    <row r="494" spans="1:19" hidden="1" x14ac:dyDescent="0.25">
      <c r="A494" s="3">
        <v>314335371</v>
      </c>
      <c r="B494" s="4" t="s">
        <v>1561</v>
      </c>
      <c r="C494" s="5" t="str">
        <f>VLOOKUP($A494,LGTSA2014enpFinal!$A$2:$T$1145,3,FALSE)</f>
        <v>JESUS VILLARREAL SERRANO</v>
      </c>
      <c r="D494" s="5" t="str">
        <f>VLOOKUP($A494,LGTSA2014enpFinal!$A$2:$T$1145,4,FALSE)</f>
        <v>454A</v>
      </c>
      <c r="E494" s="5" t="str">
        <f>VLOOKUP($A494,LGTSA2014enpFinal!$A$2:$T$1145,5,FALSE)</f>
        <v>Vespertino</v>
      </c>
      <c r="F494" s="5" t="str">
        <f>VLOOKUP($A494,LGTSA2014enpFinal!$A$2:$T$1145,6,FALSE)</f>
        <v>20/2/1998</v>
      </c>
      <c r="G494" s="5" t="str">
        <f>VLOOKUP($A494,LGTSA2014enpFinal!$A$2:$T$1145,7,FALSE)</f>
        <v>Si</v>
      </c>
      <c r="H494" s="5" t="str">
        <f>VLOOKUP($A494,LGTSA2014enpFinal!$A$2:$T$1145,8,FALSE)</f>
        <v>jvs800gears800@hotmail.com</v>
      </c>
      <c r="I494" s="5" t="str">
        <f>VLOOKUP($A494,LGTSA2014enpFinal!$A$2:$T$1145,9,FALSE)</f>
        <v>slash1920@hotmail.com</v>
      </c>
      <c r="J494" s="5" t="str">
        <f>VLOOKUP($A494,LGTSA2014enpFinal!$A$2:$T$1145,10,FALSE)</f>
        <v>56852864</v>
      </c>
      <c r="K494" s="5">
        <f>VLOOKUP($A494,LGTSA2014enpFinal!$A$2:$T$1145,11,FALSE)</f>
        <v>0</v>
      </c>
      <c r="L494" s="5" t="str">
        <f>VLOOKUP($A494,LGTSA2014enpFinal!$A$2:$T$1145,12,FALSE)</f>
        <v>General Anaya, santa barbara iztapalapa no 96</v>
      </c>
      <c r="M494" s="5" t="str">
        <f>VLOOKUP($A494,LGTSA2014enpFinal!$A$2:$T$1145,13,FALSE)</f>
        <v>S</v>
      </c>
      <c r="N494" s="5" t="str">
        <f>VLOOKUP($A494,LGTSA2014enpFinal!$A$2:$T$1145,14,FALSE)</f>
        <v>2014-03-10 18:15:09</v>
      </c>
      <c r="O494" s="5" t="str">
        <f>VLOOKUP($A494,LGTSA2014enpFinal!$A$2:$T$1145,15,FALSE)</f>
        <v>N</v>
      </c>
      <c r="P494" s="5">
        <f>VLOOKUP($A494,LGTSA2014enpFinal!$A$2:$T$1145,16,FALSE)</f>
        <v>12</v>
      </c>
      <c r="Q494" s="5" t="str">
        <f>VLOOKUP($A494,LGTSA2014enpFinal!$A$2:$T$1145,19,FALSE)</f>
        <v>SATISFACTORIO</v>
      </c>
      <c r="R494" s="5">
        <f>VLOOKUP($A494,LGTSA2014enpFinal!$A$2:$T$1145,20,FALSE)</f>
        <v>9</v>
      </c>
      <c r="S494" t="e">
        <v>#N/A</v>
      </c>
    </row>
    <row r="495" spans="1:19" hidden="1" x14ac:dyDescent="0.25">
      <c r="A495" s="3">
        <v>314156370</v>
      </c>
      <c r="B495" s="4" t="s">
        <v>1561</v>
      </c>
      <c r="C495" s="5" t="str">
        <f>VLOOKUP($A495,LGTSA2014enpFinal!$A$2:$T$1145,3,FALSE)</f>
        <v>TANIA CECILIA MARTINEZ VELAZQUEZ</v>
      </c>
      <c r="D495" s="5" t="str">
        <f>VLOOKUP($A495,LGTSA2014enpFinal!$A$2:$T$1145,4,FALSE)</f>
        <v>456A</v>
      </c>
      <c r="E495" s="5" t="str">
        <f>VLOOKUP($A495,LGTSA2014enpFinal!$A$2:$T$1145,5,FALSE)</f>
        <v>Vespertino</v>
      </c>
      <c r="F495" s="5" t="str">
        <f>VLOOKUP($A495,LGTSA2014enpFinal!$A$2:$T$1145,6,FALSE)</f>
        <v>09/8/1998</v>
      </c>
      <c r="G495" s="5" t="str">
        <f>VLOOKUP($A495,LGTSA2014enpFinal!$A$2:$T$1145,7,FALSE)</f>
        <v>Si</v>
      </c>
      <c r="H495" s="5" t="str">
        <f>VLOOKUP($A495,LGTSA2014enpFinal!$A$2:$T$1145,8,FALSE)</f>
        <v>tania_0998@hotmail.com</v>
      </c>
      <c r="I495" s="5" t="str">
        <f>VLOOKUP($A495,LGTSA2014enpFinal!$A$2:$T$1145,9,FALSE)</f>
        <v>tatis_east_high@hotmail.com</v>
      </c>
      <c r="J495" s="5" t="str">
        <f>VLOOKUP($A495,LGTSA2014enpFinal!$A$2:$T$1145,10,FALSE)</f>
        <v>53194286</v>
      </c>
      <c r="K495" s="5" t="str">
        <f>VLOOKUP($A495,LGTSA2014enpFinal!$A$2:$T$1145,11,FALSE)</f>
        <v>5516379637</v>
      </c>
      <c r="L495" s="5" t="str">
        <f>VLOOKUP($A495,LGTSA2014enpFinal!$A$2:$T$1145,12,FALSE)</f>
        <v>Del.Azcapotzalco Hacienda de narvarte Edif-22B Depto-103</v>
      </c>
      <c r="M495" s="5" t="str">
        <f>VLOOKUP($A495,LGTSA2014enpFinal!$A$2:$T$1145,13,FALSE)</f>
        <v>S</v>
      </c>
      <c r="N495" s="5" t="str">
        <f>VLOOKUP($A495,LGTSA2014enpFinal!$A$2:$T$1145,14,FALSE)</f>
        <v>2014-03-10 18:15:09</v>
      </c>
      <c r="O495" s="5" t="str">
        <f>VLOOKUP($A495,LGTSA2014enpFinal!$A$2:$T$1145,15,FALSE)</f>
        <v>N</v>
      </c>
      <c r="P495" s="5">
        <f>VLOOKUP($A495,LGTSA2014enpFinal!$A$2:$T$1145,16,FALSE)</f>
        <v>19</v>
      </c>
      <c r="Q495" s="5" t="str">
        <f>VLOOKUP($A495,LGTSA2014enpFinal!$A$2:$T$1145,19,FALSE)</f>
        <v>SATISFACTORIO</v>
      </c>
      <c r="R495" s="5">
        <f>VLOOKUP($A495,LGTSA2014enpFinal!$A$2:$T$1145,20,FALSE)</f>
        <v>10</v>
      </c>
      <c r="S495" t="e">
        <v>#N/A</v>
      </c>
    </row>
    <row r="496" spans="1:19" hidden="1" x14ac:dyDescent="0.25">
      <c r="A496" s="3">
        <v>314297857</v>
      </c>
      <c r="B496" s="4" t="s">
        <v>1561</v>
      </c>
      <c r="C496" s="5" t="str">
        <f>VLOOKUP($A496,LGTSA2014enpFinal!$A$2:$T$1145,3,FALSE)</f>
        <v>SAUL YAIR RODRIGUEZ HUERTA</v>
      </c>
      <c r="D496" s="5" t="str">
        <f>VLOOKUP($A496,LGTSA2014enpFinal!$A$2:$T$1145,4,FALSE)</f>
        <v>456A</v>
      </c>
      <c r="E496" s="5" t="str">
        <f>VLOOKUP($A496,LGTSA2014enpFinal!$A$2:$T$1145,5,FALSE)</f>
        <v>Vespertino</v>
      </c>
      <c r="F496" s="5" t="str">
        <f>VLOOKUP($A496,LGTSA2014enpFinal!$A$2:$T$1145,6,FALSE)</f>
        <v>13/5/1998</v>
      </c>
      <c r="G496" s="5" t="str">
        <f>VLOOKUP($A496,LGTSA2014enpFinal!$A$2:$T$1145,7,FALSE)</f>
        <v>Si</v>
      </c>
      <c r="H496" s="5" t="str">
        <f>VLOOKUP($A496,LGTSA2014enpFinal!$A$2:$T$1145,8,FALSE)</f>
        <v>saulyair@outlook.com</v>
      </c>
      <c r="I496" s="5">
        <f>VLOOKUP($A496,LGTSA2014enpFinal!$A$2:$T$1145,9,FALSE)</f>
        <v>0</v>
      </c>
      <c r="J496" s="5" t="str">
        <f>VLOOKUP($A496,LGTSA2014enpFinal!$A$2:$T$1145,10,FALSE)</f>
        <v>5524524232</v>
      </c>
      <c r="K496" s="5" t="str">
        <f>VLOOKUP($A496,LGTSA2014enpFinal!$A$2:$T$1145,11,FALSE)</f>
        <v>56971614</v>
      </c>
      <c r="L496" s="5" t="str">
        <f>VLOOKUP($A496,LGTSA2014enpFinal!$A$2:$T$1145,12,FALSE)</f>
        <v>Catedral de Jalapa Nº12 Mz 2 Colonia El Santuario Delegación Iztapalapa</v>
      </c>
      <c r="M496" s="5" t="str">
        <f>VLOOKUP($A496,LGTSA2014enpFinal!$A$2:$T$1145,13,FALSE)</f>
        <v>S</v>
      </c>
      <c r="N496" s="5" t="str">
        <f>VLOOKUP($A496,LGTSA2014enpFinal!$A$2:$T$1145,14,FALSE)</f>
        <v>2014-04-10 18:22:54</v>
      </c>
      <c r="O496" s="5" t="str">
        <f>VLOOKUP($A496,LGTSA2014enpFinal!$A$2:$T$1145,15,FALSE)</f>
        <v>N</v>
      </c>
      <c r="P496" s="5">
        <f>VLOOKUP($A496,LGTSA2014enpFinal!$A$2:$T$1145,16,FALSE)</f>
        <v>19</v>
      </c>
      <c r="Q496" s="5" t="str">
        <f>VLOOKUP($A496,LGTSA2014enpFinal!$A$2:$T$1145,19,FALSE)</f>
        <v>SATISFACTORIO</v>
      </c>
      <c r="R496" s="5">
        <f>VLOOKUP($A496,LGTSA2014enpFinal!$A$2:$T$1145,20,FALSE)</f>
        <v>9</v>
      </c>
      <c r="S496" t="e">
        <v>#N/A</v>
      </c>
    </row>
    <row r="497" spans="1:19" hidden="1" x14ac:dyDescent="0.25">
      <c r="A497" s="3">
        <v>314357924</v>
      </c>
      <c r="B497" s="4" t="s">
        <v>1561</v>
      </c>
      <c r="C497" s="5" t="str">
        <f>VLOOKUP($A497,LGTSA2014enpFinal!$A$2:$T$1145,3,FALSE)</f>
        <v>CARLOS EDMUNDO AGUILAR HERNANDEZ</v>
      </c>
      <c r="D497" s="5" t="str">
        <f>VLOOKUP($A497,LGTSA2014enpFinal!$A$2:$T$1145,4,FALSE)</f>
        <v>456A</v>
      </c>
      <c r="E497" s="5" t="str">
        <f>VLOOKUP($A497,LGTSA2014enpFinal!$A$2:$T$1145,5,FALSE)</f>
        <v>Vespertino</v>
      </c>
      <c r="F497" s="5" t="str">
        <f>VLOOKUP($A497,LGTSA2014enpFinal!$A$2:$T$1145,6,FALSE)</f>
        <v>21/1/1997</v>
      </c>
      <c r="G497" s="5" t="str">
        <f>VLOOKUP($A497,LGTSA2014enpFinal!$A$2:$T$1145,7,FALSE)</f>
        <v>Si</v>
      </c>
      <c r="H497" s="5" t="str">
        <f>VLOOKUP($A497,LGTSA2014enpFinal!$A$2:$T$1145,8,FALSE)</f>
        <v>Car.tuga@hotmail.com</v>
      </c>
      <c r="I497" s="5" t="str">
        <f>VLOOKUP($A497,LGTSA2014enpFinal!$A$2:$T$1145,9,FALSE)</f>
        <v>Car.tuga77@gmail.com</v>
      </c>
      <c r="J497" s="5" t="str">
        <f>VLOOKUP($A497,LGTSA2014enpFinal!$A$2:$T$1145,10,FALSE)</f>
        <v>62627469</v>
      </c>
      <c r="K497" s="5" t="str">
        <f>VLOOKUP($A497,LGTSA2014enpFinal!$A$2:$T$1145,11,FALSE)</f>
        <v>56729136</v>
      </c>
      <c r="L497" s="5" t="str">
        <f>VLOOKUP($A497,LGTSA2014enpFinal!$A$2:$T$1145,12,FALSE)</f>
        <v>Ángel Urraza 1778 col independencia delegación Benito Juárez</v>
      </c>
      <c r="M497" s="5" t="str">
        <f>VLOOKUP($A497,LGTSA2014enpFinal!$A$2:$T$1145,13,FALSE)</f>
        <v>S</v>
      </c>
      <c r="N497" s="5" t="str">
        <f>VLOOKUP($A497,LGTSA2014enpFinal!$A$2:$T$1145,14,FALSE)</f>
        <v>2014-03-10 18:15:09</v>
      </c>
      <c r="O497" s="5" t="str">
        <f>VLOOKUP($A497,LGTSA2014enpFinal!$A$2:$T$1145,15,FALSE)</f>
        <v>N</v>
      </c>
      <c r="P497" s="5">
        <f>VLOOKUP($A497,LGTSA2014enpFinal!$A$2:$T$1145,16,FALSE)</f>
        <v>5</v>
      </c>
      <c r="Q497" s="5" t="str">
        <f>VLOOKUP($A497,LGTSA2014enpFinal!$A$2:$T$1145,19,FALSE)</f>
        <v>SATISFACTORIO</v>
      </c>
      <c r="R497" s="5">
        <f>VLOOKUP($A497,LGTSA2014enpFinal!$A$2:$T$1145,20,FALSE)</f>
        <v>8</v>
      </c>
      <c r="S497" t="e">
        <v>#N/A</v>
      </c>
    </row>
    <row r="498" spans="1:19" hidden="1" x14ac:dyDescent="0.25">
      <c r="A498" s="3">
        <v>314343246</v>
      </c>
      <c r="B498" s="4" t="s">
        <v>1561</v>
      </c>
      <c r="C498" s="5" t="str">
        <f>VLOOKUP($A498,LGTSA2014enpFinal!$A$2:$T$1145,3,FALSE)</f>
        <v>ANDREA DIRZO CAMACHO</v>
      </c>
      <c r="D498" s="5" t="str">
        <f>VLOOKUP($A498,LGTSA2014enpFinal!$A$2:$T$1145,4,FALSE)</f>
        <v>458A</v>
      </c>
      <c r="E498" s="5" t="str">
        <f>VLOOKUP($A498,LGTSA2014enpFinal!$A$2:$T$1145,5,FALSE)</f>
        <v>Vespertino</v>
      </c>
      <c r="F498" s="5" t="str">
        <f>VLOOKUP($A498,LGTSA2014enpFinal!$A$2:$T$1145,6,FALSE)</f>
        <v>05/6/1998</v>
      </c>
      <c r="G498" s="5" t="str">
        <f>VLOOKUP($A498,LGTSA2014enpFinal!$A$2:$T$1145,7,FALSE)</f>
        <v>Si</v>
      </c>
      <c r="H498" s="5" t="str">
        <f>VLOOKUP($A498,LGTSA2014enpFinal!$A$2:$T$1145,8,FALSE)</f>
        <v>andy.dirzo@gmail.com</v>
      </c>
      <c r="I498" s="5" t="str">
        <f>VLOOKUP($A498,LGTSA2014enpFinal!$A$2:$T$1145,9,FALSE)</f>
        <v>ldirzo@hotmail.com</v>
      </c>
      <c r="J498" s="5" t="str">
        <f>VLOOKUP($A498,LGTSA2014enpFinal!$A$2:$T$1145,10,FALSE)</f>
        <v>56539772</v>
      </c>
      <c r="K498" s="5" t="str">
        <f>VLOOKUP($A498,LGTSA2014enpFinal!$A$2:$T$1145,11,FALSE)</f>
        <v>04455547086</v>
      </c>
      <c r="L498" s="5" t="str">
        <f>VLOOKUP($A498,LGTSA2014enpFinal!$A$2:$T$1145,12,FALSE)</f>
        <v>Mirador 63, C-15, Fuentes de Tepepan 14648 Tlalpan</v>
      </c>
      <c r="M498" s="5" t="str">
        <f>VLOOKUP($A498,LGTSA2014enpFinal!$A$2:$T$1145,13,FALSE)</f>
        <v>S</v>
      </c>
      <c r="N498" s="5" t="str">
        <f>VLOOKUP($A498,LGTSA2014enpFinal!$A$2:$T$1145,14,FALSE)</f>
        <v>2014-03-10 18:15:09</v>
      </c>
      <c r="O498" s="5" t="str">
        <f>VLOOKUP($A498,LGTSA2014enpFinal!$A$2:$T$1145,15,FALSE)</f>
        <v>N</v>
      </c>
      <c r="P498" s="5">
        <f>VLOOKUP($A498,LGTSA2014enpFinal!$A$2:$T$1145,16,FALSE)</f>
        <v>14</v>
      </c>
      <c r="Q498" s="5" t="str">
        <f>VLOOKUP($A498,LGTSA2014enpFinal!$A$2:$T$1145,19,FALSE)</f>
        <v>SATISFACTORIO</v>
      </c>
      <c r="R498" s="5">
        <f>VLOOKUP($A498,LGTSA2014enpFinal!$A$2:$T$1145,20,FALSE)</f>
        <v>10</v>
      </c>
      <c r="S498" t="e">
        <v>#N/A</v>
      </c>
    </row>
    <row r="499" spans="1:19" hidden="1" x14ac:dyDescent="0.25">
      <c r="A499" s="3">
        <v>314056627</v>
      </c>
      <c r="B499" s="4" t="s">
        <v>1561</v>
      </c>
      <c r="C499" s="5" t="str">
        <f>VLOOKUP($A499,LGTSA2014enpFinal!$A$2:$T$1145,3,FALSE)</f>
        <v>FABIAN RICARDO BETANZOS FIESCO</v>
      </c>
      <c r="D499" s="5" t="str">
        <f>VLOOKUP($A499,LGTSA2014enpFinal!$A$2:$T$1145,4,FALSE)</f>
        <v>459A</v>
      </c>
      <c r="E499" s="5" t="str">
        <f>VLOOKUP($A499,LGTSA2014enpFinal!$A$2:$T$1145,5,FALSE)</f>
        <v>Vespertino</v>
      </c>
      <c r="F499" s="5" t="str">
        <f>VLOOKUP($A499,LGTSA2014enpFinal!$A$2:$T$1145,6,FALSE)</f>
        <v>27/1/1998</v>
      </c>
      <c r="G499" s="5" t="str">
        <f>VLOOKUP($A499,LGTSA2014enpFinal!$A$2:$T$1145,7,FALSE)</f>
        <v>Si</v>
      </c>
      <c r="H499" s="5" t="str">
        <f>VLOOKUP($A499,LGTSA2014enpFinal!$A$2:$T$1145,8,FALSE)</f>
        <v>fabian.fiesco@gmail.com</v>
      </c>
      <c r="I499" s="5" t="str">
        <f>VLOOKUP($A499,LGTSA2014enpFinal!$A$2:$T$1145,9,FALSE)</f>
        <v>lonewolf27123@hotmail.com</v>
      </c>
      <c r="J499" s="5" t="str">
        <f>VLOOKUP($A499,LGTSA2014enpFinal!$A$2:$T$1145,10,FALSE)</f>
        <v>55-11-18-21-95</v>
      </c>
      <c r="K499" s="5" t="str">
        <f>VLOOKUP($A499,LGTSA2014enpFinal!$A$2:$T$1145,11,FALSE)</f>
        <v>62-80-08-26</v>
      </c>
      <c r="L499" s="5" t="str">
        <f>VLOOKUP($A499,LGTSA2014enpFinal!$A$2:$T$1145,12,FALSE)</f>
        <v>Oriente 237 #59 Edificio 34 Departamento 501</v>
      </c>
      <c r="M499" s="5" t="str">
        <f>VLOOKUP($A499,LGTSA2014enpFinal!$A$2:$T$1145,13,FALSE)</f>
        <v>S</v>
      </c>
      <c r="N499" s="5" t="str">
        <f>VLOOKUP($A499,LGTSA2014enpFinal!$A$2:$T$1145,14,FALSE)</f>
        <v>2014-03-10 18:15:09</v>
      </c>
      <c r="O499" s="5" t="str">
        <f>VLOOKUP($A499,LGTSA2014enpFinal!$A$2:$T$1145,15,FALSE)</f>
        <v>N</v>
      </c>
      <c r="P499" s="5">
        <f>VLOOKUP($A499,LGTSA2014enpFinal!$A$2:$T$1145,16,FALSE)</f>
        <v>21</v>
      </c>
      <c r="Q499" s="5" t="str">
        <f>VLOOKUP($A499,LGTSA2014enpFinal!$A$2:$T$1145,19,FALSE)</f>
        <v>SATISFACTORIO</v>
      </c>
      <c r="R499" s="5">
        <f>VLOOKUP($A499,LGTSA2014enpFinal!$A$2:$T$1145,20,FALSE)</f>
        <v>10</v>
      </c>
      <c r="S499" t="e">
        <v>#N/A</v>
      </c>
    </row>
    <row r="500" spans="1:19" hidden="1" x14ac:dyDescent="0.25">
      <c r="A500" s="3">
        <v>314124690</v>
      </c>
      <c r="B500" s="4" t="s">
        <v>1561</v>
      </c>
      <c r="C500" s="5" t="str">
        <f>VLOOKUP($A500,LGTSA2014enpFinal!$A$2:$T$1145,3,FALSE)</f>
        <v>RICARDO MEDINA BAEZ</v>
      </c>
      <c r="D500" s="5" t="str">
        <f>VLOOKUP($A500,LGTSA2014enpFinal!$A$2:$T$1145,4,FALSE)</f>
        <v>459A</v>
      </c>
      <c r="E500" s="5" t="str">
        <f>VLOOKUP($A500,LGTSA2014enpFinal!$A$2:$T$1145,5,FALSE)</f>
        <v>Vespertino</v>
      </c>
      <c r="F500" s="5" t="str">
        <f>VLOOKUP($A500,LGTSA2014enpFinal!$A$2:$T$1145,6,FALSE)</f>
        <v>31/8/1998</v>
      </c>
      <c r="G500" s="5" t="str">
        <f>VLOOKUP($A500,LGTSA2014enpFinal!$A$2:$T$1145,7,FALSE)</f>
        <v>Si</v>
      </c>
      <c r="H500" s="5" t="str">
        <f>VLOOKUP($A500,LGTSA2014enpFinal!$A$2:$T$1145,8,FALSE)</f>
        <v>finnickemman@hotmail.com</v>
      </c>
      <c r="I500" s="5" t="str">
        <f>VLOOKUP($A500,LGTSA2014enpFinal!$A$2:$T$1145,9,FALSE)</f>
        <v>ricardo-ben@hotmail.com</v>
      </c>
      <c r="J500" s="5" t="str">
        <f>VLOOKUP($A500,LGTSA2014enpFinal!$A$2:$T$1145,10,FALSE)</f>
        <v>21562701</v>
      </c>
      <c r="K500" s="5" t="str">
        <f>VLOOKUP($A500,LGTSA2014enpFinal!$A$2:$T$1145,11,FALSE)</f>
        <v>5516915450</v>
      </c>
      <c r="L500" s="5" t="str">
        <f>VLOOKUP($A500,LGTSA2014enpFinal!$A$2:$T$1145,12,FALSE)</f>
        <v>cerrada el pirul numero 21 colonia santiago tepalcatlalpan Xochimilco</v>
      </c>
      <c r="M500" s="5" t="str">
        <f>VLOOKUP($A500,LGTSA2014enpFinal!$A$2:$T$1145,13,FALSE)</f>
        <v>S</v>
      </c>
      <c r="N500" s="5" t="str">
        <f>VLOOKUP($A500,LGTSA2014enpFinal!$A$2:$T$1145,14,FALSE)</f>
        <v>2014-04-10 18:22:54</v>
      </c>
      <c r="O500" s="5" t="str">
        <f>VLOOKUP($A500,LGTSA2014enpFinal!$A$2:$T$1145,15,FALSE)</f>
        <v>N</v>
      </c>
      <c r="P500" s="5">
        <f>VLOOKUP($A500,LGTSA2014enpFinal!$A$2:$T$1145,16,FALSE)</f>
        <v>21</v>
      </c>
      <c r="Q500" s="5" t="str">
        <f>VLOOKUP($A500,LGTSA2014enpFinal!$A$2:$T$1145,19,FALSE)</f>
        <v>SATISFACTORIO</v>
      </c>
      <c r="R500" s="5">
        <f>VLOOKUP($A500,LGTSA2014enpFinal!$A$2:$T$1145,20,FALSE)</f>
        <v>10</v>
      </c>
      <c r="S500" t="e">
        <v>#N/A</v>
      </c>
    </row>
    <row r="501" spans="1:19" hidden="1" x14ac:dyDescent="0.25">
      <c r="A501" s="3">
        <v>314231431</v>
      </c>
      <c r="B501" s="4" t="s">
        <v>1561</v>
      </c>
      <c r="C501" s="5" t="str">
        <f>VLOOKUP($A501,LGTSA2014enpFinal!$A$2:$T$1145,3,FALSE)</f>
        <v>CARLOS DANIEL BARRERA VELAZQUEZ</v>
      </c>
      <c r="D501" s="5" t="str">
        <f>VLOOKUP($A501,LGTSA2014enpFinal!$A$2:$T$1145,4,FALSE)</f>
        <v>459B</v>
      </c>
      <c r="E501" s="5" t="str">
        <f>VLOOKUP($A501,LGTSA2014enpFinal!$A$2:$T$1145,5,FALSE)</f>
        <v>Vespertino</v>
      </c>
      <c r="F501" s="5" t="str">
        <f>VLOOKUP($A501,LGTSA2014enpFinal!$A$2:$T$1145,6,FALSE)</f>
        <v>10/8/1998</v>
      </c>
      <c r="G501" s="5" t="str">
        <f>VLOOKUP($A501,LGTSA2014enpFinal!$A$2:$T$1145,7,FALSE)</f>
        <v>Si</v>
      </c>
      <c r="H501" s="5" t="str">
        <f>VLOOKUP($A501,LGTSA2014enpFinal!$A$2:$T$1145,8,FALSE)</f>
        <v>cdbv1998@gmail.com</v>
      </c>
      <c r="I501" s="5" t="str">
        <f>VLOOKUP($A501,LGTSA2014enpFinal!$A$2:$T$1145,9,FALSE)</f>
        <v>cardabav@hotmail.com</v>
      </c>
      <c r="J501" s="5" t="str">
        <f>VLOOKUP($A501,LGTSA2014enpFinal!$A$2:$T$1145,10,FALSE)</f>
        <v>5549054275</v>
      </c>
      <c r="K501" s="5" t="str">
        <f>VLOOKUP($A501,LGTSA2014enpFinal!$A$2:$T$1145,11,FALSE)</f>
        <v>57149806</v>
      </c>
      <c r="L501" s="5" t="str">
        <f>VLOOKUP($A501,LGTSA2014enpFinal!$A$2:$T$1145,12,FALSE)</f>
        <v>Retorno heriberto jara #18</v>
      </c>
      <c r="M501" s="5" t="str">
        <f>VLOOKUP($A501,LGTSA2014enpFinal!$A$2:$T$1145,13,FALSE)</f>
        <v>S</v>
      </c>
      <c r="N501" s="5" t="str">
        <f>VLOOKUP($A501,LGTSA2014enpFinal!$A$2:$T$1145,14,FALSE)</f>
        <v>2014-04-10 18:22:54</v>
      </c>
      <c r="O501" s="5" t="str">
        <f>VLOOKUP($A501,LGTSA2014enpFinal!$A$2:$T$1145,15,FALSE)</f>
        <v>N</v>
      </c>
      <c r="P501" s="5">
        <f>VLOOKUP($A501,LGTSA2014enpFinal!$A$2:$T$1145,16,FALSE)</f>
        <v>13</v>
      </c>
      <c r="Q501" s="5" t="str">
        <f>VLOOKUP($A501,LGTSA2014enpFinal!$A$2:$T$1145,19,FALSE)</f>
        <v>SATISFACTORIO</v>
      </c>
      <c r="R501" s="5">
        <f>VLOOKUP($A501,LGTSA2014enpFinal!$A$2:$T$1145,20,FALSE)</f>
        <v>9</v>
      </c>
      <c r="S501" t="e">
        <v>#N/A</v>
      </c>
    </row>
    <row r="502" spans="1:19" hidden="1" x14ac:dyDescent="0.25">
      <c r="A502" s="3">
        <v>314036559</v>
      </c>
      <c r="B502" s="4" t="s">
        <v>1561</v>
      </c>
      <c r="C502" s="5" t="str">
        <f>VLOOKUP($A502,LGTSA2014enpFinal!$A$2:$T$1145,3,FALSE)</f>
        <v>ERIC DANIEL ORTEGA FLORES</v>
      </c>
      <c r="D502" s="5" t="str">
        <f>VLOOKUP($A502,LGTSA2014enpFinal!$A$2:$T$1145,4,FALSE)</f>
        <v>460B</v>
      </c>
      <c r="E502" s="5" t="str">
        <f>VLOOKUP($A502,LGTSA2014enpFinal!$A$2:$T$1145,5,FALSE)</f>
        <v>Vespertino</v>
      </c>
      <c r="F502" s="5" t="str">
        <f>VLOOKUP($A502,LGTSA2014enpFinal!$A$2:$T$1145,6,FALSE)</f>
        <v>17/8/1997</v>
      </c>
      <c r="G502" s="5" t="str">
        <f>VLOOKUP($A502,LGTSA2014enpFinal!$A$2:$T$1145,7,FALSE)</f>
        <v>Si</v>
      </c>
      <c r="H502" s="5" t="str">
        <f>VLOOKUP($A502,LGTSA2014enpFinal!$A$2:$T$1145,8,FALSE)</f>
        <v>ericplipop@gmail.com</v>
      </c>
      <c r="I502" s="5" t="str">
        <f>VLOOKUP($A502,LGTSA2014enpFinal!$A$2:$T$1145,9,FALSE)</f>
        <v>galatea081276@hotmail.com</v>
      </c>
      <c r="J502" s="5" t="str">
        <f>VLOOKUP($A502,LGTSA2014enpFinal!$A$2:$T$1145,10,FALSE)</f>
        <v>5544480584</v>
      </c>
      <c r="K502" s="5" t="str">
        <f>VLOOKUP($A502,LGTSA2014enpFinal!$A$2:$T$1145,11,FALSE)</f>
        <v>5516882572</v>
      </c>
      <c r="L502" s="5" t="str">
        <f>VLOOKUP($A502,LGTSA2014enpFinal!$A$2:$T$1145,12,FALSE)</f>
        <v>calle 63 num.46 Col.Puebla</v>
      </c>
      <c r="M502" s="5" t="str">
        <f>VLOOKUP($A502,LGTSA2014enpFinal!$A$2:$T$1145,13,FALSE)</f>
        <v>N</v>
      </c>
      <c r="N502" s="5" t="str">
        <f>VLOOKUP($A502,LGTSA2014enpFinal!$A$2:$T$1145,14,FALSE)</f>
        <v>2014-05-02 03:48:34</v>
      </c>
      <c r="O502" s="5" t="str">
        <f>VLOOKUP($A502,LGTSA2014enpFinal!$A$2:$T$1145,15,FALSE)</f>
        <v>N</v>
      </c>
      <c r="P502" s="5">
        <f>VLOOKUP($A502,LGTSA2014enpFinal!$A$2:$T$1145,16,FALSE)</f>
        <v>13</v>
      </c>
      <c r="Q502" s="5" t="str">
        <f>VLOOKUP($A502,LGTSA2014enpFinal!$A$2:$T$1145,19,FALSE)</f>
        <v>SATISFACTORIO</v>
      </c>
      <c r="R502" s="5">
        <f>VLOOKUP($A502,LGTSA2014enpFinal!$A$2:$T$1145,20,FALSE)</f>
        <v>8</v>
      </c>
      <c r="S502" t="e">
        <v>#N/A</v>
      </c>
    </row>
    <row r="503" spans="1:19" hidden="1" x14ac:dyDescent="0.25">
      <c r="A503" s="3">
        <v>314050986</v>
      </c>
      <c r="B503" s="4" t="s">
        <v>1561</v>
      </c>
      <c r="C503" s="5" t="str">
        <f>VLOOKUP($A503,LGTSA2014enpFinal!$A$2:$T$1145,3,FALSE)</f>
        <v>GRACIELA FERNANDA LOAIZA ROQUE</v>
      </c>
      <c r="D503" s="5" t="str">
        <f>VLOOKUP($A503,LGTSA2014enpFinal!$A$2:$T$1145,4,FALSE)</f>
        <v>461B</v>
      </c>
      <c r="E503" s="5" t="str">
        <f>VLOOKUP($A503,LGTSA2014enpFinal!$A$2:$T$1145,5,FALSE)</f>
        <v>Vespertino</v>
      </c>
      <c r="F503" s="5" t="str">
        <f>VLOOKUP($A503,LGTSA2014enpFinal!$A$2:$T$1145,6,FALSE)</f>
        <v>27/3/1998</v>
      </c>
      <c r="G503" s="5" t="str">
        <f>VLOOKUP($A503,LGTSA2014enpFinal!$A$2:$T$1145,7,FALSE)</f>
        <v>Si</v>
      </c>
      <c r="H503" s="5" t="str">
        <f>VLOOKUP($A503,LGTSA2014enpFinal!$A$2:$T$1145,8,FALSE)</f>
        <v>fer.maroon5@gmail.com</v>
      </c>
      <c r="I503" s="5">
        <f>VLOOKUP($A503,LGTSA2014enpFinal!$A$2:$T$1145,9,FALSE)</f>
        <v>0</v>
      </c>
      <c r="J503" s="5" t="str">
        <f>VLOOKUP($A503,LGTSA2014enpFinal!$A$2:$T$1145,10,FALSE)</f>
        <v>55113864</v>
      </c>
      <c r="K503" s="5">
        <f>VLOOKUP($A503,LGTSA2014enpFinal!$A$2:$T$1145,11,FALSE)</f>
        <v>0</v>
      </c>
      <c r="L503" s="5" t="str">
        <f>VLOOKUP($A503,LGTSA2014enpFinal!$A$2:$T$1145,12,FALSE)</f>
        <v>Medellín 210 interior 108</v>
      </c>
      <c r="M503" s="5" t="str">
        <f>VLOOKUP($A503,LGTSA2014enpFinal!$A$2:$T$1145,13,FALSE)</f>
        <v>S</v>
      </c>
      <c r="N503" s="5" t="str">
        <f>VLOOKUP($A503,LGTSA2014enpFinal!$A$2:$T$1145,14,FALSE)</f>
        <v>2014-04-10 18:22:54</v>
      </c>
      <c r="O503" s="5" t="str">
        <f>VLOOKUP($A503,LGTSA2014enpFinal!$A$2:$T$1145,15,FALSE)</f>
        <v>N</v>
      </c>
      <c r="P503" s="5">
        <f>VLOOKUP($A503,LGTSA2014enpFinal!$A$2:$T$1145,16,FALSE)</f>
        <v>13</v>
      </c>
      <c r="Q503" s="5" t="str">
        <f>VLOOKUP($A503,LGTSA2014enpFinal!$A$2:$T$1145,19,FALSE)</f>
        <v>SATISFACTORIO</v>
      </c>
      <c r="R503" s="5">
        <f>VLOOKUP($A503,LGTSA2014enpFinal!$A$2:$T$1145,20,FALSE)</f>
        <v>10</v>
      </c>
      <c r="S503" t="e">
        <v>#N/A</v>
      </c>
    </row>
    <row r="504" spans="1:19" hidden="1" x14ac:dyDescent="0.25">
      <c r="A504" s="3">
        <v>314140526</v>
      </c>
      <c r="B504" s="4" t="s">
        <v>1561</v>
      </c>
      <c r="C504" s="5" t="str">
        <f>VLOOKUP($A504,LGTSA2014enpFinal!$A$2:$T$1145,3,FALSE)</f>
        <v>VICTOR MANUEL ORIHUELA ROJAS</v>
      </c>
      <c r="D504" s="5" t="str">
        <f>VLOOKUP($A504,LGTSA2014enpFinal!$A$2:$T$1145,4,FALSE)</f>
        <v>461B</v>
      </c>
      <c r="E504" s="5" t="str">
        <f>VLOOKUP($A504,LGTSA2014enpFinal!$A$2:$T$1145,5,FALSE)</f>
        <v>Vespertino</v>
      </c>
      <c r="F504" s="5" t="str">
        <f>VLOOKUP($A504,LGTSA2014enpFinal!$A$2:$T$1145,6,FALSE)</f>
        <v>15/7/1998</v>
      </c>
      <c r="G504" s="5" t="str">
        <f>VLOOKUP($A504,LGTSA2014enpFinal!$A$2:$T$1145,7,FALSE)</f>
        <v>Si</v>
      </c>
      <c r="H504" s="5" t="str">
        <f>VLOOKUP($A504,LGTSA2014enpFinal!$A$2:$T$1145,8,FALSE)</f>
        <v>victorneitor.orihuela@gmail.com</v>
      </c>
      <c r="I504" s="5" t="str">
        <f>VLOOKUP($A504,LGTSA2014enpFinal!$A$2:$T$1145,9,FALSE)</f>
        <v>nrojas_pineda@yahoo.com.mx</v>
      </c>
      <c r="J504" s="5" t="str">
        <f>VLOOKUP($A504,LGTSA2014enpFinal!$A$2:$T$1145,10,FALSE)</f>
        <v>62790795</v>
      </c>
      <c r="K504" s="5" t="str">
        <f>VLOOKUP($A504,LGTSA2014enpFinal!$A$2:$T$1145,11,FALSE)</f>
        <v>5530451581</v>
      </c>
      <c r="L504" s="5" t="str">
        <f>VLOOKUP($A504,LGTSA2014enpFinal!$A$2:$T$1145,12,FALSE)</f>
        <v>José Martí 214/ Int 204-B /Colonia Escandón/ Delegación Miguel Hidalgo. CP 11800</v>
      </c>
      <c r="M504" s="5" t="str">
        <f>VLOOKUP($A504,LGTSA2014enpFinal!$A$2:$T$1145,13,FALSE)</f>
        <v>S</v>
      </c>
      <c r="N504" s="5" t="str">
        <f>VLOOKUP($A504,LGTSA2014enpFinal!$A$2:$T$1145,14,FALSE)</f>
        <v>2014-04-10 18:22:54</v>
      </c>
      <c r="O504" s="5" t="str">
        <f>VLOOKUP($A504,LGTSA2014enpFinal!$A$2:$T$1145,15,FALSE)</f>
        <v>N</v>
      </c>
      <c r="P504" s="5">
        <f>VLOOKUP($A504,LGTSA2014enpFinal!$A$2:$T$1145,16,FALSE)</f>
        <v>20</v>
      </c>
      <c r="Q504" s="5" t="str">
        <f>VLOOKUP($A504,LGTSA2014enpFinal!$A$2:$T$1145,19,FALSE)</f>
        <v>SATISFACTORIO</v>
      </c>
      <c r="R504" s="5">
        <f>VLOOKUP($A504,LGTSA2014enpFinal!$A$2:$T$1145,20,FALSE)</f>
        <v>10</v>
      </c>
      <c r="S504" t="e">
        <v>#N/A</v>
      </c>
    </row>
    <row r="505" spans="1:19" hidden="1" x14ac:dyDescent="0.25">
      <c r="A505" s="3">
        <v>314184423</v>
      </c>
      <c r="B505" s="4" t="s">
        <v>1561</v>
      </c>
      <c r="C505" s="5" t="str">
        <f>VLOOKUP($A505,LGTSA2014enpFinal!$A$2:$T$1145,3,FALSE)</f>
        <v>ALEJANDRO GUILLERMO MENDEZ CRUZ</v>
      </c>
      <c r="D505" s="5" t="str">
        <f>VLOOKUP($A505,LGTSA2014enpFinal!$A$2:$T$1145,4,FALSE)</f>
        <v>461B</v>
      </c>
      <c r="E505" s="5" t="str">
        <f>VLOOKUP($A505,LGTSA2014enpFinal!$A$2:$T$1145,5,FALSE)</f>
        <v>Vespertino</v>
      </c>
      <c r="F505" s="5" t="str">
        <f>VLOOKUP($A505,LGTSA2014enpFinal!$A$2:$T$1145,6,FALSE)</f>
        <v>03/3/1998</v>
      </c>
      <c r="G505" s="5" t="str">
        <f>VLOOKUP($A505,LGTSA2014enpFinal!$A$2:$T$1145,7,FALSE)</f>
        <v>Si</v>
      </c>
      <c r="H505" s="5" t="str">
        <f>VLOOKUP($A505,LGTSA2014enpFinal!$A$2:$T$1145,8,FALSE)</f>
        <v>alem.cruz@hotmail.com</v>
      </c>
      <c r="I505" s="5" t="str">
        <f>VLOOKUP($A505,LGTSA2014enpFinal!$A$2:$T$1145,9,FALSE)</f>
        <v>nallely-monse@hotmail.com</v>
      </c>
      <c r="J505" s="5" t="str">
        <f>VLOOKUP($A505,LGTSA2014enpFinal!$A$2:$T$1145,10,FALSE)</f>
        <v>56979415</v>
      </c>
      <c r="K505" s="5" t="str">
        <f>VLOOKUP($A505,LGTSA2014enpFinal!$A$2:$T$1145,11,FALSE)</f>
        <v>0445531089171</v>
      </c>
      <c r="L505" s="5" t="str">
        <f>VLOOKUP($A505,LGTSA2014enpFinal!$A$2:$T$1145,12,FALSE)</f>
        <v>calle 20 de agosto #43 Col. magdalena culhuacan</v>
      </c>
      <c r="M505" s="5" t="str">
        <f>VLOOKUP($A505,LGTSA2014enpFinal!$A$2:$T$1145,13,FALSE)</f>
        <v>S</v>
      </c>
      <c r="N505" s="5" t="str">
        <f>VLOOKUP($A505,LGTSA2014enpFinal!$A$2:$T$1145,14,FALSE)</f>
        <v>2014-03-10 18:15:09</v>
      </c>
      <c r="O505" s="5" t="str">
        <f>VLOOKUP($A505,LGTSA2014enpFinal!$A$2:$T$1145,15,FALSE)</f>
        <v>N</v>
      </c>
      <c r="P505" s="5">
        <f>VLOOKUP($A505,LGTSA2014enpFinal!$A$2:$T$1145,16,FALSE)</f>
        <v>22</v>
      </c>
      <c r="Q505" s="5" t="str">
        <f>VLOOKUP($A505,LGTSA2014enpFinal!$A$2:$T$1145,19,FALSE)</f>
        <v>SATISFACTORIO</v>
      </c>
      <c r="R505" s="5">
        <f>VLOOKUP($A505,LGTSA2014enpFinal!$A$2:$T$1145,20,FALSE)</f>
        <v>10</v>
      </c>
      <c r="S505" t="e">
        <v>#N/A</v>
      </c>
    </row>
    <row r="506" spans="1:19" hidden="1" x14ac:dyDescent="0.25">
      <c r="A506" s="3">
        <v>314029296</v>
      </c>
      <c r="B506" s="4" t="s">
        <v>1561</v>
      </c>
      <c r="C506" s="5" t="str">
        <f>VLOOKUP($A506,LGTSA2014enpFinal!$A$2:$T$1145,3,FALSE)</f>
        <v>DIANA PATRICIA SOTERO COYOTL</v>
      </c>
      <c r="D506" s="5" t="str">
        <f>VLOOKUP($A506,LGTSA2014enpFinal!$A$2:$T$1145,4,FALSE)</f>
        <v>463A</v>
      </c>
      <c r="E506" s="5" t="str">
        <f>VLOOKUP($A506,LGTSA2014enpFinal!$A$2:$T$1145,5,FALSE)</f>
        <v>Vespertino</v>
      </c>
      <c r="F506" s="5" t="str">
        <f>VLOOKUP($A506,LGTSA2014enpFinal!$A$2:$T$1145,6,FALSE)</f>
        <v>16/2/1998</v>
      </c>
      <c r="G506" s="5" t="str">
        <f>VLOOKUP($A506,LGTSA2014enpFinal!$A$2:$T$1145,7,FALSE)</f>
        <v>Si</v>
      </c>
      <c r="H506" s="5" t="str">
        <f>VLOOKUP($A506,LGTSA2014enpFinal!$A$2:$T$1145,8,FALSE)</f>
        <v>coffe1614@hotmail.com</v>
      </c>
      <c r="I506" s="5">
        <f>VLOOKUP($A506,LGTSA2014enpFinal!$A$2:$T$1145,9,FALSE)</f>
        <v>0</v>
      </c>
      <c r="J506" s="5" t="str">
        <f>VLOOKUP($A506,LGTSA2014enpFinal!$A$2:$T$1145,10,FALSE)</f>
        <v>56920217</v>
      </c>
      <c r="K506" s="5" t="str">
        <f>VLOOKUP($A506,LGTSA2014enpFinal!$A$2:$T$1145,11,FALSE)</f>
        <v>0445545879033</v>
      </c>
      <c r="L506" s="5" t="str">
        <f>VLOOKUP($A506,LGTSA2014enpFinal!$A$2:$T$1145,12,FALSE)</f>
        <v>Calle Benito Juárez Mz. 45 Lt. 486B Colonia Ejidos de Santa María Aztahuacan Del. Iztapalapa CP 09570</v>
      </c>
      <c r="M506" s="5" t="str">
        <f>VLOOKUP($A506,LGTSA2014enpFinal!$A$2:$T$1145,13,FALSE)</f>
        <v>S</v>
      </c>
      <c r="N506" s="5" t="str">
        <f>VLOOKUP($A506,LGTSA2014enpFinal!$A$2:$T$1145,14,FALSE)</f>
        <v>2014-03-10 18:15:09</v>
      </c>
      <c r="O506" s="5" t="str">
        <f>VLOOKUP($A506,LGTSA2014enpFinal!$A$2:$T$1145,15,FALSE)</f>
        <v>N</v>
      </c>
      <c r="P506" s="5">
        <f>VLOOKUP($A506,LGTSA2014enpFinal!$A$2:$T$1145,16,FALSE)</f>
        <v>21</v>
      </c>
      <c r="Q506" s="5" t="str">
        <f>VLOOKUP($A506,LGTSA2014enpFinal!$A$2:$T$1145,19,FALSE)</f>
        <v>SATISFACTORIO</v>
      </c>
      <c r="R506" s="5">
        <f>VLOOKUP($A506,LGTSA2014enpFinal!$A$2:$T$1145,20,FALSE)</f>
        <v>10</v>
      </c>
      <c r="S506" t="e">
        <v>#N/A</v>
      </c>
    </row>
    <row r="507" spans="1:19" hidden="1" x14ac:dyDescent="0.25">
      <c r="A507" s="3">
        <v>314343363</v>
      </c>
      <c r="B507" s="4" t="s">
        <v>1561</v>
      </c>
      <c r="C507" s="5" t="str">
        <f>VLOOKUP($A507,LGTSA2014enpFinal!$A$2:$T$1145,3,FALSE)</f>
        <v>LUIS ENRIQUE FUENTES GUERRERO</v>
      </c>
      <c r="D507" s="5" t="str">
        <f>VLOOKUP($A507,LGTSA2014enpFinal!$A$2:$T$1145,4,FALSE)</f>
        <v>463B</v>
      </c>
      <c r="E507" s="5" t="str">
        <f>VLOOKUP($A507,LGTSA2014enpFinal!$A$2:$T$1145,5,FALSE)</f>
        <v>Vespertino</v>
      </c>
      <c r="F507" s="5" t="str">
        <f>VLOOKUP($A507,LGTSA2014enpFinal!$A$2:$T$1145,6,FALSE)</f>
        <v>27/7/1998</v>
      </c>
      <c r="G507" s="5" t="str">
        <f>VLOOKUP($A507,LGTSA2014enpFinal!$A$2:$T$1145,7,FALSE)</f>
        <v>Si</v>
      </c>
      <c r="H507" s="5" t="str">
        <f>VLOOKUP($A507,LGTSA2014enpFinal!$A$2:$T$1145,8,FALSE)</f>
        <v>ja_ja272009@live.com.mx</v>
      </c>
      <c r="I507" s="5" t="str">
        <f>VLOOKUP($A507,LGTSA2014enpFinal!$A$2:$T$1145,9,FALSE)</f>
        <v>slash272009@live.com.mx</v>
      </c>
      <c r="J507" s="5" t="str">
        <f>VLOOKUP($A507,LGTSA2014enpFinal!$A$2:$T$1145,10,FALSE)</f>
        <v>55132827</v>
      </c>
      <c r="K507" s="5" t="str">
        <f>VLOOKUP($A507,LGTSA2014enpFinal!$A$2:$T$1145,11,FALSE)</f>
        <v>0445535240393</v>
      </c>
      <c r="L507" s="5" t="str">
        <f>VLOOKUP($A507,LGTSA2014enpFinal!$A$2:$T$1145,12,FALSE)</f>
        <v>San Juan Bosco 95 casa A, Col. San Lorenzo Huipulco, Delegación Tlalpan, C.P. 14370</v>
      </c>
      <c r="M507" s="5" t="str">
        <f>VLOOKUP($A507,LGTSA2014enpFinal!$A$2:$T$1145,13,FALSE)</f>
        <v>N</v>
      </c>
      <c r="N507" s="5" t="str">
        <f>VLOOKUP($A507,LGTSA2014enpFinal!$A$2:$T$1145,14,FALSE)</f>
        <v>2014-05-06 14:43:56</v>
      </c>
      <c r="O507" s="5" t="str">
        <f>VLOOKUP($A507,LGTSA2014enpFinal!$A$2:$T$1145,15,FALSE)</f>
        <v>N</v>
      </c>
      <c r="P507" s="5">
        <f>VLOOKUP($A507,LGTSA2014enpFinal!$A$2:$T$1145,16,FALSE)</f>
        <v>20</v>
      </c>
      <c r="Q507" s="5" t="str">
        <f>VLOOKUP($A507,LGTSA2014enpFinal!$A$2:$T$1145,19,FALSE)</f>
        <v>SATISFACTORIO</v>
      </c>
      <c r="R507" s="5">
        <f>VLOOKUP($A507,LGTSA2014enpFinal!$A$2:$T$1145,20,FALSE)</f>
        <v>10</v>
      </c>
      <c r="S507" t="e">
        <v>#N/A</v>
      </c>
    </row>
    <row r="508" spans="1:19" hidden="1" x14ac:dyDescent="0.25">
      <c r="A508" s="3">
        <v>314060491</v>
      </c>
      <c r="B508" s="4" t="s">
        <v>1561</v>
      </c>
      <c r="C508" s="5" t="str">
        <f>VLOOKUP($A508,LGTSA2014enpFinal!$A$2:$T$1145,3,FALSE)</f>
        <v>IRVIN URIEL ORDONEZ COLUNGA</v>
      </c>
      <c r="D508" s="5" t="str">
        <f>VLOOKUP($A508,LGTSA2014enpFinal!$A$2:$T$1145,4,FALSE)</f>
        <v>466B</v>
      </c>
      <c r="E508" s="5" t="str">
        <f>VLOOKUP($A508,LGTSA2014enpFinal!$A$2:$T$1145,5,FALSE)</f>
        <v>Vespertino</v>
      </c>
      <c r="F508" s="5" t="str">
        <f>VLOOKUP($A508,LGTSA2014enpFinal!$A$2:$T$1145,6,FALSE)</f>
        <v>05/4/1998</v>
      </c>
      <c r="G508" s="5" t="str">
        <f>VLOOKUP($A508,LGTSA2014enpFinal!$A$2:$T$1145,7,FALSE)</f>
        <v>Si</v>
      </c>
      <c r="H508" s="5" t="str">
        <f>VLOOKUP($A508,LGTSA2014enpFinal!$A$2:$T$1145,8,FALSE)</f>
        <v>irvin.aries@hotmail.com</v>
      </c>
      <c r="I508" s="5">
        <f>VLOOKUP($A508,LGTSA2014enpFinal!$A$2:$T$1145,9,FALSE)</f>
        <v>0</v>
      </c>
      <c r="J508" s="5" t="str">
        <f>VLOOKUP($A508,LGTSA2014enpFinal!$A$2:$T$1145,10,FALSE)</f>
        <v>17183459</v>
      </c>
      <c r="K508" s="5">
        <f>VLOOKUP($A508,LGTSA2014enpFinal!$A$2:$T$1145,11,FALSE)</f>
        <v>0</v>
      </c>
      <c r="L508" s="5" t="str">
        <f>VLOOKUP($A508,LGTSA2014enpFinal!$A$2:$T$1145,12,FALSE)</f>
        <v>2da CDA de Xosco #22 col.Lomas de San Bernabe delegación. Magdalena Contreras</v>
      </c>
      <c r="M508" s="5" t="str">
        <f>VLOOKUP($A508,LGTSA2014enpFinal!$A$2:$T$1145,13,FALSE)</f>
        <v>S</v>
      </c>
      <c r="N508" s="5" t="str">
        <f>VLOOKUP($A508,LGTSA2014enpFinal!$A$2:$T$1145,14,FALSE)</f>
        <v>2014-04-10 18:22:54</v>
      </c>
      <c r="O508" s="5" t="str">
        <f>VLOOKUP($A508,LGTSA2014enpFinal!$A$2:$T$1145,15,FALSE)</f>
        <v>N</v>
      </c>
      <c r="P508" s="5">
        <f>VLOOKUP($A508,LGTSA2014enpFinal!$A$2:$T$1145,16,FALSE)</f>
        <v>24</v>
      </c>
      <c r="Q508" s="5" t="str">
        <f>VLOOKUP($A508,LGTSA2014enpFinal!$A$2:$T$1145,19,FALSE)</f>
        <v>SATISFACTORIO</v>
      </c>
      <c r="R508" s="5">
        <f>VLOOKUP($A508,LGTSA2014enpFinal!$A$2:$T$1145,20,FALSE)</f>
        <v>8</v>
      </c>
      <c r="S508" t="e">
        <v>#N/A</v>
      </c>
    </row>
    <row r="509" spans="1:19" hidden="1" x14ac:dyDescent="0.25">
      <c r="A509" s="3">
        <v>314187871</v>
      </c>
      <c r="B509" s="4" t="s">
        <v>1561</v>
      </c>
      <c r="C509" s="5" t="str">
        <f>VLOOKUP($A509,LGTSA2014enpFinal!$A$2:$T$1145,3,FALSE)</f>
        <v>Rivera Ibarra Juan Luis</v>
      </c>
      <c r="D509" s="5" t="str">
        <f>VLOOKUP($A509,LGTSA2014enpFinal!$A$2:$T$1145,4,FALSE)</f>
        <v>461B</v>
      </c>
      <c r="E509" s="5" t="str">
        <f>VLOOKUP($A509,LGTSA2014enpFinal!$A$2:$T$1145,5,FALSE)</f>
        <v>Vespertino</v>
      </c>
      <c r="F509" s="5" t="str">
        <f>VLOOKUP($A509,LGTSA2014enpFinal!$A$2:$T$1145,6,FALSE)</f>
        <v>17/3/1998</v>
      </c>
      <c r="G509" s="5" t="str">
        <f>VLOOKUP($A509,LGTSA2014enpFinal!$A$2:$T$1145,7,FALSE)</f>
        <v>Si</v>
      </c>
      <c r="H509" s="5" t="str">
        <f>VLOOKUP($A509,LGTSA2014enpFinal!$A$2:$T$1145,8,FALSE)</f>
        <v>juanluisrivera2@hotmail.com</v>
      </c>
      <c r="I509" s="5" t="str">
        <f>VLOOKUP($A509,LGTSA2014enpFinal!$A$2:$T$1145,9,FALSE)</f>
        <v>-</v>
      </c>
      <c r="J509" s="5" t="str">
        <f>VLOOKUP($A509,LGTSA2014enpFinal!$A$2:$T$1145,10,FALSE)</f>
        <v>56322816</v>
      </c>
      <c r="K509" s="5" t="str">
        <f>VLOOKUP($A509,LGTSA2014enpFinal!$A$2:$T$1145,11,FALSE)</f>
        <v>-</v>
      </c>
      <c r="L509" s="5" t="str">
        <f>VLOOKUP($A509,LGTSA2014enpFinal!$A$2:$T$1145,12,FALSE)</f>
        <v>Av. Tlahuac 1132 a 04</v>
      </c>
      <c r="M509" s="5" t="str">
        <f>VLOOKUP($A509,LGTSA2014enpFinal!$A$2:$T$1145,13,FALSE)</f>
        <v>S</v>
      </c>
      <c r="N509" s="5" t="str">
        <f>VLOOKUP($A509,LGTSA2014enpFinal!$A$2:$T$1145,14,FALSE)</f>
        <v>2014-04-10 18:22:54</v>
      </c>
      <c r="O509" s="5" t="str">
        <f>VLOOKUP($A509,LGTSA2014enpFinal!$A$2:$T$1145,15,FALSE)</f>
        <v>N</v>
      </c>
      <c r="P509" s="5">
        <f>VLOOKUP($A509,LGTSA2014enpFinal!$A$2:$T$1145,16,FALSE)</f>
        <v>11</v>
      </c>
      <c r="Q509" s="5" t="str">
        <f>VLOOKUP($A509,LGTSA2014enpFinal!$A$2:$T$1145,19,FALSE)</f>
        <v>SATISFACTORIO</v>
      </c>
      <c r="R509" s="5">
        <f>VLOOKUP($A509,LGTSA2014enpFinal!$A$2:$T$1145,20,FALSE)</f>
        <v>10</v>
      </c>
      <c r="S509" t="e">
        <v>#N/A</v>
      </c>
    </row>
    <row r="510" spans="1:19" hidden="1" x14ac:dyDescent="0.25">
      <c r="A510" s="3">
        <v>314196389</v>
      </c>
      <c r="B510" s="4" t="s">
        <v>1561</v>
      </c>
      <c r="C510" s="5" t="str">
        <f>VLOOKUP($A510,LGTSA2014enpFinal!$A$2:$T$1145,3,FALSE)</f>
        <v>Darío Benítez Mata</v>
      </c>
      <c r="D510" s="5" t="str">
        <f>VLOOKUP($A510,LGTSA2014enpFinal!$A$2:$T$1145,4,FALSE)</f>
        <v>458A</v>
      </c>
      <c r="E510" s="5" t="str">
        <f>VLOOKUP($A510,LGTSA2014enpFinal!$A$2:$T$1145,5,FALSE)</f>
        <v>Vespertino</v>
      </c>
      <c r="F510" s="5" t="str">
        <f>VLOOKUP($A510,LGTSA2014enpFinal!$A$2:$T$1145,6,FALSE)</f>
        <v>26/10/1997</v>
      </c>
      <c r="G510" s="5" t="str">
        <f>VLOOKUP($A510,LGTSA2014enpFinal!$A$2:$T$1145,7,FALSE)</f>
        <v>SI</v>
      </c>
      <c r="H510" s="5" t="str">
        <f>VLOOKUP($A510,LGTSA2014enpFinal!$A$2:$T$1145,8,FALSE)</f>
        <v>dariobm1@hotmail.com</v>
      </c>
      <c r="I510" s="5" t="str">
        <f>VLOOKUP($A510,LGTSA2014enpFinal!$A$2:$T$1145,9,FALSE)</f>
        <v>bmgraph@prodigy.net.mx</v>
      </c>
      <c r="J510" s="5" t="str">
        <f>VLOOKUP($A510,LGTSA2014enpFinal!$A$2:$T$1145,10,FALSE)</f>
        <v>56149018</v>
      </c>
      <c r="K510" s="5" t="str">
        <f>VLOOKUP($A510,LGTSA2014enpFinal!$A$2:$T$1145,11,FALSE)</f>
        <v>0445514171706</v>
      </c>
      <c r="L510" s="5" t="str">
        <f>VLOOKUP($A510,LGTSA2014enpFinal!$A$2:$T$1145,12,FALSE)</f>
        <v>Domicilio: Calle 2 Jesús Rodríguez, #40, SM7 M6, Vicente Guerrero, Iztapalapa, 09200</v>
      </c>
      <c r="M510" s="5" t="str">
        <f>VLOOKUP($A510,LGTSA2014enpFinal!$A$2:$T$1145,13,FALSE)</f>
        <v>N</v>
      </c>
      <c r="N510" s="5" t="str">
        <f>VLOOKUP($A510,LGTSA2014enpFinal!$A$2:$T$1145,14,FALSE)</f>
        <v>2014-04-21 11:18:46</v>
      </c>
      <c r="O510" s="5" t="str">
        <f>VLOOKUP($A510,LGTSA2014enpFinal!$A$2:$T$1145,15,FALSE)</f>
        <v>N</v>
      </c>
      <c r="P510" s="5">
        <f>VLOOKUP($A510,LGTSA2014enpFinal!$A$2:$T$1145,16,FALSE)</f>
        <v>14</v>
      </c>
      <c r="Q510" s="5" t="str">
        <f>VLOOKUP($A510,LGTSA2014enpFinal!$A$2:$T$1145,19,FALSE)</f>
        <v>SATISFACTORIO</v>
      </c>
      <c r="R510" s="5">
        <f>VLOOKUP($A510,LGTSA2014enpFinal!$A$2:$T$1145,20,FALSE)</f>
        <v>10</v>
      </c>
      <c r="S510" t="e">
        <v>#N/A</v>
      </c>
    </row>
    <row r="511" spans="1:19" hidden="1" x14ac:dyDescent="0.25">
      <c r="A511" s="3">
        <v>314163073</v>
      </c>
      <c r="B511" s="4" t="s">
        <v>2237</v>
      </c>
      <c r="C511" s="5" t="str">
        <f>VLOOKUP($A511,LGTSA2014enpFinal!$A$2:$T$1145,3,FALSE)</f>
        <v>DANIEL SIGUENZA GARDUNO</v>
      </c>
      <c r="D511" s="5" t="str">
        <f>VLOOKUP($A511,LGTSA2014enpFinal!$A$2:$T$1145,4,FALSE)</f>
        <v>454A</v>
      </c>
      <c r="E511" s="5" t="str">
        <f>VLOOKUP($A511,LGTSA2014enpFinal!$A$2:$T$1145,5,FALSE)</f>
        <v>Vespertino</v>
      </c>
      <c r="F511" s="5" t="str">
        <f>VLOOKUP($A511,LGTSA2014enpFinal!$A$2:$T$1145,6,FALSE)</f>
        <v>12/10/1998</v>
      </c>
      <c r="G511" s="5" t="str">
        <f>VLOOKUP($A511,LGTSA2014enpFinal!$A$2:$T$1145,7,FALSE)</f>
        <v>Si</v>
      </c>
      <c r="H511" s="5" t="str">
        <f>VLOOKUP($A511,LGTSA2014enpFinal!$A$2:$T$1145,8,FALSE)</f>
        <v>helloelit@hotmail.com</v>
      </c>
      <c r="I511" s="5" t="str">
        <f>VLOOKUP($A511,LGTSA2014enpFinal!$A$2:$T$1145,9,FALSE)</f>
        <v>helloelit@hotmail.com</v>
      </c>
      <c r="J511" s="5" t="str">
        <f>VLOOKUP($A511,LGTSA2014enpFinal!$A$2:$T$1145,10,FALSE)</f>
        <v>5529128136</v>
      </c>
      <c r="K511" s="5" t="str">
        <f>VLOOKUP($A511,LGTSA2014enpFinal!$A$2:$T$1145,11,FALSE)</f>
        <v>5529128136</v>
      </c>
      <c r="L511" s="5" t="str">
        <f>VLOOKUP($A511,LGTSA2014enpFinal!$A$2:$T$1145,12,FALSE)</f>
        <v>napoles Nº40 con londres DEL.cuautemoc. Colo.Juarez Mexico,D.F</v>
      </c>
      <c r="M511" s="5" t="str">
        <f>VLOOKUP($A511,LGTSA2014enpFinal!$A$2:$T$1145,13,FALSE)</f>
        <v>S</v>
      </c>
      <c r="N511" s="5" t="str">
        <f>VLOOKUP($A511,LGTSA2014enpFinal!$A$2:$T$1145,14,FALSE)</f>
        <v>2014-03-10 18:15:09</v>
      </c>
      <c r="O511" s="5" t="str">
        <f>VLOOKUP($A511,LGTSA2014enpFinal!$A$2:$T$1145,15,FALSE)</f>
        <v>N</v>
      </c>
      <c r="P511" s="5">
        <f>VLOOKUP($A511,LGTSA2014enpFinal!$A$2:$T$1145,16,FALSE)</f>
        <v>12.93</v>
      </c>
      <c r="Q511" s="5" t="str">
        <f>VLOOKUP($A511,LGTSA2014enpFinal!$A$2:$T$1145,19,FALSE)</f>
        <v>SATISFACTORIO</v>
      </c>
      <c r="R511" s="5">
        <f>VLOOKUP($A511,LGTSA2014enpFinal!$A$2:$T$1145,20,FALSE)</f>
        <v>10</v>
      </c>
      <c r="S511" t="e">
        <v>#N/A</v>
      </c>
    </row>
    <row r="512" spans="1:19" hidden="1" x14ac:dyDescent="0.25">
      <c r="A512" s="3">
        <v>314260574</v>
      </c>
      <c r="B512" s="4" t="s">
        <v>2237</v>
      </c>
      <c r="C512" s="5" t="str">
        <f>VLOOKUP($A512,LGTSA2014enpFinal!$A$2:$T$1145,3,FALSE)</f>
        <v>FRIDA RODRIGUEZ HIPOLITO</v>
      </c>
      <c r="D512" s="5" t="str">
        <f>VLOOKUP($A512,LGTSA2014enpFinal!$A$2:$T$1145,4,FALSE)</f>
        <v>455A</v>
      </c>
      <c r="E512" s="5" t="str">
        <f>VLOOKUP($A512,LGTSA2014enpFinal!$A$2:$T$1145,5,FALSE)</f>
        <v>Vespertino</v>
      </c>
      <c r="F512" s="5" t="str">
        <f>VLOOKUP($A512,LGTSA2014enpFinal!$A$2:$T$1145,6,FALSE)</f>
        <v>14/12/1998</v>
      </c>
      <c r="G512" s="5" t="str">
        <f>VLOOKUP($A512,LGTSA2014enpFinal!$A$2:$T$1145,7,FALSE)</f>
        <v>Si</v>
      </c>
      <c r="H512" s="5" t="str">
        <f>VLOOKUP($A512,LGTSA2014enpFinal!$A$2:$T$1145,8,FALSE)</f>
        <v>fridarh98@yahoo.com.mx</v>
      </c>
      <c r="I512" s="5" t="str">
        <f>VLOOKUP($A512,LGTSA2014enpFinal!$A$2:$T$1145,9,FALSE)</f>
        <v>jjrm.gen@gmail.com</v>
      </c>
      <c r="J512" s="5" t="str">
        <f>VLOOKUP($A512,LGTSA2014enpFinal!$A$2:$T$1145,10,FALSE)</f>
        <v>5529492480</v>
      </c>
      <c r="K512" s="5" t="str">
        <f>VLOOKUP($A512,LGTSA2014enpFinal!$A$2:$T$1145,11,FALSE)</f>
        <v>26382764</v>
      </c>
      <c r="L512" s="5" t="str">
        <f>VLOOKUP($A512,LGTSA2014enpFinal!$A$2:$T$1145,12,FALSE)</f>
        <v>Francisco I. Madero Manzana 15 lote 21 casa 29 Los Héroes Ixtapaluca Edo Mex. CP 56530</v>
      </c>
      <c r="M512" s="5" t="str">
        <f>VLOOKUP($A512,LGTSA2014enpFinal!$A$2:$T$1145,13,FALSE)</f>
        <v>S</v>
      </c>
      <c r="N512" s="5" t="str">
        <f>VLOOKUP($A512,LGTSA2014enpFinal!$A$2:$T$1145,14,FALSE)</f>
        <v>2014-04-10 18:22:54</v>
      </c>
      <c r="O512" s="5" t="str">
        <f>VLOOKUP($A512,LGTSA2014enpFinal!$A$2:$T$1145,15,FALSE)</f>
        <v>N</v>
      </c>
      <c r="P512" s="5">
        <f>VLOOKUP($A512,LGTSA2014enpFinal!$A$2:$T$1145,16,FALSE)</f>
        <v>11.63</v>
      </c>
      <c r="Q512" s="5" t="str">
        <f>VLOOKUP($A512,LGTSA2014enpFinal!$A$2:$T$1145,19,FALSE)</f>
        <v>SATISFACTORIO</v>
      </c>
      <c r="R512" s="5">
        <f>VLOOKUP($A512,LGTSA2014enpFinal!$A$2:$T$1145,20,FALSE)</f>
        <v>10</v>
      </c>
      <c r="S512" t="e">
        <v>#N/A</v>
      </c>
    </row>
    <row r="513" spans="1:19" hidden="1" x14ac:dyDescent="0.25">
      <c r="A513" s="3">
        <v>314077046</v>
      </c>
      <c r="B513" s="4" t="s">
        <v>2237</v>
      </c>
      <c r="C513" s="5" t="str">
        <f>VLOOKUP($A513,LGTSA2014enpFinal!$A$2:$T$1145,3,FALSE)</f>
        <v>MIGUEL ANGEL VAZQUEZ GARCIA</v>
      </c>
      <c r="D513" s="5" t="str">
        <f>VLOOKUP($A513,LGTSA2014enpFinal!$A$2:$T$1145,4,FALSE)</f>
        <v>467A</v>
      </c>
      <c r="E513" s="5" t="str">
        <f>VLOOKUP($A513,LGTSA2014enpFinal!$A$2:$T$1145,5,FALSE)</f>
        <v>Vespertino</v>
      </c>
      <c r="F513" s="5" t="str">
        <f>VLOOKUP($A513,LGTSA2014enpFinal!$A$2:$T$1145,6,FALSE)</f>
        <v>12/1/1997</v>
      </c>
      <c r="G513" s="5" t="str">
        <f>VLOOKUP($A513,LGTSA2014enpFinal!$A$2:$T$1145,7,FALSE)</f>
        <v>Si</v>
      </c>
      <c r="H513" s="5" t="str">
        <f>VLOOKUP($A513,LGTSA2014enpFinal!$A$2:$T$1145,8,FALSE)</f>
        <v>mangel_vazqz@hotmail.com</v>
      </c>
      <c r="I513" s="5" t="str">
        <f>VLOOKUP($A513,LGTSA2014enpFinal!$A$2:$T$1145,9,FALSE)</f>
        <v>ram_lez@hotmail.com</v>
      </c>
      <c r="J513" s="5" t="str">
        <f>VLOOKUP($A513,LGTSA2014enpFinal!$A$2:$T$1145,10,FALSE)</f>
        <v>26192688</v>
      </c>
      <c r="K513" s="5" t="str">
        <f>VLOOKUP($A513,LGTSA2014enpFinal!$A$2:$T$1145,11,FALSE)</f>
        <v>22628065</v>
      </c>
      <c r="L513" s="5" t="str">
        <f>VLOOKUP($A513,LGTSA2014enpFinal!$A$2:$T$1145,12,FALSE)</f>
        <v>Lago Michigan 38 col. Agua Azul; Cd. Nezahualcóyotl. CP 57500</v>
      </c>
      <c r="M513" s="5" t="str">
        <f>VLOOKUP($A513,LGTSA2014enpFinal!$A$2:$T$1145,13,FALSE)</f>
        <v>S</v>
      </c>
      <c r="N513" s="5" t="str">
        <f>VLOOKUP($A513,LGTSA2014enpFinal!$A$2:$T$1145,14,FALSE)</f>
        <v>2014-04-10 18:22:54</v>
      </c>
      <c r="O513" s="5" t="str">
        <f>VLOOKUP($A513,LGTSA2014enpFinal!$A$2:$T$1145,15,FALSE)</f>
        <v>N</v>
      </c>
      <c r="P513" s="5">
        <f>VLOOKUP($A513,LGTSA2014enpFinal!$A$2:$T$1145,16,FALSE)</f>
        <v>35.25</v>
      </c>
      <c r="Q513" s="5" t="str">
        <f>VLOOKUP($A513,LGTSA2014enpFinal!$A$2:$T$1145,19,FALSE)</f>
        <v>SATISFACTORIO</v>
      </c>
      <c r="R513" s="5">
        <f>VLOOKUP($A513,LGTSA2014enpFinal!$A$2:$T$1145,20,FALSE)</f>
        <v>8</v>
      </c>
      <c r="S513" t="e">
        <v>#N/A</v>
      </c>
    </row>
    <row r="514" spans="1:19" hidden="1" x14ac:dyDescent="0.25">
      <c r="A514" s="3">
        <v>313124422</v>
      </c>
      <c r="B514" s="5" t="str">
        <f>VLOOKUP($A514,LGTSA2014enpFinal!$A$2:$T$1145,2,FALSE)</f>
        <v>ENP 1</v>
      </c>
      <c r="C514" s="5" t="str">
        <f>VLOOKUP($A514,LGTSA2014enpFinal!$A$2:$T$1145,3,FALSE)</f>
        <v>EDGAR ABRAHAM FRANCO LOPEZ</v>
      </c>
      <c r="D514" s="5" t="str">
        <f>VLOOKUP($A514,LGTSA2014enpFinal!$A$2:$T$1145,4,FALSE)</f>
        <v>560A</v>
      </c>
      <c r="E514" s="5" t="str">
        <f>VLOOKUP($A514,LGTSA2014enpFinal!$A$2:$T$1145,5,FALSE)</f>
        <v>Vespertino</v>
      </c>
      <c r="F514" s="5" t="str">
        <f>VLOOKUP($A514,LGTSA2014enpFinal!$A$2:$T$1145,6,FALSE)</f>
        <v>07/8/1997</v>
      </c>
      <c r="G514" s="5" t="str">
        <f>VLOOKUP($A514,LGTSA2014enpFinal!$A$2:$T$1145,7,FALSE)</f>
        <v>Si</v>
      </c>
      <c r="H514" s="5" t="str">
        <f>VLOOKUP($A514,LGTSA2014enpFinal!$A$2:$T$1145,8,FALSE)</f>
        <v>francia_310@hotmail.com</v>
      </c>
      <c r="I514" s="5" t="str">
        <f>VLOOKUP($A514,LGTSA2014enpFinal!$A$2:$T$1145,9,FALSE)</f>
        <v>alfa04470@gmail.com</v>
      </c>
      <c r="J514" s="5" t="str">
        <f>VLOOKUP($A514,LGTSA2014enpFinal!$A$2:$T$1145,10,FALSE)</f>
        <v>56078274</v>
      </c>
      <c r="K514" s="5" t="str">
        <f>VLOOKUP($A514,LGTSA2014enpFinal!$A$2:$T$1145,11,FALSE)</f>
        <v>5547954341</v>
      </c>
      <c r="L514" s="5" t="str">
        <f>VLOOKUP($A514,LGTSA2014enpFinal!$A$2:$T$1145,12,FALSE)</f>
        <v>Emiliano Morales #44 Col. Presidentes Ejidales</v>
      </c>
      <c r="M514" s="5" t="str">
        <f>VLOOKUP($A514,LGTSA2014enpFinal!$A$2:$T$1145,13,FALSE)</f>
        <v>N</v>
      </c>
      <c r="N514" s="5" t="str">
        <f>VLOOKUP($A514,LGTSA2014enpFinal!$A$2:$T$1145,14,FALSE)</f>
        <v>2014-05-05 00:19:42</v>
      </c>
      <c r="O514" s="5" t="str">
        <f>VLOOKUP($A514,LGTSA2014enpFinal!$A$2:$T$1145,15,FALSE)</f>
        <v>N</v>
      </c>
      <c r="P514" s="5">
        <f>VLOOKUP($A514,LGTSA2014enpFinal!$A$2:$T$1145,16,FALSE)</f>
        <v>14</v>
      </c>
      <c r="Q514" s="5" t="e">
        <f>VLOOKUP($A514,LGTSA2014enpFinal!$A$2:$T$1145,19,FALSE)</f>
        <v>#N/A</v>
      </c>
      <c r="R514" s="5">
        <f>VLOOKUP($A514,LGTSA2014enpFinal!$A$2:$T$1145,20,FALSE)</f>
        <v>9</v>
      </c>
      <c r="S514" t="e">
        <v>#N/A</v>
      </c>
    </row>
    <row r="515" spans="1:19" hidden="1" x14ac:dyDescent="0.25">
      <c r="A515" s="3">
        <v>313188734</v>
      </c>
      <c r="B515" s="5" t="str">
        <f>VLOOKUP($A515,LGTSA2014enpFinal!$A$2:$T$1145,2,FALSE)</f>
        <v>ENP 1</v>
      </c>
      <c r="C515" s="5" t="str">
        <f>VLOOKUP($A515,LGTSA2014enpFinal!$A$2:$T$1145,3,FALSE)</f>
        <v>EDWIN BRIAN LUNA JIMENEZ</v>
      </c>
      <c r="D515" s="5" t="str">
        <f>VLOOKUP($A515,LGTSA2014enpFinal!$A$2:$T$1145,4,FALSE)</f>
        <v>561A</v>
      </c>
      <c r="E515" s="5" t="str">
        <f>VLOOKUP($A515,LGTSA2014enpFinal!$A$2:$T$1145,5,FALSE)</f>
        <v>Vespertino</v>
      </c>
      <c r="F515" s="5" t="str">
        <f>VLOOKUP($A515,LGTSA2014enpFinal!$A$2:$T$1145,6,FALSE)</f>
        <v>18/11/1995</v>
      </c>
      <c r="G515" s="5" t="str">
        <f>VLOOKUP($A515,LGTSA2014enpFinal!$A$2:$T$1145,7,FALSE)</f>
        <v>Si</v>
      </c>
      <c r="H515" s="5" t="str">
        <f>VLOOKUP($A515,LGTSA2014enpFinal!$A$2:$T$1145,8,FALSE)</f>
        <v>zero.brian@hotmail.com</v>
      </c>
      <c r="I515" s="5" t="str">
        <f>VLOOKUP($A515,LGTSA2014enpFinal!$A$2:$T$1145,9,FALSE)</f>
        <v>brianluna46@gmail.com</v>
      </c>
      <c r="J515" s="5" t="str">
        <f>VLOOKUP($A515,LGTSA2014enpFinal!$A$2:$T$1145,10,FALSE)</f>
        <v>58423281</v>
      </c>
      <c r="K515" s="5" t="str">
        <f>VLOOKUP($A515,LGTSA2014enpFinal!$A$2:$T$1145,11,FALSE)</f>
        <v>0445541855156</v>
      </c>
      <c r="L515" s="5" t="str">
        <f>VLOOKUP($A515,LGTSA2014enpFinal!$A$2:$T$1145,12,FALSE)</f>
        <v>Prolongacion Aquiles Serdan mz 6 lt 11 Barrio San Andres Tlahuac</v>
      </c>
      <c r="M515" s="5" t="str">
        <f>VLOOKUP($A515,LGTSA2014enpFinal!$A$2:$T$1145,13,FALSE)</f>
        <v>S</v>
      </c>
      <c r="N515" s="5" t="str">
        <f>VLOOKUP($A515,LGTSA2014enpFinal!$A$2:$T$1145,14,FALSE)</f>
        <v>2014-03-10 18:15:09</v>
      </c>
      <c r="O515" s="5" t="str">
        <f>VLOOKUP($A515,LGTSA2014enpFinal!$A$2:$T$1145,15,FALSE)</f>
        <v>N</v>
      </c>
      <c r="P515" s="5">
        <f>VLOOKUP($A515,LGTSA2014enpFinal!$A$2:$T$1145,16,FALSE)</f>
        <v>25</v>
      </c>
      <c r="Q515" s="5" t="e">
        <f>VLOOKUP($A515,LGTSA2014enpFinal!$A$2:$T$1145,19,FALSE)</f>
        <v>#N/A</v>
      </c>
      <c r="R515" s="5">
        <f>VLOOKUP($A515,LGTSA2014enpFinal!$A$2:$T$1145,20,FALSE)</f>
        <v>10</v>
      </c>
      <c r="S515" t="e">
        <v>#N/A</v>
      </c>
    </row>
    <row r="516" spans="1:19" hidden="1" x14ac:dyDescent="0.25">
      <c r="A516" s="3">
        <v>313152616</v>
      </c>
      <c r="B516" s="5" t="str">
        <f>VLOOKUP($A516,LGTSA2014enpFinal!$A$2:$T$1145,2,FALSE)</f>
        <v>ENP 1</v>
      </c>
      <c r="C516" s="5" t="str">
        <f>VLOOKUP($A516,LGTSA2014enpFinal!$A$2:$T$1145,3,FALSE)</f>
        <v>AILEEN AMEYALLI PAEZ ALMARAZ</v>
      </c>
      <c r="D516" s="5" t="str">
        <f>VLOOKUP($A516,LGTSA2014enpFinal!$A$2:$T$1145,4,FALSE)</f>
        <v>561B</v>
      </c>
      <c r="E516" s="5" t="str">
        <f>VLOOKUP($A516,LGTSA2014enpFinal!$A$2:$T$1145,5,FALSE)</f>
        <v>Vespertino</v>
      </c>
      <c r="F516" s="5" t="str">
        <f>VLOOKUP($A516,LGTSA2014enpFinal!$A$2:$T$1145,6,FALSE)</f>
        <v>27/6/1997</v>
      </c>
      <c r="G516" s="5" t="str">
        <f>VLOOKUP($A516,LGTSA2014enpFinal!$A$2:$T$1145,7,FALSE)</f>
        <v>Si</v>
      </c>
      <c r="H516" s="5" t="str">
        <f>VLOOKUP($A516,LGTSA2014enpFinal!$A$2:$T$1145,8,FALSE)</f>
        <v>amepaal@hotmail.com</v>
      </c>
      <c r="I516" s="5" t="str">
        <f>VLOOKUP($A516,LGTSA2014enpFinal!$A$2:$T$1145,9,FALSE)</f>
        <v>leticialmaraz@hotmail.com</v>
      </c>
      <c r="J516" s="5" t="str">
        <f>VLOOKUP($A516,LGTSA2014enpFinal!$A$2:$T$1145,10,FALSE)</f>
        <v>21562617</v>
      </c>
      <c r="K516" s="5" t="str">
        <f>VLOOKUP($A516,LGTSA2014enpFinal!$A$2:$T$1145,11,FALSE)</f>
        <v>0445537232193</v>
      </c>
      <c r="L516" s="5" t="str">
        <f>VLOOKUP($A516,LGTSA2014enpFinal!$A$2:$T$1145,12,FALSE)</f>
        <v>Camino al Reclusorio no. 2 San Mateo Xalpa Xochimilco</v>
      </c>
      <c r="M516" s="5" t="str">
        <f>VLOOKUP($A516,LGTSA2014enpFinal!$A$2:$T$1145,13,FALSE)</f>
        <v>S</v>
      </c>
      <c r="N516" s="5" t="str">
        <f>VLOOKUP($A516,LGTSA2014enpFinal!$A$2:$T$1145,14,FALSE)</f>
        <v>2014-03-10 18:15:09</v>
      </c>
      <c r="O516" s="5" t="str">
        <f>VLOOKUP($A516,LGTSA2014enpFinal!$A$2:$T$1145,15,FALSE)</f>
        <v>N</v>
      </c>
      <c r="P516" s="5">
        <f>VLOOKUP($A516,LGTSA2014enpFinal!$A$2:$T$1145,16,FALSE)</f>
        <v>10.199999999999999</v>
      </c>
      <c r="Q516" s="5" t="e">
        <f>VLOOKUP($A516,LGTSA2014enpFinal!$A$2:$T$1145,19,FALSE)</f>
        <v>#N/A</v>
      </c>
      <c r="R516" s="5">
        <f>VLOOKUP($A516,LGTSA2014enpFinal!$A$2:$T$1145,20,FALSE)</f>
        <v>9</v>
      </c>
      <c r="S516" t="e">
        <v>#N/A</v>
      </c>
    </row>
    <row r="517" spans="1:19" hidden="1" x14ac:dyDescent="0.25">
      <c r="A517" s="3">
        <v>313153840</v>
      </c>
      <c r="B517" s="5" t="str">
        <f>VLOOKUP($A517,LGTSA2014enpFinal!$A$2:$T$1145,2,FALSE)</f>
        <v>ENP 1</v>
      </c>
      <c r="C517" s="5" t="str">
        <f>VLOOKUP($A517,LGTSA2014enpFinal!$A$2:$T$1145,3,FALSE)</f>
        <v>Ruíz Zamora David Martín</v>
      </c>
      <c r="D517" s="5" t="str">
        <f>VLOOKUP($A517,LGTSA2014enpFinal!$A$2:$T$1145,4,FALSE)</f>
        <v>555</v>
      </c>
      <c r="E517" s="5" t="str">
        <f>VLOOKUP($A517,LGTSA2014enpFinal!$A$2:$T$1145,5,FALSE)</f>
        <v>Vespertino</v>
      </c>
      <c r="F517" s="5" t="str">
        <f>VLOOKUP($A517,LGTSA2014enpFinal!$A$2:$T$1145,6,FALSE)</f>
        <v>25/4/1997</v>
      </c>
      <c r="G517" s="5" t="str">
        <f>VLOOKUP($A517,LGTSA2014enpFinal!$A$2:$T$1145,7,FALSE)</f>
        <v>SI</v>
      </c>
      <c r="H517" s="5" t="str">
        <f>VLOOKUP($A517,LGTSA2014enpFinal!$A$2:$T$1145,8,FALSE)</f>
        <v>davidrposh@hotmail.com</v>
      </c>
      <c r="I517" s="5" t="str">
        <f>VLOOKUP($A517,LGTSA2014enpFinal!$A$2:$T$1145,9,FALSE)</f>
        <v>-</v>
      </c>
      <c r="J517" s="5" t="str">
        <f>VLOOKUP($A517,LGTSA2014enpFinal!$A$2:$T$1145,10,FALSE)</f>
        <v>58433729</v>
      </c>
      <c r="K517" s="5" t="str">
        <f>VLOOKUP($A517,LGTSA2014enpFinal!$A$2:$T$1145,11,FALSE)</f>
        <v>5551889814</v>
      </c>
      <c r="L517" s="5" t="str">
        <f>VLOOKUP($A517,LGTSA2014enpFinal!$A$2:$T$1145,12,FALSE)</f>
        <v>Av. Hidalgo #40 San Gregorio Atlapulco. C.P 16600. Delegación Xochimilco, Distrito Federal</v>
      </c>
      <c r="M517" s="5" t="str">
        <f>VLOOKUP($A517,LGTSA2014enpFinal!$A$2:$T$1145,13,FALSE)</f>
        <v>N</v>
      </c>
      <c r="N517" s="5" t="str">
        <f>VLOOKUP($A517,LGTSA2014enpFinal!$A$2:$T$1145,14,FALSE)</f>
        <v>2014-04-11 11:13:02</v>
      </c>
      <c r="O517" s="5" t="str">
        <f>VLOOKUP($A517,LGTSA2014enpFinal!$A$2:$T$1145,15,FALSE)</f>
        <v>N</v>
      </c>
      <c r="P517" s="5">
        <f>VLOOKUP($A517,LGTSA2014enpFinal!$A$2:$T$1145,16,FALSE)</f>
        <v>5</v>
      </c>
      <c r="Q517" s="5" t="e">
        <f>VLOOKUP($A517,LGTSA2014enpFinal!$A$2:$T$1145,19,FALSE)</f>
        <v>#N/A</v>
      </c>
      <c r="R517" s="5">
        <f>VLOOKUP($A517,LGTSA2014enpFinal!$A$2:$T$1145,20,FALSE)</f>
        <v>8</v>
      </c>
      <c r="S517" t="e">
        <v>#N/A</v>
      </c>
    </row>
    <row r="518" spans="1:19" hidden="1" x14ac:dyDescent="0.25">
      <c r="A518" s="3">
        <v>109000086</v>
      </c>
      <c r="B518" s="4" t="s">
        <v>344</v>
      </c>
      <c r="C518" s="5" t="str">
        <f>VLOOKUP($A518,LGTSA2014enpFinal!$A$2:$T$1145,3,FALSE)</f>
        <v>BRENDA JENNIFER ANGULO DIAZ</v>
      </c>
      <c r="D518" s="5" t="str">
        <f>VLOOKUP($A518,LGTSA2014enpFinal!$A$2:$T$1145,4,FALSE)</f>
        <v>554</v>
      </c>
      <c r="E518" s="5" t="str">
        <f>VLOOKUP($A518,LGTSA2014enpFinal!$A$2:$T$1145,5,FALSE)</f>
        <v>Vespertino</v>
      </c>
      <c r="F518" s="5" t="str">
        <f>VLOOKUP($A518,LGTSA2014enpFinal!$A$2:$T$1145,6,FALSE)</f>
        <v>22/9/1996</v>
      </c>
      <c r="G518" s="5" t="str">
        <f>VLOOKUP($A518,LGTSA2014enpFinal!$A$2:$T$1145,7,FALSE)</f>
        <v>Si</v>
      </c>
      <c r="H518" s="5" t="str">
        <f>VLOOKUP($A518,LGTSA2014enpFinal!$A$2:$T$1145,8,FALSE)</f>
        <v>brenn_diaz@hotmail.com</v>
      </c>
      <c r="I518" s="5" t="str">
        <f>VLOOKUP($A518,LGTSA2014enpFinal!$A$2:$T$1145,9,FALSE)</f>
        <v>brenjenda@comunidad,unam.mx</v>
      </c>
      <c r="J518" s="5" t="str">
        <f>VLOOKUP($A518,LGTSA2014enpFinal!$A$2:$T$1145,10,FALSE)</f>
        <v>5534224128</v>
      </c>
      <c r="K518" s="5">
        <f>VLOOKUP($A518,LGTSA2014enpFinal!$A$2:$T$1145,11,FALSE)</f>
        <v>0</v>
      </c>
      <c r="L518" s="5" t="str">
        <f>VLOOKUP($A518,LGTSA2014enpFinal!$A$2:$T$1145,12,FALSE)</f>
        <v>Av 5 Mayo 75B c203 Col. Los Angeles Apanoaya</v>
      </c>
      <c r="M518" s="5" t="str">
        <f>VLOOKUP($A518,LGTSA2014enpFinal!$A$2:$T$1145,13,FALSE)</f>
        <v>N</v>
      </c>
      <c r="N518" s="5" t="str">
        <f>VLOOKUP($A518,LGTSA2014enpFinal!$A$2:$T$1145,14,FALSE)</f>
        <v>2014-05-10 10:11:23</v>
      </c>
      <c r="O518" s="5" t="str">
        <f>VLOOKUP($A518,LGTSA2014enpFinal!$A$2:$T$1145,15,FALSE)</f>
        <v>N</v>
      </c>
      <c r="P518" s="5">
        <f>VLOOKUP($A518,LGTSA2014enpFinal!$A$2:$T$1145,16,FALSE)</f>
        <v>10</v>
      </c>
      <c r="Q518" s="5" t="str">
        <f>VLOOKUP($A518,LGTSA2014enpFinal!$A$2:$T$1145,19,FALSE)</f>
        <v>SATISFACTORIO</v>
      </c>
      <c r="R518" s="5">
        <f>VLOOKUP($A518,LGTSA2014enpFinal!$A$2:$T$1145,20,FALSE)</f>
        <v>10</v>
      </c>
      <c r="S518" t="e">
        <v>#N/A</v>
      </c>
    </row>
    <row r="519" spans="1:19" hidden="1" x14ac:dyDescent="0.25">
      <c r="A519" s="3">
        <v>110001210</v>
      </c>
      <c r="B519" s="4" t="s">
        <v>344</v>
      </c>
      <c r="C519" s="5" t="str">
        <f>VLOOKUP($A519,LGTSA2014enpFinal!$A$2:$T$1145,3,FALSE)</f>
        <v>AARON CERVANTES ALVAREZ</v>
      </c>
      <c r="D519" s="5" t="str">
        <f>VLOOKUP($A519,LGTSA2014enpFinal!$A$2:$T$1145,4,FALSE)</f>
        <v>554</v>
      </c>
      <c r="E519" s="5" t="str">
        <f>VLOOKUP($A519,LGTSA2014enpFinal!$A$2:$T$1145,5,FALSE)</f>
        <v>Vespertino</v>
      </c>
      <c r="F519" s="5" t="str">
        <f>VLOOKUP($A519,LGTSA2014enpFinal!$A$2:$T$1145,6,FALSE)</f>
        <v>02/2/1997</v>
      </c>
      <c r="G519" s="5" t="str">
        <f>VLOOKUP($A519,LGTSA2014enpFinal!$A$2:$T$1145,7,FALSE)</f>
        <v>Si</v>
      </c>
      <c r="H519" s="5" t="str">
        <f>VLOOKUP($A519,LGTSA2014enpFinal!$A$2:$T$1145,8,FALSE)</f>
        <v>luisguillermocr@yahoo.com.mx</v>
      </c>
      <c r="I519" s="5" t="str">
        <f>VLOOKUP($A519,LGTSA2014enpFinal!$A$2:$T$1145,9,FALSE)</f>
        <v>metallicaaron@hotmail.es</v>
      </c>
      <c r="J519" s="5" t="str">
        <f>VLOOKUP($A519,LGTSA2014enpFinal!$A$2:$T$1145,10,FALSE)</f>
        <v>0445523007370</v>
      </c>
      <c r="K519" s="5" t="str">
        <f>VLOOKUP($A519,LGTSA2014enpFinal!$A$2:$T$1145,11,FALSE)</f>
        <v>55588287</v>
      </c>
      <c r="L519" s="5" t="str">
        <f>VLOOKUP($A519,LGTSA2014enpFinal!$A$2:$T$1145,12,FALSE)</f>
        <v>Xochitlan Sur N° 88 Mz B4 Lt 4</v>
      </c>
      <c r="M519" s="5" t="str">
        <f>VLOOKUP($A519,LGTSA2014enpFinal!$A$2:$T$1145,13,FALSE)</f>
        <v>S</v>
      </c>
      <c r="N519" s="5" t="str">
        <f>VLOOKUP($A519,LGTSA2014enpFinal!$A$2:$T$1145,14,FALSE)</f>
        <v>2014-03-10 18:15:09</v>
      </c>
      <c r="O519" s="5" t="str">
        <f>VLOOKUP($A519,LGTSA2014enpFinal!$A$2:$T$1145,15,FALSE)</f>
        <v>N</v>
      </c>
      <c r="P519" s="5">
        <f>VLOOKUP($A519,LGTSA2014enpFinal!$A$2:$T$1145,16,FALSE)</f>
        <v>11</v>
      </c>
      <c r="Q519" s="5" t="str">
        <f>VLOOKUP($A519,LGTSA2014enpFinal!$A$2:$T$1145,19,FALSE)</f>
        <v>SATISFACTORIO</v>
      </c>
      <c r="R519" s="5">
        <f>VLOOKUP($A519,LGTSA2014enpFinal!$A$2:$T$1145,20,FALSE)</f>
        <v>10</v>
      </c>
      <c r="S519" t="e">
        <v>#N/A</v>
      </c>
    </row>
    <row r="520" spans="1:19" hidden="1" x14ac:dyDescent="0.25">
      <c r="A520" s="3">
        <v>110003575</v>
      </c>
      <c r="B520" s="4" t="s">
        <v>344</v>
      </c>
      <c r="C520" s="5" t="str">
        <f>VLOOKUP($A520,LGTSA2014enpFinal!$A$2:$T$1145,3,FALSE)</f>
        <v>SERGIO ARMANDO MORENO GUTIERREZ</v>
      </c>
      <c r="D520" s="5" t="str">
        <f>VLOOKUP($A520,LGTSA2014enpFinal!$A$2:$T$1145,4,FALSE)</f>
        <v>554</v>
      </c>
      <c r="E520" s="5" t="str">
        <f>VLOOKUP($A520,LGTSA2014enpFinal!$A$2:$T$1145,5,FALSE)</f>
        <v>Vespertino</v>
      </c>
      <c r="F520" s="5" t="str">
        <f>VLOOKUP($A520,LGTSA2014enpFinal!$A$2:$T$1145,6,FALSE)</f>
        <v>15/4/1997</v>
      </c>
      <c r="G520" s="5" t="str">
        <f>VLOOKUP($A520,LGTSA2014enpFinal!$A$2:$T$1145,7,FALSE)</f>
        <v>Si</v>
      </c>
      <c r="H520" s="5" t="str">
        <f>VLOOKUP($A520,LGTSA2014enpFinal!$A$2:$T$1145,8,FALSE)</f>
        <v>sergiomorenog15@gmail.com</v>
      </c>
      <c r="I520" s="5" t="str">
        <f>VLOOKUP($A520,LGTSA2014enpFinal!$A$2:$T$1145,9,FALSE)</f>
        <v>armando-117@live.com.mx</v>
      </c>
      <c r="J520" s="5" t="str">
        <f>VLOOKUP($A520,LGTSA2014enpFinal!$A$2:$T$1145,10,FALSE)</f>
        <v>525541947828</v>
      </c>
      <c r="K520" s="5" t="str">
        <f>VLOOKUP($A520,LGTSA2014enpFinal!$A$2:$T$1145,11,FALSE)</f>
        <v>525541947828</v>
      </c>
      <c r="L520" s="5" t="str">
        <f>VLOOKUP($A520,LGTSA2014enpFinal!$A$2:$T$1145,12,FALSE)</f>
        <v>Andador sur 101 c Mz 4 Lote 11 Col. Juventino Rosas delegación Iztacalco</v>
      </c>
      <c r="M520" s="5" t="str">
        <f>VLOOKUP($A520,LGTSA2014enpFinal!$A$2:$T$1145,13,FALSE)</f>
        <v>S</v>
      </c>
      <c r="N520" s="5" t="str">
        <f>VLOOKUP($A520,LGTSA2014enpFinal!$A$2:$T$1145,14,FALSE)</f>
        <v>2014-03-10 18:15:09</v>
      </c>
      <c r="O520" s="5" t="str">
        <f>VLOOKUP($A520,LGTSA2014enpFinal!$A$2:$T$1145,15,FALSE)</f>
        <v>N</v>
      </c>
      <c r="P520" s="5">
        <f>VLOOKUP($A520,LGTSA2014enpFinal!$A$2:$T$1145,16,FALSE)</f>
        <v>12</v>
      </c>
      <c r="Q520" s="5" t="str">
        <f>VLOOKUP($A520,LGTSA2014enpFinal!$A$2:$T$1145,19,FALSE)</f>
        <v>SATISFACTORIO</v>
      </c>
      <c r="R520" s="5">
        <f>VLOOKUP($A520,LGTSA2014enpFinal!$A$2:$T$1145,20,FALSE)</f>
        <v>10</v>
      </c>
      <c r="S520" t="e">
        <v>#N/A</v>
      </c>
    </row>
    <row r="521" spans="1:19" hidden="1" x14ac:dyDescent="0.25">
      <c r="A521" s="3">
        <v>312079635</v>
      </c>
      <c r="B521" s="4" t="s">
        <v>344</v>
      </c>
      <c r="C521" s="5" t="str">
        <f>VLOOKUP($A521,LGTSA2014enpFinal!$A$2:$T$1145,3,FALSE)</f>
        <v>JUAN MANUEL CASTILLO VARGAS</v>
      </c>
      <c r="D521" s="5" t="str">
        <f>VLOOKUP($A521,LGTSA2014enpFinal!$A$2:$T$1145,4,FALSE)</f>
        <v>554</v>
      </c>
      <c r="E521" s="5" t="str">
        <f>VLOOKUP($A521,LGTSA2014enpFinal!$A$2:$T$1145,5,FALSE)</f>
        <v>Vespertino</v>
      </c>
      <c r="F521" s="5" t="str">
        <f>VLOOKUP($A521,LGTSA2014enpFinal!$A$2:$T$1145,6,FALSE)</f>
        <v>25/8/1996</v>
      </c>
      <c r="G521" s="5" t="str">
        <f>VLOOKUP($A521,LGTSA2014enpFinal!$A$2:$T$1145,7,FALSE)</f>
        <v>Si</v>
      </c>
      <c r="H521" s="5" t="str">
        <f>VLOOKUP($A521,LGTSA2014enpFinal!$A$2:$T$1145,8,FALSE)</f>
        <v>jmcv_1996@hotmail.com</v>
      </c>
      <c r="I521" s="5">
        <f>VLOOKUP($A521,LGTSA2014enpFinal!$A$2:$T$1145,9,FALSE)</f>
        <v>0</v>
      </c>
      <c r="J521" s="5" t="str">
        <f>VLOOKUP($A521,LGTSA2014enpFinal!$A$2:$T$1145,10,FALSE)</f>
        <v>5528497159</v>
      </c>
      <c r="K521" s="5">
        <f>VLOOKUP($A521,LGTSA2014enpFinal!$A$2:$T$1145,11,FALSE)</f>
        <v>0</v>
      </c>
      <c r="L521" s="5">
        <f>VLOOKUP($A521,LGTSA2014enpFinal!$A$2:$T$1145,12,FALSE)</f>
        <v>0</v>
      </c>
      <c r="M521" s="5" t="str">
        <f>VLOOKUP($A521,LGTSA2014enpFinal!$A$2:$T$1145,13,FALSE)</f>
        <v>S</v>
      </c>
      <c r="N521" s="5" t="str">
        <f>VLOOKUP($A521,LGTSA2014enpFinal!$A$2:$T$1145,14,FALSE)</f>
        <v>2014-03-10 18:15:09</v>
      </c>
      <c r="O521" s="5" t="str">
        <f>VLOOKUP($A521,LGTSA2014enpFinal!$A$2:$T$1145,15,FALSE)</f>
        <v>N</v>
      </c>
      <c r="P521" s="5">
        <f>VLOOKUP($A521,LGTSA2014enpFinal!$A$2:$T$1145,16,FALSE)</f>
        <v>26</v>
      </c>
      <c r="Q521" s="5" t="str">
        <f>VLOOKUP($A521,LGTSA2014enpFinal!$A$2:$T$1145,19,FALSE)</f>
        <v>SATISFACTORIO</v>
      </c>
      <c r="R521" s="5">
        <f>VLOOKUP($A521,LGTSA2014enpFinal!$A$2:$T$1145,20,FALSE)</f>
        <v>10</v>
      </c>
      <c r="S521" t="e">
        <v>#N/A</v>
      </c>
    </row>
    <row r="522" spans="1:19" hidden="1" x14ac:dyDescent="0.25">
      <c r="A522" s="3">
        <v>313237935</v>
      </c>
      <c r="B522" s="4" t="s">
        <v>344</v>
      </c>
      <c r="C522" s="5" t="str">
        <f>VLOOKUP($A522,LGTSA2014enpFinal!$A$2:$T$1145,3,FALSE)</f>
        <v>KATHERYN MARIANA ELIZALDE ZAPIAIN</v>
      </c>
      <c r="D522" s="5" t="str">
        <f>VLOOKUP($A522,LGTSA2014enpFinal!$A$2:$T$1145,4,FALSE)</f>
        <v>554</v>
      </c>
      <c r="E522" s="5" t="str">
        <f>VLOOKUP($A522,LGTSA2014enpFinal!$A$2:$T$1145,5,FALSE)</f>
        <v>Vespertino</v>
      </c>
      <c r="F522" s="5" t="str">
        <f>VLOOKUP($A522,LGTSA2014enpFinal!$A$2:$T$1145,6,FALSE)</f>
        <v>03/1/1997</v>
      </c>
      <c r="G522" s="5" t="str">
        <f>VLOOKUP($A522,LGTSA2014enpFinal!$A$2:$T$1145,7,FALSE)</f>
        <v>Si</v>
      </c>
      <c r="H522" s="5" t="str">
        <f>VLOOKUP($A522,LGTSA2014enpFinal!$A$2:$T$1145,8,FALSE)</f>
        <v>maryrougelondon@hotmail.com</v>
      </c>
      <c r="I522" s="5" t="str">
        <f>VLOOKUP($A522,LGTSA2014enpFinal!$A$2:$T$1145,9,FALSE)</f>
        <v>mariana.zapiain@hotmail.com</v>
      </c>
      <c r="J522" s="5" t="str">
        <f>VLOOKUP($A522,LGTSA2014enpFinal!$A$2:$T$1145,10,FALSE)</f>
        <v>5514917890</v>
      </c>
      <c r="K522" s="5">
        <f>VLOOKUP($A522,LGTSA2014enpFinal!$A$2:$T$1145,11,FALSE)</f>
        <v>0</v>
      </c>
      <c r="L522" s="5" t="str">
        <f>VLOOKUP($A522,LGTSA2014enpFinal!$A$2:$T$1145,12,FALSE)</f>
        <v>Juan Enriquez No.67 Colonia Juan Escutia C.P. 09100</v>
      </c>
      <c r="M522" s="5" t="str">
        <f>VLOOKUP($A522,LGTSA2014enpFinal!$A$2:$T$1145,13,FALSE)</f>
        <v>S</v>
      </c>
      <c r="N522" s="5" t="str">
        <f>VLOOKUP($A522,LGTSA2014enpFinal!$A$2:$T$1145,14,FALSE)</f>
        <v>2014-03-10 18:15:09</v>
      </c>
      <c r="O522" s="5" t="str">
        <f>VLOOKUP($A522,LGTSA2014enpFinal!$A$2:$T$1145,15,FALSE)</f>
        <v>N</v>
      </c>
      <c r="P522" s="5">
        <f>VLOOKUP($A522,LGTSA2014enpFinal!$A$2:$T$1145,16,FALSE)</f>
        <v>11</v>
      </c>
      <c r="Q522" s="5" t="str">
        <f>VLOOKUP($A522,LGTSA2014enpFinal!$A$2:$T$1145,19,FALSE)</f>
        <v>SATISFACTORIO</v>
      </c>
      <c r="R522" s="5">
        <f>VLOOKUP($A522,LGTSA2014enpFinal!$A$2:$T$1145,20,FALSE)</f>
        <v>10</v>
      </c>
      <c r="S522" t="e">
        <v>#N/A</v>
      </c>
    </row>
    <row r="523" spans="1:19" hidden="1" x14ac:dyDescent="0.25">
      <c r="A523" s="3">
        <v>312156312</v>
      </c>
      <c r="B523" s="4" t="s">
        <v>344</v>
      </c>
      <c r="C523" s="5" t="str">
        <f>VLOOKUP($A523,LGTSA2014enpFinal!$A$2:$T$1145,3,FALSE)</f>
        <v>IVAN DIDIER MONDRAGON ALONZO</v>
      </c>
      <c r="D523" s="5" t="str">
        <f>VLOOKUP($A523,LGTSA2014enpFinal!$A$2:$T$1145,4,FALSE)</f>
        <v>557</v>
      </c>
      <c r="E523" s="5" t="str">
        <f>VLOOKUP($A523,LGTSA2014enpFinal!$A$2:$T$1145,5,FALSE)</f>
        <v>Vespertino</v>
      </c>
      <c r="F523" s="5" t="str">
        <f>VLOOKUP($A523,LGTSA2014enpFinal!$A$2:$T$1145,6,FALSE)</f>
        <v>15/11/1995</v>
      </c>
      <c r="G523" s="5" t="str">
        <f>VLOOKUP($A523,LGTSA2014enpFinal!$A$2:$T$1145,7,FALSE)</f>
        <v>Si</v>
      </c>
      <c r="H523" s="5" t="str">
        <f>VLOOKUP($A523,LGTSA2014enpFinal!$A$2:$T$1145,8,FALSE)</f>
        <v>minan_95@hotmail.com</v>
      </c>
      <c r="I523" s="5" t="str">
        <f>VLOOKUP($A523,LGTSA2014enpFinal!$A$2:$T$1145,9,FALSE)</f>
        <v>ivanma_95@comunidad.unam.mx</v>
      </c>
      <c r="J523" s="5" t="str">
        <f>VLOOKUP($A523,LGTSA2014enpFinal!$A$2:$T$1145,10,FALSE)</f>
        <v>41-71-71-52</v>
      </c>
      <c r="K523" s="5" t="str">
        <f>VLOOKUP($A523,LGTSA2014enpFinal!$A$2:$T$1145,11,FALSE)</f>
        <v>5517857607</v>
      </c>
      <c r="L523" s="5" t="str">
        <f>VLOOKUP($A523,LGTSA2014enpFinal!$A$2:$T$1145,12,FALSE)</f>
        <v>Sur 113 A # 746 Colonia Sector Popular, Iztapalapa, Distrito Federal</v>
      </c>
      <c r="M523" s="5" t="str">
        <f>VLOOKUP($A523,LGTSA2014enpFinal!$A$2:$T$1145,13,FALSE)</f>
        <v>S</v>
      </c>
      <c r="N523" s="5" t="str">
        <f>VLOOKUP($A523,LGTSA2014enpFinal!$A$2:$T$1145,14,FALSE)</f>
        <v>2014-04-10 18:22:54</v>
      </c>
      <c r="O523" s="5" t="str">
        <f>VLOOKUP($A523,LGTSA2014enpFinal!$A$2:$T$1145,15,FALSE)</f>
        <v>N</v>
      </c>
      <c r="P523" s="5">
        <f>VLOOKUP($A523,LGTSA2014enpFinal!$A$2:$T$1145,16,FALSE)</f>
        <v>31</v>
      </c>
      <c r="Q523" s="5" t="str">
        <f>VLOOKUP($A523,LGTSA2014enpFinal!$A$2:$T$1145,19,FALSE)</f>
        <v>SATISFACTORIO</v>
      </c>
      <c r="R523" s="5">
        <f>VLOOKUP($A523,LGTSA2014enpFinal!$A$2:$T$1145,20,FALSE)</f>
        <v>9</v>
      </c>
      <c r="S523" t="e">
        <v>#N/A</v>
      </c>
    </row>
    <row r="524" spans="1:19" hidden="1" x14ac:dyDescent="0.25">
      <c r="A524" s="3">
        <v>313150186</v>
      </c>
      <c r="B524" s="4" t="s">
        <v>344</v>
      </c>
      <c r="C524" s="5" t="str">
        <f>VLOOKUP($A524,LGTSA2014enpFinal!$A$2:$T$1145,3,FALSE)</f>
        <v>DADDHIAT ITZAME ROMERO MORENO</v>
      </c>
      <c r="D524" s="5" t="str">
        <f>VLOOKUP($A524,LGTSA2014enpFinal!$A$2:$T$1145,4,FALSE)</f>
        <v>557</v>
      </c>
      <c r="E524" s="5" t="str">
        <f>VLOOKUP($A524,LGTSA2014enpFinal!$A$2:$T$1145,5,FALSE)</f>
        <v>Vespertino</v>
      </c>
      <c r="F524" s="5" t="str">
        <f>VLOOKUP($A524,LGTSA2014enpFinal!$A$2:$T$1145,6,FALSE)</f>
        <v>30/6/1997</v>
      </c>
      <c r="G524" s="5" t="str">
        <f>VLOOKUP($A524,LGTSA2014enpFinal!$A$2:$T$1145,7,FALSE)</f>
        <v>Si</v>
      </c>
      <c r="H524" s="5" t="str">
        <f>VLOOKUP($A524,LGTSA2014enpFinal!$A$2:$T$1145,8,FALSE)</f>
        <v>daddhiatromero@hotmail.com</v>
      </c>
      <c r="I524" s="5" t="str">
        <f>VLOOKUP($A524,LGTSA2014enpFinal!$A$2:$T$1145,9,FALSE)</f>
        <v>mariana700620@yahoo.com.mx</v>
      </c>
      <c r="J524" s="5" t="str">
        <f>VLOOKUP($A524,LGTSA2014enpFinal!$A$2:$T$1145,10,FALSE)</f>
        <v>57404635</v>
      </c>
      <c r="K524" s="5" t="str">
        <f>VLOOKUP($A524,LGTSA2014enpFinal!$A$2:$T$1145,11,FALSE)</f>
        <v>5531597572</v>
      </c>
      <c r="L524" s="5" t="str">
        <f>VLOOKUP($A524,LGTSA2014enpFinal!$A$2:$T$1145,12,FALSE)</f>
        <v>Fernando Ramirez No.159 Int.2 Col. Obrera</v>
      </c>
      <c r="M524" s="5" t="str">
        <f>VLOOKUP($A524,LGTSA2014enpFinal!$A$2:$T$1145,13,FALSE)</f>
        <v>S</v>
      </c>
      <c r="N524" s="5" t="str">
        <f>VLOOKUP($A524,LGTSA2014enpFinal!$A$2:$T$1145,14,FALSE)</f>
        <v>2014-04-10 18:22:54</v>
      </c>
      <c r="O524" s="5" t="str">
        <f>VLOOKUP($A524,LGTSA2014enpFinal!$A$2:$T$1145,15,FALSE)</f>
        <v>N</v>
      </c>
      <c r="P524" s="5">
        <f>VLOOKUP($A524,LGTSA2014enpFinal!$A$2:$T$1145,16,FALSE)</f>
        <v>26</v>
      </c>
      <c r="Q524" s="5" t="str">
        <f>VLOOKUP($A524,LGTSA2014enpFinal!$A$2:$T$1145,19,FALSE)</f>
        <v>SATISFACTORIO</v>
      </c>
      <c r="R524" s="5">
        <f>VLOOKUP($A524,LGTSA2014enpFinal!$A$2:$T$1145,20,FALSE)</f>
        <v>10</v>
      </c>
      <c r="S524" t="e">
        <v>#N/A</v>
      </c>
    </row>
    <row r="525" spans="1:19" hidden="1" x14ac:dyDescent="0.25">
      <c r="A525" s="3">
        <v>313317510</v>
      </c>
      <c r="B525" s="4" t="s">
        <v>344</v>
      </c>
      <c r="C525" s="5" t="str">
        <f>VLOOKUP($A525,LGTSA2014enpFinal!$A$2:$T$1145,3,FALSE)</f>
        <v>LUIS ANGEL HERNANDEZ GONZALEZ</v>
      </c>
      <c r="D525" s="5" t="str">
        <f>VLOOKUP($A525,LGTSA2014enpFinal!$A$2:$T$1145,4,FALSE)</f>
        <v>561</v>
      </c>
      <c r="E525" s="5" t="str">
        <f>VLOOKUP($A525,LGTSA2014enpFinal!$A$2:$T$1145,5,FALSE)</f>
        <v>Vespertino</v>
      </c>
      <c r="F525" s="5" t="str">
        <f>VLOOKUP($A525,LGTSA2014enpFinal!$A$2:$T$1145,6,FALSE)</f>
        <v>13/9/1996</v>
      </c>
      <c r="G525" s="5" t="str">
        <f>VLOOKUP($A525,LGTSA2014enpFinal!$A$2:$T$1145,7,FALSE)</f>
        <v>Si</v>
      </c>
      <c r="H525" s="5" t="str">
        <f>VLOOKUP($A525,LGTSA2014enpFinal!$A$2:$T$1145,8,FALSE)</f>
        <v>luis_uchiga@hotmail.com</v>
      </c>
      <c r="I525" s="5" t="str">
        <f>VLOOKUP($A525,LGTSA2014enpFinal!$A$2:$T$1145,9,FALSE)</f>
        <v>gantzer47236@hotmail.com</v>
      </c>
      <c r="J525" s="5" t="str">
        <f>VLOOKUP($A525,LGTSA2014enpFinal!$A$2:$T$1145,10,FALSE)</f>
        <v>57-45-68-70</v>
      </c>
      <c r="K525" s="5" t="str">
        <f>VLOOKUP($A525,LGTSA2014enpFinal!$A$2:$T$1145,11,FALSE)</f>
        <v>55-60-76-61-68</v>
      </c>
      <c r="L525" s="5" t="str">
        <f>VLOOKUP($A525,LGTSA2014enpFinal!$A$2:$T$1145,12,FALSE)</f>
        <v>Calle Pablo García #441 Colonia Juan Escutia</v>
      </c>
      <c r="M525" s="5" t="str">
        <f>VLOOKUP($A525,LGTSA2014enpFinal!$A$2:$T$1145,13,FALSE)</f>
        <v>S</v>
      </c>
      <c r="N525" s="5" t="str">
        <f>VLOOKUP($A525,LGTSA2014enpFinal!$A$2:$T$1145,14,FALSE)</f>
        <v>2014-04-10 18:22:54</v>
      </c>
      <c r="O525" s="5" t="str">
        <f>VLOOKUP($A525,LGTSA2014enpFinal!$A$2:$T$1145,15,FALSE)</f>
        <v>N</v>
      </c>
      <c r="P525" s="5">
        <f>VLOOKUP($A525,LGTSA2014enpFinal!$A$2:$T$1145,16,FALSE)</f>
        <v>9</v>
      </c>
      <c r="Q525" s="5" t="str">
        <f>VLOOKUP($A525,LGTSA2014enpFinal!$A$2:$T$1145,19,FALSE)</f>
        <v>SATISFACTORIO</v>
      </c>
      <c r="R525" s="5">
        <f>VLOOKUP($A525,LGTSA2014enpFinal!$A$2:$T$1145,20,FALSE)</f>
        <v>10</v>
      </c>
      <c r="S525" t="e">
        <v>#N/A</v>
      </c>
    </row>
    <row r="526" spans="1:19" hidden="1" x14ac:dyDescent="0.25">
      <c r="A526" s="3">
        <v>313164297</v>
      </c>
      <c r="B526" s="4" t="s">
        <v>695</v>
      </c>
      <c r="C526" s="5" t="str">
        <f>VLOOKUP($A526,LGTSA2014enpFinal!$A$2:$T$1145,3,FALSE)</f>
        <v>RUBEN IVAN LOPEZ HERNANDEZ</v>
      </c>
      <c r="D526" s="5" t="str">
        <f>VLOOKUP($A526,LGTSA2014enpFinal!$A$2:$T$1145,4,FALSE)</f>
        <v>551</v>
      </c>
      <c r="E526" s="5" t="str">
        <f>VLOOKUP($A526,LGTSA2014enpFinal!$A$2:$T$1145,5,FALSE)</f>
        <v>Vespertino</v>
      </c>
      <c r="F526" s="5" t="str">
        <f>VLOOKUP($A526,LGTSA2014enpFinal!$A$2:$T$1145,6,FALSE)</f>
        <v>27/5/1997</v>
      </c>
      <c r="G526" s="5" t="str">
        <f>VLOOKUP($A526,LGTSA2014enpFinal!$A$2:$T$1145,7,FALSE)</f>
        <v>Si</v>
      </c>
      <c r="H526" s="5" t="str">
        <f>VLOOKUP($A526,LGTSA2014enpFinal!$A$2:$T$1145,8,FALSE)</f>
        <v>ivanomorrison@hotmail.com</v>
      </c>
      <c r="I526" s="5" t="str">
        <f>VLOOKUP($A526,LGTSA2014enpFinal!$A$2:$T$1145,9,FALSE)</f>
        <v>al7616@hotmail.com</v>
      </c>
      <c r="J526" s="5" t="str">
        <f>VLOOKUP($A526,LGTSA2014enpFinal!$A$2:$T$1145,10,FALSE)</f>
        <v>47457317</v>
      </c>
      <c r="K526" s="5" t="str">
        <f>VLOOKUP($A526,LGTSA2014enpFinal!$A$2:$T$1145,11,FALSE)</f>
        <v>5554356327</v>
      </c>
      <c r="L526" s="5" t="str">
        <f>VLOOKUP($A526,LGTSA2014enpFinal!$A$2:$T$1145,12,FALSE)</f>
        <v>Calle Texcoco Mz. 7 Lt. 3 Colonia Valle de Santiago, Ecatepec, Estado de México</v>
      </c>
      <c r="M526" s="5" t="str">
        <f>VLOOKUP($A526,LGTSA2014enpFinal!$A$2:$T$1145,13,FALSE)</f>
        <v>S</v>
      </c>
      <c r="N526" s="5" t="str">
        <f>VLOOKUP($A526,LGTSA2014enpFinal!$A$2:$T$1145,14,FALSE)</f>
        <v>2014-03-10 18:15:09</v>
      </c>
      <c r="O526" s="5" t="str">
        <f>VLOOKUP($A526,LGTSA2014enpFinal!$A$2:$T$1145,15,FALSE)</f>
        <v>N</v>
      </c>
      <c r="P526" s="5">
        <f>VLOOKUP($A526,LGTSA2014enpFinal!$A$2:$T$1145,16,FALSE)</f>
        <v>16</v>
      </c>
      <c r="Q526" s="5" t="str">
        <f>VLOOKUP($A526,LGTSA2014enpFinal!$A$2:$T$1145,19,FALSE)</f>
        <v>SATISFACTORIO</v>
      </c>
      <c r="R526" s="5">
        <f>VLOOKUP($A526,LGTSA2014enpFinal!$A$2:$T$1145,20,FALSE)</f>
        <v>9</v>
      </c>
      <c r="S526" t="e">
        <v>#N/A</v>
      </c>
    </row>
    <row r="527" spans="1:19" hidden="1" x14ac:dyDescent="0.25">
      <c r="A527" s="3">
        <v>313223219</v>
      </c>
      <c r="B527" s="4" t="s">
        <v>695</v>
      </c>
      <c r="C527" s="5" t="str">
        <f>VLOOKUP($A527,LGTSA2014enpFinal!$A$2:$T$1145,3,FALSE)</f>
        <v>ANGEL DE JESUS JIMENEZ ALVAREZ</v>
      </c>
      <c r="D527" s="5" t="str">
        <f>VLOOKUP($A527,LGTSA2014enpFinal!$A$2:$T$1145,4,FALSE)</f>
        <v>551</v>
      </c>
      <c r="E527" s="5" t="str">
        <f>VLOOKUP($A527,LGTSA2014enpFinal!$A$2:$T$1145,5,FALSE)</f>
        <v>Vespertino</v>
      </c>
      <c r="F527" s="5" t="str">
        <f>VLOOKUP($A527,LGTSA2014enpFinal!$A$2:$T$1145,6,FALSE)</f>
        <v>10/7/1997</v>
      </c>
      <c r="G527" s="5" t="str">
        <f>VLOOKUP($A527,LGTSA2014enpFinal!$A$2:$T$1145,7,FALSE)</f>
        <v>Si</v>
      </c>
      <c r="H527" s="5" t="str">
        <f>VLOOKUP($A527,LGTSA2014enpFinal!$A$2:$T$1145,8,FALSE)</f>
        <v>pikachu_ang@hotmail.es</v>
      </c>
      <c r="I527" s="5">
        <f>VLOOKUP($A527,LGTSA2014enpFinal!$A$2:$T$1145,9,FALSE)</f>
        <v>0</v>
      </c>
      <c r="J527" s="5" t="str">
        <f>VLOOKUP($A527,LGTSA2014enpFinal!$A$2:$T$1145,10,FALSE)</f>
        <v>57372774</v>
      </c>
      <c r="K527" s="5" t="str">
        <f>VLOOKUP($A527,LGTSA2014enpFinal!$A$2:$T$1145,11,FALSE)</f>
        <v>5527522462</v>
      </c>
      <c r="L527" s="5" t="str">
        <f>VLOOKUP($A527,LGTSA2014enpFinal!$A$2:$T$1145,12,FALSE)</f>
        <v>Calle 307, No. 354, Col. Nueva Atzacoalco</v>
      </c>
      <c r="M527" s="5" t="str">
        <f>VLOOKUP($A527,LGTSA2014enpFinal!$A$2:$T$1145,13,FALSE)</f>
        <v>S</v>
      </c>
      <c r="N527" s="5" t="str">
        <f>VLOOKUP($A527,LGTSA2014enpFinal!$A$2:$T$1145,14,FALSE)</f>
        <v>2014-03-10 18:15:09</v>
      </c>
      <c r="O527" s="5" t="str">
        <f>VLOOKUP($A527,LGTSA2014enpFinal!$A$2:$T$1145,15,FALSE)</f>
        <v>N</v>
      </c>
      <c r="P527" s="5">
        <f>VLOOKUP($A527,LGTSA2014enpFinal!$A$2:$T$1145,16,FALSE)</f>
        <v>4</v>
      </c>
      <c r="Q527" s="5" t="str">
        <f>VLOOKUP($A527,LGTSA2014enpFinal!$A$2:$T$1145,19,FALSE)</f>
        <v>SATISFACTORIO</v>
      </c>
      <c r="R527" s="5">
        <f>VLOOKUP($A527,LGTSA2014enpFinal!$A$2:$T$1145,20,FALSE)</f>
        <v>9</v>
      </c>
      <c r="S527" t="e">
        <v>#N/A</v>
      </c>
    </row>
    <row r="528" spans="1:19" hidden="1" x14ac:dyDescent="0.25">
      <c r="A528" s="3">
        <v>313180398</v>
      </c>
      <c r="B528" s="4" t="s">
        <v>695</v>
      </c>
      <c r="C528" s="5" t="str">
        <f>VLOOKUP($A528,LGTSA2014enpFinal!$A$2:$T$1145,3,FALSE)</f>
        <v>JAIME NAHUM ROMERO AVENDANO</v>
      </c>
      <c r="D528" s="5" t="str">
        <f>VLOOKUP($A528,LGTSA2014enpFinal!$A$2:$T$1145,4,FALSE)</f>
        <v>561</v>
      </c>
      <c r="E528" s="5" t="str">
        <f>VLOOKUP($A528,LGTSA2014enpFinal!$A$2:$T$1145,5,FALSE)</f>
        <v>Vespertino</v>
      </c>
      <c r="F528" s="5" t="str">
        <f>VLOOKUP($A528,LGTSA2014enpFinal!$A$2:$T$1145,6,FALSE)</f>
        <v>10/6/1997</v>
      </c>
      <c r="G528" s="5" t="str">
        <f>VLOOKUP($A528,LGTSA2014enpFinal!$A$2:$T$1145,7,FALSE)</f>
        <v>Si</v>
      </c>
      <c r="H528" s="5" t="str">
        <f>VLOOKUP($A528,LGTSA2014enpFinal!$A$2:$T$1145,8,FALSE)</f>
        <v>james_rna@hotmail.com</v>
      </c>
      <c r="I528" s="5">
        <f>VLOOKUP($A528,LGTSA2014enpFinal!$A$2:$T$1145,9,FALSE)</f>
        <v>0</v>
      </c>
      <c r="J528" s="5" t="str">
        <f>VLOOKUP($A528,LGTSA2014enpFinal!$A$2:$T$1145,10,FALSE)</f>
        <v>57317187</v>
      </c>
      <c r="K528" s="5" t="str">
        <f>VLOOKUP($A528,LGTSA2014enpFinal!$A$2:$T$1145,11,FALSE)</f>
        <v>5543750343</v>
      </c>
      <c r="L528" s="5">
        <f>VLOOKUP($A528,LGTSA2014enpFinal!$A$2:$T$1145,12,FALSE)</f>
        <v>0</v>
      </c>
      <c r="M528" s="5" t="str">
        <f>VLOOKUP($A528,LGTSA2014enpFinal!$A$2:$T$1145,13,FALSE)</f>
        <v>S</v>
      </c>
      <c r="N528" s="5" t="str">
        <f>VLOOKUP($A528,LGTSA2014enpFinal!$A$2:$T$1145,14,FALSE)</f>
        <v>2014-04-10 18:22:54</v>
      </c>
      <c r="O528" s="5" t="str">
        <f>VLOOKUP($A528,LGTSA2014enpFinal!$A$2:$T$1145,15,FALSE)</f>
        <v>N</v>
      </c>
      <c r="P528" s="5">
        <f>VLOOKUP($A528,LGTSA2014enpFinal!$A$2:$T$1145,16,FALSE)</f>
        <v>23</v>
      </c>
      <c r="Q528" s="5" t="str">
        <f>VLOOKUP($A528,LGTSA2014enpFinal!$A$2:$T$1145,19,FALSE)</f>
        <v>SATISFACTORIO</v>
      </c>
      <c r="R528" s="5">
        <f>VLOOKUP($A528,LGTSA2014enpFinal!$A$2:$T$1145,20,FALSE)</f>
        <v>10</v>
      </c>
      <c r="S528" t="e">
        <v>#N/A</v>
      </c>
    </row>
    <row r="529" spans="1:19" hidden="1" x14ac:dyDescent="0.25">
      <c r="A529" s="3">
        <v>313250389</v>
      </c>
      <c r="B529" s="4" t="s">
        <v>695</v>
      </c>
      <c r="C529" s="5" t="str">
        <f>VLOOKUP($A529,LGTSA2014enpFinal!$A$2:$T$1145,3,FALSE)</f>
        <v>SAUL MARTINEZ RODRIGUEZ</v>
      </c>
      <c r="D529" s="5" t="str">
        <f>VLOOKUP($A529,LGTSA2014enpFinal!$A$2:$T$1145,4,FALSE)</f>
        <v>561</v>
      </c>
      <c r="E529" s="5" t="str">
        <f>VLOOKUP($A529,LGTSA2014enpFinal!$A$2:$T$1145,5,FALSE)</f>
        <v>Vespertino</v>
      </c>
      <c r="F529" s="5" t="str">
        <f>VLOOKUP($A529,LGTSA2014enpFinal!$A$2:$T$1145,6,FALSE)</f>
        <v>11/2/1997</v>
      </c>
      <c r="G529" s="5" t="str">
        <f>VLOOKUP($A529,LGTSA2014enpFinal!$A$2:$T$1145,7,FALSE)</f>
        <v>Si</v>
      </c>
      <c r="H529" s="5" t="str">
        <f>VLOOKUP($A529,LGTSA2014enpFinal!$A$2:$T$1145,8,FALSE)</f>
        <v>saulmartinez.f18@hotmail.com</v>
      </c>
      <c r="I529" s="5">
        <f>VLOOKUP($A529,LGTSA2014enpFinal!$A$2:$T$1145,9,FALSE)</f>
        <v>0</v>
      </c>
      <c r="J529" s="5" t="str">
        <f>VLOOKUP($A529,LGTSA2014enpFinal!$A$2:$T$1145,10,FALSE)</f>
        <v>51163275</v>
      </c>
      <c r="K529" s="5" t="str">
        <f>VLOOKUP($A529,LGTSA2014enpFinal!$A$2:$T$1145,11,FALSE)</f>
        <v>5544652654</v>
      </c>
      <c r="L529" s="5">
        <f>VLOOKUP($A529,LGTSA2014enpFinal!$A$2:$T$1145,12,FALSE)</f>
        <v>0</v>
      </c>
      <c r="M529" s="5" t="str">
        <f>VLOOKUP($A529,LGTSA2014enpFinal!$A$2:$T$1145,13,FALSE)</f>
        <v>S</v>
      </c>
      <c r="N529" s="5" t="str">
        <f>VLOOKUP($A529,LGTSA2014enpFinal!$A$2:$T$1145,14,FALSE)</f>
        <v>2014-04-10 18:22:54</v>
      </c>
      <c r="O529" s="5" t="str">
        <f>VLOOKUP($A529,LGTSA2014enpFinal!$A$2:$T$1145,15,FALSE)</f>
        <v>N</v>
      </c>
      <c r="P529" s="5">
        <f>VLOOKUP($A529,LGTSA2014enpFinal!$A$2:$T$1145,16,FALSE)</f>
        <v>21</v>
      </c>
      <c r="Q529" s="5" t="str">
        <f>VLOOKUP($A529,LGTSA2014enpFinal!$A$2:$T$1145,19,FALSE)</f>
        <v>SATISFACTORIO</v>
      </c>
      <c r="R529" s="5">
        <f>VLOOKUP($A529,LGTSA2014enpFinal!$A$2:$T$1145,20,FALSE)</f>
        <v>8</v>
      </c>
      <c r="S529" t="e">
        <v>#N/A</v>
      </c>
    </row>
    <row r="530" spans="1:19" hidden="1" x14ac:dyDescent="0.25">
      <c r="A530" s="3">
        <v>313159804</v>
      </c>
      <c r="B530" s="4" t="s">
        <v>695</v>
      </c>
      <c r="C530" s="5" t="str">
        <f>VLOOKUP($A530,LGTSA2014enpFinal!$A$2:$T$1145,3,FALSE)</f>
        <v>OSCAR RIVERA ESCAMILLA</v>
      </c>
      <c r="D530" s="5" t="str">
        <f>VLOOKUP($A530,LGTSA2014enpFinal!$A$2:$T$1145,4,FALSE)</f>
        <v>558B</v>
      </c>
      <c r="E530" s="5" t="str">
        <f>VLOOKUP($A530,LGTSA2014enpFinal!$A$2:$T$1145,5,FALSE)</f>
        <v>Vespertino</v>
      </c>
      <c r="F530" s="5" t="str">
        <f>VLOOKUP($A530,LGTSA2014enpFinal!$A$2:$T$1145,6,FALSE)</f>
        <v>07/9/1997</v>
      </c>
      <c r="G530" s="5" t="str">
        <f>VLOOKUP($A530,LGTSA2014enpFinal!$A$2:$T$1145,7,FALSE)</f>
        <v>Si</v>
      </c>
      <c r="H530" s="5" t="str">
        <f>VLOOKUP($A530,LGTSA2014enpFinal!$A$2:$T$1145,8,FALSE)</f>
        <v>oscar_re07@hotmail.com</v>
      </c>
      <c r="I530" s="5" t="str">
        <f>VLOOKUP($A530,LGTSA2014enpFinal!$A$2:$T$1145,9,FALSE)</f>
        <v>oscar_re07@comunidad.unam.mx</v>
      </c>
      <c r="J530" s="5" t="str">
        <f>VLOOKUP($A530,LGTSA2014enpFinal!$A$2:$T$1145,10,FALSE)</f>
        <v>19970882</v>
      </c>
      <c r="K530" s="5" t="str">
        <f>VLOOKUP($A530,LGTSA2014enpFinal!$A$2:$T$1145,11,FALSE)</f>
        <v>58792618</v>
      </c>
      <c r="L530" s="5" t="str">
        <f>VLOOKUP($A530,LGTSA2014enpFinal!$A$2:$T$1145,12,FALSE)</f>
        <v>Narcisos Mz.23 Lt.12 Int.12 Col.San Francisco Coacalco Edo. Mexico, Mexico</v>
      </c>
      <c r="M530" s="5" t="str">
        <f>VLOOKUP($A530,LGTSA2014enpFinal!$A$2:$T$1145,13,FALSE)</f>
        <v>S</v>
      </c>
      <c r="N530" s="5" t="str">
        <f>VLOOKUP($A530,LGTSA2014enpFinal!$A$2:$T$1145,14,FALSE)</f>
        <v>2014-04-10 18:22:54</v>
      </c>
      <c r="O530" s="5" t="str">
        <f>VLOOKUP($A530,LGTSA2014enpFinal!$A$2:$T$1145,15,FALSE)</f>
        <v>N</v>
      </c>
      <c r="P530" s="5">
        <f>VLOOKUP($A530,LGTSA2014enpFinal!$A$2:$T$1145,16,FALSE)</f>
        <v>5</v>
      </c>
      <c r="Q530" s="5" t="str">
        <f>VLOOKUP($A530,LGTSA2014enpFinal!$A$2:$T$1145,19,FALSE)</f>
        <v>SATISFACTORIO</v>
      </c>
      <c r="R530" s="5">
        <f>VLOOKUP($A530,LGTSA2014enpFinal!$A$2:$T$1145,20,FALSE)</f>
        <v>8</v>
      </c>
      <c r="S530" t="e">
        <v>#N/A</v>
      </c>
    </row>
    <row r="531" spans="1:19" hidden="1" x14ac:dyDescent="0.25">
      <c r="A531" s="3">
        <v>312090841</v>
      </c>
      <c r="B531" s="5" t="str">
        <f>VLOOKUP($A531,LGTSA2014enpFinal!$A$2:$T$1145,2,FALSE)</f>
        <v>ENP 4</v>
      </c>
      <c r="C531" s="5" t="str">
        <f>VLOOKUP($A531,LGTSA2014enpFinal!$A$2:$T$1145,3,FALSE)</f>
        <v>ARELI FERNANDA ACEVEDO VAZQUEZ</v>
      </c>
      <c r="D531" s="5" t="str">
        <f>VLOOKUP($A531,LGTSA2014enpFinal!$A$2:$T$1145,4,FALSE)</f>
        <v>554A</v>
      </c>
      <c r="E531" s="5" t="str">
        <f>VLOOKUP($A531,LGTSA2014enpFinal!$A$2:$T$1145,5,FALSE)</f>
        <v>Vespertino</v>
      </c>
      <c r="F531" s="5" t="str">
        <f>VLOOKUP($A531,LGTSA2014enpFinal!$A$2:$T$1145,6,FALSE)</f>
        <v>03/5/1996</v>
      </c>
      <c r="G531" s="5" t="str">
        <f>VLOOKUP($A531,LGTSA2014enpFinal!$A$2:$T$1145,7,FALSE)</f>
        <v>Si</v>
      </c>
      <c r="H531" s="5" t="str">
        <f>VLOOKUP($A531,LGTSA2014enpFinal!$A$2:$T$1145,8,FALSE)</f>
        <v>fer.lavigneeverywhere@gmail.com</v>
      </c>
      <c r="I531" s="5" t="str">
        <f>VLOOKUP($A531,LGTSA2014enpFinal!$A$2:$T$1145,9,FALSE)</f>
        <v>dario.acevedo.garcia@hotmail.com</v>
      </c>
      <c r="J531" s="5" t="str">
        <f>VLOOKUP($A531,LGTSA2014enpFinal!$A$2:$T$1145,10,FALSE)</f>
        <v>5516918461</v>
      </c>
      <c r="K531" s="5" t="str">
        <f>VLOOKUP($A531,LGTSA2014enpFinal!$A$2:$T$1145,11,FALSE)</f>
        <v>47516749</v>
      </c>
      <c r="L531" s="5" t="str">
        <f>VLOOKUP($A531,LGTSA2014enpFinal!$A$2:$T$1145,12,FALSE)</f>
        <v>Calle Tamaulipas #14 Col. Cuajimalpa Del. Cuajimalpa C.P 05000</v>
      </c>
      <c r="M531" s="5" t="str">
        <f>VLOOKUP($A531,LGTSA2014enpFinal!$A$2:$T$1145,13,FALSE)</f>
        <v>S</v>
      </c>
      <c r="N531" s="5" t="str">
        <f>VLOOKUP($A531,LGTSA2014enpFinal!$A$2:$T$1145,14,FALSE)</f>
        <v>2014-04-10 18:22:54</v>
      </c>
      <c r="O531" s="5" t="str">
        <f>VLOOKUP($A531,LGTSA2014enpFinal!$A$2:$T$1145,15,FALSE)</f>
        <v>N</v>
      </c>
      <c r="P531" s="5">
        <f>VLOOKUP($A531,LGTSA2014enpFinal!$A$2:$T$1145,16,FALSE)</f>
        <v>0</v>
      </c>
      <c r="Q531" s="5" t="str">
        <f>VLOOKUP($A531,LGTSA2014enpFinal!$A$2:$T$1145,19,FALSE)</f>
        <v>SATISFACTORIO</v>
      </c>
      <c r="R531" s="5">
        <f>VLOOKUP($A531,LGTSA2014enpFinal!$A$2:$T$1145,20,FALSE)</f>
        <v>9</v>
      </c>
      <c r="S531" t="e">
        <v>#N/A</v>
      </c>
    </row>
    <row r="532" spans="1:19" hidden="1" x14ac:dyDescent="0.25">
      <c r="A532" s="3">
        <v>313006409</v>
      </c>
      <c r="B532" s="5" t="str">
        <f>VLOOKUP($A532,LGTSA2014enpFinal!$A$2:$T$1145,2,FALSE)</f>
        <v>ENP 4</v>
      </c>
      <c r="C532" s="5" t="str">
        <f>VLOOKUP($A532,LGTSA2014enpFinal!$A$2:$T$1145,3,FALSE)</f>
        <v>DANIEL HERNANDEZ VELAZQUEZ</v>
      </c>
      <c r="D532" s="5" t="str">
        <f>VLOOKUP($A532,LGTSA2014enpFinal!$A$2:$T$1145,4,FALSE)</f>
        <v>560A</v>
      </c>
      <c r="E532" s="5" t="str">
        <f>VLOOKUP($A532,LGTSA2014enpFinal!$A$2:$T$1145,5,FALSE)</f>
        <v>Vespertino</v>
      </c>
      <c r="F532" s="5" t="str">
        <f>VLOOKUP($A532,LGTSA2014enpFinal!$A$2:$T$1145,6,FALSE)</f>
        <v>15/8/1997</v>
      </c>
      <c r="G532" s="5" t="str">
        <f>VLOOKUP($A532,LGTSA2014enpFinal!$A$2:$T$1145,7,FALSE)</f>
        <v>Si</v>
      </c>
      <c r="H532" s="5" t="str">
        <f>VLOOKUP($A532,LGTSA2014enpFinal!$A$2:$T$1145,8,FALSE)</f>
        <v>danielhdzv3@hotmail.com</v>
      </c>
      <c r="I532" s="5" t="str">
        <f>VLOOKUP($A532,LGTSA2014enpFinal!$A$2:$T$1145,9,FALSE)</f>
        <v>danielhdzv364@gmail.com</v>
      </c>
      <c r="J532" s="5" t="str">
        <f>VLOOKUP($A532,LGTSA2014enpFinal!$A$2:$T$1145,10,FALSE)</f>
        <v>56539062</v>
      </c>
      <c r="K532" s="5" t="str">
        <f>VLOOKUP($A532,LGTSA2014enpFinal!$A$2:$T$1145,11,FALSE)</f>
        <v>0445519277423</v>
      </c>
      <c r="L532" s="5" t="str">
        <f>VLOOKUP($A532,LGTSA2014enpFinal!$A$2:$T$1145,12,FALSE)</f>
        <v>xochimilco,avellanas mz 18 lt4, col.santa cruz xochitepec</v>
      </c>
      <c r="M532" s="5" t="str">
        <f>VLOOKUP($A532,LGTSA2014enpFinal!$A$2:$T$1145,13,FALSE)</f>
        <v>S</v>
      </c>
      <c r="N532" s="5" t="str">
        <f>VLOOKUP($A532,LGTSA2014enpFinal!$A$2:$T$1145,14,FALSE)</f>
        <v>2014-04-10 18:22:54</v>
      </c>
      <c r="O532" s="5" t="str">
        <f>VLOOKUP($A532,LGTSA2014enpFinal!$A$2:$T$1145,15,FALSE)</f>
        <v>N</v>
      </c>
      <c r="P532" s="5">
        <f>VLOOKUP($A532,LGTSA2014enpFinal!$A$2:$T$1145,16,FALSE)</f>
        <v>0</v>
      </c>
      <c r="Q532" s="5" t="str">
        <f>VLOOKUP($A532,LGTSA2014enpFinal!$A$2:$T$1145,19,FALSE)</f>
        <v>SATISFACTORIO</v>
      </c>
      <c r="R532" s="5">
        <f>VLOOKUP($A532,LGTSA2014enpFinal!$A$2:$T$1145,20,FALSE)</f>
        <v>8</v>
      </c>
      <c r="S532" t="e">
        <v>#N/A</v>
      </c>
    </row>
    <row r="533" spans="1:19" hidden="1" x14ac:dyDescent="0.25">
      <c r="A533" s="3">
        <v>313073131</v>
      </c>
      <c r="B533" s="4" t="s">
        <v>1055</v>
      </c>
      <c r="C533" s="4" t="s">
        <v>3835</v>
      </c>
      <c r="D533" s="4" t="s">
        <v>3836</v>
      </c>
      <c r="E533" s="4" t="s">
        <v>266</v>
      </c>
      <c r="F533" s="4" t="s">
        <v>3837</v>
      </c>
      <c r="G533" s="4" t="s">
        <v>20</v>
      </c>
      <c r="H533" s="4" t="s">
        <v>3838</v>
      </c>
      <c r="I533" s="5"/>
      <c r="J533" s="4" t="s">
        <v>3839</v>
      </c>
      <c r="K533" s="5"/>
      <c r="L533" s="4" t="s">
        <v>3840</v>
      </c>
      <c r="M533" s="4" t="s">
        <v>28</v>
      </c>
      <c r="N533" s="4" t="s">
        <v>3841</v>
      </c>
      <c r="O533" s="4" t="s">
        <v>28</v>
      </c>
      <c r="P533" s="5">
        <v>12</v>
      </c>
      <c r="Q533" s="5" t="s">
        <v>7481</v>
      </c>
      <c r="R533" s="5">
        <v>10</v>
      </c>
      <c r="S533" t="e">
        <v>#N/A</v>
      </c>
    </row>
    <row r="534" spans="1:19" hidden="1" x14ac:dyDescent="0.25">
      <c r="A534" s="3">
        <v>313313110</v>
      </c>
      <c r="B534" s="4" t="s">
        <v>1055</v>
      </c>
      <c r="C534" s="4" t="s">
        <v>3842</v>
      </c>
      <c r="D534" s="4" t="s">
        <v>3836</v>
      </c>
      <c r="E534" s="4" t="s">
        <v>266</v>
      </c>
      <c r="F534" s="4" t="s">
        <v>3564</v>
      </c>
      <c r="G534" s="4" t="s">
        <v>20</v>
      </c>
      <c r="H534" s="4" t="s">
        <v>3843</v>
      </c>
      <c r="I534" s="5"/>
      <c r="J534" s="4" t="s">
        <v>3844</v>
      </c>
      <c r="K534" s="5"/>
      <c r="L534" s="4" t="s">
        <v>3845</v>
      </c>
      <c r="M534" s="4" t="s">
        <v>28</v>
      </c>
      <c r="N534" s="4" t="s">
        <v>3846</v>
      </c>
      <c r="O534" s="4" t="s">
        <v>28</v>
      </c>
      <c r="P534" s="5">
        <v>6</v>
      </c>
      <c r="Q534" s="5" t="s">
        <v>7481</v>
      </c>
      <c r="R534" s="5">
        <v>10</v>
      </c>
      <c r="S534" t="e">
        <v>#N/A</v>
      </c>
    </row>
    <row r="535" spans="1:19" hidden="1" x14ac:dyDescent="0.25">
      <c r="A535" s="3">
        <v>312106104</v>
      </c>
      <c r="B535" s="4" t="s">
        <v>1055</v>
      </c>
      <c r="C535" s="4" t="s">
        <v>3847</v>
      </c>
      <c r="D535" s="4" t="s">
        <v>3848</v>
      </c>
      <c r="E535" s="4" t="s">
        <v>266</v>
      </c>
      <c r="F535" s="4" t="s">
        <v>3849</v>
      </c>
      <c r="G535" s="4" t="s">
        <v>20</v>
      </c>
      <c r="H535" s="4" t="s">
        <v>3850</v>
      </c>
      <c r="I535" s="4" t="s">
        <v>3851</v>
      </c>
      <c r="J535" s="4" t="s">
        <v>3852</v>
      </c>
      <c r="K535" s="4" t="s">
        <v>3853</v>
      </c>
      <c r="L535" s="4" t="s">
        <v>3854</v>
      </c>
      <c r="M535" s="4" t="s">
        <v>28</v>
      </c>
      <c r="N535" s="4" t="s">
        <v>3855</v>
      </c>
      <c r="O535" s="4" t="s">
        <v>28</v>
      </c>
      <c r="P535" s="5">
        <v>0</v>
      </c>
      <c r="Q535" s="5" t="s">
        <v>7481</v>
      </c>
      <c r="R535" s="5">
        <v>10</v>
      </c>
      <c r="S535" t="e">
        <v>#N/A</v>
      </c>
    </row>
    <row r="536" spans="1:19" hidden="1" x14ac:dyDescent="0.25">
      <c r="A536" s="3">
        <v>313197455</v>
      </c>
      <c r="B536" s="4" t="s">
        <v>1290</v>
      </c>
      <c r="C536" s="5" t="str">
        <f>VLOOKUP($A536,LGTSA2014enpFinal!$A$2:$T$1145,3,FALSE)</f>
        <v>JOSE LUIS ALEJANDRO PEREZ ILLESCAS</v>
      </c>
      <c r="D536" s="5" t="str">
        <f>VLOOKUP($A536,LGTSA2014enpFinal!$A$2:$T$1145,4,FALSE)</f>
        <v>560</v>
      </c>
      <c r="E536" s="5" t="str">
        <f>VLOOKUP($A536,LGTSA2014enpFinal!$A$2:$T$1145,5,FALSE)</f>
        <v>Vespertino</v>
      </c>
      <c r="F536" s="5" t="str">
        <f>VLOOKUP($A536,LGTSA2014enpFinal!$A$2:$T$1145,6,FALSE)</f>
        <v>10/6/1996</v>
      </c>
      <c r="G536" s="5" t="str">
        <f>VLOOKUP($A536,LGTSA2014enpFinal!$A$2:$T$1145,7,FALSE)</f>
        <v>Si</v>
      </c>
      <c r="H536" s="5" t="str">
        <f>VLOOKUP($A536,LGTSA2014enpFinal!$A$2:$T$1145,8,FALSE)</f>
        <v>alejandro_west27@yahoo.com.mx</v>
      </c>
      <c r="I536" s="5">
        <f>VLOOKUP($A536,LGTSA2014enpFinal!$A$2:$T$1145,9,FALSE)</f>
        <v>0</v>
      </c>
      <c r="J536" s="5" t="str">
        <f>VLOOKUP($A536,LGTSA2014enpFinal!$A$2:$T$1145,10,FALSE)</f>
        <v>59723190</v>
      </c>
      <c r="K536" s="5">
        <f>VLOOKUP($A536,LGTSA2014enpFinal!$A$2:$T$1145,11,FALSE)</f>
        <v>0</v>
      </c>
      <c r="L536" s="5" t="str">
        <f>VLOOKUP($A536,LGTSA2014enpFinal!$A$2:$T$1145,12,FALSE)</f>
        <v>Gerentes 65, San José Aculco, Iztapalapa 09410 Ciudad de México, D.F., Mexico</v>
      </c>
      <c r="M536" s="5" t="str">
        <f>VLOOKUP($A536,LGTSA2014enpFinal!$A$2:$T$1145,13,FALSE)</f>
        <v>S</v>
      </c>
      <c r="N536" s="5" t="str">
        <f>VLOOKUP($A536,LGTSA2014enpFinal!$A$2:$T$1145,14,FALSE)</f>
        <v>2014-04-10 18:22:54</v>
      </c>
      <c r="O536" s="5" t="str">
        <f>VLOOKUP($A536,LGTSA2014enpFinal!$A$2:$T$1145,15,FALSE)</f>
        <v>N</v>
      </c>
      <c r="P536" s="5">
        <f>VLOOKUP($A536,LGTSA2014enpFinal!$A$2:$T$1145,16,FALSE)</f>
        <v>15</v>
      </c>
      <c r="Q536" s="5" t="str">
        <f>VLOOKUP($A536,LGTSA2014enpFinal!$A$2:$T$1145,19,FALSE)</f>
        <v>SATISFACTORIO</v>
      </c>
      <c r="R536" s="5">
        <f>VLOOKUP($A536,LGTSA2014enpFinal!$A$2:$T$1145,20,FALSE)</f>
        <v>10</v>
      </c>
      <c r="S536" t="e">
        <v>#N/A</v>
      </c>
    </row>
    <row r="537" spans="1:19" hidden="1" x14ac:dyDescent="0.25">
      <c r="A537" s="3">
        <v>313100260</v>
      </c>
      <c r="B537" s="4" t="s">
        <v>1290</v>
      </c>
      <c r="C537" s="5" t="str">
        <f>VLOOKUP($A537,LGTSA2014enpFinal!$A$2:$T$1145,3,FALSE)</f>
        <v>DORIS JACQUELINE ESCALANTE ESTRADA</v>
      </c>
      <c r="D537" s="5" t="str">
        <f>VLOOKUP($A537,LGTSA2014enpFinal!$A$2:$T$1145,4,FALSE)</f>
        <v>554A</v>
      </c>
      <c r="E537" s="5" t="str">
        <f>VLOOKUP($A537,LGTSA2014enpFinal!$A$2:$T$1145,5,FALSE)</f>
        <v>Vespertino</v>
      </c>
      <c r="F537" s="5" t="str">
        <f>VLOOKUP($A537,LGTSA2014enpFinal!$A$2:$T$1145,6,FALSE)</f>
        <v>12/4/1996</v>
      </c>
      <c r="G537" s="5" t="str">
        <f>VLOOKUP($A537,LGTSA2014enpFinal!$A$2:$T$1145,7,FALSE)</f>
        <v>Si</v>
      </c>
      <c r="H537" s="5" t="str">
        <f>VLOOKUP($A537,LGTSA2014enpFinal!$A$2:$T$1145,8,FALSE)</f>
        <v>jacqiiwong@gmail.com</v>
      </c>
      <c r="I537" s="5" t="str">
        <f>VLOOKUP($A537,LGTSA2014enpFinal!$A$2:$T$1145,9,FALSE)</f>
        <v>dorisjee422@gmail.com</v>
      </c>
      <c r="J537" s="5" t="str">
        <f>VLOOKUP($A537,LGTSA2014enpFinal!$A$2:$T$1145,10,FALSE)</f>
        <v>0445514003531</v>
      </c>
      <c r="K537" s="5" t="str">
        <f>VLOOKUP($A537,LGTSA2014enpFinal!$A$2:$T$1145,11,FALSE)</f>
        <v>0445540076404</v>
      </c>
      <c r="L537" s="5" t="str">
        <f>VLOOKUP($A537,LGTSA2014enpFinal!$A$2:$T$1145,12,FALSE)</f>
        <v>Tepeite Mz.9 Lt.3 Colonia, Santisima Trinidad</v>
      </c>
      <c r="M537" s="5" t="str">
        <f>VLOOKUP($A537,LGTSA2014enpFinal!$A$2:$T$1145,13,FALSE)</f>
        <v>N</v>
      </c>
      <c r="N537" s="5" t="str">
        <f>VLOOKUP($A537,LGTSA2014enpFinal!$A$2:$T$1145,14,FALSE)</f>
        <v>2014-04-30 14:05:08</v>
      </c>
      <c r="O537" s="5" t="str">
        <f>VLOOKUP($A537,LGTSA2014enpFinal!$A$2:$T$1145,15,FALSE)</f>
        <v>N</v>
      </c>
      <c r="P537" s="5">
        <f>VLOOKUP($A537,LGTSA2014enpFinal!$A$2:$T$1145,16,FALSE)</f>
        <v>5</v>
      </c>
      <c r="Q537" s="5" t="str">
        <f>VLOOKUP($A537,LGTSA2014enpFinal!$A$2:$T$1145,19,FALSE)</f>
        <v>SATISFACTORIO</v>
      </c>
      <c r="R537" s="5">
        <f>VLOOKUP($A537,LGTSA2014enpFinal!$A$2:$T$1145,20,FALSE)</f>
        <v>9</v>
      </c>
      <c r="S537" t="e">
        <v>#N/A</v>
      </c>
    </row>
    <row r="538" spans="1:19" hidden="1" x14ac:dyDescent="0.25">
      <c r="A538" s="3">
        <v>313207060</v>
      </c>
      <c r="B538" s="4" t="s">
        <v>1290</v>
      </c>
      <c r="C538" s="5" t="str">
        <f>VLOOKUP($A538,LGTSA2014enpFinal!$A$2:$T$1145,3,FALSE)</f>
        <v>FLORENCIA ASTRID NARES MENDOZA</v>
      </c>
      <c r="D538" s="5" t="str">
        <f>VLOOKUP($A538,LGTSA2014enpFinal!$A$2:$T$1145,4,FALSE)</f>
        <v>564A</v>
      </c>
      <c r="E538" s="5" t="str">
        <f>VLOOKUP($A538,LGTSA2014enpFinal!$A$2:$T$1145,5,FALSE)</f>
        <v>Vespertino</v>
      </c>
      <c r="F538" s="5" t="str">
        <f>VLOOKUP($A538,LGTSA2014enpFinal!$A$2:$T$1145,6,FALSE)</f>
        <v>29/12/1996</v>
      </c>
      <c r="G538" s="5" t="str">
        <f>VLOOKUP($A538,LGTSA2014enpFinal!$A$2:$T$1145,7,FALSE)</f>
        <v>Si</v>
      </c>
      <c r="H538" s="5" t="str">
        <f>VLOOKUP($A538,LGTSA2014enpFinal!$A$2:$T$1145,8,FALSE)</f>
        <v>astridnm@hotmail.com</v>
      </c>
      <c r="I538" s="5" t="str">
        <f>VLOOKUP($A538,LGTSA2014enpFinal!$A$2:$T$1145,9,FALSE)</f>
        <v>geornares@yahoo.com</v>
      </c>
      <c r="J538" s="5" t="str">
        <f>VLOOKUP($A538,LGTSA2014enpFinal!$A$2:$T$1145,10,FALSE)</f>
        <v>56846156</v>
      </c>
      <c r="K538" s="5" t="str">
        <f>VLOOKUP($A538,LGTSA2014enpFinal!$A$2:$T$1145,11,FALSE)</f>
        <v>5524001319</v>
      </c>
      <c r="L538" s="5" t="str">
        <f>VLOOKUP($A538,LGTSA2014enpFinal!$A$2:$T$1145,12,FALSE)</f>
        <v>Hacienda Valparaiso # 13 Floresta Coyoacán</v>
      </c>
      <c r="M538" s="5" t="str">
        <f>VLOOKUP($A538,LGTSA2014enpFinal!$A$2:$T$1145,13,FALSE)</f>
        <v>S</v>
      </c>
      <c r="N538" s="5" t="str">
        <f>VLOOKUP($A538,LGTSA2014enpFinal!$A$2:$T$1145,14,FALSE)</f>
        <v>2014-03-10 18:15:09</v>
      </c>
      <c r="O538" s="5" t="str">
        <f>VLOOKUP($A538,LGTSA2014enpFinal!$A$2:$T$1145,15,FALSE)</f>
        <v>N</v>
      </c>
      <c r="P538" s="5">
        <f>VLOOKUP($A538,LGTSA2014enpFinal!$A$2:$T$1145,16,FALSE)</f>
        <v>5</v>
      </c>
      <c r="Q538" s="5" t="str">
        <f>VLOOKUP($A538,LGTSA2014enpFinal!$A$2:$T$1145,19,FALSE)</f>
        <v>SATISFACTORIO</v>
      </c>
      <c r="R538" s="5">
        <f>VLOOKUP($A538,LGTSA2014enpFinal!$A$2:$T$1145,20,FALSE)</f>
        <v>9</v>
      </c>
      <c r="S538" t="e">
        <v>#N/A</v>
      </c>
    </row>
    <row r="539" spans="1:19" hidden="1" x14ac:dyDescent="0.25">
      <c r="A539" s="3">
        <v>312007496</v>
      </c>
      <c r="B539" s="4" t="s">
        <v>1290</v>
      </c>
      <c r="C539" s="5" t="str">
        <f>VLOOKUP($A539,LGTSA2014enpFinal!$A$2:$T$1145,3,FALSE)</f>
        <v>ALDO DANIEL LADRON DE GUEVARA FERNANDEZ</v>
      </c>
      <c r="D539" s="5" t="str">
        <f>VLOOKUP($A539,LGTSA2014enpFinal!$A$2:$T$1145,4,FALSE)</f>
        <v>569B</v>
      </c>
      <c r="E539" s="5" t="str">
        <f>VLOOKUP($A539,LGTSA2014enpFinal!$A$2:$T$1145,5,FALSE)</f>
        <v>Vespertino</v>
      </c>
      <c r="F539" s="5" t="str">
        <f>VLOOKUP($A539,LGTSA2014enpFinal!$A$2:$T$1145,6,FALSE)</f>
        <v>29/8/1996</v>
      </c>
      <c r="G539" s="5" t="str">
        <f>VLOOKUP($A539,LGTSA2014enpFinal!$A$2:$T$1145,7,FALSE)</f>
        <v>Si</v>
      </c>
      <c r="H539" s="5" t="str">
        <f>VLOOKUP($A539,LGTSA2014enpFinal!$A$2:$T$1145,8,FALSE)</f>
        <v>aldodan_96@hotmail.com</v>
      </c>
      <c r="I539" s="5" t="str">
        <f>VLOOKUP($A539,LGTSA2014enpFinal!$A$2:$T$1145,9,FALSE)</f>
        <v>july3074@hotmail.com</v>
      </c>
      <c r="J539" s="5" t="str">
        <f>VLOOKUP($A539,LGTSA2014enpFinal!$A$2:$T$1145,10,FALSE)</f>
        <v>56717491</v>
      </c>
      <c r="K539" s="5" t="str">
        <f>VLOOKUP($A539,LGTSA2014enpFinal!$A$2:$T$1145,11,FALSE)</f>
        <v>5518177734</v>
      </c>
      <c r="L539" s="5" t="str">
        <f>VLOOKUP($A539,LGTSA2014enpFinal!$A$2:$T$1145,12,FALSE)</f>
        <v>9no and. de cafetales edif. 14-A dep. 301 CTM X Culhuacan Coyoacan D.F.</v>
      </c>
      <c r="M539" s="5" t="str">
        <f>VLOOKUP($A539,LGTSA2014enpFinal!$A$2:$T$1145,13,FALSE)</f>
        <v>S</v>
      </c>
      <c r="N539" s="5" t="str">
        <f>VLOOKUP($A539,LGTSA2014enpFinal!$A$2:$T$1145,14,FALSE)</f>
        <v>2014-04-10 18:22:54</v>
      </c>
      <c r="O539" s="5" t="str">
        <f>VLOOKUP($A539,LGTSA2014enpFinal!$A$2:$T$1145,15,FALSE)</f>
        <v>N</v>
      </c>
      <c r="P539" s="5">
        <f>VLOOKUP($A539,LGTSA2014enpFinal!$A$2:$T$1145,16,FALSE)</f>
        <v>5</v>
      </c>
      <c r="Q539" s="5" t="str">
        <f>VLOOKUP($A539,LGTSA2014enpFinal!$A$2:$T$1145,19,FALSE)</f>
        <v>SATISFACTORIO</v>
      </c>
      <c r="R539" s="5">
        <f>VLOOKUP($A539,LGTSA2014enpFinal!$A$2:$T$1145,20,FALSE)</f>
        <v>10</v>
      </c>
      <c r="S539" t="e">
        <v>#N/A</v>
      </c>
    </row>
    <row r="540" spans="1:19" hidden="1" x14ac:dyDescent="0.25">
      <c r="A540" s="3">
        <v>313122497</v>
      </c>
      <c r="B540" s="4" t="s">
        <v>1561</v>
      </c>
      <c r="C540" s="5" t="str">
        <f>VLOOKUP($A540,LGTSA2014enpFinal!$A$2:$T$1145,3,FALSE)</f>
        <v>MARIANA CARRASCO VARGAS</v>
      </c>
      <c r="D540" s="5" t="str">
        <f>VLOOKUP($A540,LGTSA2014enpFinal!$A$2:$T$1145,4,FALSE)</f>
        <v>552A</v>
      </c>
      <c r="E540" s="5" t="str">
        <f>VLOOKUP($A540,LGTSA2014enpFinal!$A$2:$T$1145,5,FALSE)</f>
        <v>Vespertino</v>
      </c>
      <c r="F540" s="5" t="str">
        <f>VLOOKUP($A540,LGTSA2014enpFinal!$A$2:$T$1145,6,FALSE)</f>
        <v>14/2/1997</v>
      </c>
      <c r="G540" s="5" t="str">
        <f>VLOOKUP($A540,LGTSA2014enpFinal!$A$2:$T$1145,7,FALSE)</f>
        <v>Si</v>
      </c>
      <c r="H540" s="5" t="str">
        <f>VLOOKUP($A540,LGTSA2014enpFinal!$A$2:$T$1145,8,FALSE)</f>
        <v>mari_97mx@hotmail.com</v>
      </c>
      <c r="I540" s="5" t="str">
        <f>VLOOKUP($A540,LGTSA2014enpFinal!$A$2:$T$1145,9,FALSE)</f>
        <v>mariana.ca.va@gmail.com</v>
      </c>
      <c r="J540" s="5" t="str">
        <f>VLOOKUP($A540,LGTSA2014enpFinal!$A$2:$T$1145,10,FALSE)</f>
        <v>41683732</v>
      </c>
      <c r="K540" s="5" t="str">
        <f>VLOOKUP($A540,LGTSA2014enpFinal!$A$2:$T$1145,11,FALSE)</f>
        <v>5513641900</v>
      </c>
      <c r="L540" s="5" t="str">
        <f>VLOOKUP($A540,LGTSA2014enpFinal!$A$2:$T$1145,12,FALSE)</f>
        <v>Canal de Hierbabuena no.39-2, Col. Barrio 18, Del. Xochimilco, México, D.F.</v>
      </c>
      <c r="M540" s="5" t="str">
        <f>VLOOKUP($A540,LGTSA2014enpFinal!$A$2:$T$1145,13,FALSE)</f>
        <v>S</v>
      </c>
      <c r="N540" s="5" t="str">
        <f>VLOOKUP($A540,LGTSA2014enpFinal!$A$2:$T$1145,14,FALSE)</f>
        <v>2014-04-10 18:22:54</v>
      </c>
      <c r="O540" s="5" t="str">
        <f>VLOOKUP($A540,LGTSA2014enpFinal!$A$2:$T$1145,15,FALSE)</f>
        <v>N</v>
      </c>
      <c r="P540" s="5">
        <f>VLOOKUP($A540,LGTSA2014enpFinal!$A$2:$T$1145,16,FALSE)</f>
        <v>23</v>
      </c>
      <c r="Q540" s="5" t="str">
        <f>VLOOKUP($A540,LGTSA2014enpFinal!$A$2:$T$1145,19,FALSE)</f>
        <v>SATISFACTORIO</v>
      </c>
      <c r="R540" s="5">
        <f>VLOOKUP($A540,LGTSA2014enpFinal!$A$2:$T$1145,20,FALSE)</f>
        <v>10</v>
      </c>
      <c r="S540" t="e">
        <v>#N/A</v>
      </c>
    </row>
    <row r="541" spans="1:19" hidden="1" x14ac:dyDescent="0.25">
      <c r="A541" s="3">
        <v>313024212</v>
      </c>
      <c r="B541" s="4" t="s">
        <v>1561</v>
      </c>
      <c r="C541" s="5" t="str">
        <f>VLOOKUP($A541,LGTSA2014enpFinal!$A$2:$T$1145,3,FALSE)</f>
        <v>VERONICA DELGADO RAMIREZ</v>
      </c>
      <c r="D541" s="5" t="str">
        <f>VLOOKUP($A541,LGTSA2014enpFinal!$A$2:$T$1145,4,FALSE)</f>
        <v>554A</v>
      </c>
      <c r="E541" s="5" t="str">
        <f>VLOOKUP($A541,LGTSA2014enpFinal!$A$2:$T$1145,5,FALSE)</f>
        <v>Vespertino</v>
      </c>
      <c r="F541" s="5" t="str">
        <f>VLOOKUP($A541,LGTSA2014enpFinal!$A$2:$T$1145,6,FALSE)</f>
        <v>03/2/1995</v>
      </c>
      <c r="G541" s="5" t="str">
        <f>VLOOKUP($A541,LGTSA2014enpFinal!$A$2:$T$1145,7,FALSE)</f>
        <v>Si</v>
      </c>
      <c r="H541" s="5" t="str">
        <f>VLOOKUP($A541,LGTSA2014enpFinal!$A$2:$T$1145,8,FALSE)</f>
        <v>vero_del_ram@hotmail.com</v>
      </c>
      <c r="I541" s="5" t="str">
        <f>VLOOKUP($A541,LGTSA2014enpFinal!$A$2:$T$1145,9,FALSE)</f>
        <v>verodelr214@gmail.com</v>
      </c>
      <c r="J541" s="5" t="str">
        <f>VLOOKUP($A541,LGTSA2014enpFinal!$A$2:$T$1145,10,FALSE)</f>
        <v>5520935506</v>
      </c>
      <c r="K541" s="5" t="str">
        <f>VLOOKUP($A541,LGTSA2014enpFinal!$A$2:$T$1145,11,FALSE)</f>
        <v>56887921</v>
      </c>
      <c r="L541" s="5" t="str">
        <f>VLOOKUP($A541,LGTSA2014enpFinal!$A$2:$T$1145,12,FALSE)</f>
        <v>Bruno Traven 140 int. 308. Col. General Anaya Del. Benito Juárez CP. 03340</v>
      </c>
      <c r="M541" s="5" t="str">
        <f>VLOOKUP($A541,LGTSA2014enpFinal!$A$2:$T$1145,13,FALSE)</f>
        <v>S</v>
      </c>
      <c r="N541" s="5" t="str">
        <f>VLOOKUP($A541,LGTSA2014enpFinal!$A$2:$T$1145,14,FALSE)</f>
        <v>2014-03-10 18:15:09</v>
      </c>
      <c r="O541" s="5" t="str">
        <f>VLOOKUP($A541,LGTSA2014enpFinal!$A$2:$T$1145,15,FALSE)</f>
        <v>N</v>
      </c>
      <c r="P541" s="5">
        <f>VLOOKUP($A541,LGTSA2014enpFinal!$A$2:$T$1145,16,FALSE)</f>
        <v>10</v>
      </c>
      <c r="Q541" s="5" t="str">
        <f>VLOOKUP($A541,LGTSA2014enpFinal!$A$2:$T$1145,19,FALSE)</f>
        <v>SATISFACTORIO</v>
      </c>
      <c r="R541" s="5">
        <f>VLOOKUP($A541,LGTSA2014enpFinal!$A$2:$T$1145,20,FALSE)</f>
        <v>10</v>
      </c>
      <c r="S541" t="e">
        <v>#N/A</v>
      </c>
    </row>
    <row r="542" spans="1:19" hidden="1" x14ac:dyDescent="0.25">
      <c r="A542" s="3">
        <v>313319648</v>
      </c>
      <c r="B542" s="4" t="s">
        <v>1561</v>
      </c>
      <c r="C542" s="5" t="str">
        <f>VLOOKUP($A542,LGTSA2014enpFinal!$A$2:$T$1145,3,FALSE)</f>
        <v>ALAN CORTES GUTIERREZ</v>
      </c>
      <c r="D542" s="5" t="str">
        <f>VLOOKUP($A542,LGTSA2014enpFinal!$A$2:$T$1145,4,FALSE)</f>
        <v>554A</v>
      </c>
      <c r="E542" s="5" t="str">
        <f>VLOOKUP($A542,LGTSA2014enpFinal!$A$2:$T$1145,5,FALSE)</f>
        <v>Vespertino</v>
      </c>
      <c r="F542" s="5" t="str">
        <f>VLOOKUP($A542,LGTSA2014enpFinal!$A$2:$T$1145,6,FALSE)</f>
        <v>16/6/1996</v>
      </c>
      <c r="G542" s="5" t="str">
        <f>VLOOKUP($A542,LGTSA2014enpFinal!$A$2:$T$1145,7,FALSE)</f>
        <v>Si</v>
      </c>
      <c r="H542" s="5" t="str">
        <f>VLOOKUP($A542,LGTSA2014enpFinal!$A$2:$T$1145,8,FALSE)</f>
        <v>alanrt250@gmail.com</v>
      </c>
      <c r="I542" s="5" t="str">
        <f>VLOOKUP($A542,LGTSA2014enpFinal!$A$2:$T$1145,9,FALSE)</f>
        <v>alan_.100@hotmail.com</v>
      </c>
      <c r="J542" s="5" t="str">
        <f>VLOOKUP($A542,LGTSA2014enpFinal!$A$2:$T$1145,10,FALSE)</f>
        <v>56976839</v>
      </c>
      <c r="K542" s="5" t="str">
        <f>VLOOKUP($A542,LGTSA2014enpFinal!$A$2:$T$1145,11,FALSE)</f>
        <v>5514945504</v>
      </c>
      <c r="L542" s="5" t="str">
        <f>VLOOKUP($A542,LGTSA2014enpFinal!$A$2:$T$1145,12,FALSE)</f>
        <v>Ganaderos #302 Col. Progreso del Sur Del. Iztapalapa C.P. 09810</v>
      </c>
      <c r="M542" s="5" t="str">
        <f>VLOOKUP($A542,LGTSA2014enpFinal!$A$2:$T$1145,13,FALSE)</f>
        <v>S</v>
      </c>
      <c r="N542" s="5" t="str">
        <f>VLOOKUP($A542,LGTSA2014enpFinal!$A$2:$T$1145,14,FALSE)</f>
        <v>2014-04-10 18:22:54</v>
      </c>
      <c r="O542" s="5" t="str">
        <f>VLOOKUP($A542,LGTSA2014enpFinal!$A$2:$T$1145,15,FALSE)</f>
        <v>N</v>
      </c>
      <c r="P542" s="5">
        <f>VLOOKUP($A542,LGTSA2014enpFinal!$A$2:$T$1145,16,FALSE)</f>
        <v>10</v>
      </c>
      <c r="Q542" s="5" t="str">
        <f>VLOOKUP($A542,LGTSA2014enpFinal!$A$2:$T$1145,19,FALSE)</f>
        <v>SATISFACTORIO</v>
      </c>
      <c r="R542" s="5">
        <f>VLOOKUP($A542,LGTSA2014enpFinal!$A$2:$T$1145,20,FALSE)</f>
        <v>10</v>
      </c>
      <c r="S542" t="e">
        <v>#N/A</v>
      </c>
    </row>
    <row r="543" spans="1:19" hidden="1" x14ac:dyDescent="0.25">
      <c r="A543" s="3">
        <v>313044744</v>
      </c>
      <c r="B543" s="4" t="s">
        <v>1561</v>
      </c>
      <c r="C543" s="5" t="str">
        <f>VLOOKUP($A543,LGTSA2014enpFinal!$A$2:$T$1145,3,FALSE)</f>
        <v>ABRIL SERVIN ALVARADO</v>
      </c>
      <c r="D543" s="5" t="str">
        <f>VLOOKUP($A543,LGTSA2014enpFinal!$A$2:$T$1145,4,FALSE)</f>
        <v>556A</v>
      </c>
      <c r="E543" s="5" t="str">
        <f>VLOOKUP($A543,LGTSA2014enpFinal!$A$2:$T$1145,5,FALSE)</f>
        <v>Vespertino</v>
      </c>
      <c r="F543" s="5" t="str">
        <f>VLOOKUP($A543,LGTSA2014enpFinal!$A$2:$T$1145,6,FALSE)</f>
        <v>10/7/1997</v>
      </c>
      <c r="G543" s="5" t="str">
        <f>VLOOKUP($A543,LGTSA2014enpFinal!$A$2:$T$1145,7,FALSE)</f>
        <v>Si</v>
      </c>
      <c r="H543" s="5" t="str">
        <f>VLOOKUP($A543,LGTSA2014enpFinal!$A$2:$T$1145,8,FALSE)</f>
        <v>aprilsa97@hotmail.com</v>
      </c>
      <c r="I543" s="5">
        <f>VLOOKUP($A543,LGTSA2014enpFinal!$A$2:$T$1145,9,FALSE)</f>
        <v>0</v>
      </c>
      <c r="J543" s="5" t="str">
        <f>VLOOKUP($A543,LGTSA2014enpFinal!$A$2:$T$1145,10,FALSE)</f>
        <v>57411963</v>
      </c>
      <c r="K543" s="5" t="str">
        <f>VLOOKUP($A543,LGTSA2014enpFinal!$A$2:$T$1145,11,FALSE)</f>
        <v>5534158028</v>
      </c>
      <c r="L543" s="5" t="str">
        <f>VLOOKUP($A543,LGTSA2014enpFinal!$A$2:$T$1145,12,FALSE)</f>
        <v>Av.San Antonio Abad #192-14</v>
      </c>
      <c r="M543" s="5" t="str">
        <f>VLOOKUP($A543,LGTSA2014enpFinal!$A$2:$T$1145,13,FALSE)</f>
        <v>S</v>
      </c>
      <c r="N543" s="5" t="str">
        <f>VLOOKUP($A543,LGTSA2014enpFinal!$A$2:$T$1145,14,FALSE)</f>
        <v>2014-04-10 18:22:54</v>
      </c>
      <c r="O543" s="5" t="str">
        <f>VLOOKUP($A543,LGTSA2014enpFinal!$A$2:$T$1145,15,FALSE)</f>
        <v>N</v>
      </c>
      <c r="P543" s="5">
        <f>VLOOKUP($A543,LGTSA2014enpFinal!$A$2:$T$1145,16,FALSE)</f>
        <v>3</v>
      </c>
      <c r="Q543" s="5" t="str">
        <f>VLOOKUP($A543,LGTSA2014enpFinal!$A$2:$T$1145,19,FALSE)</f>
        <v>SATISFACTORIO</v>
      </c>
      <c r="R543" s="5">
        <f>VLOOKUP($A543,LGTSA2014enpFinal!$A$2:$T$1145,20,FALSE)</f>
        <v>10</v>
      </c>
      <c r="S543" t="e">
        <v>#N/A</v>
      </c>
    </row>
    <row r="544" spans="1:19" hidden="1" x14ac:dyDescent="0.25">
      <c r="A544" s="3">
        <v>313314090</v>
      </c>
      <c r="B544" s="4" t="s">
        <v>1561</v>
      </c>
      <c r="C544" s="5" t="str">
        <f>VLOOKUP($A544,LGTSA2014enpFinal!$A$2:$T$1145,3,FALSE)</f>
        <v>MONICA LIZETH BARRERA GONZALEZ</v>
      </c>
      <c r="D544" s="5" t="str">
        <f>VLOOKUP($A544,LGTSA2014enpFinal!$A$2:$T$1145,4,FALSE)</f>
        <v>556A</v>
      </c>
      <c r="E544" s="5" t="str">
        <f>VLOOKUP($A544,LGTSA2014enpFinal!$A$2:$T$1145,5,FALSE)</f>
        <v>Vespertino</v>
      </c>
      <c r="F544" s="5" t="str">
        <f>VLOOKUP($A544,LGTSA2014enpFinal!$A$2:$T$1145,6,FALSE)</f>
        <v>16/10/1996</v>
      </c>
      <c r="G544" s="5" t="str">
        <f>VLOOKUP($A544,LGTSA2014enpFinal!$A$2:$T$1145,7,FALSE)</f>
        <v>Si</v>
      </c>
      <c r="H544" s="5" t="str">
        <f>VLOOKUP($A544,LGTSA2014enpFinal!$A$2:$T$1145,8,FALSE)</f>
        <v>monilizbargon@gmail.com</v>
      </c>
      <c r="I544" s="5" t="str">
        <f>VLOOKUP($A544,LGTSA2014enpFinal!$A$2:$T$1145,9,FALSE)</f>
        <v>mo_ce@hotmail.com</v>
      </c>
      <c r="J544" s="5" t="str">
        <f>VLOOKUP($A544,LGTSA2014enpFinal!$A$2:$T$1145,10,FALSE)</f>
        <v>0445549398812</v>
      </c>
      <c r="K544" s="5" t="str">
        <f>VLOOKUP($A544,LGTSA2014enpFinal!$A$2:$T$1145,11,FALSE)</f>
        <v>5559693241</v>
      </c>
      <c r="L544" s="5" t="str">
        <f>VLOOKUP($A544,LGTSA2014enpFinal!$A$2:$T$1145,12,FALSE)</f>
        <v>mandarina # 71-3 colonia Victoria de las democracias Azcapotzalco 02810</v>
      </c>
      <c r="M544" s="5" t="str">
        <f>VLOOKUP($A544,LGTSA2014enpFinal!$A$2:$T$1145,13,FALSE)</f>
        <v>S</v>
      </c>
      <c r="N544" s="5" t="str">
        <f>VLOOKUP($A544,LGTSA2014enpFinal!$A$2:$T$1145,14,FALSE)</f>
        <v>2014-04-10 18:22:54</v>
      </c>
      <c r="O544" s="5" t="str">
        <f>VLOOKUP($A544,LGTSA2014enpFinal!$A$2:$T$1145,15,FALSE)</f>
        <v>N</v>
      </c>
      <c r="P544" s="5">
        <f>VLOOKUP($A544,LGTSA2014enpFinal!$A$2:$T$1145,16,FALSE)</f>
        <v>6</v>
      </c>
      <c r="Q544" s="5" t="str">
        <f>VLOOKUP($A544,LGTSA2014enpFinal!$A$2:$T$1145,19,FALSE)</f>
        <v>SATISFACTORIO</v>
      </c>
      <c r="R544" s="5">
        <f>VLOOKUP($A544,LGTSA2014enpFinal!$A$2:$T$1145,20,FALSE)</f>
        <v>9</v>
      </c>
      <c r="S544" t="e">
        <v>#N/A</v>
      </c>
    </row>
    <row r="545" spans="1:19" hidden="1" x14ac:dyDescent="0.25">
      <c r="A545" s="3">
        <v>313089899</v>
      </c>
      <c r="B545" s="4" t="s">
        <v>1561</v>
      </c>
      <c r="C545" s="5" t="str">
        <f>VLOOKUP($A545,LGTSA2014enpFinal!$A$2:$T$1145,3,FALSE)</f>
        <v>ANA GEORGINA MAURICIO MALDONADO</v>
      </c>
      <c r="D545" s="5" t="str">
        <f>VLOOKUP($A545,LGTSA2014enpFinal!$A$2:$T$1145,4,FALSE)</f>
        <v>556A</v>
      </c>
      <c r="E545" s="5" t="str">
        <f>VLOOKUP($A545,LGTSA2014enpFinal!$A$2:$T$1145,5,FALSE)</f>
        <v>Vespertino</v>
      </c>
      <c r="F545" s="5" t="str">
        <f>VLOOKUP($A545,LGTSA2014enpFinal!$A$2:$T$1145,6,FALSE)</f>
        <v>30/12/1996</v>
      </c>
      <c r="G545" s="5" t="str">
        <f>VLOOKUP($A545,LGTSA2014enpFinal!$A$2:$T$1145,7,FALSE)</f>
        <v>Si</v>
      </c>
      <c r="H545" s="5" t="str">
        <f>VLOOKUP($A545,LGTSA2014enpFinal!$A$2:$T$1145,8,FALSE)</f>
        <v>gina-mauricio96@live.com</v>
      </c>
      <c r="I545" s="5" t="str">
        <f>VLOOKUP($A545,LGTSA2014enpFinal!$A$2:$T$1145,9,FALSE)</f>
        <v>alejandra.m@yahoo.com.mx</v>
      </c>
      <c r="J545" s="5" t="str">
        <f>VLOOKUP($A545,LGTSA2014enpFinal!$A$2:$T$1145,10,FALSE)</f>
        <v>56301295</v>
      </c>
      <c r="K545" s="5" t="str">
        <f>VLOOKUP($A545,LGTSA2014enpFinal!$A$2:$T$1145,11,FALSE)</f>
        <v>0445559456320</v>
      </c>
      <c r="L545" s="5" t="str">
        <f>VLOOKUP($A545,LGTSA2014enpFinal!$A$2:$T$1145,12,FALSE)</f>
        <v>Tecoh 89 col. pedregal de san nicolas</v>
      </c>
      <c r="M545" s="5" t="str">
        <f>VLOOKUP($A545,LGTSA2014enpFinal!$A$2:$T$1145,13,FALSE)</f>
        <v>S</v>
      </c>
      <c r="N545" s="5" t="str">
        <f>VLOOKUP($A545,LGTSA2014enpFinal!$A$2:$T$1145,14,FALSE)</f>
        <v>2014-04-10 18:22:54</v>
      </c>
      <c r="O545" s="5" t="str">
        <f>VLOOKUP($A545,LGTSA2014enpFinal!$A$2:$T$1145,15,FALSE)</f>
        <v>N</v>
      </c>
      <c r="P545" s="5">
        <f>VLOOKUP($A545,LGTSA2014enpFinal!$A$2:$T$1145,16,FALSE)</f>
        <v>9</v>
      </c>
      <c r="Q545" s="5" t="str">
        <f>VLOOKUP($A545,LGTSA2014enpFinal!$A$2:$T$1145,19,FALSE)</f>
        <v>SATISFACTORIO</v>
      </c>
      <c r="R545" s="5">
        <f>VLOOKUP($A545,LGTSA2014enpFinal!$A$2:$T$1145,20,FALSE)</f>
        <v>9</v>
      </c>
      <c r="S545" t="e">
        <v>#N/A</v>
      </c>
    </row>
    <row r="546" spans="1:19" hidden="1" x14ac:dyDescent="0.25">
      <c r="A546" s="3">
        <v>313151152</v>
      </c>
      <c r="B546" s="4" t="s">
        <v>1561</v>
      </c>
      <c r="C546" s="5" t="str">
        <f>VLOOKUP($A546,LGTSA2014enpFinal!$A$2:$T$1145,3,FALSE)</f>
        <v>YESSICA EDELHEID ALARCON JIMENEZ</v>
      </c>
      <c r="D546" s="5" t="str">
        <f>VLOOKUP($A546,LGTSA2014enpFinal!$A$2:$T$1145,4,FALSE)</f>
        <v>556A</v>
      </c>
      <c r="E546" s="5" t="str">
        <f>VLOOKUP($A546,LGTSA2014enpFinal!$A$2:$T$1145,5,FALSE)</f>
        <v>Vespertino</v>
      </c>
      <c r="F546" s="5" t="str">
        <f>VLOOKUP($A546,LGTSA2014enpFinal!$A$2:$T$1145,6,FALSE)</f>
        <v>02/1/1997</v>
      </c>
      <c r="G546" s="5" t="str">
        <f>VLOOKUP($A546,LGTSA2014enpFinal!$A$2:$T$1145,7,FALSE)</f>
        <v>Si</v>
      </c>
      <c r="H546" s="5" t="str">
        <f>VLOOKUP($A546,LGTSA2014enpFinal!$A$2:$T$1145,8,FALSE)</f>
        <v>cinderella_fashionista@hotmail.com</v>
      </c>
      <c r="I546" s="5">
        <f>VLOOKUP($A546,LGTSA2014enpFinal!$A$2:$T$1145,9,FALSE)</f>
        <v>0</v>
      </c>
      <c r="J546" s="5" t="str">
        <f>VLOOKUP($A546,LGTSA2014enpFinal!$A$2:$T$1145,10,FALSE)</f>
        <v>15175743</v>
      </c>
      <c r="K546" s="5" t="str">
        <f>VLOOKUP($A546,LGTSA2014enpFinal!$A$2:$T$1145,11,FALSE)</f>
        <v>0445560637620</v>
      </c>
      <c r="L546" s="5" t="str">
        <f>VLOOKUP($A546,LGTSA2014enpFinal!$A$2:$T$1145,12,FALSE)</f>
        <v>Tallo num. 2 Col. San Pablo Tepetlapa. Del. Coyoacán</v>
      </c>
      <c r="M546" s="5" t="str">
        <f>VLOOKUP($A546,LGTSA2014enpFinal!$A$2:$T$1145,13,FALSE)</f>
        <v>S</v>
      </c>
      <c r="N546" s="5" t="str">
        <f>VLOOKUP($A546,LGTSA2014enpFinal!$A$2:$T$1145,14,FALSE)</f>
        <v>2014-04-10 18:22:54</v>
      </c>
      <c r="O546" s="5" t="str">
        <f>VLOOKUP($A546,LGTSA2014enpFinal!$A$2:$T$1145,15,FALSE)</f>
        <v>N</v>
      </c>
      <c r="P546" s="5">
        <f>VLOOKUP($A546,LGTSA2014enpFinal!$A$2:$T$1145,16,FALSE)</f>
        <v>13</v>
      </c>
      <c r="Q546" s="5" t="str">
        <f>VLOOKUP($A546,LGTSA2014enpFinal!$A$2:$T$1145,19,FALSE)</f>
        <v>SATISFACTORIO</v>
      </c>
      <c r="R546" s="5">
        <f>VLOOKUP($A546,LGTSA2014enpFinal!$A$2:$T$1145,20,FALSE)</f>
        <v>10</v>
      </c>
      <c r="S546" t="e">
        <v>#N/A</v>
      </c>
    </row>
    <row r="547" spans="1:19" hidden="1" x14ac:dyDescent="0.25">
      <c r="A547" s="3">
        <v>313112315</v>
      </c>
      <c r="B547" s="4" t="s">
        <v>2237</v>
      </c>
      <c r="C547" s="5" t="str">
        <f>VLOOKUP($A547,LGTSA2014enpFinal!$A$2:$T$1145,3,FALSE)</f>
        <v>LOURDES ZELTZIN GARCIA NUNEZ MARTINEZ</v>
      </c>
      <c r="D547" s="5" t="str">
        <f>VLOOKUP($A547,LGTSA2014enpFinal!$A$2:$T$1145,4,FALSE)</f>
        <v>551A</v>
      </c>
      <c r="E547" s="5" t="str">
        <f>VLOOKUP($A547,LGTSA2014enpFinal!$A$2:$T$1145,5,FALSE)</f>
        <v>Vespertino</v>
      </c>
      <c r="F547" s="5" t="str">
        <f>VLOOKUP($A547,LGTSA2014enpFinal!$A$2:$T$1145,6,FALSE)</f>
        <v>26/2/1997</v>
      </c>
      <c r="G547" s="5" t="str">
        <f>VLOOKUP($A547,LGTSA2014enpFinal!$A$2:$T$1145,7,FALSE)</f>
        <v>Si</v>
      </c>
      <c r="H547" s="5" t="str">
        <f>VLOOKUP($A547,LGTSA2014enpFinal!$A$2:$T$1145,8,FALSE)</f>
        <v>luulz.dodson@gmail.com</v>
      </c>
      <c r="I547" s="5" t="str">
        <f>VLOOKUP($A547,LGTSA2014enpFinal!$A$2:$T$1145,9,FALSE)</f>
        <v>lulu_chimichurri@hotmail.com</v>
      </c>
      <c r="J547" s="5" t="str">
        <f>VLOOKUP($A547,LGTSA2014enpFinal!$A$2:$T$1145,10,FALSE)</f>
        <v>0445534690357</v>
      </c>
      <c r="K547" s="5" t="str">
        <f>VLOOKUP($A547,LGTSA2014enpFinal!$A$2:$T$1145,11,FALSE)</f>
        <v>57407739</v>
      </c>
      <c r="L547" s="5" t="str">
        <f>VLOOKUP($A547,LGTSA2014enpFinal!$A$2:$T$1145,12,FALSE)</f>
        <v>Manuel José Othon 136 Int.11 Col.Obrera, Del. Cuauhtémoc</v>
      </c>
      <c r="M547" s="5" t="str">
        <f>VLOOKUP($A547,LGTSA2014enpFinal!$A$2:$T$1145,13,FALSE)</f>
        <v>S</v>
      </c>
      <c r="N547" s="5" t="str">
        <f>VLOOKUP($A547,LGTSA2014enpFinal!$A$2:$T$1145,14,FALSE)</f>
        <v>2014-04-10 18:22:54</v>
      </c>
      <c r="O547" s="5" t="str">
        <f>VLOOKUP($A547,LGTSA2014enpFinal!$A$2:$T$1145,15,FALSE)</f>
        <v>N</v>
      </c>
      <c r="P547" s="5">
        <f>VLOOKUP($A547,LGTSA2014enpFinal!$A$2:$T$1145,16,FALSE)</f>
        <v>42</v>
      </c>
      <c r="Q547" s="5" t="str">
        <f>VLOOKUP($A547,LGTSA2014enpFinal!$A$2:$T$1145,19,FALSE)</f>
        <v>SATISFACTORIO</v>
      </c>
      <c r="R547" s="5">
        <f>VLOOKUP($A547,LGTSA2014enpFinal!$A$2:$T$1145,20,FALSE)</f>
        <v>10</v>
      </c>
      <c r="S547" t="e">
        <v>#N/A</v>
      </c>
    </row>
    <row r="548" spans="1:19" hidden="1" x14ac:dyDescent="0.25">
      <c r="A548" s="3">
        <v>313290130</v>
      </c>
      <c r="B548" s="4" t="s">
        <v>2237</v>
      </c>
      <c r="C548" s="5" t="str">
        <f>VLOOKUP($A548,LGTSA2014enpFinal!$A$2:$T$1145,3,FALSE)</f>
        <v>NORMA LUCERO RAMIREZ MONTUFAR</v>
      </c>
      <c r="D548" s="5" t="str">
        <f>VLOOKUP($A548,LGTSA2014enpFinal!$A$2:$T$1145,4,FALSE)</f>
        <v>551A</v>
      </c>
      <c r="E548" s="5" t="str">
        <f>VLOOKUP($A548,LGTSA2014enpFinal!$A$2:$T$1145,5,FALSE)</f>
        <v>Vespertino</v>
      </c>
      <c r="F548" s="5" t="str">
        <f>VLOOKUP($A548,LGTSA2014enpFinal!$A$2:$T$1145,6,FALSE)</f>
        <v>11/4/1997</v>
      </c>
      <c r="G548" s="5" t="str">
        <f>VLOOKUP($A548,LGTSA2014enpFinal!$A$2:$T$1145,7,FALSE)</f>
        <v>Si</v>
      </c>
      <c r="H548" s="5" t="str">
        <f>VLOOKUP($A548,LGTSA2014enpFinal!$A$2:$T$1145,8,FALSE)</f>
        <v>luszero.97@hotmail.com</v>
      </c>
      <c r="I548" s="5" t="str">
        <f>VLOOKUP($A548,LGTSA2014enpFinal!$A$2:$T$1145,9,FALSE)</f>
        <v>arturo.17@hotmail.com</v>
      </c>
      <c r="J548" s="5" t="str">
        <f>VLOOKUP($A548,LGTSA2014enpFinal!$A$2:$T$1145,10,FALSE)</f>
        <v>5514872043</v>
      </c>
      <c r="K548" s="5" t="str">
        <f>VLOOKUP($A548,LGTSA2014enpFinal!$A$2:$T$1145,11,FALSE)</f>
        <v>5518117540</v>
      </c>
      <c r="L548" s="5" t="str">
        <f>VLOOKUP($A548,LGTSA2014enpFinal!$A$2:$T$1145,12,FALSE)</f>
        <v>José Ceballos 34 colonia San Miguel Chapultepec; Del Miguel Hidalgo CP 11850</v>
      </c>
      <c r="M548" s="5" t="str">
        <f>VLOOKUP($A548,LGTSA2014enpFinal!$A$2:$T$1145,13,FALSE)</f>
        <v>S</v>
      </c>
      <c r="N548" s="5" t="str">
        <f>VLOOKUP($A548,LGTSA2014enpFinal!$A$2:$T$1145,14,FALSE)</f>
        <v>2014-04-10 18:22:54</v>
      </c>
      <c r="O548" s="5" t="str">
        <f>VLOOKUP($A548,LGTSA2014enpFinal!$A$2:$T$1145,15,FALSE)</f>
        <v>N</v>
      </c>
      <c r="P548" s="5">
        <f>VLOOKUP($A548,LGTSA2014enpFinal!$A$2:$T$1145,16,FALSE)</f>
        <v>44.58</v>
      </c>
      <c r="Q548" s="5" t="str">
        <f>VLOOKUP($A548,LGTSA2014enpFinal!$A$2:$T$1145,19,FALSE)</f>
        <v>SATISFACTORIO</v>
      </c>
      <c r="R548" s="5">
        <f>VLOOKUP($A548,LGTSA2014enpFinal!$A$2:$T$1145,20,FALSE)</f>
        <v>8</v>
      </c>
      <c r="S548" t="e">
        <v>#N/A</v>
      </c>
    </row>
    <row r="549" spans="1:19" hidden="1" x14ac:dyDescent="0.25">
      <c r="A549" s="3">
        <v>312064761</v>
      </c>
      <c r="B549" s="4" t="s">
        <v>15</v>
      </c>
      <c r="C549" s="5" t="str">
        <f>VLOOKUP($A549,LGTSA2014enpFinal!$A$2:$T$1145,3,FALSE)</f>
        <v>MARIAN XIMENA QUAN ROSAS</v>
      </c>
      <c r="D549" s="5" t="str">
        <f>VLOOKUP($A549,LGTSA2014enpFinal!$A$2:$T$1145,4,FALSE)</f>
        <v>652</v>
      </c>
      <c r="E549" s="5" t="str">
        <f>VLOOKUP($A549,LGTSA2014enpFinal!$A$2:$T$1145,5,FALSE)</f>
        <v>Vespertino</v>
      </c>
      <c r="F549" s="5" t="str">
        <f>VLOOKUP($A549,LGTSA2014enpFinal!$A$2:$T$1145,6,FALSE)</f>
        <v>10/6/1996</v>
      </c>
      <c r="G549" s="5" t="str">
        <f>VLOOKUP($A549,LGTSA2014enpFinal!$A$2:$T$1145,7,FALSE)</f>
        <v>Si</v>
      </c>
      <c r="H549" s="5" t="str">
        <f>VLOOKUP($A549,LGTSA2014enpFinal!$A$2:$T$1145,8,FALSE)</f>
        <v>anrima_tsuki@live.com.mx</v>
      </c>
      <c r="I549" s="5" t="str">
        <f>VLOOKUP($A549,LGTSA2014enpFinal!$A$2:$T$1145,9,FALSE)</f>
        <v>marn_99@hotmail.com</v>
      </c>
      <c r="J549" s="5" t="str">
        <f>VLOOKUP($A549,LGTSA2014enpFinal!$A$2:$T$1145,10,FALSE)</f>
        <v>5547784029</v>
      </c>
      <c r="K549" s="5" t="str">
        <f>VLOOKUP($A549,LGTSA2014enpFinal!$A$2:$T$1145,11,FALSE)</f>
        <v>5534265362</v>
      </c>
      <c r="L549" s="5" t="str">
        <f>VLOOKUP($A549,LGTSA2014enpFinal!$A$2:$T$1145,12,FALSE)</f>
        <v>Prolongación Rio Antiguo #21 Santiago Tepalcatlalpan, xochimilco, México Df</v>
      </c>
      <c r="M549" s="5" t="str">
        <f>VLOOKUP($A549,LGTSA2014enpFinal!$A$2:$T$1145,13,FALSE)</f>
        <v>S</v>
      </c>
      <c r="N549" s="5" t="str">
        <f>VLOOKUP($A549,LGTSA2014enpFinal!$A$2:$T$1145,14,FALSE)</f>
        <v>2014-03-10 18:15:09</v>
      </c>
      <c r="O549" s="5" t="str">
        <f>VLOOKUP($A549,LGTSA2014enpFinal!$A$2:$T$1145,15,FALSE)</f>
        <v>N</v>
      </c>
      <c r="P549" s="5">
        <f>VLOOKUP($A549,LGTSA2014enpFinal!$A$2:$T$1145,16,FALSE)</f>
        <v>18</v>
      </c>
      <c r="Q549" s="5" t="str">
        <f>VLOOKUP($A549,LGTSA2014enpFinal!$A$2:$T$1145,19,FALSE)</f>
        <v>SATISFACTORIO</v>
      </c>
      <c r="R549" s="5">
        <f>VLOOKUP($A549,LGTSA2014enpFinal!$A$2:$T$1145,20,FALSE)</f>
        <v>10</v>
      </c>
      <c r="S549" t="e">
        <v>#N/A</v>
      </c>
    </row>
    <row r="550" spans="1:19" hidden="1" x14ac:dyDescent="0.25">
      <c r="A550" s="3">
        <v>312293884</v>
      </c>
      <c r="B550" s="4" t="s">
        <v>15</v>
      </c>
      <c r="C550" s="5" t="str">
        <f>VLOOKUP($A550,LGTSA2014enpFinal!$A$2:$T$1145,3,FALSE)</f>
        <v>BRAULIO JOSUE BALLESTEROS HERNANDEZ</v>
      </c>
      <c r="D550" s="5" t="str">
        <f>VLOOKUP($A550,LGTSA2014enpFinal!$A$2:$T$1145,4,FALSE)</f>
        <v>652</v>
      </c>
      <c r="E550" s="5" t="str">
        <f>VLOOKUP($A550,LGTSA2014enpFinal!$A$2:$T$1145,5,FALSE)</f>
        <v>Vespertino</v>
      </c>
      <c r="F550" s="5" t="str">
        <f>VLOOKUP($A550,LGTSA2014enpFinal!$A$2:$T$1145,6,FALSE)</f>
        <v>26/3/1996</v>
      </c>
      <c r="G550" s="5" t="str">
        <f>VLOOKUP($A550,LGTSA2014enpFinal!$A$2:$T$1145,7,FALSE)</f>
        <v>Si</v>
      </c>
      <c r="H550" s="5" t="str">
        <f>VLOOKUP($A550,LGTSA2014enpFinal!$A$2:$T$1145,8,FALSE)</f>
        <v>death_note2603@hotmail.com</v>
      </c>
      <c r="I550" s="5" t="str">
        <f>VLOOKUP($A550,LGTSA2014enpFinal!$A$2:$T$1145,9,FALSE)</f>
        <v>javierballea@yahoo.com</v>
      </c>
      <c r="J550" s="5" t="str">
        <f>VLOOKUP($A550,LGTSA2014enpFinal!$A$2:$T$1145,10,FALSE)</f>
        <v>55483238</v>
      </c>
      <c r="K550" s="5" t="str">
        <f>VLOOKUP($A550,LGTSA2014enpFinal!$A$2:$T$1145,11,FALSE)</f>
        <v>5545563326</v>
      </c>
      <c r="L550" s="5" t="str">
        <f>VLOOKUP($A550,LGTSA2014enpFinal!$A$2:$T$1145,12,FALSE)</f>
        <v>priv. de tulipanes n8 san lorenzo atemoaya xochimilco DF</v>
      </c>
      <c r="M550" s="5" t="str">
        <f>VLOOKUP($A550,LGTSA2014enpFinal!$A$2:$T$1145,13,FALSE)</f>
        <v>S</v>
      </c>
      <c r="N550" s="5" t="str">
        <f>VLOOKUP($A550,LGTSA2014enpFinal!$A$2:$T$1145,14,FALSE)</f>
        <v>2014-04-10 18:22:54</v>
      </c>
      <c r="O550" s="5" t="str">
        <f>VLOOKUP($A550,LGTSA2014enpFinal!$A$2:$T$1145,15,FALSE)</f>
        <v>N</v>
      </c>
      <c r="P550" s="5">
        <f>VLOOKUP($A550,LGTSA2014enpFinal!$A$2:$T$1145,16,FALSE)</f>
        <v>8</v>
      </c>
      <c r="Q550" s="5" t="str">
        <f>VLOOKUP($A550,LGTSA2014enpFinal!$A$2:$T$1145,19,FALSE)</f>
        <v>SATISFACTORIO</v>
      </c>
      <c r="R550" s="5">
        <f>VLOOKUP($A550,LGTSA2014enpFinal!$A$2:$T$1145,20,FALSE)</f>
        <v>10</v>
      </c>
      <c r="S550" t="e">
        <v>#N/A</v>
      </c>
    </row>
    <row r="551" spans="1:19" hidden="1" x14ac:dyDescent="0.25">
      <c r="A551" s="3">
        <v>312055569</v>
      </c>
      <c r="B551" s="4" t="s">
        <v>15</v>
      </c>
      <c r="C551" s="5" t="str">
        <f>VLOOKUP($A551,LGTSA2014enpFinal!$A$2:$T$1145,3,FALSE)</f>
        <v>ERICK LOZANO REYES</v>
      </c>
      <c r="D551" s="5" t="str">
        <f>VLOOKUP($A551,LGTSA2014enpFinal!$A$2:$T$1145,4,FALSE)</f>
        <v>660</v>
      </c>
      <c r="E551" s="5" t="str">
        <f>VLOOKUP($A551,LGTSA2014enpFinal!$A$2:$T$1145,5,FALSE)</f>
        <v>Vespertino</v>
      </c>
      <c r="F551" s="5" t="str">
        <f>VLOOKUP($A551,LGTSA2014enpFinal!$A$2:$T$1145,6,FALSE)</f>
        <v>01/8/1996</v>
      </c>
      <c r="G551" s="5" t="str">
        <f>VLOOKUP($A551,LGTSA2014enpFinal!$A$2:$T$1145,7,FALSE)</f>
        <v>Si</v>
      </c>
      <c r="H551" s="5" t="str">
        <f>VLOOKUP($A551,LGTSA2014enpFinal!$A$2:$T$1145,8,FALSE)</f>
        <v>over_1996@hotmail.com</v>
      </c>
      <c r="I551" s="5" t="str">
        <f>VLOOKUP($A551,LGTSA2014enpFinal!$A$2:$T$1145,9,FALSE)</f>
        <v>overwonder@gmail.com</v>
      </c>
      <c r="J551" s="5" t="str">
        <f>VLOOKUP($A551,LGTSA2014enpFinal!$A$2:$T$1145,10,FALSE)</f>
        <v>5529118495</v>
      </c>
      <c r="K551" s="5" t="str">
        <f>VLOOKUP($A551,LGTSA2014enpFinal!$A$2:$T$1145,11,FALSE)</f>
        <v>21615769</v>
      </c>
      <c r="L551" s="5" t="str">
        <f>VLOOKUP($A551,LGTSA2014enpFinal!$A$2:$T$1145,12,FALSE)</f>
        <v>prolongacion emiliano zapa manzana 15 lote 1 colonia tierra y libertad, delegacion tlahuac</v>
      </c>
      <c r="M551" s="5" t="str">
        <f>VLOOKUP($A551,LGTSA2014enpFinal!$A$2:$T$1145,13,FALSE)</f>
        <v>S</v>
      </c>
      <c r="N551" s="5" t="str">
        <f>VLOOKUP($A551,LGTSA2014enpFinal!$A$2:$T$1145,14,FALSE)</f>
        <v>2014-04-10 18:22:54</v>
      </c>
      <c r="O551" s="5" t="str">
        <f>VLOOKUP($A551,LGTSA2014enpFinal!$A$2:$T$1145,15,FALSE)</f>
        <v>N</v>
      </c>
      <c r="P551" s="5">
        <f>VLOOKUP($A551,LGTSA2014enpFinal!$A$2:$T$1145,16,FALSE)</f>
        <v>20</v>
      </c>
      <c r="Q551" s="5" t="str">
        <f>VLOOKUP($A551,LGTSA2014enpFinal!$A$2:$T$1145,19,FALSE)</f>
        <v>SATISFACTORIO</v>
      </c>
      <c r="R551" s="5">
        <f>VLOOKUP($A551,LGTSA2014enpFinal!$A$2:$T$1145,20,FALSE)</f>
        <v>9</v>
      </c>
      <c r="S551" t="e">
        <v>#N/A</v>
      </c>
    </row>
    <row r="552" spans="1:19" hidden="1" x14ac:dyDescent="0.25">
      <c r="A552" s="3">
        <v>312297703</v>
      </c>
      <c r="B552" s="4" t="s">
        <v>15</v>
      </c>
      <c r="C552" s="5" t="str">
        <f>VLOOKUP($A552,LGTSA2014enpFinal!$A$2:$T$1145,3,FALSE)</f>
        <v>ALEJANDRO HERNANDEZ ROSALES</v>
      </c>
      <c r="D552" s="5" t="str">
        <f>VLOOKUP($A552,LGTSA2014enpFinal!$A$2:$T$1145,4,FALSE)</f>
        <v>654A</v>
      </c>
      <c r="E552" s="5" t="str">
        <f>VLOOKUP($A552,LGTSA2014enpFinal!$A$2:$T$1145,5,FALSE)</f>
        <v>Vespertino</v>
      </c>
      <c r="F552" s="5" t="str">
        <f>VLOOKUP($A552,LGTSA2014enpFinal!$A$2:$T$1145,6,FALSE)</f>
        <v>25/4/1996</v>
      </c>
      <c r="G552" s="5" t="str">
        <f>VLOOKUP($A552,LGTSA2014enpFinal!$A$2:$T$1145,7,FALSE)</f>
        <v>Si</v>
      </c>
      <c r="H552" s="5" t="str">
        <f>VLOOKUP($A552,LGTSA2014enpFinal!$A$2:$T$1145,8,FALSE)</f>
        <v>goyapumasuniversidad@hotmail.com</v>
      </c>
      <c r="I552" s="5" t="str">
        <f>VLOOKUP($A552,LGTSA2014enpFinal!$A$2:$T$1145,9,FALSE)</f>
        <v>goyapumasuniversidad@hotmail.com</v>
      </c>
      <c r="J552" s="5" t="str">
        <f>VLOOKUP($A552,LGTSA2014enpFinal!$A$2:$T$1145,10,FALSE)</f>
        <v>15099339</v>
      </c>
      <c r="K552" s="5" t="str">
        <f>VLOOKUP($A552,LGTSA2014enpFinal!$A$2:$T$1145,11,FALSE)</f>
        <v>5560704405</v>
      </c>
      <c r="L552" s="5" t="str">
        <f>VLOOKUP($A552,LGTSA2014enpFinal!$A$2:$T$1145,12,FALSE)</f>
        <v>calle adelaida n°2A barrio de san lorenzo xochimilco distrito federal</v>
      </c>
      <c r="M552" s="5" t="str">
        <f>VLOOKUP($A552,LGTSA2014enpFinal!$A$2:$T$1145,13,FALSE)</f>
        <v>S</v>
      </c>
      <c r="N552" s="5" t="str">
        <f>VLOOKUP($A552,LGTSA2014enpFinal!$A$2:$T$1145,14,FALSE)</f>
        <v>2014-04-10 18:22:54</v>
      </c>
      <c r="O552" s="5" t="str">
        <f>VLOOKUP($A552,LGTSA2014enpFinal!$A$2:$T$1145,15,FALSE)</f>
        <v>N</v>
      </c>
      <c r="P552" s="5">
        <f>VLOOKUP($A552,LGTSA2014enpFinal!$A$2:$T$1145,16,FALSE)</f>
        <v>9</v>
      </c>
      <c r="Q552" s="5" t="str">
        <f>VLOOKUP($A552,LGTSA2014enpFinal!$A$2:$T$1145,19,FALSE)</f>
        <v>SATISFACTORIO</v>
      </c>
      <c r="R552" s="5">
        <f>VLOOKUP($A552,LGTSA2014enpFinal!$A$2:$T$1145,20,FALSE)</f>
        <v>10</v>
      </c>
      <c r="S552" t="e">
        <v>#N/A</v>
      </c>
    </row>
    <row r="553" spans="1:19" hidden="1" x14ac:dyDescent="0.25">
      <c r="A553" s="3">
        <v>312065184</v>
      </c>
      <c r="B553" s="4" t="s">
        <v>15</v>
      </c>
      <c r="C553" s="5" t="str">
        <f>VLOOKUP($A553,LGTSA2014enpFinal!$A$2:$T$1145,3,FALSE)</f>
        <v>LUISA FERNANDA ROJO SOSA</v>
      </c>
      <c r="D553" s="5" t="str">
        <f>VLOOKUP($A553,LGTSA2014enpFinal!$A$2:$T$1145,4,FALSE)</f>
        <v>654B</v>
      </c>
      <c r="E553" s="5" t="str">
        <f>VLOOKUP($A553,LGTSA2014enpFinal!$A$2:$T$1145,5,FALSE)</f>
        <v>Vespertino</v>
      </c>
      <c r="F553" s="5" t="str">
        <f>VLOOKUP($A553,LGTSA2014enpFinal!$A$2:$T$1145,6,FALSE)</f>
        <v>17/9/1995</v>
      </c>
      <c r="G553" s="5" t="str">
        <f>VLOOKUP($A553,LGTSA2014enpFinal!$A$2:$T$1145,7,FALSE)</f>
        <v>Si</v>
      </c>
      <c r="H553" s="5" t="str">
        <f>VLOOKUP($A553,LGTSA2014enpFinal!$A$2:$T$1145,8,FALSE)</f>
        <v>luisarojo16@outlook.com</v>
      </c>
      <c r="I553" s="5" t="str">
        <f>VLOOKUP($A553,LGTSA2014enpFinal!$A$2:$T$1145,9,FALSE)</f>
        <v>clau_s.z@hotmail.com</v>
      </c>
      <c r="J553" s="5" t="str">
        <f>VLOOKUP($A553,LGTSA2014enpFinal!$A$2:$T$1145,10,FALSE)</f>
        <v>21560226</v>
      </c>
      <c r="K553" s="5" t="str">
        <f>VLOOKUP($A553,LGTSA2014enpFinal!$A$2:$T$1145,11,FALSE)</f>
        <v>5541875479</v>
      </c>
      <c r="L553" s="5" t="str">
        <f>VLOOKUP($A553,LGTSA2014enpFinal!$A$2:$T$1145,12,FALSE)</f>
        <v>Calle clavel mz 8 lt 7 col mixica st Inés xochimilco</v>
      </c>
      <c r="M553" s="5" t="str">
        <f>VLOOKUP($A553,LGTSA2014enpFinal!$A$2:$T$1145,13,FALSE)</f>
        <v>N</v>
      </c>
      <c r="N553" s="5" t="str">
        <f>VLOOKUP($A553,LGTSA2014enpFinal!$A$2:$T$1145,14,FALSE)</f>
        <v>2014-05-04 23:35:41</v>
      </c>
      <c r="O553" s="5" t="str">
        <f>VLOOKUP($A553,LGTSA2014enpFinal!$A$2:$T$1145,15,FALSE)</f>
        <v>N</v>
      </c>
      <c r="P553" s="5">
        <f>VLOOKUP($A553,LGTSA2014enpFinal!$A$2:$T$1145,16,FALSE)</f>
        <v>18</v>
      </c>
      <c r="Q553" s="5" t="str">
        <f>VLOOKUP($A553,LGTSA2014enpFinal!$A$2:$T$1145,19,FALSE)</f>
        <v>SATISFACTORIO</v>
      </c>
      <c r="R553" s="5">
        <f>VLOOKUP($A553,LGTSA2014enpFinal!$A$2:$T$1145,20,FALSE)</f>
        <v>10</v>
      </c>
      <c r="S553" t="e">
        <v>#N/A</v>
      </c>
    </row>
    <row r="554" spans="1:19" hidden="1" x14ac:dyDescent="0.25">
      <c r="A554" s="3">
        <v>312214973</v>
      </c>
      <c r="B554" s="4" t="s">
        <v>344</v>
      </c>
      <c r="C554" s="5" t="str">
        <f>VLOOKUP($A554,LGTSA2014enpFinal!$A$2:$T$1145,3,FALSE)</f>
        <v>NAHUM ISAAC GARCIA HERNANDEZ</v>
      </c>
      <c r="D554" s="5" t="str">
        <f>VLOOKUP($A554,LGTSA2014enpFinal!$A$2:$T$1145,4,FALSE)</f>
        <v>661</v>
      </c>
      <c r="E554" s="5" t="str">
        <f>VLOOKUP($A554,LGTSA2014enpFinal!$A$2:$T$1145,5,FALSE)</f>
        <v>Vespertino</v>
      </c>
      <c r="F554" s="5" t="str">
        <f>VLOOKUP($A554,LGTSA2014enpFinal!$A$2:$T$1145,6,FALSE)</f>
        <v>09/2/1996</v>
      </c>
      <c r="G554" s="5" t="str">
        <f>VLOOKUP($A554,LGTSA2014enpFinal!$A$2:$T$1145,7,FALSE)</f>
        <v>Si</v>
      </c>
      <c r="H554" s="5" t="str">
        <f>VLOOKUP($A554,LGTSA2014enpFinal!$A$2:$T$1145,8,FALSE)</f>
        <v>atwn@comunidad.unam.mx</v>
      </c>
      <c r="I554" s="5" t="str">
        <f>VLOOKUP($A554,LGTSA2014enpFinal!$A$2:$T$1145,9,FALSE)</f>
        <v>atwn96@gmail.com</v>
      </c>
      <c r="J554" s="5" t="str">
        <f>VLOOKUP($A554,LGTSA2014enpFinal!$A$2:$T$1145,10,FALSE)</f>
        <v>63612563</v>
      </c>
      <c r="K554" s="5" t="str">
        <f>VLOOKUP($A554,LGTSA2014enpFinal!$A$2:$T$1145,11,FALSE)</f>
        <v>5534957819</v>
      </c>
      <c r="L554" s="5" t="str">
        <f>VLOOKUP($A554,LGTSA2014enpFinal!$A$2:$T$1145,12,FALSE)</f>
        <v>retorno 52 de cecilio robelo edificio 2 depto. 3245 col. jardin balbuena del. Venustiano Carranza</v>
      </c>
      <c r="M554" s="5" t="str">
        <f>VLOOKUP($A554,LGTSA2014enpFinal!$A$2:$T$1145,13,FALSE)</f>
        <v>S</v>
      </c>
      <c r="N554" s="5" t="str">
        <f>VLOOKUP($A554,LGTSA2014enpFinal!$A$2:$T$1145,14,FALSE)</f>
        <v>2014-04-10 18:22:54</v>
      </c>
      <c r="O554" s="5" t="str">
        <f>VLOOKUP($A554,LGTSA2014enpFinal!$A$2:$T$1145,15,FALSE)</f>
        <v>N</v>
      </c>
      <c r="P554" s="5">
        <f>VLOOKUP($A554,LGTSA2014enpFinal!$A$2:$T$1145,16,FALSE)</f>
        <v>17</v>
      </c>
      <c r="Q554" s="5" t="str">
        <f>VLOOKUP($A554,LGTSA2014enpFinal!$A$2:$T$1145,19,FALSE)</f>
        <v>SATISFACTORIO</v>
      </c>
      <c r="R554" s="5">
        <f>VLOOKUP($A554,LGTSA2014enpFinal!$A$2:$T$1145,20,FALSE)</f>
        <v>9</v>
      </c>
      <c r="S554" t="e">
        <v>#N/A</v>
      </c>
    </row>
    <row r="555" spans="1:19" hidden="1" x14ac:dyDescent="0.25">
      <c r="A555" s="3">
        <v>312043830</v>
      </c>
      <c r="B555" s="4" t="s">
        <v>344</v>
      </c>
      <c r="C555" s="5" t="str">
        <f>VLOOKUP($A555,LGTSA2014enpFinal!$A$2:$T$1145,3,FALSE)</f>
        <v>Madariaga Rivera Simon Moises</v>
      </c>
      <c r="D555" s="5" t="str">
        <f>VLOOKUP($A555,LGTSA2014enpFinal!$A$2:$T$1145,4,FALSE)</f>
        <v>665A</v>
      </c>
      <c r="E555" s="5" t="str">
        <f>VLOOKUP($A555,LGTSA2014enpFinal!$A$2:$T$1145,5,FALSE)</f>
        <v>Vespertino</v>
      </c>
      <c r="F555" s="5" t="str">
        <f>VLOOKUP($A555,LGTSA2014enpFinal!$A$2:$T$1145,6,FALSE)</f>
        <v>31/08/1996</v>
      </c>
      <c r="G555" s="5" t="str">
        <f>VLOOKUP($A555,LGTSA2014enpFinal!$A$2:$T$1145,7,FALSE)</f>
        <v>SI</v>
      </c>
      <c r="H555" s="5" t="str">
        <f>VLOOKUP($A555,LGTSA2014enpFinal!$A$2:$T$1145,8,FALSE)</f>
        <v>moysiete@hotmail.com</v>
      </c>
      <c r="I555" s="5" t="str">
        <f>VLOOKUP($A555,LGTSA2014enpFinal!$A$2:$T$1145,9,FALSE)</f>
        <v>simon_g7@comunidad.unam.mx</v>
      </c>
      <c r="J555" s="5" t="str">
        <f>VLOOKUP($A555,LGTSA2014enpFinal!$A$2:$T$1145,10,FALSE)</f>
        <v>56506619</v>
      </c>
      <c r="K555" s="5" t="str">
        <f>VLOOKUP($A555,LGTSA2014enpFinal!$A$2:$T$1145,11,FALSE)</f>
        <v>0445527702156</v>
      </c>
      <c r="L555" s="5" t="str">
        <f>VLOOKUP($A555,LGTSA2014enpFinal!$A$2:$T$1145,12,FALSE)</f>
        <v>Sur 187, No.6, Int. 201, C.P: 08400, Del. Iztacalco, Col. Granjas México, D.F.</v>
      </c>
      <c r="M555" s="5" t="str">
        <f>VLOOKUP($A555,LGTSA2014enpFinal!$A$2:$T$1145,13,FALSE)</f>
        <v>S</v>
      </c>
      <c r="N555" s="5" t="str">
        <f>VLOOKUP($A555,LGTSA2014enpFinal!$A$2:$T$1145,14,FALSE)</f>
        <v>2014-04-10 18:22:54</v>
      </c>
      <c r="O555" s="5" t="str">
        <f>VLOOKUP($A555,LGTSA2014enpFinal!$A$2:$T$1145,15,FALSE)</f>
        <v>N</v>
      </c>
      <c r="P555" s="5">
        <f>VLOOKUP($A555,LGTSA2014enpFinal!$A$2:$T$1145,16,FALSE)</f>
        <v>8</v>
      </c>
      <c r="Q555" s="5" t="str">
        <f>VLOOKUP($A555,LGTSA2014enpFinal!$A$2:$T$1145,19,FALSE)</f>
        <v>SATISFACTORIO</v>
      </c>
      <c r="R555" s="5">
        <f>VLOOKUP($A555,LGTSA2014enpFinal!$A$2:$T$1145,20,FALSE)</f>
        <v>9</v>
      </c>
      <c r="S555" t="e">
        <v>#N/A</v>
      </c>
    </row>
    <row r="556" spans="1:19" hidden="1" x14ac:dyDescent="0.25">
      <c r="A556" s="3">
        <v>312336444</v>
      </c>
      <c r="B556" s="5" t="str">
        <f>VLOOKUP($A556,LGTSA2014enpFinal!$A$2:$T$1145,2,FALSE)</f>
        <v>ENP 2</v>
      </c>
      <c r="C556" s="5" t="str">
        <f>VLOOKUP($A556,LGTSA2014enpFinal!$A$2:$T$1145,3,FALSE)</f>
        <v>ALEJANDRO LOPEZ HERNANDEZ</v>
      </c>
      <c r="D556" s="5" t="str">
        <f>VLOOKUP($A556,LGTSA2014enpFinal!$A$2:$T$1145,4,FALSE)</f>
        <v>652</v>
      </c>
      <c r="E556" s="5" t="str">
        <f>VLOOKUP($A556,LGTSA2014enpFinal!$A$2:$T$1145,5,FALSE)</f>
        <v>Vespertino</v>
      </c>
      <c r="F556" s="5" t="str">
        <f>VLOOKUP($A556,LGTSA2014enpFinal!$A$2:$T$1145,6,FALSE)</f>
        <v>04/2/1996</v>
      </c>
      <c r="G556" s="5" t="str">
        <f>VLOOKUP($A556,LGTSA2014enpFinal!$A$2:$T$1145,7,FALSE)</f>
        <v>Si</v>
      </c>
      <c r="H556" s="5" t="str">
        <f>VLOOKUP($A556,LGTSA2014enpFinal!$A$2:$T$1145,8,FALSE)</f>
        <v>aleespazx@gmail.com</v>
      </c>
      <c r="I556" s="5" t="str">
        <f>VLOOKUP($A556,LGTSA2014enpFinal!$A$2:$T$1145,9,FALSE)</f>
        <v>aleespa@hotmail.com</v>
      </c>
      <c r="J556" s="5" t="str">
        <f>VLOOKUP($A556,LGTSA2014enpFinal!$A$2:$T$1145,10,FALSE)</f>
        <v>65495237</v>
      </c>
      <c r="K556" s="5" t="str">
        <f>VLOOKUP($A556,LGTSA2014enpFinal!$A$2:$T$1145,11,FALSE)</f>
        <v>0445540385923</v>
      </c>
      <c r="L556" s="5" t="str">
        <f>VLOOKUP($A556,LGTSA2014enpFinal!$A$2:$T$1145,12,FALSE)</f>
        <v>Villa Federal N 6 Col. Hank Gonzalez Iztapalapa</v>
      </c>
      <c r="M556" s="5" t="str">
        <f>VLOOKUP($A556,LGTSA2014enpFinal!$A$2:$T$1145,13,FALSE)</f>
        <v>N</v>
      </c>
      <c r="N556" s="5" t="str">
        <f>VLOOKUP($A556,LGTSA2014enpFinal!$A$2:$T$1145,14,FALSE)</f>
        <v>2014-04-24 01:26:32</v>
      </c>
      <c r="O556" s="5" t="str">
        <f>VLOOKUP($A556,LGTSA2014enpFinal!$A$2:$T$1145,15,FALSE)</f>
        <v>N</v>
      </c>
      <c r="P556" s="5">
        <f>VLOOKUP($A556,LGTSA2014enpFinal!$A$2:$T$1145,16,FALSE)</f>
        <v>6</v>
      </c>
      <c r="Q556" s="5" t="e">
        <f>VLOOKUP($A556,LGTSA2014enpFinal!$A$2:$T$1145,19,FALSE)</f>
        <v>#N/A</v>
      </c>
      <c r="R556" s="5">
        <f>VLOOKUP($A556,LGTSA2014enpFinal!$A$2:$T$1145,20,FALSE)</f>
        <v>10</v>
      </c>
      <c r="S556" t="e">
        <v>#N/A</v>
      </c>
    </row>
    <row r="557" spans="1:19" hidden="1" x14ac:dyDescent="0.25">
      <c r="A557" s="3">
        <v>109000543</v>
      </c>
      <c r="B557" s="5" t="str">
        <f>VLOOKUP($A557,LGTSA2014enpFinal!$A$2:$T$1145,2,FALSE)</f>
        <v>ENP 2</v>
      </c>
      <c r="C557" s="5" t="str">
        <f>VLOOKUP($A557,LGTSA2014enpFinal!$A$2:$T$1145,3,FALSE)</f>
        <v>Chávez Ortiz Bruno</v>
      </c>
      <c r="D557" s="5" t="str">
        <f>VLOOKUP($A557,LGTSA2014enpFinal!$A$2:$T$1145,4,FALSE)</f>
        <v>653B</v>
      </c>
      <c r="E557" s="5" t="str">
        <f>VLOOKUP($A557,LGTSA2014enpFinal!$A$2:$T$1145,5,FALSE)</f>
        <v>Vespertino</v>
      </c>
      <c r="F557" s="5" t="str">
        <f>VLOOKUP($A557,LGTSA2014enpFinal!$A$2:$T$1145,6,FALSE)</f>
        <v>28/9/1996</v>
      </c>
      <c r="G557" s="5" t="str">
        <f>VLOOKUP($A557,LGTSA2014enpFinal!$A$2:$T$1145,7,FALSE)</f>
        <v>Si</v>
      </c>
      <c r="H557" s="5" t="str">
        <f>VLOOKUP($A557,LGTSA2014enpFinal!$A$2:$T$1145,8,FALSE)</f>
        <v>bruno_light28@hotmail.com</v>
      </c>
      <c r="I557" s="5" t="str">
        <f>VLOOKUP($A557,LGTSA2014enpFinal!$A$2:$T$1145,9,FALSE)</f>
        <v>-</v>
      </c>
      <c r="J557" s="5" t="str">
        <f>VLOOKUP($A557,LGTSA2014enpFinal!$A$2:$T$1145,10,FALSE)</f>
        <v>57715529</v>
      </c>
      <c r="K557" s="5" t="str">
        <f>VLOOKUP($A557,LGTSA2014enpFinal!$A$2:$T$1145,11,FALSE)</f>
        <v>0445531415956</v>
      </c>
      <c r="L557" s="5" t="str">
        <f>VLOOKUP($A557,LGTSA2014enpFinal!$A$2:$T$1145,12,FALSE)</f>
        <v>Damasco 114 D-201, Col. Romero Rubio, Del. Venustiano Carranza</v>
      </c>
      <c r="M557" s="5" t="str">
        <f>VLOOKUP($A557,LGTSA2014enpFinal!$A$2:$T$1145,13,FALSE)</f>
        <v>S</v>
      </c>
      <c r="N557" s="5" t="str">
        <f>VLOOKUP($A557,LGTSA2014enpFinal!$A$2:$T$1145,14,FALSE)</f>
        <v>2014-03-10 18:15:09</v>
      </c>
      <c r="O557" s="5" t="str">
        <f>VLOOKUP($A557,LGTSA2014enpFinal!$A$2:$T$1145,15,FALSE)</f>
        <v>N</v>
      </c>
      <c r="P557" s="5">
        <f>VLOOKUP($A557,LGTSA2014enpFinal!$A$2:$T$1145,16,FALSE)</f>
        <v>2</v>
      </c>
      <c r="Q557" s="5" t="e">
        <f>VLOOKUP($A557,LGTSA2014enpFinal!$A$2:$T$1145,19,FALSE)</f>
        <v>#N/A</v>
      </c>
      <c r="R557" s="5">
        <f>VLOOKUP($A557,LGTSA2014enpFinal!$A$2:$T$1145,20,FALSE)</f>
        <v>10</v>
      </c>
      <c r="S557" t="e">
        <v>#N/A</v>
      </c>
    </row>
    <row r="558" spans="1:19" hidden="1" x14ac:dyDescent="0.25">
      <c r="A558" s="3">
        <v>312302818</v>
      </c>
      <c r="B558" s="4" t="s">
        <v>695</v>
      </c>
      <c r="C558" s="5" t="str">
        <f>VLOOKUP($A558,LGTSA2014enpFinal!$A$2:$T$1145,3,FALSE)</f>
        <v>JOB ISAAC ROJAS LARA</v>
      </c>
      <c r="D558" s="5" t="str">
        <f>VLOOKUP($A558,LGTSA2014enpFinal!$A$2:$T$1145,4,FALSE)</f>
        <v>651</v>
      </c>
      <c r="E558" s="5" t="str">
        <f>VLOOKUP($A558,LGTSA2014enpFinal!$A$2:$T$1145,5,FALSE)</f>
        <v>Vespertino</v>
      </c>
      <c r="F558" s="5" t="str">
        <f>VLOOKUP($A558,LGTSA2014enpFinal!$A$2:$T$1145,6,FALSE)</f>
        <v>04/3/1996</v>
      </c>
      <c r="G558" s="5" t="str">
        <f>VLOOKUP($A558,LGTSA2014enpFinal!$A$2:$T$1145,7,FALSE)</f>
        <v>Si</v>
      </c>
      <c r="H558" s="5" t="str">
        <f>VLOOKUP($A558,LGTSA2014enpFinal!$A$2:$T$1145,8,FALSE)</f>
        <v>oscarin_rl@hotmail.com</v>
      </c>
      <c r="I558" s="5">
        <f>VLOOKUP($A558,LGTSA2014enpFinal!$A$2:$T$1145,9,FALSE)</f>
        <v>0</v>
      </c>
      <c r="J558" s="5" t="str">
        <f>VLOOKUP($A558,LGTSA2014enpFinal!$A$2:$T$1145,10,FALSE)</f>
        <v>5534169926</v>
      </c>
      <c r="K558" s="5" t="str">
        <f>VLOOKUP($A558,LGTSA2014enpFinal!$A$2:$T$1145,11,FALSE)</f>
        <v>5531902910</v>
      </c>
      <c r="L558" s="5">
        <f>VLOOKUP($A558,LGTSA2014enpFinal!$A$2:$T$1145,12,FALSE)</f>
        <v>0</v>
      </c>
      <c r="M558" s="5" t="str">
        <f>VLOOKUP($A558,LGTSA2014enpFinal!$A$2:$T$1145,13,FALSE)</f>
        <v>S</v>
      </c>
      <c r="N558" s="5" t="str">
        <f>VLOOKUP($A558,LGTSA2014enpFinal!$A$2:$T$1145,14,FALSE)</f>
        <v>2014-04-10 18:22:54</v>
      </c>
      <c r="O558" s="5" t="str">
        <f>VLOOKUP($A558,LGTSA2014enpFinal!$A$2:$T$1145,15,FALSE)</f>
        <v>N</v>
      </c>
      <c r="P558" s="5">
        <f>VLOOKUP($A558,LGTSA2014enpFinal!$A$2:$T$1145,16,FALSE)</f>
        <v>6</v>
      </c>
      <c r="Q558" s="5" t="str">
        <f>VLOOKUP($A558,LGTSA2014enpFinal!$A$2:$T$1145,19,FALSE)</f>
        <v>SATISFACTORIO</v>
      </c>
      <c r="R558" s="5">
        <f>VLOOKUP($A558,LGTSA2014enpFinal!$A$2:$T$1145,20,FALSE)</f>
        <v>9</v>
      </c>
      <c r="S558" t="e">
        <v>#N/A</v>
      </c>
    </row>
    <row r="559" spans="1:19" hidden="1" x14ac:dyDescent="0.25">
      <c r="A559" s="3">
        <v>311103894</v>
      </c>
      <c r="B559" s="4" t="s">
        <v>695</v>
      </c>
      <c r="C559" s="5" t="str">
        <f>VLOOKUP($A559,LGTSA2014enpFinal!$A$2:$T$1145,3,FALSE)</f>
        <v>MELISA NATALIA CASTRO MERCADO</v>
      </c>
      <c r="D559" s="5" t="str">
        <f>VLOOKUP($A559,LGTSA2014enpFinal!$A$2:$T$1145,4,FALSE)</f>
        <v>652</v>
      </c>
      <c r="E559" s="5" t="str">
        <f>VLOOKUP($A559,LGTSA2014enpFinal!$A$2:$T$1145,5,FALSE)</f>
        <v>Vespertino</v>
      </c>
      <c r="F559" s="5" t="str">
        <f>VLOOKUP($A559,LGTSA2014enpFinal!$A$2:$T$1145,6,FALSE)</f>
        <v>01/12/1995</v>
      </c>
      <c r="G559" s="5" t="str">
        <f>VLOOKUP($A559,LGTSA2014enpFinal!$A$2:$T$1145,7,FALSE)</f>
        <v>Si</v>
      </c>
      <c r="H559" s="5" t="str">
        <f>VLOOKUP($A559,LGTSA2014enpFinal!$A$2:$T$1145,8,FALSE)</f>
        <v>meli_cat095@hotmail.com</v>
      </c>
      <c r="I559" s="5" t="str">
        <f>VLOOKUP($A559,LGTSA2014enpFinal!$A$2:$T$1145,9,FALSE)</f>
        <v>mauricio.castro.medina@gmail.com</v>
      </c>
      <c r="J559" s="5" t="str">
        <f>VLOOKUP($A559,LGTSA2014enpFinal!$A$2:$T$1145,10,FALSE)</f>
        <v>55772498</v>
      </c>
      <c r="K559" s="5" t="str">
        <f>VLOOKUP($A559,LGTSA2014enpFinal!$A$2:$T$1145,11,FALSE)</f>
        <v>0445539665117</v>
      </c>
      <c r="L559" s="5" t="str">
        <f>VLOOKUP($A559,LGTSA2014enpFinal!$A$2:$T$1145,12,FALSE)</f>
        <v>Continental 101 col. Tepeyac Insurgentes Gustavo A. Madero C.D 07020</v>
      </c>
      <c r="M559" s="5" t="str">
        <f>VLOOKUP($A559,LGTSA2014enpFinal!$A$2:$T$1145,13,FALSE)</f>
        <v>S</v>
      </c>
      <c r="N559" s="5" t="str">
        <f>VLOOKUP($A559,LGTSA2014enpFinal!$A$2:$T$1145,14,FALSE)</f>
        <v>2014-03-10 18:15:09</v>
      </c>
      <c r="O559" s="5" t="str">
        <f>VLOOKUP($A559,LGTSA2014enpFinal!$A$2:$T$1145,15,FALSE)</f>
        <v>N</v>
      </c>
      <c r="P559" s="5">
        <f>VLOOKUP($A559,LGTSA2014enpFinal!$A$2:$T$1145,16,FALSE)</f>
        <v>12</v>
      </c>
      <c r="Q559" s="5" t="str">
        <f>VLOOKUP($A559,LGTSA2014enpFinal!$A$2:$T$1145,19,FALSE)</f>
        <v>SATISFACTORIO</v>
      </c>
      <c r="R559" s="5">
        <f>VLOOKUP($A559,LGTSA2014enpFinal!$A$2:$T$1145,20,FALSE)</f>
        <v>10</v>
      </c>
      <c r="S559" t="e">
        <v>#N/A</v>
      </c>
    </row>
    <row r="560" spans="1:19" hidden="1" x14ac:dyDescent="0.25">
      <c r="A560" s="3">
        <v>312300539</v>
      </c>
      <c r="B560" s="4" t="s">
        <v>695</v>
      </c>
      <c r="C560" s="5" t="str">
        <f>VLOOKUP($A560,LGTSA2014enpFinal!$A$2:$T$1145,3,FALSE)</f>
        <v>JOSUE ISAI PUENTES ARRIOLA</v>
      </c>
      <c r="D560" s="5" t="str">
        <f>VLOOKUP($A560,LGTSA2014enpFinal!$A$2:$T$1145,4,FALSE)</f>
        <v>661</v>
      </c>
      <c r="E560" s="5" t="str">
        <f>VLOOKUP($A560,LGTSA2014enpFinal!$A$2:$T$1145,5,FALSE)</f>
        <v>Vespertino</v>
      </c>
      <c r="F560" s="5" t="str">
        <f>VLOOKUP($A560,LGTSA2014enpFinal!$A$2:$T$1145,6,FALSE)</f>
        <v>11/8/1996</v>
      </c>
      <c r="G560" s="5" t="str">
        <f>VLOOKUP($A560,LGTSA2014enpFinal!$A$2:$T$1145,7,FALSE)</f>
        <v>Si</v>
      </c>
      <c r="H560" s="5" t="str">
        <f>VLOOKUP($A560,LGTSA2014enpFinal!$A$2:$T$1145,8,FALSE)</f>
        <v>isaigaribay@outlook.com</v>
      </c>
      <c r="I560" s="5" t="str">
        <f>VLOOKUP($A560,LGTSA2014enpFinal!$A$2:$T$1145,9,FALSE)</f>
        <v>iss_sod@hotmail.com</v>
      </c>
      <c r="J560" s="5" t="str">
        <f>VLOOKUP($A560,LGTSA2014enpFinal!$A$2:$T$1145,10,FALSE)</f>
        <v>58300373</v>
      </c>
      <c r="K560" s="5" t="str">
        <f>VLOOKUP($A560,LGTSA2014enpFinal!$A$2:$T$1145,11,FALSE)</f>
        <v>5513714955</v>
      </c>
      <c r="L560" s="5" t="str">
        <f>VLOOKUP($A560,LGTSA2014enpFinal!$A$2:$T$1145,12,FALSE)</f>
        <v>Joaquín Beltran lote 11A, manzana 75, Granjas Valle de Guadalupe 1a sección, Ecatepec de Morelos, México, CP 55270</v>
      </c>
      <c r="M560" s="5" t="str">
        <f>VLOOKUP($A560,LGTSA2014enpFinal!$A$2:$T$1145,13,FALSE)</f>
        <v>S</v>
      </c>
      <c r="N560" s="5" t="str">
        <f>VLOOKUP($A560,LGTSA2014enpFinal!$A$2:$T$1145,14,FALSE)</f>
        <v>2014-03-10 18:15:09</v>
      </c>
      <c r="O560" s="5" t="str">
        <f>VLOOKUP($A560,LGTSA2014enpFinal!$A$2:$T$1145,15,FALSE)</f>
        <v>N</v>
      </c>
      <c r="P560" s="5">
        <f>VLOOKUP($A560,LGTSA2014enpFinal!$A$2:$T$1145,16,FALSE)</f>
        <v>10</v>
      </c>
      <c r="Q560" s="5" t="str">
        <f>VLOOKUP($A560,LGTSA2014enpFinal!$A$2:$T$1145,19,FALSE)</f>
        <v>SATISFACTORIO</v>
      </c>
      <c r="R560" s="5">
        <f>VLOOKUP($A560,LGTSA2014enpFinal!$A$2:$T$1145,20,FALSE)</f>
        <v>10</v>
      </c>
      <c r="S560" t="e">
        <v>#N/A</v>
      </c>
    </row>
    <row r="561" spans="1:19" hidden="1" x14ac:dyDescent="0.25">
      <c r="A561" s="3">
        <v>312302887</v>
      </c>
      <c r="B561" s="4" t="s">
        <v>695</v>
      </c>
      <c r="C561" s="5" t="str">
        <f>VLOOKUP($A561,LGTSA2014enpFinal!$A$2:$T$1145,3,FALSE)</f>
        <v>NALLELY RIVERA VIDALS</v>
      </c>
      <c r="D561" s="5" t="str">
        <f>VLOOKUP($A561,LGTSA2014enpFinal!$A$2:$T$1145,4,FALSE)</f>
        <v>661</v>
      </c>
      <c r="E561" s="5" t="str">
        <f>VLOOKUP($A561,LGTSA2014enpFinal!$A$2:$T$1145,5,FALSE)</f>
        <v>Vespertino</v>
      </c>
      <c r="F561" s="5" t="str">
        <f>VLOOKUP($A561,LGTSA2014enpFinal!$A$2:$T$1145,6,FALSE)</f>
        <v>26/9/1996</v>
      </c>
      <c r="G561" s="5" t="str">
        <f>VLOOKUP($A561,LGTSA2014enpFinal!$A$2:$T$1145,7,FALSE)</f>
        <v>Si</v>
      </c>
      <c r="H561" s="5" t="str">
        <f>VLOOKUP($A561,LGTSA2014enpFinal!$A$2:$T$1145,8,FALSE)</f>
        <v>morefck_thatworld@live.com.mx</v>
      </c>
      <c r="I561" s="5">
        <f>VLOOKUP($A561,LGTSA2014enpFinal!$A$2:$T$1145,9,FALSE)</f>
        <v>0</v>
      </c>
      <c r="J561" s="5" t="str">
        <f>VLOOKUP($A561,LGTSA2014enpFinal!$A$2:$T$1145,10,FALSE)</f>
        <v>59161979</v>
      </c>
      <c r="K561" s="5" t="str">
        <f>VLOOKUP($A561,LGTSA2014enpFinal!$A$2:$T$1145,11,FALSE)</f>
        <v>5591953291</v>
      </c>
      <c r="L561" s="5">
        <f>VLOOKUP($A561,LGTSA2014enpFinal!$A$2:$T$1145,12,FALSE)</f>
        <v>0</v>
      </c>
      <c r="M561" s="5" t="str">
        <f>VLOOKUP($A561,LGTSA2014enpFinal!$A$2:$T$1145,13,FALSE)</f>
        <v>S</v>
      </c>
      <c r="N561" s="5" t="str">
        <f>VLOOKUP($A561,LGTSA2014enpFinal!$A$2:$T$1145,14,FALSE)</f>
        <v>2014-04-10 18:22:54</v>
      </c>
      <c r="O561" s="5" t="str">
        <f>VLOOKUP($A561,LGTSA2014enpFinal!$A$2:$T$1145,15,FALSE)</f>
        <v>N</v>
      </c>
      <c r="P561" s="5">
        <f>VLOOKUP($A561,LGTSA2014enpFinal!$A$2:$T$1145,16,FALSE)</f>
        <v>11</v>
      </c>
      <c r="Q561" s="5" t="str">
        <f>VLOOKUP($A561,LGTSA2014enpFinal!$A$2:$T$1145,19,FALSE)</f>
        <v>SATISFACTORIO</v>
      </c>
      <c r="R561" s="5">
        <f>VLOOKUP($A561,LGTSA2014enpFinal!$A$2:$T$1145,20,FALSE)</f>
        <v>10</v>
      </c>
      <c r="S561" t="e">
        <v>#N/A</v>
      </c>
    </row>
    <row r="562" spans="1:19" hidden="1" x14ac:dyDescent="0.25">
      <c r="A562" s="3">
        <v>312225478</v>
      </c>
      <c r="B562" s="4" t="s">
        <v>695</v>
      </c>
      <c r="C562" s="5" t="str">
        <f>VLOOKUP($A562,LGTSA2014enpFinal!$A$2:$T$1145,3,FALSE)</f>
        <v>TABATA BERENICE BARRERA BELLO</v>
      </c>
      <c r="D562" s="5" t="str">
        <f>VLOOKUP($A562,LGTSA2014enpFinal!$A$2:$T$1145,4,FALSE)</f>
        <v>657A</v>
      </c>
      <c r="E562" s="5" t="str">
        <f>VLOOKUP($A562,LGTSA2014enpFinal!$A$2:$T$1145,5,FALSE)</f>
        <v>Vespertino</v>
      </c>
      <c r="F562" s="5" t="str">
        <f>VLOOKUP($A562,LGTSA2014enpFinal!$A$2:$T$1145,6,FALSE)</f>
        <v>10/5/1996</v>
      </c>
      <c r="G562" s="5" t="str">
        <f>VLOOKUP($A562,LGTSA2014enpFinal!$A$2:$T$1145,7,FALSE)</f>
        <v>Si</v>
      </c>
      <c r="H562" s="5" t="str">
        <f>VLOOKUP($A562,LGTSA2014enpFinal!$A$2:$T$1145,8,FALSE)</f>
        <v>behania_hp@hotmail.com</v>
      </c>
      <c r="I562" s="5" t="str">
        <f>VLOOKUP($A562,LGTSA2014enpFinal!$A$2:$T$1145,9,FALSE)</f>
        <v>tabata.bello@yahoo.com</v>
      </c>
      <c r="J562" s="5" t="str">
        <f>VLOOKUP($A562,LGTSA2014enpFinal!$A$2:$T$1145,10,FALSE)</f>
        <v>25923504</v>
      </c>
      <c r="K562" s="5" t="str">
        <f>VLOOKUP($A562,LGTSA2014enpFinal!$A$2:$T$1145,11,FALSE)</f>
        <v>0445560693796</v>
      </c>
      <c r="L562" s="5" t="str">
        <f>VLOOKUP($A562,LGTSA2014enpFinal!$A$2:$T$1145,12,FALSE)</f>
        <v>Paseo de la arcada Mz 45 Lt.36 A San Buenaventura Ixtapaluca Edo. de Mexico</v>
      </c>
      <c r="M562" s="5" t="str">
        <f>VLOOKUP($A562,LGTSA2014enpFinal!$A$2:$T$1145,13,FALSE)</f>
        <v>S</v>
      </c>
      <c r="N562" s="5" t="str">
        <f>VLOOKUP($A562,LGTSA2014enpFinal!$A$2:$T$1145,14,FALSE)</f>
        <v>2014-03-10 18:15:09</v>
      </c>
      <c r="O562" s="5" t="str">
        <f>VLOOKUP($A562,LGTSA2014enpFinal!$A$2:$T$1145,15,FALSE)</f>
        <v>N</v>
      </c>
      <c r="P562" s="5">
        <f>VLOOKUP($A562,LGTSA2014enpFinal!$A$2:$T$1145,16,FALSE)</f>
        <v>83</v>
      </c>
      <c r="Q562" s="5" t="str">
        <f>VLOOKUP($A562,LGTSA2014enpFinal!$A$2:$T$1145,19,FALSE)</f>
        <v>SATISFACTORIO</v>
      </c>
      <c r="R562" s="5">
        <f>VLOOKUP($A562,LGTSA2014enpFinal!$A$2:$T$1145,20,FALSE)</f>
        <v>10</v>
      </c>
      <c r="S562" t="e">
        <v>#N/A</v>
      </c>
    </row>
    <row r="563" spans="1:19" hidden="1" x14ac:dyDescent="0.25">
      <c r="A563" s="3">
        <v>312068769</v>
      </c>
      <c r="B563" s="4" t="s">
        <v>1055</v>
      </c>
      <c r="C563" s="5" t="str">
        <f>VLOOKUP($A563,LGTSA2014enpFinal!$A$2:$T$1145,3,FALSE)</f>
        <v>ABRAHAM FLORES DIAZ</v>
      </c>
      <c r="D563" s="5" t="str">
        <f>VLOOKUP($A563,LGTSA2014enpFinal!$A$2:$T$1145,4,FALSE)</f>
        <v>651</v>
      </c>
      <c r="E563" s="5" t="str">
        <f>VLOOKUP($A563,LGTSA2014enpFinal!$A$2:$T$1145,5,FALSE)</f>
        <v>Vespertino</v>
      </c>
      <c r="F563" s="5" t="str">
        <f>VLOOKUP($A563,LGTSA2014enpFinal!$A$2:$T$1145,6,FALSE)</f>
        <v>17/9/1995</v>
      </c>
      <c r="G563" s="5" t="str">
        <f>VLOOKUP($A563,LGTSA2014enpFinal!$A$2:$T$1145,7,FALSE)</f>
        <v>Si</v>
      </c>
      <c r="H563" s="5" t="str">
        <f>VLOOKUP($A563,LGTSA2014enpFinal!$A$2:$T$1145,8,FALSE)</f>
        <v>abraham.17_95 @hotmail.com</v>
      </c>
      <c r="I563" s="5">
        <f>VLOOKUP($A563,LGTSA2014enpFinal!$A$2:$T$1145,9,FALSE)</f>
        <v>0</v>
      </c>
      <c r="J563" s="5" t="str">
        <f>VLOOKUP($A563,LGTSA2014enpFinal!$A$2:$T$1145,10,FALSE)</f>
        <v>5548366398</v>
      </c>
      <c r="K563" s="5" t="str">
        <f>VLOOKUP($A563,LGTSA2014enpFinal!$A$2:$T$1145,11,FALSE)</f>
        <v>56541042</v>
      </c>
      <c r="L563" s="5" t="str">
        <f>VLOOKUP($A563,LGTSA2014enpFinal!$A$2:$T$1145,12,FALSE)</f>
        <v>rio cazones edf.23 depto.202 paseso de churubusco iztapalapa</v>
      </c>
      <c r="M563" s="5" t="str">
        <f>VLOOKUP($A563,LGTSA2014enpFinal!$A$2:$T$1145,13,FALSE)</f>
        <v>S</v>
      </c>
      <c r="N563" s="5" t="str">
        <f>VLOOKUP($A563,LGTSA2014enpFinal!$A$2:$T$1145,14,FALSE)</f>
        <v>2014-04-10 18:22:54</v>
      </c>
      <c r="O563" s="5" t="str">
        <f>VLOOKUP($A563,LGTSA2014enpFinal!$A$2:$T$1145,15,FALSE)</f>
        <v>N</v>
      </c>
      <c r="P563" s="5">
        <f>VLOOKUP($A563,LGTSA2014enpFinal!$A$2:$T$1145,16,FALSE)</f>
        <v>6</v>
      </c>
      <c r="Q563" s="5" t="str">
        <f>VLOOKUP($A563,LGTSA2014enpFinal!$A$2:$T$1145,19,FALSE)</f>
        <v>SATISFACTORIO</v>
      </c>
      <c r="R563" s="5">
        <f>VLOOKUP($A563,LGTSA2014enpFinal!$A$2:$T$1145,20,FALSE)</f>
        <v>8</v>
      </c>
      <c r="S563" t="e">
        <v>#N/A</v>
      </c>
    </row>
    <row r="564" spans="1:19" hidden="1" x14ac:dyDescent="0.25">
      <c r="A564" s="3">
        <v>312174651</v>
      </c>
      <c r="B564" s="4" t="s">
        <v>1055</v>
      </c>
      <c r="C564" s="5" t="str">
        <f>VLOOKUP($A564,LGTSA2014enpFinal!$A$2:$T$1145,3,FALSE)</f>
        <v>LUIS PATRICIO HERNANDEZ VEGA</v>
      </c>
      <c r="D564" s="5" t="str">
        <f>VLOOKUP($A564,LGTSA2014enpFinal!$A$2:$T$1145,4,FALSE)</f>
        <v>651</v>
      </c>
      <c r="E564" s="5" t="str">
        <f>VLOOKUP($A564,LGTSA2014enpFinal!$A$2:$T$1145,5,FALSE)</f>
        <v>Vespertino</v>
      </c>
      <c r="F564" s="5" t="str">
        <f>VLOOKUP($A564,LGTSA2014enpFinal!$A$2:$T$1145,6,FALSE)</f>
        <v>30/9/1995</v>
      </c>
      <c r="G564" s="5" t="str">
        <f>VLOOKUP($A564,LGTSA2014enpFinal!$A$2:$T$1145,7,FALSE)</f>
        <v>Si</v>
      </c>
      <c r="H564" s="5" t="str">
        <f>VLOOKUP($A564,LGTSA2014enpFinal!$A$2:$T$1145,8,FALSE)</f>
        <v>patohv_@hotmail.com</v>
      </c>
      <c r="I564" s="5">
        <f>VLOOKUP($A564,LGTSA2014enpFinal!$A$2:$T$1145,9,FALSE)</f>
        <v>0</v>
      </c>
      <c r="J564" s="5" t="str">
        <f>VLOOKUP($A564,LGTSA2014enpFinal!$A$2:$T$1145,10,FALSE)</f>
        <v>5514953922</v>
      </c>
      <c r="K564" s="5" t="str">
        <f>VLOOKUP($A564,LGTSA2014enpFinal!$A$2:$T$1145,11,FALSE)</f>
        <v>85965512</v>
      </c>
      <c r="L564" s="5" t="str">
        <f>VLOOKUP($A564,LGTSA2014enpFinal!$A$2:$T$1145,12,FALSE)</f>
        <v>merida #248-int1 col roma c.p 06700</v>
      </c>
      <c r="M564" s="5" t="str">
        <f>VLOOKUP($A564,LGTSA2014enpFinal!$A$2:$T$1145,13,FALSE)</f>
        <v>S</v>
      </c>
      <c r="N564" s="5" t="str">
        <f>VLOOKUP($A564,LGTSA2014enpFinal!$A$2:$T$1145,14,FALSE)</f>
        <v>2014-04-10 18:22:54</v>
      </c>
      <c r="O564" s="5" t="str">
        <f>VLOOKUP($A564,LGTSA2014enpFinal!$A$2:$T$1145,15,FALSE)</f>
        <v>N</v>
      </c>
      <c r="P564" s="5">
        <f>VLOOKUP($A564,LGTSA2014enpFinal!$A$2:$T$1145,16,FALSE)</f>
        <v>8</v>
      </c>
      <c r="Q564" s="5" t="str">
        <f>VLOOKUP($A564,LGTSA2014enpFinal!$A$2:$T$1145,19,FALSE)</f>
        <v>SATISFACTORIO</v>
      </c>
      <c r="R564" s="5">
        <f>VLOOKUP($A564,LGTSA2014enpFinal!$A$2:$T$1145,20,FALSE)</f>
        <v>9</v>
      </c>
      <c r="S564" t="e">
        <v>#N/A</v>
      </c>
    </row>
    <row r="565" spans="1:19" hidden="1" x14ac:dyDescent="0.25">
      <c r="A565" s="3">
        <v>312329947</v>
      </c>
      <c r="B565" s="4" t="s">
        <v>1055</v>
      </c>
      <c r="C565" s="5" t="str">
        <f>VLOOKUP($A565,LGTSA2014enpFinal!$A$2:$T$1145,3,FALSE)</f>
        <v>GUILLERMO DANIEL RAMIREZ MORALES</v>
      </c>
      <c r="D565" s="5" t="str">
        <f>VLOOKUP($A565,LGTSA2014enpFinal!$A$2:$T$1145,4,FALSE)</f>
        <v>654</v>
      </c>
      <c r="E565" s="5" t="str">
        <f>VLOOKUP($A565,LGTSA2014enpFinal!$A$2:$T$1145,5,FALSE)</f>
        <v>Vespertino</v>
      </c>
      <c r="F565" s="5" t="str">
        <f>VLOOKUP($A565,LGTSA2014enpFinal!$A$2:$T$1145,6,FALSE)</f>
        <v>27/1/1996</v>
      </c>
      <c r="G565" s="5" t="str">
        <f>VLOOKUP($A565,LGTSA2014enpFinal!$A$2:$T$1145,7,FALSE)</f>
        <v>Si</v>
      </c>
      <c r="H565" s="5" t="str">
        <f>VLOOKUP($A565,LGTSA2014enpFinal!$A$2:$T$1145,8,FALSE)</f>
        <v>sweet_cruel_world@hotmail.com</v>
      </c>
      <c r="I565" s="5">
        <f>VLOOKUP($A565,LGTSA2014enpFinal!$A$2:$T$1145,9,FALSE)</f>
        <v>0</v>
      </c>
      <c r="J565" s="5" t="str">
        <f>VLOOKUP($A565,LGTSA2014enpFinal!$A$2:$T$1145,10,FALSE)</f>
        <v>65483186</v>
      </c>
      <c r="K565" s="5" t="str">
        <f>VLOOKUP($A565,LGTSA2014enpFinal!$A$2:$T$1145,11,FALSE)</f>
        <v>5512448044</v>
      </c>
      <c r="L565" s="5" t="str">
        <f>VLOOKUP($A565,LGTSA2014enpFinal!$A$2:$T$1145,12,FALSE)</f>
        <v>Mar de Noruega, No 14B, Col. Lomas Lindas, Estado de Mexico</v>
      </c>
      <c r="M565" s="5" t="str">
        <f>VLOOKUP($A565,LGTSA2014enpFinal!$A$2:$T$1145,13,FALSE)</f>
        <v>S</v>
      </c>
      <c r="N565" s="5" t="str">
        <f>VLOOKUP($A565,LGTSA2014enpFinal!$A$2:$T$1145,14,FALSE)</f>
        <v>2014-04-10 18:22:54</v>
      </c>
      <c r="O565" s="5" t="str">
        <f>VLOOKUP($A565,LGTSA2014enpFinal!$A$2:$T$1145,15,FALSE)</f>
        <v>N</v>
      </c>
      <c r="P565" s="5">
        <f>VLOOKUP($A565,LGTSA2014enpFinal!$A$2:$T$1145,16,FALSE)</f>
        <v>5</v>
      </c>
      <c r="Q565" s="5" t="str">
        <f>VLOOKUP($A565,LGTSA2014enpFinal!$A$2:$T$1145,19,FALSE)</f>
        <v>SATISFACTORIO</v>
      </c>
      <c r="R565" s="5">
        <f>VLOOKUP($A565,LGTSA2014enpFinal!$A$2:$T$1145,20,FALSE)</f>
        <v>9</v>
      </c>
      <c r="S565" t="e">
        <v>#N/A</v>
      </c>
    </row>
    <row r="566" spans="1:19" hidden="1" x14ac:dyDescent="0.25">
      <c r="A566" s="3">
        <v>312277611</v>
      </c>
      <c r="B566" s="4" t="s">
        <v>1055</v>
      </c>
      <c r="C566" s="5" t="str">
        <f>VLOOKUP($A566,LGTSA2014enpFinal!$A$2:$T$1145,3,FALSE)</f>
        <v>TAMARA HERNANDEZ MANJARREZ</v>
      </c>
      <c r="D566" s="5" t="str">
        <f>VLOOKUP($A566,LGTSA2014enpFinal!$A$2:$T$1145,4,FALSE)</f>
        <v>659A</v>
      </c>
      <c r="E566" s="5" t="str">
        <f>VLOOKUP($A566,LGTSA2014enpFinal!$A$2:$T$1145,5,FALSE)</f>
        <v>Vespertino</v>
      </c>
      <c r="F566" s="5" t="str">
        <f>VLOOKUP($A566,LGTSA2014enpFinal!$A$2:$T$1145,6,FALSE)</f>
        <v>20/5/1996</v>
      </c>
      <c r="G566" s="5" t="str">
        <f>VLOOKUP($A566,LGTSA2014enpFinal!$A$2:$T$1145,7,FALSE)</f>
        <v>Si</v>
      </c>
      <c r="H566" s="5" t="str">
        <f>VLOOKUP($A566,LGTSA2014enpFinal!$A$2:$T$1145,8,FALSE)</f>
        <v>angie_mq@hotmail.com</v>
      </c>
      <c r="I566" s="5" t="str">
        <f>VLOOKUP($A566,LGTSA2014enpFinal!$A$2:$T$1145,9,FALSE)</f>
        <v>angiemanjarrez77@gmail.com</v>
      </c>
      <c r="J566" s="5" t="str">
        <f>VLOOKUP($A566,LGTSA2014enpFinal!$A$2:$T$1145,10,FALSE)</f>
        <v>55887776</v>
      </c>
      <c r="K566" s="5" t="str">
        <f>VLOOKUP($A566,LGTSA2014enpFinal!$A$2:$T$1145,11,FALSE)</f>
        <v>56051562</v>
      </c>
      <c r="L566" s="5" t="str">
        <f>VLOOKUP($A566,LGTSA2014enpFinal!$A$2:$T$1145,12,FALSE)</f>
        <v>Manuel Caballero #18 int.506 Col. Obrera Del. Cuauhtémoc</v>
      </c>
      <c r="M566" s="5" t="str">
        <f>VLOOKUP($A566,LGTSA2014enpFinal!$A$2:$T$1145,13,FALSE)</f>
        <v>S</v>
      </c>
      <c r="N566" s="5" t="str">
        <f>VLOOKUP($A566,LGTSA2014enpFinal!$A$2:$T$1145,14,FALSE)</f>
        <v>2014-04-10 18:22:54</v>
      </c>
      <c r="O566" s="5" t="str">
        <f>VLOOKUP($A566,LGTSA2014enpFinal!$A$2:$T$1145,15,FALSE)</f>
        <v>N</v>
      </c>
      <c r="P566" s="5">
        <f>VLOOKUP($A566,LGTSA2014enpFinal!$A$2:$T$1145,16,FALSE)</f>
        <v>10</v>
      </c>
      <c r="Q566" s="5" t="str">
        <f>VLOOKUP($A566,LGTSA2014enpFinal!$A$2:$T$1145,19,FALSE)</f>
        <v>SATISFACTORIO</v>
      </c>
      <c r="R566" s="5">
        <f>VLOOKUP($A566,LGTSA2014enpFinal!$A$2:$T$1145,20,FALSE)</f>
        <v>9</v>
      </c>
      <c r="S566" t="e">
        <v>#N/A</v>
      </c>
    </row>
    <row r="567" spans="1:19" hidden="1" x14ac:dyDescent="0.25">
      <c r="A567" s="3">
        <v>312005863</v>
      </c>
      <c r="B567" s="4" t="s">
        <v>1290</v>
      </c>
      <c r="C567" s="5" t="str">
        <f>VLOOKUP($A567,LGTSA2014enpFinal!$A$2:$T$1145,3,FALSE)</f>
        <v>MARTIN HERNANDEZ AGUIRRE</v>
      </c>
      <c r="D567" s="5" t="str">
        <f>VLOOKUP($A567,LGTSA2014enpFinal!$A$2:$T$1145,4,FALSE)</f>
        <v>660</v>
      </c>
      <c r="E567" s="5" t="str">
        <f>VLOOKUP($A567,LGTSA2014enpFinal!$A$2:$T$1145,5,FALSE)</f>
        <v>Vespertino</v>
      </c>
      <c r="F567" s="5" t="str">
        <f>VLOOKUP($A567,LGTSA2014enpFinal!$A$2:$T$1145,6,FALSE)</f>
        <v>17/8/1996</v>
      </c>
      <c r="G567" s="5" t="str">
        <f>VLOOKUP($A567,LGTSA2014enpFinal!$A$2:$T$1145,7,FALSE)</f>
        <v>Si</v>
      </c>
      <c r="H567" s="5" t="str">
        <f>VLOOKUP($A567,LGTSA2014enpFinal!$A$2:$T$1145,8,FALSE)</f>
        <v>maheag@hotmail.com</v>
      </c>
      <c r="I567" s="5" t="str">
        <f>VLOOKUP($A567,LGTSA2014enpFinal!$A$2:$T$1145,9,FALSE)</f>
        <v>mahelu@hotmail.com</v>
      </c>
      <c r="J567" s="5" t="str">
        <f>VLOOKUP($A567,LGTSA2014enpFinal!$A$2:$T$1145,10,FALSE)</f>
        <v>65885687</v>
      </c>
      <c r="K567" s="5" t="str">
        <f>VLOOKUP($A567,LGTSA2014enpFinal!$A$2:$T$1145,11,FALSE)</f>
        <v>5547681769</v>
      </c>
      <c r="L567" s="5" t="str">
        <f>VLOOKUP($A567,LGTSA2014enpFinal!$A$2:$T$1145,12,FALSE)</f>
        <v>callejon de las flores no 65</v>
      </c>
      <c r="M567" s="5" t="str">
        <f>VLOOKUP($A567,LGTSA2014enpFinal!$A$2:$T$1145,13,FALSE)</f>
        <v>N</v>
      </c>
      <c r="N567" s="5" t="str">
        <f>VLOOKUP($A567,LGTSA2014enpFinal!$A$2:$T$1145,14,FALSE)</f>
        <v>2014-04-24 14:41:06</v>
      </c>
      <c r="O567" s="5" t="str">
        <f>VLOOKUP($A567,LGTSA2014enpFinal!$A$2:$T$1145,15,FALSE)</f>
        <v>N</v>
      </c>
      <c r="P567" s="5">
        <f>VLOOKUP($A567,LGTSA2014enpFinal!$A$2:$T$1145,16,FALSE)</f>
        <v>7</v>
      </c>
      <c r="Q567" s="5" t="str">
        <f>VLOOKUP($A567,LGTSA2014enpFinal!$A$2:$T$1145,19,FALSE)</f>
        <v>SATISFACTORIO</v>
      </c>
      <c r="R567" s="5">
        <f>VLOOKUP($A567,LGTSA2014enpFinal!$A$2:$T$1145,20,FALSE)</f>
        <v>9</v>
      </c>
      <c r="S567" t="e">
        <v>#N/A</v>
      </c>
    </row>
    <row r="568" spans="1:19" hidden="1" x14ac:dyDescent="0.25">
      <c r="A568" s="3">
        <v>312258753</v>
      </c>
      <c r="B568" s="4" t="s">
        <v>1290</v>
      </c>
      <c r="C568" s="5" t="str">
        <f>VLOOKUP($A568,LGTSA2014enpFinal!$A$2:$T$1145,3,FALSE)</f>
        <v>BRENDA MARTINEZ MAYA</v>
      </c>
      <c r="D568" s="5" t="str">
        <f>VLOOKUP($A568,LGTSA2014enpFinal!$A$2:$T$1145,4,FALSE)</f>
        <v>660</v>
      </c>
      <c r="E568" s="5" t="str">
        <f>VLOOKUP($A568,LGTSA2014enpFinal!$A$2:$T$1145,5,FALSE)</f>
        <v>Vespertino</v>
      </c>
      <c r="F568" s="5" t="str">
        <f>VLOOKUP($A568,LGTSA2014enpFinal!$A$2:$T$1145,6,FALSE)</f>
        <v>18/4/1995</v>
      </c>
      <c r="G568" s="5" t="str">
        <f>VLOOKUP($A568,LGTSA2014enpFinal!$A$2:$T$1145,7,FALSE)</f>
        <v>Si</v>
      </c>
      <c r="H568" s="5" t="str">
        <f>VLOOKUP($A568,LGTSA2014enpFinal!$A$2:$T$1145,8,FALSE)</f>
        <v>cookie_brend@yahoo.com.mx</v>
      </c>
      <c r="I568" s="5">
        <f>VLOOKUP($A568,LGTSA2014enpFinal!$A$2:$T$1145,9,FALSE)</f>
        <v>0</v>
      </c>
      <c r="J568" s="5" t="str">
        <f>VLOOKUP($A568,LGTSA2014enpFinal!$A$2:$T$1145,10,FALSE)</f>
        <v>15172438</v>
      </c>
      <c r="K568" s="5" t="str">
        <f>VLOOKUP($A568,LGTSA2014enpFinal!$A$2:$T$1145,11,FALSE)</f>
        <v>0445513072034</v>
      </c>
      <c r="L568" s="5" t="str">
        <f>VLOOKUP($A568,LGTSA2014enpFinal!$A$2:$T$1145,12,FALSE)</f>
        <v>Mixtecas mz 93 lt 4 col Ajusco Coyoacan</v>
      </c>
      <c r="M568" s="5" t="str">
        <f>VLOOKUP($A568,LGTSA2014enpFinal!$A$2:$T$1145,13,FALSE)</f>
        <v>N</v>
      </c>
      <c r="N568" s="5" t="str">
        <f>VLOOKUP($A568,LGTSA2014enpFinal!$A$2:$T$1145,14,FALSE)</f>
        <v>2014-04-30 00:45:55</v>
      </c>
      <c r="O568" s="5" t="str">
        <f>VLOOKUP($A568,LGTSA2014enpFinal!$A$2:$T$1145,15,FALSE)</f>
        <v>N</v>
      </c>
      <c r="P568" s="5">
        <f>VLOOKUP($A568,LGTSA2014enpFinal!$A$2:$T$1145,16,FALSE)</f>
        <v>12</v>
      </c>
      <c r="Q568" s="5" t="str">
        <f>VLOOKUP($A568,LGTSA2014enpFinal!$A$2:$T$1145,19,FALSE)</f>
        <v>SATISFACTORIO</v>
      </c>
      <c r="R568" s="5">
        <f>VLOOKUP($A568,LGTSA2014enpFinal!$A$2:$T$1145,20,FALSE)</f>
        <v>9</v>
      </c>
      <c r="S568" t="e">
        <v>#N/A</v>
      </c>
    </row>
    <row r="569" spans="1:19" hidden="1" x14ac:dyDescent="0.25">
      <c r="A569" s="3">
        <v>314002710</v>
      </c>
      <c r="B569" s="4" t="s">
        <v>1290</v>
      </c>
      <c r="C569" s="4" t="s">
        <v>1540</v>
      </c>
      <c r="D569" s="4" t="s">
        <v>1541</v>
      </c>
      <c r="E569" s="4" t="s">
        <v>266</v>
      </c>
      <c r="F569" s="4" t="s">
        <v>1542</v>
      </c>
      <c r="G569" s="4" t="s">
        <v>20</v>
      </c>
      <c r="H569" s="4" t="s">
        <v>1543</v>
      </c>
      <c r="I569" s="5"/>
      <c r="J569" s="4" t="s">
        <v>1544</v>
      </c>
      <c r="K569" s="4" t="s">
        <v>1545</v>
      </c>
      <c r="L569" s="4" t="s">
        <v>1546</v>
      </c>
      <c r="M569" s="4" t="s">
        <v>26</v>
      </c>
      <c r="N569" s="4" t="s">
        <v>27</v>
      </c>
      <c r="O569" s="4" t="s">
        <v>28</v>
      </c>
      <c r="P569" s="5">
        <v>21</v>
      </c>
      <c r="Q569" s="5" t="e">
        <v>#N/A</v>
      </c>
      <c r="R569">
        <v>8</v>
      </c>
      <c r="S569" t="e">
        <v>#N/A</v>
      </c>
    </row>
    <row r="570" spans="1:19" hidden="1" x14ac:dyDescent="0.25">
      <c r="A570" s="3">
        <v>312127365</v>
      </c>
      <c r="B570" s="4" t="s">
        <v>1290</v>
      </c>
      <c r="C570" s="5" t="str">
        <f>VLOOKUP($A570,LGTSA2014enpFinal!$A$2:$T$1145,3,FALSE)</f>
        <v>RODRIGO JULIAN CHAVEZ LOPEZ</v>
      </c>
      <c r="D570" s="5" t="str">
        <f>VLOOKUP($A570,LGTSA2014enpFinal!$A$2:$T$1145,4,FALSE)</f>
        <v>670A</v>
      </c>
      <c r="E570" s="5" t="str">
        <f>VLOOKUP($A570,LGTSA2014enpFinal!$A$2:$T$1145,5,FALSE)</f>
        <v>Vespertino</v>
      </c>
      <c r="F570" s="5" t="str">
        <f>VLOOKUP($A570,LGTSA2014enpFinal!$A$2:$T$1145,6,FALSE)</f>
        <v>26/3/1996</v>
      </c>
      <c r="G570" s="5" t="str">
        <f>VLOOKUP($A570,LGTSA2014enpFinal!$A$2:$T$1145,7,FALSE)</f>
        <v>Si</v>
      </c>
      <c r="H570" s="5" t="str">
        <f>VLOOKUP($A570,LGTSA2014enpFinal!$A$2:$T$1145,8,FALSE)</f>
        <v>rjchavez96@hotmail.com</v>
      </c>
      <c r="I570" s="5">
        <f>VLOOKUP($A570,LGTSA2014enpFinal!$A$2:$T$1145,9,FALSE)</f>
        <v>0</v>
      </c>
      <c r="J570" s="5" t="str">
        <f>VLOOKUP($A570,LGTSA2014enpFinal!$A$2:$T$1145,10,FALSE)</f>
        <v>5517048342</v>
      </c>
      <c r="K570" s="5" t="str">
        <f>VLOOKUP($A570,LGTSA2014enpFinal!$A$2:$T$1145,11,FALSE)</f>
        <v>26121186</v>
      </c>
      <c r="L570" s="5" t="str">
        <f>VLOOKUP($A570,LGTSA2014enpFinal!$A$2:$T$1145,12,FALSE)</f>
        <v>retorno 2 avenida del taller edif. 134 #8 del. venustiano carranza col. jardin balbuena</v>
      </c>
      <c r="M570" s="5" t="str">
        <f>VLOOKUP($A570,LGTSA2014enpFinal!$A$2:$T$1145,13,FALSE)</f>
        <v>S</v>
      </c>
      <c r="N570" s="5" t="str">
        <f>VLOOKUP($A570,LGTSA2014enpFinal!$A$2:$T$1145,14,FALSE)</f>
        <v>2014-03-10 18:15:09</v>
      </c>
      <c r="O570" s="5" t="str">
        <f>VLOOKUP($A570,LGTSA2014enpFinal!$A$2:$T$1145,15,FALSE)</f>
        <v>N</v>
      </c>
      <c r="P570" s="5">
        <f>VLOOKUP($A570,LGTSA2014enpFinal!$A$2:$T$1145,16,FALSE)</f>
        <v>11</v>
      </c>
      <c r="Q570" s="5" t="str">
        <f>VLOOKUP($A570,LGTSA2014enpFinal!$A$2:$T$1145,19,FALSE)</f>
        <v>SATISFACTORIO</v>
      </c>
      <c r="R570" s="5">
        <f>VLOOKUP($A570,LGTSA2014enpFinal!$A$2:$T$1145,20,FALSE)</f>
        <v>8</v>
      </c>
      <c r="S570" t="e">
        <v>#N/A</v>
      </c>
    </row>
    <row r="571" spans="1:19" hidden="1" x14ac:dyDescent="0.25">
      <c r="A571" s="3">
        <v>312333900</v>
      </c>
      <c r="B571" s="4" t="s">
        <v>1561</v>
      </c>
      <c r="C571" s="5" t="str">
        <f>VLOOKUP($A571,LGTSA2014enpFinal!$A$2:$T$1145,3,FALSE)</f>
        <v>BRENDA SARAHI ESTRADA CHAVEZ</v>
      </c>
      <c r="D571" s="5" t="str">
        <f>VLOOKUP($A571,LGTSA2014enpFinal!$A$2:$T$1145,4,FALSE)</f>
        <v>660</v>
      </c>
      <c r="E571" s="5" t="str">
        <f>VLOOKUP($A571,LGTSA2014enpFinal!$A$2:$T$1145,5,FALSE)</f>
        <v>Vespertino</v>
      </c>
      <c r="F571" s="5" t="str">
        <f>VLOOKUP($A571,LGTSA2014enpFinal!$A$2:$T$1145,6,FALSE)</f>
        <v>05/2/1996</v>
      </c>
      <c r="G571" s="5" t="str">
        <f>VLOOKUP($A571,LGTSA2014enpFinal!$A$2:$T$1145,7,FALSE)</f>
        <v>Si</v>
      </c>
      <c r="H571" s="5" t="str">
        <f>VLOOKUP($A571,LGTSA2014enpFinal!$A$2:$T$1145,8,FALSE)</f>
        <v>deldog52@hotmail.com</v>
      </c>
      <c r="I571" s="5" t="str">
        <f>VLOOKUP($A571,LGTSA2014enpFinal!$A$2:$T$1145,9,FALSE)</f>
        <v>echavez@gruporimsa.com.mx</v>
      </c>
      <c r="J571" s="5" t="str">
        <f>VLOOKUP($A571,LGTSA2014enpFinal!$A$2:$T$1145,10,FALSE)</f>
        <v>5529689738</v>
      </c>
      <c r="K571" s="5" t="str">
        <f>VLOOKUP($A571,LGTSA2014enpFinal!$A$2:$T$1145,11,FALSE)</f>
        <v>5540534118</v>
      </c>
      <c r="L571" s="5" t="str">
        <f>VLOOKUP($A571,LGTSA2014enpFinal!$A$2:$T$1145,12,FALSE)</f>
        <v>Pajares #195 col.Progreso del Sur</v>
      </c>
      <c r="M571" s="5" t="str">
        <f>VLOOKUP($A571,LGTSA2014enpFinal!$A$2:$T$1145,13,FALSE)</f>
        <v>S</v>
      </c>
      <c r="N571" s="5" t="str">
        <f>VLOOKUP($A571,LGTSA2014enpFinal!$A$2:$T$1145,14,FALSE)</f>
        <v>2014-03-10 18:15:09</v>
      </c>
      <c r="O571" s="5" t="str">
        <f>VLOOKUP($A571,LGTSA2014enpFinal!$A$2:$T$1145,15,FALSE)</f>
        <v>N</v>
      </c>
      <c r="P571" s="5">
        <f>VLOOKUP($A571,LGTSA2014enpFinal!$A$2:$T$1145,16,FALSE)</f>
        <v>3</v>
      </c>
      <c r="Q571" s="5" t="str">
        <f>VLOOKUP($A571,LGTSA2014enpFinal!$A$2:$T$1145,19,FALSE)</f>
        <v>SATISFACTORIO</v>
      </c>
      <c r="R571" s="5">
        <f>VLOOKUP($A571,LGTSA2014enpFinal!$A$2:$T$1145,20,FALSE)</f>
        <v>8</v>
      </c>
      <c r="S571" t="e">
        <v>#N/A</v>
      </c>
    </row>
    <row r="572" spans="1:19" hidden="1" x14ac:dyDescent="0.25">
      <c r="A572" s="3">
        <v>312010263</v>
      </c>
      <c r="B572" s="4" t="s">
        <v>1561</v>
      </c>
      <c r="C572" s="5" t="str">
        <f>VLOOKUP($A572,LGTSA2014enpFinal!$A$2:$T$1145,3,FALSE)</f>
        <v>CLAUDIA ALEJANDRA ORTIZ OJEDA</v>
      </c>
      <c r="D572" s="5" t="str">
        <f>VLOOKUP($A572,LGTSA2014enpFinal!$A$2:$T$1145,4,FALSE)</f>
        <v>662</v>
      </c>
      <c r="E572" s="5" t="str">
        <f>VLOOKUP($A572,LGTSA2014enpFinal!$A$2:$T$1145,5,FALSE)</f>
        <v>Vespertino</v>
      </c>
      <c r="F572" s="5" t="str">
        <f>VLOOKUP($A572,LGTSA2014enpFinal!$A$2:$T$1145,6,FALSE)</f>
        <v>07/4/1996</v>
      </c>
      <c r="G572" s="5" t="str">
        <f>VLOOKUP($A572,LGTSA2014enpFinal!$A$2:$T$1145,7,FALSE)</f>
        <v>Si</v>
      </c>
      <c r="H572" s="5" t="str">
        <f>VLOOKUP($A572,LGTSA2014enpFinal!$A$2:$T$1145,8,FALSE)</f>
        <v>klaawfckyou@hotmail.com</v>
      </c>
      <c r="I572" s="5" t="str">
        <f>VLOOKUP($A572,LGTSA2014enpFinal!$A$2:$T$1145,9,FALSE)</f>
        <v>kat_ortiz74@hotmail.com</v>
      </c>
      <c r="J572" s="5" t="str">
        <f>VLOOKUP($A572,LGTSA2014enpFinal!$A$2:$T$1145,10,FALSE)</f>
        <v>0445548681341</v>
      </c>
      <c r="K572" s="5" t="str">
        <f>VLOOKUP($A572,LGTSA2014enpFinal!$A$2:$T$1145,11,FALSE)</f>
        <v>55284153</v>
      </c>
      <c r="L572" s="5" t="str">
        <f>VLOOKUP($A572,LGTSA2014enpFinal!$A$2:$T$1145,12,FALSE)</f>
        <v>Av. Imán #660 Privada de la Alborada Edificio 40 Departamento 701 Col. Pedregal del Maurel C.P. 04720</v>
      </c>
      <c r="M572" s="5" t="str">
        <f>VLOOKUP($A572,LGTSA2014enpFinal!$A$2:$T$1145,13,FALSE)</f>
        <v>S</v>
      </c>
      <c r="N572" s="5" t="str">
        <f>VLOOKUP($A572,LGTSA2014enpFinal!$A$2:$T$1145,14,FALSE)</f>
        <v>2014-04-10 18:22:54</v>
      </c>
      <c r="O572" s="5" t="str">
        <f>VLOOKUP($A572,LGTSA2014enpFinal!$A$2:$T$1145,15,FALSE)</f>
        <v>N</v>
      </c>
      <c r="P572" s="5">
        <f>VLOOKUP($A572,LGTSA2014enpFinal!$A$2:$T$1145,16,FALSE)</f>
        <v>7</v>
      </c>
      <c r="Q572" s="5" t="str">
        <f>VLOOKUP($A572,LGTSA2014enpFinal!$A$2:$T$1145,19,FALSE)</f>
        <v>SATISFACTORIO</v>
      </c>
      <c r="R572" s="5">
        <f>VLOOKUP($A572,LGTSA2014enpFinal!$A$2:$T$1145,20,FALSE)</f>
        <v>9</v>
      </c>
      <c r="S572" t="e">
        <v>#N/A</v>
      </c>
    </row>
    <row r="573" spans="1:19" hidden="1" x14ac:dyDescent="0.25">
      <c r="A573" s="3">
        <v>312019486</v>
      </c>
      <c r="B573" s="5" t="str">
        <f>VLOOKUP($A573,LGTSA2014enpFinal!$A$2:$T$1145,2,FALSE)</f>
        <v>ENP 6</v>
      </c>
      <c r="C573" s="5" t="str">
        <f>VLOOKUP($A573,LGTSA2014enpFinal!$A$2:$T$1145,3,FALSE)</f>
        <v>JOSE EULISES SANDOVAL ARMENTA</v>
      </c>
      <c r="D573" s="5" t="str">
        <f>VLOOKUP($A573,LGTSA2014enpFinal!$A$2:$T$1145,4,FALSE)</f>
        <v>655B</v>
      </c>
      <c r="E573" s="5" t="str">
        <f>VLOOKUP($A573,LGTSA2014enpFinal!$A$2:$T$1145,5,FALSE)</f>
        <v>Vespertino</v>
      </c>
      <c r="F573" s="5" t="str">
        <f>VLOOKUP($A573,LGTSA2014enpFinal!$A$2:$T$1145,6,FALSE)</f>
        <v>24/4/1995</v>
      </c>
      <c r="G573" s="5" t="str">
        <f>VLOOKUP($A573,LGTSA2014enpFinal!$A$2:$T$1145,7,FALSE)</f>
        <v>Si</v>
      </c>
      <c r="H573" s="5" t="str">
        <f>VLOOKUP($A573,LGTSA2014enpFinal!$A$2:$T$1145,8,FALSE)</f>
        <v>vivaelrap2011@gmail.com</v>
      </c>
      <c r="I573" s="5" t="str">
        <f>VLOOKUP($A573,LGTSA2014enpFinal!$A$2:$T$1145,9,FALSE)</f>
        <v>vivaelrap2010@hotmail.com</v>
      </c>
      <c r="J573" s="5" t="str">
        <f>VLOOKUP($A573,LGTSA2014enpFinal!$A$2:$T$1145,10,FALSE)</f>
        <v>0445519041020</v>
      </c>
      <c r="K573" s="5" t="str">
        <f>VLOOKUP($A573,LGTSA2014enpFinal!$A$2:$T$1145,11,FALSE)</f>
        <v>5517088070</v>
      </c>
      <c r="L573" s="5" t="str">
        <f>VLOOKUP($A573,LGTSA2014enpFinal!$A$2:$T$1145,12,FALSE)</f>
        <v>CALLE PONIENTE 23 LOTE 1 MANZANA 24 SAN MIGUEL XICO III SECCCION VALLE DE CHALCO SOLIDARIDAD ESTADO DE MEXICO.</v>
      </c>
      <c r="M573" s="5" t="str">
        <f>VLOOKUP($A573,LGTSA2014enpFinal!$A$2:$T$1145,13,FALSE)</f>
        <v>S</v>
      </c>
      <c r="N573" s="5" t="str">
        <f>VLOOKUP($A573,LGTSA2014enpFinal!$A$2:$T$1145,14,FALSE)</f>
        <v>2014-04-10 18:22:54</v>
      </c>
      <c r="O573" s="5" t="str">
        <f>VLOOKUP($A573,LGTSA2014enpFinal!$A$2:$T$1145,15,FALSE)</f>
        <v>N</v>
      </c>
      <c r="P573" s="5">
        <f>VLOOKUP($A573,LGTSA2014enpFinal!$A$2:$T$1145,16,FALSE)</f>
        <v>12</v>
      </c>
      <c r="Q573" s="5" t="e">
        <f>VLOOKUP($A573,LGTSA2014enpFinal!$A$2:$T$1145,19,FALSE)</f>
        <v>#N/A</v>
      </c>
      <c r="R573" s="5">
        <f>VLOOKUP($A573,LGTSA2014enpFinal!$A$2:$T$1145,20,FALSE)</f>
        <v>10</v>
      </c>
      <c r="S573" t="e">
        <v>#N/A</v>
      </c>
    </row>
    <row r="574" spans="1:19" hidden="1" x14ac:dyDescent="0.25">
      <c r="A574" s="3">
        <v>312352741</v>
      </c>
      <c r="B574" s="4" t="s">
        <v>1561</v>
      </c>
      <c r="C574" s="4" t="s">
        <v>6500</v>
      </c>
      <c r="D574" s="4" t="s">
        <v>6493</v>
      </c>
      <c r="E574" s="4" t="s">
        <v>266</v>
      </c>
      <c r="F574" s="4" t="s">
        <v>6501</v>
      </c>
      <c r="G574" s="4" t="s">
        <v>20</v>
      </c>
      <c r="H574" s="4" t="s">
        <v>6502</v>
      </c>
      <c r="I574" s="4" t="s">
        <v>6502</v>
      </c>
      <c r="J574" s="4" t="s">
        <v>6503</v>
      </c>
      <c r="K574" s="5"/>
      <c r="L574" s="4" t="s">
        <v>6504</v>
      </c>
      <c r="M574" s="4" t="s">
        <v>26</v>
      </c>
      <c r="N574" s="4" t="s">
        <v>27</v>
      </c>
      <c r="O574" s="4" t="s">
        <v>28</v>
      </c>
      <c r="P574" s="5">
        <v>1</v>
      </c>
      <c r="Q574" s="5" t="e">
        <v>#N/A</v>
      </c>
      <c r="R574" s="5">
        <v>10</v>
      </c>
      <c r="S574" t="e">
        <v>#N/A</v>
      </c>
    </row>
    <row r="575" spans="1:19" hidden="1" x14ac:dyDescent="0.25">
      <c r="A575" s="3">
        <v>312130589</v>
      </c>
      <c r="B575" s="4" t="s">
        <v>2237</v>
      </c>
      <c r="C575" s="5" t="str">
        <f>VLOOKUP($A575,LGTSA2014enpFinal!$A$2:$T$1145,3,FALSE)</f>
        <v>DIANA WITRAGO CALDERON</v>
      </c>
      <c r="D575" s="5" t="str">
        <f>VLOOKUP($A575,LGTSA2014enpFinal!$A$2:$T$1145,4,FALSE)</f>
        <v>652</v>
      </c>
      <c r="E575" s="5" t="str">
        <f>VLOOKUP($A575,LGTSA2014enpFinal!$A$2:$T$1145,5,FALSE)</f>
        <v>Vespertino</v>
      </c>
      <c r="F575" s="5" t="str">
        <f>VLOOKUP($A575,LGTSA2014enpFinal!$A$2:$T$1145,6,FALSE)</f>
        <v>25/8/1996</v>
      </c>
      <c r="G575" s="5" t="str">
        <f>VLOOKUP($A575,LGTSA2014enpFinal!$A$2:$T$1145,7,FALSE)</f>
        <v>Si</v>
      </c>
      <c r="H575" s="5" t="str">
        <f>VLOOKUP($A575,LGTSA2014enpFinal!$A$2:$T$1145,8,FALSE)</f>
        <v>witragod8@gmail.com</v>
      </c>
      <c r="I575" s="5" t="str">
        <f>VLOOKUP($A575,LGTSA2014enpFinal!$A$2:$T$1145,9,FALSE)</f>
        <v>gabywitrago@gmail.com</v>
      </c>
      <c r="J575" s="5" t="str">
        <f>VLOOKUP($A575,LGTSA2014enpFinal!$A$2:$T$1145,10,FALSE)</f>
        <v>56482765</v>
      </c>
      <c r="K575" s="5" t="str">
        <f>VLOOKUP($A575,LGTSA2014enpFinal!$A$2:$T$1145,11,FALSE)</f>
        <v>56996998</v>
      </c>
      <c r="L575" s="5" t="str">
        <f>VLOOKUP($A575,LGTSA2014enpFinal!$A$2:$T$1145,12,FALSE)</f>
        <v>calle León Guzmán 19 manzana 18. colonia Campamento 2 de octubre, del. Izatacalco CP08930</v>
      </c>
      <c r="M575" s="5" t="str">
        <f>VLOOKUP($A575,LGTSA2014enpFinal!$A$2:$T$1145,13,FALSE)</f>
        <v>S</v>
      </c>
      <c r="N575" s="5" t="str">
        <f>VLOOKUP($A575,LGTSA2014enpFinal!$A$2:$T$1145,14,FALSE)</f>
        <v>2014-04-10 18:22:54</v>
      </c>
      <c r="O575" s="5" t="str">
        <f>VLOOKUP($A575,LGTSA2014enpFinal!$A$2:$T$1145,15,FALSE)</f>
        <v>N</v>
      </c>
      <c r="P575" s="5">
        <f>VLOOKUP($A575,LGTSA2014enpFinal!$A$2:$T$1145,16,FALSE)</f>
        <v>32.299999999999997</v>
      </c>
      <c r="Q575" s="5" t="str">
        <f>VLOOKUP($A575,LGTSA2014enpFinal!$A$2:$T$1145,19,FALSE)</f>
        <v>SATISFACTORIO</v>
      </c>
      <c r="R575" s="5">
        <f>VLOOKUP($A575,LGTSA2014enpFinal!$A$2:$T$1145,20,FALSE)</f>
        <v>8</v>
      </c>
      <c r="S575" t="e">
        <v>#N/A</v>
      </c>
    </row>
    <row r="576" spans="1:19" hidden="1" x14ac:dyDescent="0.25">
      <c r="A576" s="3">
        <v>312129668</v>
      </c>
      <c r="B576" s="4" t="s">
        <v>2237</v>
      </c>
      <c r="C576" s="5" t="str">
        <f>VLOOKUP($A576,LGTSA2014enpFinal!$A$2:$T$1145,3,FALSE)</f>
        <v>NAIBI ALICIA ORTIZ DOMINGUEZ</v>
      </c>
      <c r="D576" s="5" t="str">
        <f>VLOOKUP($A576,LGTSA2014enpFinal!$A$2:$T$1145,4,FALSE)</f>
        <v>656</v>
      </c>
      <c r="E576" s="5" t="str">
        <f>VLOOKUP($A576,LGTSA2014enpFinal!$A$2:$T$1145,5,FALSE)</f>
        <v>Vespertino</v>
      </c>
      <c r="F576" s="5" t="str">
        <f>VLOOKUP($A576,LGTSA2014enpFinal!$A$2:$T$1145,6,FALSE)</f>
        <v>18/4/1996</v>
      </c>
      <c r="G576" s="5" t="str">
        <f>VLOOKUP($A576,LGTSA2014enpFinal!$A$2:$T$1145,7,FALSE)</f>
        <v>Si</v>
      </c>
      <c r="H576" s="5" t="str">
        <f>VLOOKUP($A576,LGTSA2014enpFinal!$A$2:$T$1145,8,FALSE)</f>
        <v>nai_vm1810@hotmail.com</v>
      </c>
      <c r="I576" s="5" t="str">
        <f>VLOOKUP($A576,LGTSA2014enpFinal!$A$2:$T$1145,9,FALSE)</f>
        <v>star_musical_zac@hotmail.com</v>
      </c>
      <c r="J576" s="5" t="str">
        <f>VLOOKUP($A576,LGTSA2014enpFinal!$A$2:$T$1145,10,FALSE)</f>
        <v>31823122</v>
      </c>
      <c r="K576" s="5" t="str">
        <f>VLOOKUP($A576,LGTSA2014enpFinal!$A$2:$T$1145,11,FALSE)</f>
        <v>5539270571</v>
      </c>
      <c r="L576" s="5" t="str">
        <f>VLOOKUP($A576,LGTSA2014enpFinal!$A$2:$T$1145,12,FALSE)</f>
        <v>Manuel Siliceo S,Mza.5, Mz.2 Lt.5 Col. Campanento 2 de Octubre</v>
      </c>
      <c r="M576" s="5" t="str">
        <f>VLOOKUP($A576,LGTSA2014enpFinal!$A$2:$T$1145,13,FALSE)</f>
        <v>S</v>
      </c>
      <c r="N576" s="5" t="str">
        <f>VLOOKUP($A576,LGTSA2014enpFinal!$A$2:$T$1145,14,FALSE)</f>
        <v>2014-04-10 18:22:54</v>
      </c>
      <c r="O576" s="5" t="str">
        <f>VLOOKUP($A576,LGTSA2014enpFinal!$A$2:$T$1145,15,FALSE)</f>
        <v>N</v>
      </c>
      <c r="P576" s="5">
        <f>VLOOKUP($A576,LGTSA2014enpFinal!$A$2:$T$1145,16,FALSE)</f>
        <v>53.07</v>
      </c>
      <c r="Q576" s="5" t="str">
        <f>VLOOKUP($A576,LGTSA2014enpFinal!$A$2:$T$1145,19,FALSE)</f>
        <v>SATISFACTORIO</v>
      </c>
      <c r="R576" s="5">
        <f>VLOOKUP($A576,LGTSA2014enpFinal!$A$2:$T$1145,20,FALSE)</f>
        <v>10</v>
      </c>
      <c r="S576" t="e">
        <v>#N/A</v>
      </c>
    </row>
    <row r="577" spans="1:19" hidden="1" x14ac:dyDescent="0.25">
      <c r="A577" s="3">
        <v>314069140</v>
      </c>
      <c r="B577" s="4" t="s">
        <v>2237</v>
      </c>
      <c r="C577" s="5" t="str">
        <f>VLOOKUP($A577,LGTSA2014enpFinal!$A$2:$T$1145,3,FALSE)</f>
        <v>RAMIRO RAMIREZ MADO</v>
      </c>
      <c r="D577" s="5" t="str">
        <f>VLOOKUP($A577,LGTSA2014enpFinal!$A$2:$T$1145,4,FALSE)</f>
        <v>467B</v>
      </c>
      <c r="E577" s="5" t="str">
        <f>VLOOKUP($A577,LGTSA2014enpFinal!$A$2:$T$1145,5,FALSE)</f>
        <v>Vespertino</v>
      </c>
      <c r="F577" s="5" t="str">
        <f>VLOOKUP($A577,LGTSA2014enpFinal!$A$2:$T$1145,6,FALSE)</f>
        <v>01/1/1997</v>
      </c>
      <c r="G577" s="5" t="str">
        <f>VLOOKUP($A577,LGTSA2014enpFinal!$A$2:$T$1145,7,FALSE)</f>
        <v>Si</v>
      </c>
      <c r="H577" s="5" t="str">
        <f>VLOOKUP($A577,LGTSA2014enpFinal!$A$2:$T$1145,8,FALSE)</f>
        <v>rramirezmado@gmail.com</v>
      </c>
      <c r="I577" s="5" t="str">
        <f>VLOOKUP($A577,LGTSA2014enpFinal!$A$2:$T$1145,9,FALSE)</f>
        <v>lindaramiro@yahoo.com</v>
      </c>
      <c r="J577" s="5" t="str">
        <f>VLOOKUP($A577,LGTSA2014enpFinal!$A$2:$T$1145,10,FALSE)</f>
        <v>57440001</v>
      </c>
      <c r="K577" s="5" t="str">
        <f>VLOOKUP($A577,LGTSA2014enpFinal!$A$2:$T$1145,11,FALSE)</f>
        <v>5526678177</v>
      </c>
      <c r="L577" s="5" t="str">
        <f>VLOOKUP($A577,LGTSA2014enpFinal!$A$2:$T$1145,12,FALSE)</f>
        <v>Súper Manzana 2, Mza 11 Edificio 15-B Ejército Constitucionalista de Iztapalapa</v>
      </c>
      <c r="M577" s="5" t="str">
        <f>VLOOKUP($A577,LGTSA2014enpFinal!$A$2:$T$1145,13,FALSE)</f>
        <v>S</v>
      </c>
      <c r="N577" s="5" t="str">
        <f>VLOOKUP($A577,LGTSA2014enpFinal!$A$2:$T$1145,14,FALSE)</f>
        <v>2014-04-10 18:22:54</v>
      </c>
      <c r="O577" s="5" t="str">
        <f>VLOOKUP($A577,LGTSA2014enpFinal!$A$2:$T$1145,15,FALSE)</f>
        <v>N</v>
      </c>
      <c r="P577" s="5">
        <f>VLOOKUP($A577,LGTSA2014enpFinal!$A$2:$T$1145,16,FALSE)</f>
        <v>34</v>
      </c>
      <c r="Q577" s="5" t="str">
        <f>VLOOKUP($A577,LGTSA2014enpFinal!$A$2:$T$1145,19,FALSE)</f>
        <v>SATISFACTORIO</v>
      </c>
      <c r="R577" s="5">
        <f>VLOOKUP($A577,LGTSA2014enpFinal!$A$2:$T$1145,20,FALSE)</f>
        <v>10</v>
      </c>
      <c r="S577" t="e">
        <v>#N/A</v>
      </c>
    </row>
    <row r="578" spans="1:19" hidden="1" x14ac:dyDescent="0.25">
      <c r="A578" s="3">
        <v>314263142</v>
      </c>
      <c r="B578" s="4" t="s">
        <v>2237</v>
      </c>
      <c r="C578" s="5" t="str">
        <f>VLOOKUP($A578,LGTSA2014enpFinal!$A$2:$T$1145,3,FALSE)</f>
        <v>MARIANA FERNANDA GARCIA MONTERO</v>
      </c>
      <c r="D578" s="5" t="str">
        <f>VLOOKUP($A578,LGTSA2014enpFinal!$A$2:$T$1145,4,FALSE)</f>
        <v>459B</v>
      </c>
      <c r="E578" s="5" t="str">
        <f>VLOOKUP($A578,LGTSA2014enpFinal!$A$2:$T$1145,5,FALSE)</f>
        <v>Vespertino</v>
      </c>
      <c r="F578" s="5" t="str">
        <f>VLOOKUP($A578,LGTSA2014enpFinal!$A$2:$T$1145,6,FALSE)</f>
        <v>21/8/1997</v>
      </c>
      <c r="G578" s="5" t="str">
        <f>VLOOKUP($A578,LGTSA2014enpFinal!$A$2:$T$1145,7,FALSE)</f>
        <v>Si</v>
      </c>
      <c r="H578" s="5" t="str">
        <f>VLOOKUP($A578,LGTSA2014enpFinal!$A$2:$T$1145,8,FALSE)</f>
        <v>marjustin@live.com.mx</v>
      </c>
      <c r="I578" s="5">
        <f>VLOOKUP($A578,LGTSA2014enpFinal!$A$2:$T$1145,9,FALSE)</f>
        <v>0</v>
      </c>
      <c r="J578" s="5" t="str">
        <f>VLOOKUP($A578,LGTSA2014enpFinal!$A$2:$T$1145,10,FALSE)</f>
        <v>22357433</v>
      </c>
      <c r="K578" s="5" t="str">
        <f>VLOOKUP($A578,LGTSA2014enpFinal!$A$2:$T$1145,11,FALSE)</f>
        <v>0445545037340</v>
      </c>
      <c r="L578" s="5" t="str">
        <f>VLOOKUP($A578,LGTSA2014enpFinal!$A$2:$T$1145,12,FALSE)</f>
        <v>Ret.3 Sur 16 No.64, Agrícola Oriental Del. Iztacalco</v>
      </c>
      <c r="M578" s="5" t="str">
        <f>VLOOKUP($A578,LGTSA2014enpFinal!$A$2:$T$1145,13,FALSE)</f>
        <v>S</v>
      </c>
      <c r="N578" s="5" t="str">
        <f>VLOOKUP($A578,LGTSA2014enpFinal!$A$2:$T$1145,14,FALSE)</f>
        <v>2014-04-10 18:22:54</v>
      </c>
      <c r="O578" s="5" t="str">
        <f>VLOOKUP($A578,LGTSA2014enpFinal!$A$2:$T$1145,15,FALSE)</f>
        <v>N</v>
      </c>
      <c r="P578" s="5">
        <f>VLOOKUP($A578,LGTSA2014enpFinal!$A$2:$T$1145,16,FALSE)</f>
        <v>30.96</v>
      </c>
      <c r="Q578" s="5" t="e">
        <f>VLOOKUP($A578,LGTSA2014enpFinal!$A$2:$T$1145,19,FALSE)</f>
        <v>#N/A</v>
      </c>
      <c r="R578" s="5">
        <f>VLOOKUP($A578,LGTSA2014enpFinal!$A$2:$T$1145,20,FALSE)</f>
        <v>8</v>
      </c>
      <c r="S578" t="e">
        <v>#N/A</v>
      </c>
    </row>
    <row r="579" spans="1:19" hidden="1" x14ac:dyDescent="0.25">
      <c r="A579" s="3">
        <v>314230001</v>
      </c>
      <c r="B579" s="4" t="s">
        <v>2237</v>
      </c>
      <c r="C579" s="5" t="str">
        <f>VLOOKUP($A579,LGTSA2014enpFinal!$A$2:$T$1145,3,FALSE)</f>
        <v>VALERIA VALADEZ MARTINEZ</v>
      </c>
      <c r="D579" s="5" t="str">
        <f>VLOOKUP($A579,LGTSA2014enpFinal!$A$2:$T$1145,4,FALSE)</f>
        <v>461A</v>
      </c>
      <c r="E579" s="5" t="str">
        <f>VLOOKUP($A579,LGTSA2014enpFinal!$A$2:$T$1145,5,FALSE)</f>
        <v>Vespertino</v>
      </c>
      <c r="F579" s="5" t="str">
        <f>VLOOKUP($A579,LGTSA2014enpFinal!$A$2:$T$1145,6,FALSE)</f>
        <v>16/9/1998</v>
      </c>
      <c r="G579" s="5" t="str">
        <f>VLOOKUP($A579,LGTSA2014enpFinal!$A$2:$T$1145,7,FALSE)</f>
        <v>Si</v>
      </c>
      <c r="H579" s="5" t="str">
        <f>VLOOKUP($A579,LGTSA2014enpFinal!$A$2:$T$1145,8,FALSE)</f>
        <v>valeriavaladez9800@hotmail.com</v>
      </c>
      <c r="I579" s="5" t="str">
        <f>VLOOKUP($A579,LGTSA2014enpFinal!$A$2:$T$1145,9,FALSE)</f>
        <v>akuv98@hotmail.com</v>
      </c>
      <c r="J579" s="5" t="str">
        <f>VLOOKUP($A579,LGTSA2014enpFinal!$A$2:$T$1145,10,FALSE)</f>
        <v>13140932</v>
      </c>
      <c r="K579" s="5" t="str">
        <f>VLOOKUP($A579,LGTSA2014enpFinal!$A$2:$T$1145,11,FALSE)</f>
        <v>5545036044</v>
      </c>
      <c r="L579" s="5" t="str">
        <f>VLOOKUP($A579,LGTSA2014enpFinal!$A$2:$T$1145,12,FALSE)</f>
        <v>calle tulipanes manzana 37 lote 4, colonia Izcalli, delegación Iztapaluca; DF.</v>
      </c>
      <c r="M579" s="5" t="str">
        <f>VLOOKUP($A579,LGTSA2014enpFinal!$A$2:$T$1145,13,FALSE)</f>
        <v>S</v>
      </c>
      <c r="N579" s="5" t="str">
        <f>VLOOKUP($A579,LGTSA2014enpFinal!$A$2:$T$1145,14,FALSE)</f>
        <v>2014-04-10 18:22:54</v>
      </c>
      <c r="O579" s="5" t="str">
        <f>VLOOKUP($A579,LGTSA2014enpFinal!$A$2:$T$1145,15,FALSE)</f>
        <v>N</v>
      </c>
      <c r="P579" s="5">
        <f>VLOOKUP($A579,LGTSA2014enpFinal!$A$2:$T$1145,16,FALSE)</f>
        <v>43.66</v>
      </c>
      <c r="Q579" s="5" t="e">
        <f>VLOOKUP($A579,LGTSA2014enpFinal!$A$2:$T$1145,19,FALSE)</f>
        <v>#N/A</v>
      </c>
      <c r="R579" s="5">
        <f>VLOOKUP($A579,LGTSA2014enpFinal!$A$2:$T$1145,20,FALSE)</f>
        <v>8</v>
      </c>
      <c r="S579" t="e">
        <v>#N/A</v>
      </c>
    </row>
    <row r="580" spans="1:19" hidden="1" x14ac:dyDescent="0.25">
      <c r="A580" s="3">
        <v>312171234</v>
      </c>
      <c r="B580" s="4" t="s">
        <v>2237</v>
      </c>
      <c r="C580" s="5" t="str">
        <f>VLOOKUP($A580,LGTSA2014enpFinal!$A$2:$T$1145,3,FALSE)</f>
        <v>MARIA DEL CARMEN HUESCA COLIN</v>
      </c>
      <c r="D580" s="5" t="str">
        <f>VLOOKUP($A580,LGTSA2014enpFinal!$A$2:$T$1145,4,FALSE)</f>
        <v>556A</v>
      </c>
      <c r="E580" s="5" t="str">
        <f>VLOOKUP($A580,LGTSA2014enpFinal!$A$2:$T$1145,5,FALSE)</f>
        <v>Vespertino</v>
      </c>
      <c r="F580" s="5" t="str">
        <f>VLOOKUP($A580,LGTSA2014enpFinal!$A$2:$T$1145,6,FALSE)</f>
        <v>16/7/1995</v>
      </c>
      <c r="G580" s="5" t="str">
        <f>VLOOKUP($A580,LGTSA2014enpFinal!$A$2:$T$1145,7,FALSE)</f>
        <v>Si</v>
      </c>
      <c r="H580" s="5" t="str">
        <f>VLOOKUP($A580,LGTSA2014enpFinal!$A$2:$T$1145,8,FALSE)</f>
        <v>mary_95dulce@hotmail.com</v>
      </c>
      <c r="I580" s="5" t="str">
        <f>VLOOKUP($A580,LGTSA2014enpFinal!$A$2:$T$1145,9,FALSE)</f>
        <v>marily95hc@hotmail.com</v>
      </c>
      <c r="J580" s="5" t="str">
        <f>VLOOKUP($A580,LGTSA2014enpFinal!$A$2:$T$1145,10,FALSE)</f>
        <v>57040331</v>
      </c>
      <c r="K580" s="5" t="str">
        <f>VLOOKUP($A580,LGTSA2014enpFinal!$A$2:$T$1145,11,FALSE)</f>
        <v>5529612766</v>
      </c>
      <c r="L580" s="5" t="str">
        <f>VLOOKUP($A580,LGTSA2014enpFinal!$A$2:$T$1145,12,FALSE)</f>
        <v>San Antonio Tomatlán 213, int. 201B. col. 7 de Julio. Del Venustiano Carranza CP 15390</v>
      </c>
      <c r="M580" s="5" t="str">
        <f>VLOOKUP($A580,LGTSA2014enpFinal!$A$2:$T$1145,13,FALSE)</f>
        <v>S</v>
      </c>
      <c r="N580" s="5" t="str">
        <f>VLOOKUP($A580,LGTSA2014enpFinal!$A$2:$T$1145,14,FALSE)</f>
        <v>2014-04-10 18:22:54</v>
      </c>
      <c r="O580" s="5" t="str">
        <f>VLOOKUP($A580,LGTSA2014enpFinal!$A$2:$T$1145,15,FALSE)</f>
        <v>N</v>
      </c>
      <c r="P580" s="5">
        <f>VLOOKUP($A580,LGTSA2014enpFinal!$A$2:$T$1145,16,FALSE)</f>
        <v>26.2</v>
      </c>
      <c r="Q580" s="5" t="str">
        <f>VLOOKUP($A580,LGTSA2014enpFinal!$A$2:$T$1145,19,FALSE)</f>
        <v>SATISFACTORIO</v>
      </c>
      <c r="R580" s="5">
        <f>VLOOKUP($A580,LGTSA2014enpFinal!$A$2:$T$1145,20,FALSE)</f>
        <v>8</v>
      </c>
      <c r="S580" t="e">
        <v>#N/A</v>
      </c>
    </row>
    <row r="581" spans="1:19" hidden="1" x14ac:dyDescent="0.25">
      <c r="A581" s="3">
        <v>312033473</v>
      </c>
      <c r="B581" s="4" t="s">
        <v>2237</v>
      </c>
      <c r="C581" s="5" t="str">
        <f>VLOOKUP($A581,LGTSA2014enpFinal!$A$2:$T$1145,3,FALSE)</f>
        <v>JAVIER ACOSTA PACHECO</v>
      </c>
      <c r="D581" s="5" t="str">
        <f>VLOOKUP($A581,LGTSA2014enpFinal!$A$2:$T$1145,4,FALSE)</f>
        <v>656</v>
      </c>
      <c r="E581" s="5" t="str">
        <f>VLOOKUP($A581,LGTSA2014enpFinal!$A$2:$T$1145,5,FALSE)</f>
        <v>Vespertino</v>
      </c>
      <c r="F581" s="5" t="str">
        <f>VLOOKUP($A581,LGTSA2014enpFinal!$A$2:$T$1145,6,FALSE)</f>
        <v>30/10/1996</v>
      </c>
      <c r="G581" s="5" t="str">
        <f>VLOOKUP($A581,LGTSA2014enpFinal!$A$2:$T$1145,7,FALSE)</f>
        <v>Si</v>
      </c>
      <c r="H581" s="5" t="str">
        <f>VLOOKUP($A581,LGTSA2014enpFinal!$A$2:$T$1145,8,FALSE)</f>
        <v>javy-_-acosta@hotmail.com</v>
      </c>
      <c r="I581" s="5" t="str">
        <f>VLOOKUP($A581,LGTSA2014enpFinal!$A$2:$T$1145,9,FALSE)</f>
        <v>javss.acosta@gmail.com</v>
      </c>
      <c r="J581" s="5" t="str">
        <f>VLOOKUP($A581,LGTSA2014enpFinal!$A$2:$T$1145,10,FALSE)</f>
        <v>5514990473</v>
      </c>
      <c r="K581" s="5" t="str">
        <f>VLOOKUP($A581,LGTSA2014enpFinal!$A$2:$T$1145,11,FALSE)</f>
        <v>57794416</v>
      </c>
      <c r="L581" s="5" t="str">
        <f>VLOOKUP($A581,LGTSA2014enpFinal!$A$2:$T$1145,12,FALSE)</f>
        <v>Calle San Raúl No.911, Col. Santa Úrsula, Del.Coyoacán</v>
      </c>
      <c r="M581" s="5" t="str">
        <f>VLOOKUP($A581,LGTSA2014enpFinal!$A$2:$T$1145,13,FALSE)</f>
        <v>S</v>
      </c>
      <c r="N581" s="5" t="str">
        <f>VLOOKUP($A581,LGTSA2014enpFinal!$A$2:$T$1145,14,FALSE)</f>
        <v>2014-04-10 18:22:54</v>
      </c>
      <c r="O581" s="5" t="str">
        <f>VLOOKUP($A581,LGTSA2014enpFinal!$A$2:$T$1145,15,FALSE)</f>
        <v>N</v>
      </c>
      <c r="P581" s="5">
        <f>VLOOKUP($A581,LGTSA2014enpFinal!$A$2:$T$1145,16,FALSE)</f>
        <v>42.55</v>
      </c>
      <c r="Q581" s="5" t="str">
        <f>VLOOKUP($A581,LGTSA2014enpFinal!$A$2:$T$1145,19,FALSE)</f>
        <v>NO SATISFACTORIO</v>
      </c>
      <c r="R581" s="5">
        <f>VLOOKUP($A581,LGTSA2014enpFinal!$A$2:$T$1145,20,FALSE)</f>
        <v>8</v>
      </c>
      <c r="S581" t="e">
        <v>#N/A</v>
      </c>
    </row>
    <row r="582" spans="1:19" hidden="1" x14ac:dyDescent="0.25">
      <c r="A582" s="3">
        <v>314044981</v>
      </c>
      <c r="B582" s="4" t="s">
        <v>2237</v>
      </c>
      <c r="C582" s="5" t="str">
        <f>VLOOKUP($A582,LGTSA2014enpFinal!$A$2:$T$1145,3,FALSE)</f>
        <v>DIANA NUNEZ RODRIGUEZ</v>
      </c>
      <c r="D582" s="5" t="str">
        <f>VLOOKUP($A582,LGTSA2014enpFinal!$A$2:$T$1145,4,FALSE)</f>
        <v>465A</v>
      </c>
      <c r="E582" s="5" t="str">
        <f>VLOOKUP($A582,LGTSA2014enpFinal!$A$2:$T$1145,5,FALSE)</f>
        <v>Vespertino</v>
      </c>
      <c r="F582" s="5" t="str">
        <f>VLOOKUP($A582,LGTSA2014enpFinal!$A$2:$T$1145,6,FALSE)</f>
        <v>08/11/1997</v>
      </c>
      <c r="G582" s="5" t="str">
        <f>VLOOKUP($A582,LGTSA2014enpFinal!$A$2:$T$1145,7,FALSE)</f>
        <v>Si</v>
      </c>
      <c r="H582" s="5" t="str">
        <f>VLOOKUP($A582,LGTSA2014enpFinal!$A$2:$T$1145,8,FALSE)</f>
        <v>boliskitzi@comunidad.unam.mx</v>
      </c>
      <c r="I582" s="5" t="str">
        <f>VLOOKUP($A582,LGTSA2014enpFinal!$A$2:$T$1145,9,FALSE)</f>
        <v>boliskitz@hotmail.com</v>
      </c>
      <c r="J582" s="5" t="str">
        <f>VLOOKUP($A582,LGTSA2014enpFinal!$A$2:$T$1145,10,FALSE)</f>
        <v>57432761</v>
      </c>
      <c r="K582" s="5" t="str">
        <f>VLOOKUP($A582,LGTSA2014enpFinal!$A$2:$T$1145,11,FALSE)</f>
        <v>57363663</v>
      </c>
      <c r="L582" s="5" t="str">
        <f>VLOOKUP($A582,LGTSA2014enpFinal!$A$2:$T$1145,12,FALSE)</f>
        <v>Andador 1 No.29, Col. Central, Cd. Netzahualcóyotl</v>
      </c>
      <c r="M582" s="5" t="str">
        <f>VLOOKUP($A582,LGTSA2014enpFinal!$A$2:$T$1145,13,FALSE)</f>
        <v>S</v>
      </c>
      <c r="N582" s="5" t="str">
        <f>VLOOKUP($A582,LGTSA2014enpFinal!$A$2:$T$1145,14,FALSE)</f>
        <v>2014-04-10 18:22:54</v>
      </c>
      <c r="O582" s="5" t="str">
        <f>VLOOKUP($A582,LGTSA2014enpFinal!$A$2:$T$1145,15,FALSE)</f>
        <v>N</v>
      </c>
      <c r="P582" s="5">
        <f>VLOOKUP($A582,LGTSA2014enpFinal!$A$2:$T$1145,16,FALSE)</f>
        <v>65.03</v>
      </c>
      <c r="Q582" s="5" t="e">
        <f>VLOOKUP($A582,LGTSA2014enpFinal!$A$2:$T$1145,19,FALSE)</f>
        <v>#N/A</v>
      </c>
      <c r="R582" s="5">
        <f>VLOOKUP($A582,LGTSA2014enpFinal!$A$2:$T$1145,20,FALSE)</f>
        <v>8</v>
      </c>
      <c r="S582" t="e">
        <v>#N/A</v>
      </c>
    </row>
    <row r="583" spans="1:19" hidden="1" x14ac:dyDescent="0.25">
      <c r="A583" s="3">
        <v>314175025</v>
      </c>
      <c r="B583" s="4" t="s">
        <v>2237</v>
      </c>
      <c r="C583" s="5" t="str">
        <f>VLOOKUP($A583,LGTSA2014enpFinal!$A$2:$T$1145,3,FALSE)</f>
        <v>MIGUEL ANTELMO DELGADO MARTINEZ</v>
      </c>
      <c r="D583" s="5" t="str">
        <f>VLOOKUP($A583,LGTSA2014enpFinal!$A$2:$T$1145,4,FALSE)</f>
        <v>465A</v>
      </c>
      <c r="E583" s="5" t="str">
        <f>VLOOKUP($A583,LGTSA2014enpFinal!$A$2:$T$1145,5,FALSE)</f>
        <v>Vespertino</v>
      </c>
      <c r="F583" s="5" t="str">
        <f>VLOOKUP($A583,LGTSA2014enpFinal!$A$2:$T$1145,6,FALSE)</f>
        <v>27/6/1998</v>
      </c>
      <c r="G583" s="5" t="str">
        <f>VLOOKUP($A583,LGTSA2014enpFinal!$A$2:$T$1145,7,FALSE)</f>
        <v>Si</v>
      </c>
      <c r="H583" s="5" t="str">
        <f>VLOOKUP($A583,LGTSA2014enpFinal!$A$2:$T$1145,8,FALSE)</f>
        <v>migueldelgado_p7@comunidad.unam.mx</v>
      </c>
      <c r="I583" s="5" t="str">
        <f>VLOOKUP($A583,LGTSA2014enpFinal!$A$2:$T$1145,9,FALSE)</f>
        <v>luis6958_@hotmail.com</v>
      </c>
      <c r="J583" s="5" t="str">
        <f>VLOOKUP($A583,LGTSA2014enpFinal!$A$2:$T$1145,10,FALSE)</f>
        <v>50279348</v>
      </c>
      <c r="K583" s="5" t="str">
        <f>VLOOKUP($A583,LGTSA2014enpFinal!$A$2:$T$1145,11,FALSE)</f>
        <v>5527360827</v>
      </c>
      <c r="L583" s="5" t="str">
        <f>VLOOKUP($A583,LGTSA2014enpFinal!$A$2:$T$1145,12,FALSE)</f>
        <v>Mza.105 Lote 93 Casa 3, Los Héroes Tecámac</v>
      </c>
      <c r="M583" s="5" t="str">
        <f>VLOOKUP($A583,LGTSA2014enpFinal!$A$2:$T$1145,13,FALSE)</f>
        <v>S</v>
      </c>
      <c r="N583" s="5" t="str">
        <f>VLOOKUP($A583,LGTSA2014enpFinal!$A$2:$T$1145,14,FALSE)</f>
        <v>2014-04-10 18:22:54</v>
      </c>
      <c r="O583" s="5" t="str">
        <f>VLOOKUP($A583,LGTSA2014enpFinal!$A$2:$T$1145,15,FALSE)</f>
        <v>N</v>
      </c>
      <c r="P583" s="5">
        <f>VLOOKUP($A583,LGTSA2014enpFinal!$A$2:$T$1145,16,FALSE)</f>
        <v>36.799999999999997</v>
      </c>
      <c r="Q583" s="5" t="e">
        <f>VLOOKUP($A583,LGTSA2014enpFinal!$A$2:$T$1145,19,FALSE)</f>
        <v>#N/A</v>
      </c>
      <c r="R583" s="5">
        <f>VLOOKUP($A583,LGTSA2014enpFinal!$A$2:$T$1145,20,FALSE)</f>
        <v>8</v>
      </c>
      <c r="S583" t="e">
        <v>#N/A</v>
      </c>
    </row>
    <row r="584" spans="1:19" x14ac:dyDescent="0.25">
      <c r="A584" s="3">
        <v>313076857</v>
      </c>
      <c r="B584" s="4" t="s">
        <v>2562</v>
      </c>
      <c r="C584" s="5" t="str">
        <f>VLOOKUP($A584,LGTSA2014enpFinal!$A$2:$T$1145,3,FALSE)</f>
        <v>PERLA DARINKA VAZQUEZ DEL MERCADO CORRO</v>
      </c>
      <c r="D584" s="5" t="str">
        <f>VLOOKUP($A584,LGTSA2014enpFinal!$A$2:$T$1145,4,FALSE)</f>
        <v>453A</v>
      </c>
      <c r="E584" s="5" t="str">
        <f>VLOOKUP($A584,LGTSA2014enpFinal!$A$2:$T$1145,5,FALSE)</f>
        <v>Vespertino</v>
      </c>
      <c r="F584" s="5" t="str">
        <f>VLOOKUP($A584,LGTSA2014enpFinal!$A$2:$T$1145,6,FALSE)</f>
        <v>19/4/1993</v>
      </c>
      <c r="G584" s="5" t="str">
        <f>VLOOKUP($A584,LGTSA2014enpFinal!$A$2:$T$1145,7,FALSE)</f>
        <v>Si</v>
      </c>
      <c r="H584" s="5" t="str">
        <f>VLOOKUP($A584,LGTSA2014enpFinal!$A$2:$T$1145,8,FALSE)</f>
        <v>thecall_sweet@hotmail.com</v>
      </c>
      <c r="I584" s="5" t="str">
        <f>VLOOKUP($A584,LGTSA2014enpFinal!$A$2:$T$1145,9,FALSE)</f>
        <v>darinksweet09@gmail.com</v>
      </c>
      <c r="J584" s="5" t="str">
        <f>VLOOKUP($A584,LGTSA2014enpFinal!$A$2:$T$1145,10,FALSE)</f>
        <v>55793580</v>
      </c>
      <c r="K584" s="5" t="str">
        <f>VLOOKUP($A584,LGTSA2014enpFinal!$A$2:$T$1145,11,FALSE)</f>
        <v>0445540487343</v>
      </c>
      <c r="L584" s="5" t="str">
        <f>VLOOKUP($A584,LGTSA2014enpFinal!$A$2:$T$1145,12,FALSE)</f>
        <v>Galicia 396 int. 2 Col. Miguel Alemán C.P. 03420</v>
      </c>
      <c r="M584" s="5" t="str">
        <f>VLOOKUP($A584,LGTSA2014enpFinal!$A$2:$T$1145,13,FALSE)</f>
        <v>S</v>
      </c>
      <c r="N584" s="5" t="str">
        <f>VLOOKUP($A584,LGTSA2014enpFinal!$A$2:$T$1145,14,FALSE)</f>
        <v>2014-04-11 10:56:45</v>
      </c>
      <c r="O584" s="5" t="str">
        <f>VLOOKUP($A584,LGTSA2014enpFinal!$A$2:$T$1145,15,FALSE)</f>
        <v>N</v>
      </c>
      <c r="P584" s="5">
        <f>VLOOKUP($A584,LGTSA2014enpFinal!$A$2:$T$1145,16,FALSE)</f>
        <v>4</v>
      </c>
      <c r="Q584" s="5" t="str">
        <f>VLOOKUP($A584,LGTSA2014enpFinal!$A$2:$T$1145,19,FALSE)</f>
        <v>SATISFACTORIO</v>
      </c>
      <c r="R584" s="5">
        <f>VLOOKUP($A584,LGTSA2014enpFinal!$A$2:$T$1145,20,FALSE)</f>
        <v>10</v>
      </c>
      <c r="S584" t="e">
        <v>#N/A</v>
      </c>
    </row>
    <row r="585" spans="1:19" hidden="1" x14ac:dyDescent="0.25">
      <c r="A585" s="3">
        <v>313223109</v>
      </c>
      <c r="B585" s="4" t="s">
        <v>2237</v>
      </c>
      <c r="C585" s="5" t="str">
        <f>VLOOKUP($A585,LGTSA2014enpFinal!$A$2:$T$1145,3,FALSE)</f>
        <v>Lara Hernández Gladys Lizett</v>
      </c>
      <c r="D585" s="5" t="str">
        <f>VLOOKUP($A585,LGTSA2014enpFinal!$A$2:$T$1145,4,FALSE)</f>
        <v>551A</v>
      </c>
      <c r="E585" s="5" t="str">
        <f>VLOOKUP($A585,LGTSA2014enpFinal!$A$2:$T$1145,5,FALSE)</f>
        <v>Vespertino</v>
      </c>
      <c r="F585" s="5" t="str">
        <f>VLOOKUP($A585,LGTSA2014enpFinal!$A$2:$T$1145,6,FALSE)</f>
        <v>17/1/1997</v>
      </c>
      <c r="G585" s="5" t="str">
        <f>VLOOKUP($A585,LGTSA2014enpFinal!$A$2:$T$1145,7,FALSE)</f>
        <v>SI</v>
      </c>
      <c r="H585" s="5" t="str">
        <f>VLOOKUP($A585,LGTSA2014enpFinal!$A$2:$T$1145,8,FALSE)</f>
        <v>cherries_joe@hotmail.com</v>
      </c>
      <c r="I585" s="5" t="str">
        <f>VLOOKUP($A585,LGTSA2014enpFinal!$A$2:$T$1145,9,FALSE)</f>
        <v>lizhdz162@outlook.com</v>
      </c>
      <c r="J585" s="5" t="str">
        <f>VLOOKUP($A585,LGTSA2014enpFinal!$A$2:$T$1145,10,FALSE)</f>
        <v>5554729814</v>
      </c>
      <c r="K585" s="5" t="str">
        <f>VLOOKUP($A585,LGTSA2014enpFinal!$A$2:$T$1145,11,FALSE)</f>
        <v>5512372401</v>
      </c>
      <c r="L585" s="5" t="str">
        <f>VLOOKUP($A585,LGTSA2014enpFinal!$A$2:$T$1145,12,FALSE)</f>
        <v>Norte 21 num 162 col Moctezuma 2da sección</v>
      </c>
      <c r="M585" s="5" t="str">
        <f>VLOOKUP($A585,LGTSA2014enpFinal!$A$2:$T$1145,13,FALSE)</f>
        <v>S</v>
      </c>
      <c r="N585" s="5" t="str">
        <f>VLOOKUP($A585,LGTSA2014enpFinal!$A$2:$T$1145,14,FALSE)</f>
        <v>2014-04-10 18:22:54</v>
      </c>
      <c r="O585" s="5" t="str">
        <f>VLOOKUP($A585,LGTSA2014enpFinal!$A$2:$T$1145,15,FALSE)</f>
        <v>N</v>
      </c>
      <c r="P585" s="5">
        <f>VLOOKUP($A585,LGTSA2014enpFinal!$A$2:$T$1145,16,FALSE)</f>
        <v>73.63</v>
      </c>
      <c r="Q585" s="5" t="str">
        <f>VLOOKUP($A585,LGTSA2014enpFinal!$A$2:$T$1145,19,FALSE)</f>
        <v>SATISFACTORIO</v>
      </c>
      <c r="R585" s="5">
        <f>VLOOKUP($A585,LGTSA2014enpFinal!$A$2:$T$1145,20,FALSE)</f>
        <v>10</v>
      </c>
      <c r="S585" t="e">
        <v>#N/A</v>
      </c>
    </row>
    <row r="586" spans="1:19" hidden="1" x14ac:dyDescent="0.25">
      <c r="A586" s="3">
        <v>313023370</v>
      </c>
      <c r="B586" s="4" t="s">
        <v>2237</v>
      </c>
      <c r="C586" s="5" t="str">
        <f>VLOOKUP($A586,LGTSA2014enpFinal!$A$2:$T$1145,3,FALSE)</f>
        <v>Cruz Cuba Ana Karen</v>
      </c>
      <c r="D586" s="5" t="str">
        <f>VLOOKUP($A586,LGTSA2014enpFinal!$A$2:$T$1145,4,FALSE)</f>
        <v>559B</v>
      </c>
      <c r="E586" s="5" t="str">
        <f>VLOOKUP($A586,LGTSA2014enpFinal!$A$2:$T$1145,5,FALSE)</f>
        <v>Vespertino</v>
      </c>
      <c r="F586" s="5" t="str">
        <f>VLOOKUP($A586,LGTSA2014enpFinal!$A$2:$T$1145,6,FALSE)</f>
        <v>22/4/1996</v>
      </c>
      <c r="G586" s="5" t="str">
        <f>VLOOKUP($A586,LGTSA2014enpFinal!$A$2:$T$1145,7,FALSE)</f>
        <v>SI</v>
      </c>
      <c r="H586" s="5" t="str">
        <f>VLOOKUP($A586,LGTSA2014enpFinal!$A$2:$T$1145,8,FALSE)</f>
        <v>karen_domokun_zombie@hotmail.com</v>
      </c>
      <c r="I586" s="5" t="str">
        <f>VLOOKUP($A586,LGTSA2014enpFinal!$A$2:$T$1145,9,FALSE)</f>
        <v>-</v>
      </c>
      <c r="J586" s="5" t="str">
        <f>VLOOKUP($A586,LGTSA2014enpFinal!$A$2:$T$1145,10,FALSE)</f>
        <v>57306275</v>
      </c>
      <c r="K586" s="5" t="str">
        <f>VLOOKUP($A586,LGTSA2014enpFinal!$A$2:$T$1145,11,FALSE)</f>
        <v>0445591853873</v>
      </c>
      <c r="L586" s="5" t="str">
        <f>VLOOKUP($A586,LGTSA2014enpFinal!$A$2:$T$1145,12,FALSE)</f>
        <v>Calle Cecilia #187 Col. Benito Juarez Cd. Nezahualcoyotl</v>
      </c>
      <c r="M586" s="5" t="str">
        <f>VLOOKUP($A586,LGTSA2014enpFinal!$A$2:$T$1145,13,FALSE)</f>
        <v>N</v>
      </c>
      <c r="N586" s="5" t="str">
        <f>VLOOKUP($A586,LGTSA2014enpFinal!$A$2:$T$1145,14,FALSE)</f>
        <v>2014-05-02 10:50:14</v>
      </c>
      <c r="O586" s="5" t="str">
        <f>VLOOKUP($A586,LGTSA2014enpFinal!$A$2:$T$1145,15,FALSE)</f>
        <v>N</v>
      </c>
      <c r="P586" s="5">
        <f>VLOOKUP($A586,LGTSA2014enpFinal!$A$2:$T$1145,16,FALSE)</f>
        <v>32.65</v>
      </c>
      <c r="Q586" s="5" t="str">
        <f>VLOOKUP($A586,LGTSA2014enpFinal!$A$2:$T$1145,19,FALSE)</f>
        <v>SATISFACTORIO</v>
      </c>
      <c r="R586" s="5">
        <f>VLOOKUP($A586,LGTSA2014enpFinal!$A$2:$T$1145,20,FALSE)</f>
        <v>8</v>
      </c>
      <c r="S586" t="e">
        <v>#N/A</v>
      </c>
    </row>
    <row r="587" spans="1:19" x14ac:dyDescent="0.25">
      <c r="A587" s="3">
        <v>314164977</v>
      </c>
      <c r="B587" s="4" t="s">
        <v>2562</v>
      </c>
      <c r="C587" s="5" t="str">
        <f>VLOOKUP($A587,LGTSA2014enpFinal!$A$2:$T$1145,3,FALSE)</f>
        <v>DIANA SALGADO VALDES</v>
      </c>
      <c r="D587" s="5" t="str">
        <f>VLOOKUP($A587,LGTSA2014enpFinal!$A$2:$T$1145,4,FALSE)</f>
        <v>454B</v>
      </c>
      <c r="E587" s="5" t="str">
        <f>VLOOKUP($A587,LGTSA2014enpFinal!$A$2:$T$1145,5,FALSE)</f>
        <v>Vespertino</v>
      </c>
      <c r="F587" s="5" t="str">
        <f>VLOOKUP($A587,LGTSA2014enpFinal!$A$2:$T$1145,6,FALSE)</f>
        <v>23/8/1997</v>
      </c>
      <c r="G587" s="5" t="str">
        <f>VLOOKUP($A587,LGTSA2014enpFinal!$A$2:$T$1145,7,FALSE)</f>
        <v>Si</v>
      </c>
      <c r="H587" s="5" t="str">
        <f>VLOOKUP($A587,LGTSA2014enpFinal!$A$2:$T$1145,8,FALSE)</f>
        <v>deli_valdes9@hotmail.com</v>
      </c>
      <c r="I587" s="5" t="str">
        <f>VLOOKUP($A587,LGTSA2014enpFinal!$A$2:$T$1145,9,FALSE)</f>
        <v>deli_valdes9@hotmail.com</v>
      </c>
      <c r="J587" s="5" t="str">
        <f>VLOOKUP($A587,LGTSA2014enpFinal!$A$2:$T$1145,10,FALSE)</f>
        <v>56022045</v>
      </c>
      <c r="K587" s="5" t="str">
        <f>VLOOKUP($A587,LGTSA2014enpFinal!$A$2:$T$1145,11,FALSE)</f>
        <v>5511449280</v>
      </c>
      <c r="L587" s="5" t="str">
        <f>VLOOKUP($A587,LGTSA2014enpFinal!$A$2:$T$1145,12,FALSE)</f>
        <v>Av. Santa Lucia 277</v>
      </c>
      <c r="M587" s="5" t="str">
        <f>VLOOKUP($A587,LGTSA2014enpFinal!$A$2:$T$1145,13,FALSE)</f>
        <v>S</v>
      </c>
      <c r="N587" s="5" t="str">
        <f>VLOOKUP($A587,LGTSA2014enpFinal!$A$2:$T$1145,14,FALSE)</f>
        <v>2014-04-10 18:22:54</v>
      </c>
      <c r="O587" s="5" t="str">
        <f>VLOOKUP($A587,LGTSA2014enpFinal!$A$2:$T$1145,15,FALSE)</f>
        <v>N</v>
      </c>
      <c r="P587" s="5">
        <f>VLOOKUP($A587,LGTSA2014enpFinal!$A$2:$T$1145,16,FALSE)</f>
        <v>7</v>
      </c>
      <c r="Q587" s="5" t="str">
        <f>VLOOKUP($A587,LGTSA2014enpFinal!$A$2:$T$1145,19,FALSE)</f>
        <v>SATISFACTORIO</v>
      </c>
      <c r="R587" s="5">
        <f>VLOOKUP($A587,LGTSA2014enpFinal!$A$2:$T$1145,20,FALSE)</f>
        <v>8</v>
      </c>
      <c r="S587" t="e">
        <v>#N/A</v>
      </c>
    </row>
    <row r="588" spans="1:19" x14ac:dyDescent="0.25">
      <c r="A588" s="3">
        <v>314174626</v>
      </c>
      <c r="B588" s="4" t="s">
        <v>2562</v>
      </c>
      <c r="C588" s="5" t="str">
        <f>VLOOKUP($A588,LGTSA2014enpFinal!$A$2:$T$1145,3,FALSE)</f>
        <v>MARIANA ESCOBAR PACHECO</v>
      </c>
      <c r="D588" s="5" t="str">
        <f>VLOOKUP($A588,LGTSA2014enpFinal!$A$2:$T$1145,4,FALSE)</f>
        <v>454B</v>
      </c>
      <c r="E588" s="5" t="str">
        <f>VLOOKUP($A588,LGTSA2014enpFinal!$A$2:$T$1145,5,FALSE)</f>
        <v>Vespertino</v>
      </c>
      <c r="F588" s="5" t="str">
        <f>VLOOKUP($A588,LGTSA2014enpFinal!$A$2:$T$1145,6,FALSE)</f>
        <v>21/5/1997</v>
      </c>
      <c r="G588" s="5" t="str">
        <f>VLOOKUP($A588,LGTSA2014enpFinal!$A$2:$T$1145,7,FALSE)</f>
        <v>Si</v>
      </c>
      <c r="H588" s="5" t="str">
        <f>VLOOKUP($A588,LGTSA2014enpFinal!$A$2:$T$1145,8,FALSE)</f>
        <v>escobar.mariana21@hotmail.com</v>
      </c>
      <c r="I588" s="5">
        <f>VLOOKUP($A588,LGTSA2014enpFinal!$A$2:$T$1145,9,FALSE)</f>
        <v>0</v>
      </c>
      <c r="J588" s="5" t="str">
        <f>VLOOKUP($A588,LGTSA2014enpFinal!$A$2:$T$1145,10,FALSE)</f>
        <v>22912206</v>
      </c>
      <c r="K588" s="5" t="str">
        <f>VLOOKUP($A588,LGTSA2014enpFinal!$A$2:$T$1145,11,FALSE)</f>
        <v>5533310472</v>
      </c>
      <c r="L588" s="5" t="str">
        <f>VLOOKUP($A588,LGTSA2014enpFinal!$A$2:$T$1145,12,FALSE)</f>
        <v>calle 31 #56 Col. Olivar del Conde Del. Alvaro Obregon</v>
      </c>
      <c r="M588" s="5" t="str">
        <f>VLOOKUP($A588,LGTSA2014enpFinal!$A$2:$T$1145,13,FALSE)</f>
        <v>S</v>
      </c>
      <c r="N588" s="5" t="str">
        <f>VLOOKUP($A588,LGTSA2014enpFinal!$A$2:$T$1145,14,FALSE)</f>
        <v>2014-04-10 18:22:54</v>
      </c>
      <c r="O588" s="5" t="str">
        <f>VLOOKUP($A588,LGTSA2014enpFinal!$A$2:$T$1145,15,FALSE)</f>
        <v>N</v>
      </c>
      <c r="P588" s="5">
        <f>VLOOKUP($A588,LGTSA2014enpFinal!$A$2:$T$1145,16,FALSE)</f>
        <v>10</v>
      </c>
      <c r="Q588" s="5" t="str">
        <f>VLOOKUP($A588,LGTSA2014enpFinal!$A$2:$T$1145,19,FALSE)</f>
        <v>SATISFACTORIO</v>
      </c>
      <c r="R588" s="5">
        <f>VLOOKUP($A588,LGTSA2014enpFinal!$A$2:$T$1145,20,FALSE)</f>
        <v>10</v>
      </c>
      <c r="S588" t="e">
        <v>#N/A</v>
      </c>
    </row>
    <row r="589" spans="1:19" x14ac:dyDescent="0.25">
      <c r="A589" s="3">
        <v>314326681</v>
      </c>
      <c r="B589" s="4" t="s">
        <v>2562</v>
      </c>
      <c r="C589" s="5" t="str">
        <f>VLOOKUP($A589,LGTSA2014enpFinal!$A$2:$T$1145,3,FALSE)</f>
        <v>RAFAEL PEREZ GARCIA</v>
      </c>
      <c r="D589" s="5" t="str">
        <f>VLOOKUP($A589,LGTSA2014enpFinal!$A$2:$T$1145,4,FALSE)</f>
        <v>454B</v>
      </c>
      <c r="E589" s="5" t="str">
        <f>VLOOKUP($A589,LGTSA2014enpFinal!$A$2:$T$1145,5,FALSE)</f>
        <v>Vespertino</v>
      </c>
      <c r="F589" s="5" t="str">
        <f>VLOOKUP($A589,LGTSA2014enpFinal!$A$2:$T$1145,6,FALSE)</f>
        <v>06/2/1998</v>
      </c>
      <c r="G589" s="5" t="str">
        <f>VLOOKUP($A589,LGTSA2014enpFinal!$A$2:$T$1145,7,FALSE)</f>
        <v>Si</v>
      </c>
      <c r="H589" s="5" t="str">
        <f>VLOOKUP($A589,LGTSA2014enpFinal!$A$2:$T$1145,8,FALSE)</f>
        <v>fakeaacount@hotmail.com</v>
      </c>
      <c r="I589" s="5" t="str">
        <f>VLOOKUP($A589,LGTSA2014enpFinal!$A$2:$T$1145,9,FALSE)</f>
        <v>rpg.bionic@hotmail.com</v>
      </c>
      <c r="J589" s="5" t="str">
        <f>VLOOKUP($A589,LGTSA2014enpFinal!$A$2:$T$1145,10,FALSE)</f>
        <v>0445530869917</v>
      </c>
      <c r="K589" s="5" t="str">
        <f>VLOOKUP($A589,LGTSA2014enpFinal!$A$2:$T$1145,11,FALSE)</f>
        <v>56959244</v>
      </c>
      <c r="L589" s="5" t="str">
        <f>VLOOKUP($A589,LGTSA2014enpFinal!$A$2:$T$1145,12,FALSE)</f>
        <v>Cine Mexicano 202 4B-101, Lomas Estrella, Iztapalapa, CP:09890</v>
      </c>
      <c r="M589" s="5" t="str">
        <f>VLOOKUP($A589,LGTSA2014enpFinal!$A$2:$T$1145,13,FALSE)</f>
        <v>S</v>
      </c>
      <c r="N589" s="5" t="str">
        <f>VLOOKUP($A589,LGTSA2014enpFinal!$A$2:$T$1145,14,FALSE)</f>
        <v>2014-04-10 18:22:54</v>
      </c>
      <c r="O589" s="5" t="str">
        <f>VLOOKUP($A589,LGTSA2014enpFinal!$A$2:$T$1145,15,FALSE)</f>
        <v>N</v>
      </c>
      <c r="P589" s="5">
        <f>VLOOKUP($A589,LGTSA2014enpFinal!$A$2:$T$1145,16,FALSE)</f>
        <v>7</v>
      </c>
      <c r="Q589" s="5" t="str">
        <f>VLOOKUP($A589,LGTSA2014enpFinal!$A$2:$T$1145,19,FALSE)</f>
        <v>SATISFACTORIO</v>
      </c>
      <c r="R589" s="5">
        <f>VLOOKUP($A589,LGTSA2014enpFinal!$A$2:$T$1145,20,FALSE)</f>
        <v>9</v>
      </c>
      <c r="S589" t="e">
        <v>#N/A</v>
      </c>
    </row>
    <row r="590" spans="1:19" x14ac:dyDescent="0.25">
      <c r="A590" s="3">
        <v>314143510</v>
      </c>
      <c r="B590" s="4" t="s">
        <v>2562</v>
      </c>
      <c r="C590" s="5" t="str">
        <f>VLOOKUP($A590,LGTSA2014enpFinal!$A$2:$T$1145,3,FALSE)</f>
        <v>LUIS GABRIEL ZARAGOZA ALONSO</v>
      </c>
      <c r="D590" s="5" t="str">
        <f>VLOOKUP($A590,LGTSA2014enpFinal!$A$2:$T$1145,4,FALSE)</f>
        <v>460A</v>
      </c>
      <c r="E590" s="5" t="str">
        <f>VLOOKUP($A590,LGTSA2014enpFinal!$A$2:$T$1145,5,FALSE)</f>
        <v>Vespertino</v>
      </c>
      <c r="F590" s="5" t="str">
        <f>VLOOKUP($A590,LGTSA2014enpFinal!$A$2:$T$1145,6,FALSE)</f>
        <v>01/7/1998</v>
      </c>
      <c r="G590" s="5" t="str">
        <f>VLOOKUP($A590,LGTSA2014enpFinal!$A$2:$T$1145,7,FALSE)</f>
        <v>Si</v>
      </c>
      <c r="H590" s="5" t="str">
        <f>VLOOKUP($A590,LGTSA2014enpFinal!$A$2:$T$1145,8,FALSE)</f>
        <v>Gaboskakycore@hotmail.com</v>
      </c>
      <c r="I590" s="5">
        <f>VLOOKUP($A590,LGTSA2014enpFinal!$A$2:$T$1145,9,FALSE)</f>
        <v>0</v>
      </c>
      <c r="J590" s="5" t="str">
        <f>VLOOKUP($A590,LGTSA2014enpFinal!$A$2:$T$1145,10,FALSE)</f>
        <v>52640152</v>
      </c>
      <c r="K590" s="5" t="str">
        <f>VLOOKUP($A590,LGTSA2014enpFinal!$A$2:$T$1145,11,FALSE)</f>
        <v>0445554121317</v>
      </c>
      <c r="L590" s="5" t="str">
        <f>VLOOKUP($A590,LGTSA2014enpFinal!$A$2:$T$1145,12,FALSE)</f>
        <v>Chilpancingo y Bajio 123 Col.Roma Sur Del.Cuahutemoc</v>
      </c>
      <c r="M590" s="5" t="str">
        <f>VLOOKUP($A590,LGTSA2014enpFinal!$A$2:$T$1145,13,FALSE)</f>
        <v>S</v>
      </c>
      <c r="N590" s="5" t="str">
        <f>VLOOKUP($A590,LGTSA2014enpFinal!$A$2:$T$1145,14,FALSE)</f>
        <v>2014-04-10 18:22:54</v>
      </c>
      <c r="O590" s="5" t="str">
        <f>VLOOKUP($A590,LGTSA2014enpFinal!$A$2:$T$1145,15,FALSE)</f>
        <v>N</v>
      </c>
      <c r="P590" s="5">
        <f>VLOOKUP($A590,LGTSA2014enpFinal!$A$2:$T$1145,16,FALSE)</f>
        <v>3</v>
      </c>
      <c r="Q590" s="5" t="str">
        <f>VLOOKUP($A590,LGTSA2014enpFinal!$A$2:$T$1145,19,FALSE)</f>
        <v>SATISFACTORIO</v>
      </c>
      <c r="R590" s="5">
        <f>VLOOKUP($A590,LGTSA2014enpFinal!$A$2:$T$1145,20,FALSE)</f>
        <v>9</v>
      </c>
      <c r="S590" t="e">
        <v>#N/A</v>
      </c>
    </row>
    <row r="591" spans="1:19" x14ac:dyDescent="0.25">
      <c r="A591" s="3">
        <v>314160663</v>
      </c>
      <c r="B591" s="4" t="s">
        <v>2562</v>
      </c>
      <c r="C591" s="5" t="str">
        <f>VLOOKUP($A591,LGTSA2014enpFinal!$A$2:$T$1145,3,FALSE)</f>
        <v>ALDO SALMORAN AVENDANO</v>
      </c>
      <c r="D591" s="5" t="str">
        <f>VLOOKUP($A591,LGTSA2014enpFinal!$A$2:$T$1145,4,FALSE)</f>
        <v>460B</v>
      </c>
      <c r="E591" s="5" t="str">
        <f>VLOOKUP($A591,LGTSA2014enpFinal!$A$2:$T$1145,5,FALSE)</f>
        <v>Vespertino</v>
      </c>
      <c r="F591" s="5" t="str">
        <f>VLOOKUP($A591,LGTSA2014enpFinal!$A$2:$T$1145,6,FALSE)</f>
        <v>29/4/1997</v>
      </c>
      <c r="G591" s="5" t="str">
        <f>VLOOKUP($A591,LGTSA2014enpFinal!$A$2:$T$1145,7,FALSE)</f>
        <v>Si</v>
      </c>
      <c r="H591" s="5" t="str">
        <f>VLOOKUP($A591,LGTSA2014enpFinal!$A$2:$T$1145,8,FALSE)</f>
        <v>aldos.salm@gmail.com</v>
      </c>
      <c r="I591" s="5" t="str">
        <f>VLOOKUP($A591,LGTSA2014enpFinal!$A$2:$T$1145,9,FALSE)</f>
        <v>aldos.salm@gmail.com</v>
      </c>
      <c r="J591" s="5" t="str">
        <f>VLOOKUP($A591,LGTSA2014enpFinal!$A$2:$T$1145,10,FALSE)</f>
        <v>56023774</v>
      </c>
      <c r="K591" s="5" t="str">
        <f>VLOOKUP($A591,LGTSA2014enpFinal!$A$2:$T$1145,11,FALSE)</f>
        <v>0445542344855</v>
      </c>
      <c r="L591" s="5" t="str">
        <f>VLOOKUP($A591,LGTSA2014enpFinal!$A$2:$T$1145,12,FALSE)</f>
        <v>Avenida fueguinos manzana 34. lote 46 colonia 2° reacomodo de tlacuitlapa</v>
      </c>
      <c r="M591" s="5" t="str">
        <f>VLOOKUP($A591,LGTSA2014enpFinal!$A$2:$T$1145,13,FALSE)</f>
        <v>S</v>
      </c>
      <c r="N591" s="5" t="str">
        <f>VLOOKUP($A591,LGTSA2014enpFinal!$A$2:$T$1145,14,FALSE)</f>
        <v>2014-04-10 18:22:54</v>
      </c>
      <c r="O591" s="5" t="str">
        <f>VLOOKUP($A591,LGTSA2014enpFinal!$A$2:$T$1145,15,FALSE)</f>
        <v>N</v>
      </c>
      <c r="P591" s="5">
        <f>VLOOKUP($A591,LGTSA2014enpFinal!$A$2:$T$1145,16,FALSE)</f>
        <v>3</v>
      </c>
      <c r="Q591" s="5" t="str">
        <f>VLOOKUP($A591,LGTSA2014enpFinal!$A$2:$T$1145,19,FALSE)</f>
        <v>SATISFACTORIO</v>
      </c>
      <c r="R591" s="5">
        <f>VLOOKUP($A591,LGTSA2014enpFinal!$A$2:$T$1145,20,FALSE)</f>
        <v>10</v>
      </c>
      <c r="S591" t="e">
        <v>#N/A</v>
      </c>
    </row>
    <row r="592" spans="1:19" x14ac:dyDescent="0.25">
      <c r="A592" s="3">
        <v>314261258</v>
      </c>
      <c r="B592" s="4" t="s">
        <v>2562</v>
      </c>
      <c r="C592" s="5" t="str">
        <f>VLOOKUP($A592,LGTSA2014enpFinal!$A$2:$T$1145,3,FALSE)</f>
        <v>MERAB ZELTZIN TECOCOATZI FLORES</v>
      </c>
      <c r="D592" s="5" t="str">
        <f>VLOOKUP($A592,LGTSA2014enpFinal!$A$2:$T$1145,4,FALSE)</f>
        <v>460B</v>
      </c>
      <c r="E592" s="5" t="str">
        <f>VLOOKUP($A592,LGTSA2014enpFinal!$A$2:$T$1145,5,FALSE)</f>
        <v>Vespertino</v>
      </c>
      <c r="F592" s="5" t="str">
        <f>VLOOKUP($A592,LGTSA2014enpFinal!$A$2:$T$1145,6,FALSE)</f>
        <v>03/7/1998</v>
      </c>
      <c r="G592" s="5" t="str">
        <f>VLOOKUP($A592,LGTSA2014enpFinal!$A$2:$T$1145,7,FALSE)</f>
        <v>Si</v>
      </c>
      <c r="H592" s="5" t="str">
        <f>VLOOKUP($A592,LGTSA2014enpFinal!$A$2:$T$1145,8,FALSE)</f>
        <v>duraznito.meri.1998@hotmail.com</v>
      </c>
      <c r="I592" s="5">
        <f>VLOOKUP($A592,LGTSA2014enpFinal!$A$2:$T$1145,9,FALSE)</f>
        <v>0</v>
      </c>
      <c r="J592" s="5" t="str">
        <f>VLOOKUP($A592,LGTSA2014enpFinal!$A$2:$T$1145,10,FALSE)</f>
        <v>26382111</v>
      </c>
      <c r="K592" s="5" t="str">
        <f>VLOOKUP($A592,LGTSA2014enpFinal!$A$2:$T$1145,11,FALSE)</f>
        <v>59881962</v>
      </c>
      <c r="L592" s="5" t="str">
        <f>VLOOKUP($A592,LGTSA2014enpFinal!$A$2:$T$1145,12,FALSE)</f>
        <v>Los Heroes Ixtapaluca MZ.27 Lt.34 casa 8 Edo. de Mexico</v>
      </c>
      <c r="M592" s="5" t="str">
        <f>VLOOKUP($A592,LGTSA2014enpFinal!$A$2:$T$1145,13,FALSE)</f>
        <v>S</v>
      </c>
      <c r="N592" s="5" t="str">
        <f>VLOOKUP($A592,LGTSA2014enpFinal!$A$2:$T$1145,14,FALSE)</f>
        <v>2014-04-10 18:22:54</v>
      </c>
      <c r="O592" s="5" t="str">
        <f>VLOOKUP($A592,LGTSA2014enpFinal!$A$2:$T$1145,15,FALSE)</f>
        <v>N</v>
      </c>
      <c r="P592" s="5">
        <f>VLOOKUP($A592,LGTSA2014enpFinal!$A$2:$T$1145,16,FALSE)</f>
        <v>5</v>
      </c>
      <c r="Q592" s="5" t="str">
        <f>VLOOKUP($A592,LGTSA2014enpFinal!$A$2:$T$1145,19,FALSE)</f>
        <v>SATISFACTORIO</v>
      </c>
      <c r="R592" s="5">
        <f>VLOOKUP($A592,LGTSA2014enpFinal!$A$2:$T$1145,20,FALSE)</f>
        <v>9</v>
      </c>
      <c r="S592" t="e">
        <v>#N/A</v>
      </c>
    </row>
    <row r="593" spans="1:19" hidden="1" x14ac:dyDescent="0.25">
      <c r="A593" s="3">
        <v>312179058</v>
      </c>
      <c r="B593" s="4" t="s">
        <v>2237</v>
      </c>
      <c r="C593" s="5" t="str">
        <f>VLOOKUP($A593,LGTSA2014enpFinal!$A$2:$T$1145,3,FALSE)</f>
        <v>LUIS JESUS RODRIGUEZ TREJO</v>
      </c>
      <c r="D593" s="5" t="str">
        <f>VLOOKUP($A593,LGTSA2014enpFinal!$A$2:$T$1145,4,FALSE)</f>
        <v>554</v>
      </c>
      <c r="E593" s="5" t="str">
        <f>VLOOKUP($A593,LGTSA2014enpFinal!$A$2:$T$1145,5,FALSE)</f>
        <v>Vespertino</v>
      </c>
      <c r="F593" s="5" t="str">
        <f>VLOOKUP($A593,LGTSA2014enpFinal!$A$2:$T$1145,6,FALSE)</f>
        <v>09/8/1996</v>
      </c>
      <c r="G593" s="5" t="str">
        <f>VLOOKUP($A593,LGTSA2014enpFinal!$A$2:$T$1145,7,FALSE)</f>
        <v>Si</v>
      </c>
      <c r="H593" s="5" t="str">
        <f>VLOOKUP($A593,LGTSA2014enpFinal!$A$2:$T$1145,8,FALSE)</f>
        <v>luigi.trejo10@gmail.com</v>
      </c>
      <c r="I593" s="5" t="str">
        <f>VLOOKUP($A593,LGTSA2014enpFinal!$A$2:$T$1145,9,FALSE)</f>
        <v>naruton110@hotmail.com</v>
      </c>
      <c r="J593" s="5" t="str">
        <f>VLOOKUP($A593,LGTSA2014enpFinal!$A$2:$T$1145,10,FALSE)</f>
        <v>55975329</v>
      </c>
      <c r="K593" s="5" t="str">
        <f>VLOOKUP($A593,LGTSA2014enpFinal!$A$2:$T$1145,11,FALSE)</f>
        <v>5521371734</v>
      </c>
      <c r="L593" s="5" t="str">
        <f>VLOOKUP($A593,LGTSA2014enpFinal!$A$2:$T$1145,12,FALSE)</f>
        <v>Prolongación Zarco No. 30 col. San Simón Tolnahuac. Del Cuauhtémoc. DF. CP 06920</v>
      </c>
      <c r="M593" s="5" t="str">
        <f>VLOOKUP($A593,LGTSA2014enpFinal!$A$2:$T$1145,13,FALSE)</f>
        <v>S</v>
      </c>
      <c r="N593" s="5" t="str">
        <f>VLOOKUP($A593,LGTSA2014enpFinal!$A$2:$T$1145,14,FALSE)</f>
        <v>2014-04-10 18:22:54</v>
      </c>
      <c r="O593" s="5" t="str">
        <f>VLOOKUP($A593,LGTSA2014enpFinal!$A$2:$T$1145,15,FALSE)</f>
        <v>N</v>
      </c>
      <c r="P593" s="5">
        <f>VLOOKUP($A593,LGTSA2014enpFinal!$A$2:$T$1145,16,FALSE)</f>
        <v>52.1</v>
      </c>
      <c r="Q593" s="5" t="e">
        <f>VLOOKUP($A593,LGTSA2014enpFinal!$A$2:$T$1145,19,FALSE)</f>
        <v>#N/A</v>
      </c>
      <c r="R593" s="5">
        <f>VLOOKUP($A593,LGTSA2014enpFinal!$A$2:$T$1145,20,FALSE)</f>
        <v>8</v>
      </c>
      <c r="S593" t="e">
        <v>#N/A</v>
      </c>
    </row>
    <row r="594" spans="1:19" hidden="1" x14ac:dyDescent="0.25">
      <c r="A594" s="3">
        <v>312075682</v>
      </c>
      <c r="B594" s="4" t="s">
        <v>2237</v>
      </c>
      <c r="C594" s="4" t="s">
        <v>6505</v>
      </c>
      <c r="D594" s="4" t="s">
        <v>5943</v>
      </c>
      <c r="E594" s="4" t="s">
        <v>266</v>
      </c>
      <c r="F594" s="4" t="s">
        <v>6506</v>
      </c>
      <c r="G594" s="4" t="s">
        <v>20</v>
      </c>
      <c r="H594" s="4" t="s">
        <v>6507</v>
      </c>
      <c r="I594" s="4" t="s">
        <v>6508</v>
      </c>
      <c r="J594" s="4" t="s">
        <v>6509</v>
      </c>
      <c r="K594" s="4" t="s">
        <v>6510</v>
      </c>
      <c r="L594" s="4" t="s">
        <v>6511</v>
      </c>
      <c r="M594" s="4" t="s">
        <v>26</v>
      </c>
      <c r="N594" s="4" t="s">
        <v>27</v>
      </c>
      <c r="O594" s="4" t="s">
        <v>28</v>
      </c>
      <c r="P594" s="5">
        <v>48.5</v>
      </c>
      <c r="Q594" s="5" t="s">
        <v>7481</v>
      </c>
      <c r="R594" s="5">
        <v>9</v>
      </c>
      <c r="S594" t="e">
        <v>#N/A</v>
      </c>
    </row>
    <row r="595" spans="1:19" x14ac:dyDescent="0.25">
      <c r="A595" s="3">
        <v>313021321</v>
      </c>
      <c r="B595" s="4" t="s">
        <v>2562</v>
      </c>
      <c r="C595" s="5" t="str">
        <f>VLOOKUP($A595,LGTSA2014enpFinal!$A$2:$T$1145,3,FALSE)</f>
        <v>AURA ALEJANDRIA CUEVAS ROSAS</v>
      </c>
      <c r="D595" s="5" t="str">
        <f>VLOOKUP($A595,LGTSA2014enpFinal!$A$2:$T$1145,4,FALSE)</f>
        <v>564</v>
      </c>
      <c r="E595" s="5" t="str">
        <f>VLOOKUP($A595,LGTSA2014enpFinal!$A$2:$T$1145,5,FALSE)</f>
        <v>Vespertino</v>
      </c>
      <c r="F595" s="5" t="str">
        <f>VLOOKUP($A595,LGTSA2014enpFinal!$A$2:$T$1145,6,FALSE)</f>
        <v>21/9/1995</v>
      </c>
      <c r="G595" s="5" t="str">
        <f>VLOOKUP($A595,LGTSA2014enpFinal!$A$2:$T$1145,7,FALSE)</f>
        <v>Si</v>
      </c>
      <c r="H595" s="5" t="str">
        <f>VLOOKUP($A595,LGTSA2014enpFinal!$A$2:$T$1145,8,FALSE)</f>
        <v>star18_girls@hotmail.com</v>
      </c>
      <c r="I595" s="5">
        <f>VLOOKUP($A595,LGTSA2014enpFinal!$A$2:$T$1145,9,FALSE)</f>
        <v>0</v>
      </c>
      <c r="J595" s="5" t="str">
        <f>VLOOKUP($A595,LGTSA2014enpFinal!$A$2:$T$1145,10,FALSE)</f>
        <v>5513392654</v>
      </c>
      <c r="K595" s="5" t="str">
        <f>VLOOKUP($A595,LGTSA2014enpFinal!$A$2:$T$1145,11,FALSE)</f>
        <v>56951638</v>
      </c>
      <c r="L595" s="5" t="str">
        <f>VLOOKUP($A595,LGTSA2014enpFinal!$A$2:$T$1145,12,FALSE)</f>
        <v>Col. Fuego Nuevo Calle Aguila Llanera Mz. 1 Lt.20</v>
      </c>
      <c r="M595" s="5" t="str">
        <f>VLOOKUP($A595,LGTSA2014enpFinal!$A$2:$T$1145,13,FALSE)</f>
        <v>S</v>
      </c>
      <c r="N595" s="5" t="str">
        <f>VLOOKUP($A595,LGTSA2014enpFinal!$A$2:$T$1145,14,FALSE)</f>
        <v>2014-04-10 18:22:54</v>
      </c>
      <c r="O595" s="5" t="str">
        <f>VLOOKUP($A595,LGTSA2014enpFinal!$A$2:$T$1145,15,FALSE)</f>
        <v>N</v>
      </c>
      <c r="P595" s="5">
        <f>VLOOKUP($A595,LGTSA2014enpFinal!$A$2:$T$1145,16,FALSE)</f>
        <v>3</v>
      </c>
      <c r="Q595" s="5" t="str">
        <f>VLOOKUP($A595,LGTSA2014enpFinal!$A$2:$T$1145,19,FALSE)</f>
        <v>SATISFACTORIO</v>
      </c>
      <c r="R595" s="5">
        <f>VLOOKUP($A595,LGTSA2014enpFinal!$A$2:$T$1145,20,FALSE)</f>
        <v>9</v>
      </c>
      <c r="S595" t="e">
        <v>#N/A</v>
      </c>
    </row>
    <row r="596" spans="1:19" x14ac:dyDescent="0.25">
      <c r="A596" s="3">
        <v>313034325</v>
      </c>
      <c r="B596" s="4" t="s">
        <v>2562</v>
      </c>
      <c r="C596" s="5" t="str">
        <f>VLOOKUP($A596,LGTSA2014enpFinal!$A$2:$T$1145,3,FALSE)</f>
        <v>ANDREA MARCELA CONTRERAS PANAMENO</v>
      </c>
      <c r="D596" s="5" t="str">
        <f>VLOOKUP($A596,LGTSA2014enpFinal!$A$2:$T$1145,4,FALSE)</f>
        <v>562A</v>
      </c>
      <c r="E596" s="5" t="str">
        <f>VLOOKUP($A596,LGTSA2014enpFinal!$A$2:$T$1145,5,FALSE)</f>
        <v>Vespertino</v>
      </c>
      <c r="F596" s="5" t="str">
        <f>VLOOKUP($A596,LGTSA2014enpFinal!$A$2:$T$1145,6,FALSE)</f>
        <v>04/2/1996</v>
      </c>
      <c r="G596" s="5" t="str">
        <f>VLOOKUP($A596,LGTSA2014enpFinal!$A$2:$T$1145,7,FALSE)</f>
        <v>Si</v>
      </c>
      <c r="H596" s="5" t="str">
        <f>VLOOKUP($A596,LGTSA2014enpFinal!$A$2:$T$1145,8,FALSE)</f>
        <v>sandy_contre.1@hotmail.com</v>
      </c>
      <c r="I596" s="5" t="str">
        <f>VLOOKUP($A596,LGTSA2014enpFinal!$A$2:$T$1145,9,FALSE)</f>
        <v>mldecontreras@hotmail.com</v>
      </c>
      <c r="J596" s="5" t="str">
        <f>VLOOKUP($A596,LGTSA2014enpFinal!$A$2:$T$1145,10,FALSE)</f>
        <v>55248176</v>
      </c>
      <c r="K596" s="5" t="str">
        <f>VLOOKUP($A596,LGTSA2014enpFinal!$A$2:$T$1145,11,FALSE)</f>
        <v>5530331120</v>
      </c>
      <c r="L596" s="5" t="str">
        <f>VLOOKUP($A596,LGTSA2014enpFinal!$A$2:$T$1145,12,FALSE)</f>
        <v>Patricio Sanz 1645, Colonia Del Valle Sur, Delegación Benito Juárez, México D.F. C.P.: 3100</v>
      </c>
      <c r="M596" s="5" t="str">
        <f>VLOOKUP($A596,LGTSA2014enpFinal!$A$2:$T$1145,13,FALSE)</f>
        <v>S</v>
      </c>
      <c r="N596" s="5" t="str">
        <f>VLOOKUP($A596,LGTSA2014enpFinal!$A$2:$T$1145,14,FALSE)</f>
        <v>2014-04-10 18:22:54</v>
      </c>
      <c r="O596" s="5" t="str">
        <f>VLOOKUP($A596,LGTSA2014enpFinal!$A$2:$T$1145,15,FALSE)</f>
        <v>N</v>
      </c>
      <c r="P596" s="5">
        <f>VLOOKUP($A596,LGTSA2014enpFinal!$A$2:$T$1145,16,FALSE)</f>
        <v>7</v>
      </c>
      <c r="Q596" s="5" t="str">
        <f>VLOOKUP($A596,LGTSA2014enpFinal!$A$2:$T$1145,19,FALSE)</f>
        <v>SATISFACTORIO</v>
      </c>
      <c r="R596" s="5">
        <f>VLOOKUP($A596,LGTSA2014enpFinal!$A$2:$T$1145,20,FALSE)</f>
        <v>9</v>
      </c>
      <c r="S596" t="e">
        <v>#N/A</v>
      </c>
    </row>
    <row r="597" spans="1:19" x14ac:dyDescent="0.25">
      <c r="A597" s="3">
        <v>313196843</v>
      </c>
      <c r="B597" s="5" t="str">
        <f>VLOOKUP($A597,LGTSA2014enpFinal!$A$2:$T$1145,2,FALSE)</f>
        <v>ENP 8</v>
      </c>
      <c r="C597" s="5" t="str">
        <f>VLOOKUP($A597,LGTSA2014enpFinal!$A$2:$T$1145,3,FALSE)</f>
        <v>ANDRES FELIPE NAVARRO ROLON</v>
      </c>
      <c r="D597" s="5" t="str">
        <f>VLOOKUP($A597,LGTSA2014enpFinal!$A$2:$T$1145,4,FALSE)</f>
        <v>555</v>
      </c>
      <c r="E597" s="5" t="str">
        <f>VLOOKUP($A597,LGTSA2014enpFinal!$A$2:$T$1145,5,FALSE)</f>
        <v>Vespertino</v>
      </c>
      <c r="F597" s="5" t="str">
        <f>VLOOKUP($A597,LGTSA2014enpFinal!$A$2:$T$1145,6,FALSE)</f>
        <v>12/2/1996</v>
      </c>
      <c r="G597" s="5" t="str">
        <f>VLOOKUP($A597,LGTSA2014enpFinal!$A$2:$T$1145,7,FALSE)</f>
        <v>Si</v>
      </c>
      <c r="H597" s="5" t="str">
        <f>VLOOKUP($A597,LGTSA2014enpFinal!$A$2:$T$1145,8,FALSE)</f>
        <v>afnrgw@gmail.com</v>
      </c>
      <c r="I597" s="5" t="str">
        <f>VLOOKUP($A597,LGTSA2014enpFinal!$A$2:$T$1145,9,FALSE)</f>
        <v>andresfelipenr@hotmail.com</v>
      </c>
      <c r="J597" s="5" t="str">
        <f>VLOOKUP($A597,LGTSA2014enpFinal!$A$2:$T$1145,10,FALSE)</f>
        <v>54234763</v>
      </c>
      <c r="K597" s="5" t="str">
        <f>VLOOKUP($A597,LGTSA2014enpFinal!$A$2:$T$1145,11,FALSE)</f>
        <v>0445519137471</v>
      </c>
      <c r="L597" s="5" t="str">
        <f>VLOOKUP($A597,LGTSA2014enpFinal!$A$2:$T$1145,12,FALSE)</f>
        <v>Av. 5 de mayo no. 727 int. 191</v>
      </c>
      <c r="M597" s="5" t="str">
        <f>VLOOKUP($A597,LGTSA2014enpFinal!$A$2:$T$1145,13,FALSE)</f>
        <v>S</v>
      </c>
      <c r="N597" s="5" t="str">
        <f>VLOOKUP($A597,LGTSA2014enpFinal!$A$2:$T$1145,14,FALSE)</f>
        <v>2014-04-10 18:22:54</v>
      </c>
      <c r="O597" s="5" t="str">
        <f>VLOOKUP($A597,LGTSA2014enpFinal!$A$2:$T$1145,15,FALSE)</f>
        <v>N</v>
      </c>
      <c r="P597" s="5">
        <f>VLOOKUP($A597,LGTSA2014enpFinal!$A$2:$T$1145,16,FALSE)</f>
        <v>1</v>
      </c>
      <c r="Q597" s="5" t="str">
        <f>VLOOKUP($A597,LGTSA2014enpFinal!$A$2:$T$1145,19,FALSE)</f>
        <v>SATISFACTORIO</v>
      </c>
      <c r="R597" s="5">
        <f>VLOOKUP($A597,LGTSA2014enpFinal!$A$2:$T$1145,20,FALSE)</f>
        <v>9</v>
      </c>
      <c r="S597" t="e">
        <v>#N/A</v>
      </c>
    </row>
    <row r="598" spans="1:19" x14ac:dyDescent="0.25">
      <c r="A598" s="3">
        <v>313148684</v>
      </c>
      <c r="B598" s="5" t="str">
        <f>VLOOKUP($A598,LGTSA2014enpFinal!$A$2:$T$1145,2,FALSE)</f>
        <v>ENP 8</v>
      </c>
      <c r="C598" s="5" t="str">
        <f>VLOOKUP($A598,LGTSA2014enpFinal!$A$2:$T$1145,3,FALSE)</f>
        <v>SAMUEL EMILIO LOPEZ MERLOS</v>
      </c>
      <c r="D598" s="5" t="str">
        <f>VLOOKUP($A598,LGTSA2014enpFinal!$A$2:$T$1145,4,FALSE)</f>
        <v>565</v>
      </c>
      <c r="E598" s="5" t="str">
        <f>VLOOKUP($A598,LGTSA2014enpFinal!$A$2:$T$1145,5,FALSE)</f>
        <v>Vespertino</v>
      </c>
      <c r="F598" s="5" t="str">
        <f>VLOOKUP($A598,LGTSA2014enpFinal!$A$2:$T$1145,6,FALSE)</f>
        <v>29/7/1997</v>
      </c>
      <c r="G598" s="5" t="str">
        <f>VLOOKUP($A598,LGTSA2014enpFinal!$A$2:$T$1145,7,FALSE)</f>
        <v>Si</v>
      </c>
      <c r="H598" s="5" t="str">
        <f>VLOOKUP($A598,LGTSA2014enpFinal!$A$2:$T$1145,8,FALSE)</f>
        <v>salo_14@hotmail.es</v>
      </c>
      <c r="I598" s="5">
        <f>VLOOKUP($A598,LGTSA2014enpFinal!$A$2:$T$1145,9,FALSE)</f>
        <v>0</v>
      </c>
      <c r="J598" s="5" t="str">
        <f>VLOOKUP($A598,LGTSA2014enpFinal!$A$2:$T$1145,10,FALSE)</f>
        <v>56721340</v>
      </c>
      <c r="K598" s="5">
        <f>VLOOKUP($A598,LGTSA2014enpFinal!$A$2:$T$1145,11,FALSE)</f>
        <v>0</v>
      </c>
      <c r="L598" s="5" t="str">
        <f>VLOOKUP($A598,LGTSA2014enpFinal!$A$2:$T$1145,12,FALSE)</f>
        <v>San Andrés Tetepilco calle Porto Alegre 305 edificio F departamento 106</v>
      </c>
      <c r="M598" s="5" t="str">
        <f>VLOOKUP($A598,LGTSA2014enpFinal!$A$2:$T$1145,13,FALSE)</f>
        <v>N</v>
      </c>
      <c r="N598" s="5" t="str">
        <f>VLOOKUP($A598,LGTSA2014enpFinal!$A$2:$T$1145,14,FALSE)</f>
        <v>2014-04-25 11:36:46</v>
      </c>
      <c r="O598" s="5" t="str">
        <f>VLOOKUP($A598,LGTSA2014enpFinal!$A$2:$T$1145,15,FALSE)</f>
        <v>N</v>
      </c>
      <c r="P598" s="5">
        <f>VLOOKUP($A598,LGTSA2014enpFinal!$A$2:$T$1145,16,FALSE)</f>
        <v>1</v>
      </c>
      <c r="Q598" s="5" t="str">
        <f>VLOOKUP($A598,LGTSA2014enpFinal!$A$2:$T$1145,19,FALSE)</f>
        <v>SATISFACTORIO</v>
      </c>
      <c r="R598" s="5">
        <f>VLOOKUP($A598,LGTSA2014enpFinal!$A$2:$T$1145,20,FALSE)</f>
        <v>10</v>
      </c>
      <c r="S598" t="e">
        <v>#N/A</v>
      </c>
    </row>
    <row r="599" spans="1:19" hidden="1" x14ac:dyDescent="0.25">
      <c r="A599" s="3">
        <v>312060309</v>
      </c>
      <c r="B599" s="4" t="s">
        <v>2237</v>
      </c>
      <c r="C599" s="4" t="s">
        <v>6526</v>
      </c>
      <c r="D599" s="4" t="s">
        <v>6519</v>
      </c>
      <c r="E599" s="4" t="s">
        <v>266</v>
      </c>
      <c r="F599" s="4" t="s">
        <v>6527</v>
      </c>
      <c r="G599" s="4" t="s">
        <v>20</v>
      </c>
      <c r="H599" s="4" t="s">
        <v>6528</v>
      </c>
      <c r="I599" s="4" t="s">
        <v>6529</v>
      </c>
      <c r="J599" s="4" t="s">
        <v>6530</v>
      </c>
      <c r="K599" s="4" t="s">
        <v>6531</v>
      </c>
      <c r="L599" s="4" t="s">
        <v>6532</v>
      </c>
      <c r="M599" s="4" t="s">
        <v>26</v>
      </c>
      <c r="N599" s="4" t="s">
        <v>27</v>
      </c>
      <c r="O599" s="4" t="s">
        <v>28</v>
      </c>
      <c r="P599" s="5">
        <v>35.1</v>
      </c>
      <c r="Q599" s="5" t="e">
        <v>#N/A</v>
      </c>
      <c r="R599" s="5">
        <v>9</v>
      </c>
      <c r="S599" t="e">
        <v>#N/A</v>
      </c>
    </row>
    <row r="600" spans="1:19" hidden="1" x14ac:dyDescent="0.25">
      <c r="A600" s="3">
        <v>312256591</v>
      </c>
      <c r="B600" s="4" t="s">
        <v>2237</v>
      </c>
      <c r="C600" s="4" t="s">
        <v>6540</v>
      </c>
      <c r="D600" s="4" t="s">
        <v>6519</v>
      </c>
      <c r="E600" s="4" t="s">
        <v>266</v>
      </c>
      <c r="F600" s="4" t="s">
        <v>6541</v>
      </c>
      <c r="G600" s="4" t="s">
        <v>20</v>
      </c>
      <c r="H600" s="4" t="s">
        <v>6542</v>
      </c>
      <c r="I600" s="4" t="s">
        <v>6543</v>
      </c>
      <c r="J600" s="4" t="s">
        <v>6544</v>
      </c>
      <c r="K600" s="4" t="s">
        <v>6545</v>
      </c>
      <c r="L600" s="4" t="s">
        <v>6546</v>
      </c>
      <c r="M600" s="4" t="s">
        <v>26</v>
      </c>
      <c r="N600" s="4" t="s">
        <v>27</v>
      </c>
      <c r="O600" s="4" t="s">
        <v>28</v>
      </c>
      <c r="P600" s="5">
        <v>54.1</v>
      </c>
      <c r="Q600" s="5" t="s">
        <v>7481</v>
      </c>
      <c r="R600" s="5">
        <v>10</v>
      </c>
      <c r="S600" t="e">
        <v>#N/A</v>
      </c>
    </row>
    <row r="601" spans="1:19" x14ac:dyDescent="0.25">
      <c r="A601" s="3">
        <v>313225471</v>
      </c>
      <c r="B601" s="5" t="str">
        <f>VLOOKUP($A601,LGTSA2014enpFinal!$A$2:$T$1145,2,FALSE)</f>
        <v>ENP 8</v>
      </c>
      <c r="C601" s="5" t="str">
        <f>VLOOKUP($A601,LGTSA2014enpFinal!$A$2:$T$1145,3,FALSE)</f>
        <v>ARTURO YAFTE ROMAN MUNOZ</v>
      </c>
      <c r="D601" s="5" t="str">
        <f>VLOOKUP($A601,LGTSA2014enpFinal!$A$2:$T$1145,4,FALSE)</f>
        <v>552B</v>
      </c>
      <c r="E601" s="5" t="str">
        <f>VLOOKUP($A601,LGTSA2014enpFinal!$A$2:$T$1145,5,FALSE)</f>
        <v>Vespertino</v>
      </c>
      <c r="F601" s="5" t="str">
        <f>VLOOKUP($A601,LGTSA2014enpFinal!$A$2:$T$1145,6,FALSE)</f>
        <v>28/5/1997</v>
      </c>
      <c r="G601" s="5" t="str">
        <f>VLOOKUP($A601,LGTSA2014enpFinal!$A$2:$T$1145,7,FALSE)</f>
        <v>Si</v>
      </c>
      <c r="H601" s="5" t="str">
        <f>VLOOKUP($A601,LGTSA2014enpFinal!$A$2:$T$1145,8,FALSE)</f>
        <v>artroman28@gmail.com</v>
      </c>
      <c r="I601" s="5" t="str">
        <f>VLOOKUP($A601,LGTSA2014enpFinal!$A$2:$T$1145,9,FALSE)</f>
        <v>artroman28@gmail.com</v>
      </c>
      <c r="J601" s="5" t="str">
        <f>VLOOKUP($A601,LGTSA2014enpFinal!$A$2:$T$1145,10,FALSE)</f>
        <v>5520916479</v>
      </c>
      <c r="K601" s="5" t="str">
        <f>VLOOKUP($A601,LGTSA2014enpFinal!$A$2:$T$1145,11,FALSE)</f>
        <v>15180967</v>
      </c>
      <c r="L601" s="5" t="str">
        <f>VLOOKUP($A601,LGTSA2014enpFinal!$A$2:$T$1145,12,FALSE)</f>
        <v>san marcos #13 colonia corpus christy</v>
      </c>
      <c r="M601" s="5" t="str">
        <f>VLOOKUP($A601,LGTSA2014enpFinal!$A$2:$T$1145,13,FALSE)</f>
        <v>N</v>
      </c>
      <c r="N601" s="5" t="str">
        <f>VLOOKUP($A601,LGTSA2014enpFinal!$A$2:$T$1145,14,FALSE)</f>
        <v>2014-04-24 12:33:29</v>
      </c>
      <c r="O601" s="5" t="str">
        <f>VLOOKUP($A601,LGTSA2014enpFinal!$A$2:$T$1145,15,FALSE)</f>
        <v>N</v>
      </c>
      <c r="P601" s="5">
        <f>VLOOKUP($A601,LGTSA2014enpFinal!$A$2:$T$1145,16,FALSE)</f>
        <v>2</v>
      </c>
      <c r="Q601" s="5" t="str">
        <f>VLOOKUP($A601,LGTSA2014enpFinal!$A$2:$T$1145,19,FALSE)</f>
        <v>SATISFACTORIO</v>
      </c>
      <c r="R601" s="5">
        <f>VLOOKUP($A601,LGTSA2014enpFinal!$A$2:$T$1145,20,FALSE)</f>
        <v>9</v>
      </c>
      <c r="S601" t="e">
        <v>#N/A</v>
      </c>
    </row>
    <row r="602" spans="1:19" x14ac:dyDescent="0.25">
      <c r="A602" s="3">
        <v>313280467</v>
      </c>
      <c r="B602" s="5" t="str">
        <f>VLOOKUP($A602,LGTSA2014enpFinal!$A$2:$T$1145,2,FALSE)</f>
        <v>ENP 8</v>
      </c>
      <c r="C602" s="5" t="str">
        <f>VLOOKUP($A602,LGTSA2014enpFinal!$A$2:$T$1145,3,FALSE)</f>
        <v>JORGE OCIEL RODRIGUEZ TORRES</v>
      </c>
      <c r="D602" s="5" t="str">
        <f>VLOOKUP($A602,LGTSA2014enpFinal!$A$2:$T$1145,4,FALSE)</f>
        <v>552B</v>
      </c>
      <c r="E602" s="5" t="str">
        <f>VLOOKUP($A602,LGTSA2014enpFinal!$A$2:$T$1145,5,FALSE)</f>
        <v>Vespertino</v>
      </c>
      <c r="F602" s="5" t="str">
        <f>VLOOKUP($A602,LGTSA2014enpFinal!$A$2:$T$1145,6,FALSE)</f>
        <v>10/8/1996</v>
      </c>
      <c r="G602" s="5" t="str">
        <f>VLOOKUP($A602,LGTSA2014enpFinal!$A$2:$T$1145,7,FALSE)</f>
        <v>Si</v>
      </c>
      <c r="H602" s="5" t="str">
        <f>VLOOKUP($A602,LGTSA2014enpFinal!$A$2:$T$1145,8,FALSE)</f>
        <v>jorgerodriguez441@gmail.com</v>
      </c>
      <c r="I602" s="5" t="str">
        <f>VLOOKUP($A602,LGTSA2014enpFinal!$A$2:$T$1145,9,FALSE)</f>
        <v>chidoociel@hotmail.com</v>
      </c>
      <c r="J602" s="5" t="str">
        <f>VLOOKUP($A602,LGTSA2014enpFinal!$A$2:$T$1145,10,FALSE)</f>
        <v>5518165624</v>
      </c>
      <c r="K602" s="5" t="str">
        <f>VLOOKUP($A602,LGTSA2014enpFinal!$A$2:$T$1145,11,FALSE)</f>
        <v>5521198592</v>
      </c>
      <c r="L602" s="5" t="str">
        <f>VLOOKUP($A602,LGTSA2014enpFinal!$A$2:$T$1145,12,FALSE)</f>
        <v>calle sabinoz mz 14 lt 13 colonia bosques del pedregal</v>
      </c>
      <c r="M602" s="5" t="str">
        <f>VLOOKUP($A602,LGTSA2014enpFinal!$A$2:$T$1145,13,FALSE)</f>
        <v>S</v>
      </c>
      <c r="N602" s="5" t="str">
        <f>VLOOKUP($A602,LGTSA2014enpFinal!$A$2:$T$1145,14,FALSE)</f>
        <v>2014-04-10 18:22:54</v>
      </c>
      <c r="O602" s="5" t="str">
        <f>VLOOKUP($A602,LGTSA2014enpFinal!$A$2:$T$1145,15,FALSE)</f>
        <v>N</v>
      </c>
      <c r="P602" s="5">
        <f>VLOOKUP($A602,LGTSA2014enpFinal!$A$2:$T$1145,16,FALSE)</f>
        <v>0</v>
      </c>
      <c r="Q602" s="5" t="str">
        <f>VLOOKUP($A602,LGTSA2014enpFinal!$A$2:$T$1145,19,FALSE)</f>
        <v>SATISFACTORIO</v>
      </c>
      <c r="R602" s="5">
        <f>VLOOKUP($A602,LGTSA2014enpFinal!$A$2:$T$1145,20,FALSE)</f>
        <v>10</v>
      </c>
      <c r="S602" t="e">
        <v>#N/A</v>
      </c>
    </row>
    <row r="603" spans="1:19" x14ac:dyDescent="0.25">
      <c r="A603" s="3">
        <v>314300504</v>
      </c>
      <c r="B603" s="4" t="s">
        <v>2562</v>
      </c>
      <c r="C603" s="5" t="str">
        <f>VLOOKUP($A603,LGTSA2014enpFinal!$A$2:$T$1145,3,FALSE)</f>
        <v>ANA LAURA GONZALEZ MARTINEZ</v>
      </c>
      <c r="D603" s="5" t="str">
        <f>VLOOKUP($A603,LGTSA2014enpFinal!$A$2:$T$1145,4,FALSE)</f>
        <v>465B</v>
      </c>
      <c r="E603" s="5" t="str">
        <f>VLOOKUP($A603,LGTSA2014enpFinal!$A$2:$T$1145,5,FALSE)</f>
        <v>Vespertino</v>
      </c>
      <c r="F603" s="5" t="str">
        <f>VLOOKUP($A603,LGTSA2014enpFinal!$A$2:$T$1145,6,FALSE)</f>
        <v>25/4/1998</v>
      </c>
      <c r="G603" s="5" t="str">
        <f>VLOOKUP($A603,LGTSA2014enpFinal!$A$2:$T$1145,7,FALSE)</f>
        <v>Si</v>
      </c>
      <c r="H603" s="5" t="str">
        <f>VLOOKUP($A603,LGTSA2014enpFinal!$A$2:$T$1145,8,FALSE)</f>
        <v>l.aurastar@live.com.mx</v>
      </c>
      <c r="I603" s="5">
        <f>VLOOKUP($A603,LGTSA2014enpFinal!$A$2:$T$1145,9,FALSE)</f>
        <v>0</v>
      </c>
      <c r="J603" s="5" t="str">
        <f>VLOOKUP($A603,LGTSA2014enpFinal!$A$2:$T$1145,10,FALSE)</f>
        <v>56453685</v>
      </c>
      <c r="K603" s="5">
        <f>VLOOKUP($A603,LGTSA2014enpFinal!$A$2:$T$1145,11,FALSE)</f>
        <v>0</v>
      </c>
      <c r="L603" s="5" t="str">
        <f>VLOOKUP($A603,LGTSA2014enpFinal!$A$2:$T$1145,12,FALSE)</f>
        <v>Arbol #12 Colonia Pueblo Nuevo Alto c.p 10640</v>
      </c>
      <c r="M603" s="5" t="str">
        <f>VLOOKUP($A603,LGTSA2014enpFinal!$A$2:$T$1145,13,FALSE)</f>
        <v>S</v>
      </c>
      <c r="N603" s="5" t="str">
        <f>VLOOKUP($A603,LGTSA2014enpFinal!$A$2:$T$1145,14,FALSE)</f>
        <v>2014-04-10 18:22:54</v>
      </c>
      <c r="O603" s="5" t="str">
        <f>VLOOKUP($A603,LGTSA2014enpFinal!$A$2:$T$1145,15,FALSE)</f>
        <v>N</v>
      </c>
      <c r="P603" s="5">
        <f>VLOOKUP($A603,LGTSA2014enpFinal!$A$2:$T$1145,16,FALSE)</f>
        <v>3</v>
      </c>
      <c r="Q603" s="5" t="str">
        <f>VLOOKUP($A603,LGTSA2014enpFinal!$A$2:$T$1145,19,FALSE)</f>
        <v>SATISFACTORIO</v>
      </c>
      <c r="R603" s="5">
        <f>VLOOKUP($A603,LGTSA2014enpFinal!$A$2:$T$1145,20,FALSE)</f>
        <v>8</v>
      </c>
      <c r="S603" t="e">
        <v>#N/A</v>
      </c>
    </row>
    <row r="604" spans="1:19" hidden="1" x14ac:dyDescent="0.25">
      <c r="A604" s="3">
        <v>314054331</v>
      </c>
      <c r="B604" s="4" t="s">
        <v>3085</v>
      </c>
      <c r="C604" s="5" t="str">
        <f>VLOOKUP($A604,LGTSA2014enpFinal!$A$2:$T$1145,3,FALSE)</f>
        <v>EMILIO REYES MOLINA</v>
      </c>
      <c r="D604" s="5" t="str">
        <f>VLOOKUP($A604,LGTSA2014enpFinal!$A$2:$T$1145,4,FALSE)</f>
        <v>466B</v>
      </c>
      <c r="E604" s="5" t="str">
        <f>VLOOKUP($A604,LGTSA2014enpFinal!$A$2:$T$1145,5,FALSE)</f>
        <v>Vespertino</v>
      </c>
      <c r="F604" s="5" t="str">
        <f>VLOOKUP($A604,LGTSA2014enpFinal!$A$2:$T$1145,6,FALSE)</f>
        <v>15/12/1998</v>
      </c>
      <c r="G604" s="5" t="str">
        <f>VLOOKUP($A604,LGTSA2014enpFinal!$A$2:$T$1145,7,FALSE)</f>
        <v>Si</v>
      </c>
      <c r="H604" s="5" t="str">
        <f>VLOOKUP($A604,LGTSA2014enpFinal!$A$2:$T$1145,8,FALSE)</f>
        <v>emiliorey14@hotmail.com</v>
      </c>
      <c r="I604" s="5" t="str">
        <f>VLOOKUP($A604,LGTSA2014enpFinal!$A$2:$T$1145,9,FALSE)</f>
        <v>emilin14@hotmail.com</v>
      </c>
      <c r="J604" s="5" t="str">
        <f>VLOOKUP($A604,LGTSA2014enpFinal!$A$2:$T$1145,10,FALSE)</f>
        <v>55778188</v>
      </c>
      <c r="K604" s="5" t="str">
        <f>VLOOKUP($A604,LGTSA2014enpFinal!$A$2:$T$1145,11,FALSE)</f>
        <v>0445527270667</v>
      </c>
      <c r="L604" s="5" t="str">
        <f>VLOOKUP($A604,LGTSA2014enpFinal!$A$2:$T$1145,12,FALSE)</f>
        <v>necaxa, 136-A, colonia industrial, delegacion G.A.M</v>
      </c>
      <c r="M604" s="5" t="str">
        <f>VLOOKUP($A604,LGTSA2014enpFinal!$A$2:$T$1145,13,FALSE)</f>
        <v>S</v>
      </c>
      <c r="N604" s="5" t="str">
        <f>VLOOKUP($A604,LGTSA2014enpFinal!$A$2:$T$1145,14,FALSE)</f>
        <v>2014-04-10 18:22:54</v>
      </c>
      <c r="O604" s="5" t="str">
        <f>VLOOKUP($A604,LGTSA2014enpFinal!$A$2:$T$1145,15,FALSE)</f>
        <v>N</v>
      </c>
      <c r="P604" s="5">
        <f>VLOOKUP($A604,LGTSA2014enpFinal!$A$2:$T$1145,16,FALSE)</f>
        <v>11.46</v>
      </c>
      <c r="Q604" s="5" t="str">
        <f>VLOOKUP($A604,LGTSA2014enpFinal!$A$2:$T$1145,19,FALSE)</f>
        <v>SATISFACTORIO</v>
      </c>
      <c r="R604" s="5">
        <f>VLOOKUP($A604,LGTSA2014enpFinal!$A$2:$T$1145,20,FALSE)</f>
        <v>10</v>
      </c>
      <c r="S604" t="e">
        <v>#N/A</v>
      </c>
    </row>
    <row r="605" spans="1:19" hidden="1" x14ac:dyDescent="0.25">
      <c r="A605" s="3">
        <v>314230874</v>
      </c>
      <c r="B605" s="4" t="s">
        <v>3085</v>
      </c>
      <c r="C605" s="5" t="str">
        <f>VLOOKUP($A605,LGTSA2014enpFinal!$A$2:$T$1145,3,FALSE)</f>
        <v>RUBEN AVILA HERRERA</v>
      </c>
      <c r="D605" s="5" t="str">
        <f>VLOOKUP($A605,LGTSA2014enpFinal!$A$2:$T$1145,4,FALSE)</f>
        <v>466B</v>
      </c>
      <c r="E605" s="5" t="str">
        <f>VLOOKUP($A605,LGTSA2014enpFinal!$A$2:$T$1145,5,FALSE)</f>
        <v>Vespertino</v>
      </c>
      <c r="F605" s="5" t="str">
        <f>VLOOKUP($A605,LGTSA2014enpFinal!$A$2:$T$1145,6,FALSE)</f>
        <v>16/3/1998</v>
      </c>
      <c r="G605" s="5" t="str">
        <f>VLOOKUP($A605,LGTSA2014enpFinal!$A$2:$T$1145,7,FALSE)</f>
        <v>Si</v>
      </c>
      <c r="H605" s="5" t="str">
        <f>VLOOKUP($A605,LGTSA2014enpFinal!$A$2:$T$1145,8,FALSE)</f>
        <v>rubastiano_chuparindo@hotmail.com</v>
      </c>
      <c r="I605" s="5" t="str">
        <f>VLOOKUP($A605,LGTSA2014enpFinal!$A$2:$T$1145,9,FALSE)</f>
        <v>ben.ru.panchovilla@gmail.com</v>
      </c>
      <c r="J605" s="5" t="str">
        <f>VLOOKUP($A605,LGTSA2014enpFinal!$A$2:$T$1145,10,FALSE)</f>
        <v>0445511462242</v>
      </c>
      <c r="K605" s="5" t="str">
        <f>VLOOKUP($A605,LGTSA2014enpFinal!$A$2:$T$1145,11,FALSE)</f>
        <v>044 55 85 755197</v>
      </c>
      <c r="L605" s="5" t="str">
        <f>VLOOKUP($A605,LGTSA2014enpFinal!$A$2:$T$1145,12,FALSE)</f>
        <v>Edo. México. Ecatepec, Santa Clara Coatitla, Cuauhtemoc #81</v>
      </c>
      <c r="M605" s="5" t="str">
        <f>VLOOKUP($A605,LGTSA2014enpFinal!$A$2:$T$1145,13,FALSE)</f>
        <v>N</v>
      </c>
      <c r="N605" s="5" t="str">
        <f>VLOOKUP($A605,LGTSA2014enpFinal!$A$2:$T$1145,14,FALSE)</f>
        <v>2014-04-28 17:52:47</v>
      </c>
      <c r="O605" s="5" t="str">
        <f>VLOOKUP($A605,LGTSA2014enpFinal!$A$2:$T$1145,15,FALSE)</f>
        <v>N</v>
      </c>
      <c r="P605" s="5">
        <f>VLOOKUP($A605,LGTSA2014enpFinal!$A$2:$T$1145,16,FALSE)</f>
        <v>11.84</v>
      </c>
      <c r="Q605" s="5" t="str">
        <f>VLOOKUP($A605,LGTSA2014enpFinal!$A$2:$T$1145,19,FALSE)</f>
        <v>SATISFACTORIO</v>
      </c>
      <c r="R605" s="5">
        <f>VLOOKUP($A605,LGTSA2014enpFinal!$A$2:$T$1145,20,FALSE)</f>
        <v>8</v>
      </c>
      <c r="S605" t="e">
        <v>#N/A</v>
      </c>
    </row>
    <row r="606" spans="1:19" hidden="1" x14ac:dyDescent="0.25">
      <c r="A606" s="3">
        <v>314103769</v>
      </c>
      <c r="B606" s="4" t="s">
        <v>3085</v>
      </c>
      <c r="C606" s="5" t="str">
        <f>VLOOKUP($A606,LGTSA2014enpFinal!$A$2:$T$1145,3,FALSE)</f>
        <v>CARMEN FABIOLA HERNANDEZ ZAMUDIO</v>
      </c>
      <c r="D606" s="5" t="str">
        <f>VLOOKUP($A606,LGTSA2014enpFinal!$A$2:$T$1145,4,FALSE)</f>
        <v>468A</v>
      </c>
      <c r="E606" s="5" t="str">
        <f>VLOOKUP($A606,LGTSA2014enpFinal!$A$2:$T$1145,5,FALSE)</f>
        <v>Vespertino</v>
      </c>
      <c r="F606" s="5" t="str">
        <f>VLOOKUP($A606,LGTSA2014enpFinal!$A$2:$T$1145,6,FALSE)</f>
        <v>24/8/1998</v>
      </c>
      <c r="G606" s="5" t="str">
        <f>VLOOKUP($A606,LGTSA2014enpFinal!$A$2:$T$1145,7,FALSE)</f>
        <v>Si</v>
      </c>
      <c r="H606" s="5" t="str">
        <f>VLOOKUP($A606,LGTSA2014enpFinal!$A$2:$T$1145,8,FALSE)</f>
        <v>fabiherzam@hotmail.com</v>
      </c>
      <c r="I606" s="5" t="str">
        <f>VLOOKUP($A606,LGTSA2014enpFinal!$A$2:$T$1145,9,FALSE)</f>
        <v>odryzamar@hotmail.com</v>
      </c>
      <c r="J606" s="5" t="str">
        <f>VLOOKUP($A606,LGTSA2014enpFinal!$A$2:$T$1145,10,FALSE)</f>
        <v>5548832488</v>
      </c>
      <c r="K606" s="5" t="str">
        <f>VLOOKUP($A606,LGTSA2014enpFinal!$A$2:$T$1145,11,FALSE)</f>
        <v>5521354944</v>
      </c>
      <c r="L606" s="5" t="str">
        <f>VLOOKUP($A606,LGTSA2014enpFinal!$A$2:$T$1145,12,FALSE)</f>
        <v>Cuervo #29 Col. Las Arboledas, Atizapande Zaragoza, Estado de México</v>
      </c>
      <c r="M606" s="5" t="str">
        <f>VLOOKUP($A606,LGTSA2014enpFinal!$A$2:$T$1145,13,FALSE)</f>
        <v>N</v>
      </c>
      <c r="N606" s="5" t="str">
        <f>VLOOKUP($A606,LGTSA2014enpFinal!$A$2:$T$1145,14,FALSE)</f>
        <v>2014-04-24 00:02:05</v>
      </c>
      <c r="O606" s="5" t="str">
        <f>VLOOKUP($A606,LGTSA2014enpFinal!$A$2:$T$1145,15,FALSE)</f>
        <v>N</v>
      </c>
      <c r="P606" s="5">
        <f>VLOOKUP($A606,LGTSA2014enpFinal!$A$2:$T$1145,16,FALSE)</f>
        <v>11.64</v>
      </c>
      <c r="Q606" s="5" t="str">
        <f>VLOOKUP($A606,LGTSA2014enpFinal!$A$2:$T$1145,19,FALSE)</f>
        <v>SATISFACTORIO</v>
      </c>
      <c r="R606" s="5">
        <f>VLOOKUP($A606,LGTSA2014enpFinal!$A$2:$T$1145,20,FALSE)</f>
        <v>10</v>
      </c>
      <c r="S606" t="e">
        <v>#N/A</v>
      </c>
    </row>
    <row r="607" spans="1:19" hidden="1" x14ac:dyDescent="0.25">
      <c r="A607" s="3">
        <v>314288507</v>
      </c>
      <c r="B607" s="4" t="s">
        <v>3085</v>
      </c>
      <c r="C607" s="5" t="str">
        <f>VLOOKUP($A607,LGTSA2014enpFinal!$A$2:$T$1145,3,FALSE)</f>
        <v>ERIC PAVEL JIMENEZ NIETO</v>
      </c>
      <c r="D607" s="5" t="str">
        <f>VLOOKUP($A607,LGTSA2014enpFinal!$A$2:$T$1145,4,FALSE)</f>
        <v>470B</v>
      </c>
      <c r="E607" s="5" t="str">
        <f>VLOOKUP($A607,LGTSA2014enpFinal!$A$2:$T$1145,5,FALSE)</f>
        <v>Vespertino</v>
      </c>
      <c r="F607" s="5" t="str">
        <f>VLOOKUP($A607,LGTSA2014enpFinal!$A$2:$T$1145,6,FALSE)</f>
        <v>27/10/1998</v>
      </c>
      <c r="G607" s="5" t="str">
        <f>VLOOKUP($A607,LGTSA2014enpFinal!$A$2:$T$1145,7,FALSE)</f>
        <v>Si</v>
      </c>
      <c r="H607" s="5" t="str">
        <f>VLOOKUP($A607,LGTSA2014enpFinal!$A$2:$T$1145,8,FALSE)</f>
        <v>paveljn14@gmail.com</v>
      </c>
      <c r="I607" s="5">
        <f>VLOOKUP($A607,LGTSA2014enpFinal!$A$2:$T$1145,9,FALSE)</f>
        <v>0</v>
      </c>
      <c r="J607" s="5" t="str">
        <f>VLOOKUP($A607,LGTSA2014enpFinal!$A$2:$T$1145,10,FALSE)</f>
        <v>5526757655</v>
      </c>
      <c r="K607" s="5" t="str">
        <f>VLOOKUP($A607,LGTSA2014enpFinal!$A$2:$T$1145,11,FALSE)</f>
        <v>49777867</v>
      </c>
      <c r="L607" s="5">
        <f>VLOOKUP($A607,LGTSA2014enpFinal!$A$2:$T$1145,12,FALSE)</f>
        <v>0</v>
      </c>
      <c r="M607" s="5" t="str">
        <f>VLOOKUP($A607,LGTSA2014enpFinal!$A$2:$T$1145,13,FALSE)</f>
        <v>S</v>
      </c>
      <c r="N607" s="5" t="str">
        <f>VLOOKUP($A607,LGTSA2014enpFinal!$A$2:$T$1145,14,FALSE)</f>
        <v>2014-03-10 18:15:09</v>
      </c>
      <c r="O607" s="5" t="str">
        <f>VLOOKUP($A607,LGTSA2014enpFinal!$A$2:$T$1145,15,FALSE)</f>
        <v>N</v>
      </c>
      <c r="P607" s="5">
        <f>VLOOKUP($A607,LGTSA2014enpFinal!$A$2:$T$1145,16,FALSE)</f>
        <v>11.6</v>
      </c>
      <c r="Q607" s="5" t="str">
        <f>VLOOKUP($A607,LGTSA2014enpFinal!$A$2:$T$1145,19,FALSE)</f>
        <v>SATISFACTORIO</v>
      </c>
      <c r="R607" s="5">
        <f>VLOOKUP($A607,LGTSA2014enpFinal!$A$2:$T$1145,20,FALSE)</f>
        <v>8</v>
      </c>
      <c r="S607" t="e">
        <v>#N/A</v>
      </c>
    </row>
    <row r="608" spans="1:19" hidden="1" x14ac:dyDescent="0.25">
      <c r="A608" s="3">
        <v>314132118</v>
      </c>
      <c r="B608" s="4" t="s">
        <v>3085</v>
      </c>
      <c r="C608" s="5" t="str">
        <f>VLOOKUP($A608,LGTSA2014enpFinal!$A$2:$T$1145,3,FALSE)</f>
        <v>García Rueda Laura Itzel</v>
      </c>
      <c r="D608" s="5" t="str">
        <f>VLOOKUP($A608,LGTSA2014enpFinal!$A$2:$T$1145,4,FALSE)</f>
        <v>457B</v>
      </c>
      <c r="E608" s="5" t="str">
        <f>VLOOKUP($A608,LGTSA2014enpFinal!$A$2:$T$1145,5,FALSE)</f>
        <v>Vespertino</v>
      </c>
      <c r="F608" s="5" t="str">
        <f>VLOOKUP($A608,LGTSA2014enpFinal!$A$2:$T$1145,6,FALSE)</f>
        <v>14/2/1998</v>
      </c>
      <c r="G608" s="5" t="str">
        <f>VLOOKUP($A608,LGTSA2014enpFinal!$A$2:$T$1145,7,FALSE)</f>
        <v>SI</v>
      </c>
      <c r="H608" s="5" t="str">
        <f>VLOOKUP($A608,LGTSA2014enpFinal!$A$2:$T$1145,8,FALSE)</f>
        <v>qookiemoon@hotmail.com</v>
      </c>
      <c r="I608" s="5" t="str">
        <f>VLOOKUP($A608,LGTSA2014enpFinal!$A$2:$T$1145,9,FALSE)</f>
        <v>-</v>
      </c>
      <c r="J608" s="5" t="str">
        <f>VLOOKUP($A608,LGTSA2014enpFinal!$A$2:$T$1145,10,FALSE)</f>
        <v>53918737</v>
      </c>
      <c r="K608" s="5" t="str">
        <f>VLOOKUP($A608,LGTSA2014enpFinal!$A$2:$T$1145,11,FALSE)</f>
        <v>5510697366</v>
      </c>
      <c r="L608" s="5" t="str">
        <f>VLOOKUP($A608,LGTSA2014enpFinal!$A$2:$T$1145,12,FALSE)</f>
        <v>Av. Tlalnepantla Tenayuca #300. Colonia "Valle Ceylán". Fraccionamiento "Colina de las Palmas". CP.: 54150</v>
      </c>
      <c r="M608" s="5" t="str">
        <f>VLOOKUP($A608,LGTSA2014enpFinal!$A$2:$T$1145,13,FALSE)</f>
        <v>S</v>
      </c>
      <c r="N608" s="5" t="str">
        <f>VLOOKUP($A608,LGTSA2014enpFinal!$A$2:$T$1145,14,FALSE)</f>
        <v>2014-04-10 18:22:54</v>
      </c>
      <c r="O608" s="5" t="str">
        <f>VLOOKUP($A608,LGTSA2014enpFinal!$A$2:$T$1145,15,FALSE)</f>
        <v>N</v>
      </c>
      <c r="P608" s="5">
        <f>VLOOKUP($A608,LGTSA2014enpFinal!$A$2:$T$1145,16,FALSE)</f>
        <v>10.84</v>
      </c>
      <c r="Q608" s="5" t="str">
        <f>VLOOKUP($A608,LGTSA2014enpFinal!$A$2:$T$1145,19,FALSE)</f>
        <v>SATISFACTORIO</v>
      </c>
      <c r="R608" s="5">
        <f>VLOOKUP($A608,LGTSA2014enpFinal!$A$2:$T$1145,20,FALSE)</f>
        <v>10</v>
      </c>
      <c r="S608" t="e">
        <v>#N/A</v>
      </c>
    </row>
    <row r="609" spans="1:19" hidden="1" x14ac:dyDescent="0.25">
      <c r="A609" s="3">
        <v>311021617</v>
      </c>
      <c r="B609" s="4" t="s">
        <v>2237</v>
      </c>
      <c r="C609" s="4" t="s">
        <v>7027</v>
      </c>
      <c r="D609" s="4" t="s">
        <v>6019</v>
      </c>
      <c r="E609" s="4" t="s">
        <v>266</v>
      </c>
      <c r="F609" s="4" t="s">
        <v>7028</v>
      </c>
      <c r="G609" s="4" t="s">
        <v>20</v>
      </c>
      <c r="H609" s="4" t="s">
        <v>7029</v>
      </c>
      <c r="I609" s="4" t="s">
        <v>7030</v>
      </c>
      <c r="J609" s="4" t="s">
        <v>7031</v>
      </c>
      <c r="K609" s="4" t="s">
        <v>7032</v>
      </c>
      <c r="L609" s="4" t="s">
        <v>7033</v>
      </c>
      <c r="M609" s="4" t="s">
        <v>26</v>
      </c>
      <c r="N609" s="4" t="s">
        <v>42</v>
      </c>
      <c r="O609" s="4" t="s">
        <v>28</v>
      </c>
      <c r="P609" s="5">
        <v>25.15</v>
      </c>
      <c r="Q609" s="5" t="e">
        <v>#N/A</v>
      </c>
      <c r="R609" s="5">
        <v>9</v>
      </c>
      <c r="S609" t="e">
        <v>#N/A</v>
      </c>
    </row>
    <row r="610" spans="1:19" hidden="1" x14ac:dyDescent="0.25">
      <c r="A610" s="3">
        <v>313262379</v>
      </c>
      <c r="B610" s="4" t="s">
        <v>3085</v>
      </c>
      <c r="C610" s="5" t="str">
        <f>VLOOKUP($A610,LGTSA2014enpFinal!$A$2:$T$1145,3,FALSE)</f>
        <v>EDITH DANIELA GASCA DIAZ</v>
      </c>
      <c r="D610" s="5" t="str">
        <f>VLOOKUP($A610,LGTSA2014enpFinal!$A$2:$T$1145,4,FALSE)</f>
        <v>551A</v>
      </c>
      <c r="E610" s="5" t="str">
        <f>VLOOKUP($A610,LGTSA2014enpFinal!$A$2:$T$1145,5,FALSE)</f>
        <v>Vespertino</v>
      </c>
      <c r="F610" s="5" t="str">
        <f>VLOOKUP($A610,LGTSA2014enpFinal!$A$2:$T$1145,6,FALSE)</f>
        <v>06/10/1997</v>
      </c>
      <c r="G610" s="5" t="str">
        <f>VLOOKUP($A610,LGTSA2014enpFinal!$A$2:$T$1145,7,FALSE)</f>
        <v>Si</v>
      </c>
      <c r="H610" s="5" t="str">
        <f>VLOOKUP($A610,LGTSA2014enpFinal!$A$2:$T$1145,8,FALSE)</f>
        <v>chalequin.10@hotmail.com</v>
      </c>
      <c r="I610" s="5" t="str">
        <f>VLOOKUP($A610,LGTSA2014enpFinal!$A$2:$T$1145,9,FALSE)</f>
        <v>sandy.lauradf@yahoo.com.mx</v>
      </c>
      <c r="J610" s="5" t="str">
        <f>VLOOKUP($A610,LGTSA2014enpFinal!$A$2:$T$1145,10,FALSE)</f>
        <v>10851729</v>
      </c>
      <c r="K610" s="5" t="str">
        <f>VLOOKUP($A610,LGTSA2014enpFinal!$A$2:$T$1145,11,FALSE)</f>
        <v>0445548859949</v>
      </c>
      <c r="L610" s="5" t="str">
        <f>VLOOKUP($A610,LGTSA2014enpFinal!$A$2:$T$1145,12,FALSE)</f>
        <v>Lago Mayor No 86 Col Anahuac Delegacion Miguel Hidalgo</v>
      </c>
      <c r="M610" s="5" t="str">
        <f>VLOOKUP($A610,LGTSA2014enpFinal!$A$2:$T$1145,13,FALSE)</f>
        <v>S</v>
      </c>
      <c r="N610" s="5" t="str">
        <f>VLOOKUP($A610,LGTSA2014enpFinal!$A$2:$T$1145,14,FALSE)</f>
        <v>2014-03-10 18:15:09</v>
      </c>
      <c r="O610" s="5" t="str">
        <f>VLOOKUP($A610,LGTSA2014enpFinal!$A$2:$T$1145,15,FALSE)</f>
        <v>N</v>
      </c>
      <c r="P610" s="5">
        <f>VLOOKUP($A610,LGTSA2014enpFinal!$A$2:$T$1145,16,FALSE)</f>
        <v>11.62</v>
      </c>
      <c r="Q610" s="5" t="str">
        <f>VLOOKUP($A610,LGTSA2014enpFinal!$A$2:$T$1145,19,FALSE)</f>
        <v>SATISFACTORIO</v>
      </c>
      <c r="R610" s="5">
        <f>VLOOKUP($A610,LGTSA2014enpFinal!$A$2:$T$1145,20,FALSE)</f>
        <v>10</v>
      </c>
      <c r="S610" t="e">
        <v>#N/A</v>
      </c>
    </row>
    <row r="611" spans="1:19" hidden="1" x14ac:dyDescent="0.25">
      <c r="A611" s="3">
        <v>313212381</v>
      </c>
      <c r="B611" s="4" t="s">
        <v>3085</v>
      </c>
      <c r="C611" s="5" t="str">
        <f>VLOOKUP($A611,LGTSA2014enpFinal!$A$2:$T$1145,3,FALSE)</f>
        <v>ERICK FRANCO GUTIERREZ MEJIA</v>
      </c>
      <c r="D611" s="5" t="str">
        <f>VLOOKUP($A611,LGTSA2014enpFinal!$A$2:$T$1145,4,FALSE)</f>
        <v>551B</v>
      </c>
      <c r="E611" s="5" t="str">
        <f>VLOOKUP($A611,LGTSA2014enpFinal!$A$2:$T$1145,5,FALSE)</f>
        <v>Vespertino</v>
      </c>
      <c r="F611" s="5" t="str">
        <f>VLOOKUP($A611,LGTSA2014enpFinal!$A$2:$T$1145,6,FALSE)</f>
        <v>25/9/1997</v>
      </c>
      <c r="G611" s="5" t="str">
        <f>VLOOKUP($A611,LGTSA2014enpFinal!$A$2:$T$1145,7,FALSE)</f>
        <v>Si</v>
      </c>
      <c r="H611" s="5" t="str">
        <f>VLOOKUP($A611,LGTSA2014enpFinal!$A$2:$T$1145,8,FALSE)</f>
        <v>erickfranco.gm@gmail.com</v>
      </c>
      <c r="I611" s="5" t="str">
        <f>VLOOKUP($A611,LGTSA2014enpFinal!$A$2:$T$1145,9,FALSE)</f>
        <v>erickfranco.gm@comunidad.unam.mx</v>
      </c>
      <c r="J611" s="5" t="str">
        <f>VLOOKUP($A611,LGTSA2014enpFinal!$A$2:$T$1145,10,FALSE)</f>
        <v>0445518755398</v>
      </c>
      <c r="K611" s="5">
        <f>VLOOKUP($A611,LGTSA2014enpFinal!$A$2:$T$1145,11,FALSE)</f>
        <v>0</v>
      </c>
      <c r="L611" s="5" t="str">
        <f>VLOOKUP($A611,LGTSA2014enpFinal!$A$2:$T$1145,12,FALSE)</f>
        <v>Cerro de la Silla, #84. Colonia Dr. Jorge Jiménez Cantú. Tlalnepantla, Estado de México. C.P. 54190</v>
      </c>
      <c r="M611" s="5" t="str">
        <f>VLOOKUP($A611,LGTSA2014enpFinal!$A$2:$T$1145,13,FALSE)</f>
        <v>S</v>
      </c>
      <c r="N611" s="5" t="str">
        <f>VLOOKUP($A611,LGTSA2014enpFinal!$A$2:$T$1145,14,FALSE)</f>
        <v>2014-03-10 18:15:09</v>
      </c>
      <c r="O611" s="5" t="str">
        <f>VLOOKUP($A611,LGTSA2014enpFinal!$A$2:$T$1145,15,FALSE)</f>
        <v>N</v>
      </c>
      <c r="P611" s="5">
        <f>VLOOKUP($A611,LGTSA2014enpFinal!$A$2:$T$1145,16,FALSE)</f>
        <v>11.82</v>
      </c>
      <c r="Q611" s="5" t="str">
        <f>VLOOKUP($A611,LGTSA2014enpFinal!$A$2:$T$1145,19,FALSE)</f>
        <v>SATISFACTORIO</v>
      </c>
      <c r="R611" s="5">
        <f>VLOOKUP($A611,LGTSA2014enpFinal!$A$2:$T$1145,20,FALSE)</f>
        <v>10</v>
      </c>
      <c r="S611" t="e">
        <v>#N/A</v>
      </c>
    </row>
    <row r="612" spans="1:19" hidden="1" x14ac:dyDescent="0.25">
      <c r="A612" s="3">
        <v>313046377</v>
      </c>
      <c r="B612" s="4" t="s">
        <v>3085</v>
      </c>
      <c r="C612" s="5" t="str">
        <f>VLOOKUP($A612,LGTSA2014enpFinal!$A$2:$T$1145,3,FALSE)</f>
        <v>ARTURO ALLENDE TREJO</v>
      </c>
      <c r="D612" s="5" t="str">
        <f>VLOOKUP($A612,LGTSA2014enpFinal!$A$2:$T$1145,4,FALSE)</f>
        <v>552A</v>
      </c>
      <c r="E612" s="5" t="str">
        <f>VLOOKUP($A612,LGTSA2014enpFinal!$A$2:$T$1145,5,FALSE)</f>
        <v>Vespertino</v>
      </c>
      <c r="F612" s="5" t="str">
        <f>VLOOKUP($A612,LGTSA2014enpFinal!$A$2:$T$1145,6,FALSE)</f>
        <v>30/1/1997</v>
      </c>
      <c r="G612" s="5" t="str">
        <f>VLOOKUP($A612,LGTSA2014enpFinal!$A$2:$T$1145,7,FALSE)</f>
        <v>Si</v>
      </c>
      <c r="H612" s="5" t="str">
        <f>VLOOKUP($A612,LGTSA2014enpFinal!$A$2:$T$1145,8,FALSE)</f>
        <v>allende_arturo30@hotmail.com</v>
      </c>
      <c r="I612" s="5" t="str">
        <f>VLOOKUP($A612,LGTSA2014enpFinal!$A$2:$T$1145,9,FALSE)</f>
        <v>irma_italia.981010@live.com.mx</v>
      </c>
      <c r="J612" s="5" t="str">
        <f>VLOOKUP($A612,LGTSA2014enpFinal!$A$2:$T$1145,10,FALSE)</f>
        <v>15413882</v>
      </c>
      <c r="K612" s="5" t="str">
        <f>VLOOKUP($A612,LGTSA2014enpFinal!$A$2:$T$1145,11,FALSE)</f>
        <v>57911161</v>
      </c>
      <c r="L612" s="5" t="str">
        <f>VLOOKUP($A612,LGTSA2014enpFinal!$A$2:$T$1145,12,FALSE)</f>
        <v>Libertad Sur No. 64 Santa Clara Coatitla, Ecatepec, Estado de México</v>
      </c>
      <c r="M612" s="5" t="str">
        <f>VLOOKUP($A612,LGTSA2014enpFinal!$A$2:$T$1145,13,FALSE)</f>
        <v>S</v>
      </c>
      <c r="N612" s="5" t="str">
        <f>VLOOKUP($A612,LGTSA2014enpFinal!$A$2:$T$1145,14,FALSE)</f>
        <v>2014-03-10 18:15:09</v>
      </c>
      <c r="O612" s="5" t="str">
        <f>VLOOKUP($A612,LGTSA2014enpFinal!$A$2:$T$1145,15,FALSE)</f>
        <v>N</v>
      </c>
      <c r="P612" s="5">
        <f>VLOOKUP($A612,LGTSA2014enpFinal!$A$2:$T$1145,16,FALSE)</f>
        <v>11.56</v>
      </c>
      <c r="Q612" s="5" t="str">
        <f>VLOOKUP($A612,LGTSA2014enpFinal!$A$2:$T$1145,19,FALSE)</f>
        <v>SATISFACTORIO</v>
      </c>
      <c r="R612" s="5">
        <f>VLOOKUP($A612,LGTSA2014enpFinal!$A$2:$T$1145,20,FALSE)</f>
        <v>8</v>
      </c>
      <c r="S612" t="e">
        <v>#N/A</v>
      </c>
    </row>
    <row r="613" spans="1:19" hidden="1" x14ac:dyDescent="0.25">
      <c r="A613" s="3">
        <v>313185245</v>
      </c>
      <c r="B613" s="4" t="s">
        <v>3085</v>
      </c>
      <c r="C613" s="5" t="str">
        <f>VLOOKUP($A613,LGTSA2014enpFinal!$A$2:$T$1145,3,FALSE)</f>
        <v>ALVARO EDUARDO SANCHEZ ONECIMO</v>
      </c>
      <c r="D613" s="5" t="str">
        <f>VLOOKUP($A613,LGTSA2014enpFinal!$A$2:$T$1145,4,FALSE)</f>
        <v>552A</v>
      </c>
      <c r="E613" s="5" t="str">
        <f>VLOOKUP($A613,LGTSA2014enpFinal!$A$2:$T$1145,5,FALSE)</f>
        <v>Vespertino</v>
      </c>
      <c r="F613" s="5" t="str">
        <f>VLOOKUP($A613,LGTSA2014enpFinal!$A$2:$T$1145,6,FALSE)</f>
        <v>28/12/1995</v>
      </c>
      <c r="G613" s="5" t="str">
        <f>VLOOKUP($A613,LGTSA2014enpFinal!$A$2:$T$1145,7,FALSE)</f>
        <v>Si</v>
      </c>
      <c r="H613" s="5" t="str">
        <f>VLOOKUP($A613,LGTSA2014enpFinal!$A$2:$T$1145,8,FALSE)</f>
        <v>snoppy-619@hotmail.com</v>
      </c>
      <c r="I613" s="5" t="str">
        <f>VLOOKUP($A613,LGTSA2014enpFinal!$A$2:$T$1145,9,FALSE)</f>
        <v>what_therock@hotmail.com</v>
      </c>
      <c r="J613" s="5" t="str">
        <f>VLOOKUP($A613,LGTSA2014enpFinal!$A$2:$T$1145,10,FALSE)</f>
        <v>15411517</v>
      </c>
      <c r="K613" s="5" t="str">
        <f>VLOOKUP($A613,LGTSA2014enpFinal!$A$2:$T$1145,11,FALSE)</f>
        <v>5511437229</v>
      </c>
      <c r="L613" s="5" t="str">
        <f>VLOOKUP($A613,LGTSA2014enpFinal!$A$2:$T$1145,12,FALSE)</f>
        <v>AVENIDA MORELOS #24 EDIFICIO 8 DEPARTAMENTO 102</v>
      </c>
      <c r="M613" s="5" t="str">
        <f>VLOOKUP($A613,LGTSA2014enpFinal!$A$2:$T$1145,13,FALSE)</f>
        <v>S</v>
      </c>
      <c r="N613" s="5" t="str">
        <f>VLOOKUP($A613,LGTSA2014enpFinal!$A$2:$T$1145,14,FALSE)</f>
        <v>2014-03-10 18:15:09</v>
      </c>
      <c r="O613" s="5" t="str">
        <f>VLOOKUP($A613,LGTSA2014enpFinal!$A$2:$T$1145,15,FALSE)</f>
        <v>N</v>
      </c>
      <c r="P613" s="5">
        <f>VLOOKUP($A613,LGTSA2014enpFinal!$A$2:$T$1145,16,FALSE)</f>
        <v>10.5</v>
      </c>
      <c r="Q613" s="5" t="str">
        <f>VLOOKUP($A613,LGTSA2014enpFinal!$A$2:$T$1145,19,FALSE)</f>
        <v>SATISFACTORIO</v>
      </c>
      <c r="R613" s="5">
        <f>VLOOKUP($A613,LGTSA2014enpFinal!$A$2:$T$1145,20,FALSE)</f>
        <v>8</v>
      </c>
      <c r="S613" t="e">
        <v>#N/A</v>
      </c>
    </row>
    <row r="614" spans="1:19" x14ac:dyDescent="0.25">
      <c r="A614" s="3">
        <v>312104076</v>
      </c>
      <c r="B614" s="4" t="s">
        <v>2562</v>
      </c>
      <c r="C614" s="5" t="str">
        <f>VLOOKUP($A614,LGTSA2014enpFinal!$A$2:$T$1145,3,FALSE)</f>
        <v>JONATAN EMMANUEL FLORES BONILLA</v>
      </c>
      <c r="D614" s="5" t="str">
        <f>VLOOKUP($A614,LGTSA2014enpFinal!$A$2:$T$1145,4,FALSE)</f>
        <v>656A</v>
      </c>
      <c r="E614" s="5" t="str">
        <f>VLOOKUP($A614,LGTSA2014enpFinal!$A$2:$T$1145,5,FALSE)</f>
        <v>Vespertino</v>
      </c>
      <c r="F614" s="5" t="str">
        <f>VLOOKUP($A614,LGTSA2014enpFinal!$A$2:$T$1145,6,FALSE)</f>
        <v>05/5/1996</v>
      </c>
      <c r="G614" s="5" t="str">
        <f>VLOOKUP($A614,LGTSA2014enpFinal!$A$2:$T$1145,7,FALSE)</f>
        <v>Si</v>
      </c>
      <c r="H614" s="5" t="str">
        <f>VLOOKUP($A614,LGTSA2014enpFinal!$A$2:$T$1145,8,FALSE)</f>
        <v>jonaemm@me.com</v>
      </c>
      <c r="I614" s="5" t="str">
        <f>VLOOKUP($A614,LGTSA2014enpFinal!$A$2:$T$1145,9,FALSE)</f>
        <v>jonaemm0505@gmail.com</v>
      </c>
      <c r="J614" s="5" t="str">
        <f>VLOOKUP($A614,LGTSA2014enpFinal!$A$2:$T$1145,10,FALSE)</f>
        <v>0445523077139</v>
      </c>
      <c r="K614" s="5" t="str">
        <f>VLOOKUP($A614,LGTSA2014enpFinal!$A$2:$T$1145,11,FALSE)</f>
        <v>54236574</v>
      </c>
      <c r="L614" s="5" t="str">
        <f>VLOOKUP($A614,LGTSA2014enpFinal!$A$2:$T$1145,12,FALSE)</f>
        <v>teotihuacan mz ñ lote 11 col. tlacuitlapa</v>
      </c>
      <c r="M614" s="5" t="str">
        <f>VLOOKUP($A614,LGTSA2014enpFinal!$A$2:$T$1145,13,FALSE)</f>
        <v>S</v>
      </c>
      <c r="N614" s="5" t="str">
        <f>VLOOKUP($A614,LGTSA2014enpFinal!$A$2:$T$1145,14,FALSE)</f>
        <v>2014-04-10 18:22:54</v>
      </c>
      <c r="O614" s="5" t="str">
        <f>VLOOKUP($A614,LGTSA2014enpFinal!$A$2:$T$1145,15,FALSE)</f>
        <v>N</v>
      </c>
      <c r="P614" s="5">
        <f>VLOOKUP($A614,LGTSA2014enpFinal!$A$2:$T$1145,16,FALSE)</f>
        <v>15</v>
      </c>
      <c r="Q614" s="5" t="str">
        <f>VLOOKUP($A614,LGTSA2014enpFinal!$A$2:$T$1145,19,FALSE)</f>
        <v>SATISFACTORIO</v>
      </c>
      <c r="R614" s="5">
        <f>VLOOKUP($A614,LGTSA2014enpFinal!$A$2:$T$1145,20,FALSE)</f>
        <v>8</v>
      </c>
      <c r="S614" t="e">
        <v>#N/A</v>
      </c>
    </row>
    <row r="615" spans="1:19" x14ac:dyDescent="0.25">
      <c r="A615" s="3">
        <v>311234079</v>
      </c>
      <c r="B615" s="5" t="str">
        <f>VLOOKUP($A615,LGTSA2014enpFinal!$A$2:$T$1145,2,FALSE)</f>
        <v>ENP 8</v>
      </c>
      <c r="C615" s="5" t="str">
        <f>VLOOKUP($A615,LGTSA2014enpFinal!$A$2:$T$1145,3,FALSE)</f>
        <v>DIEGO IGNACIO FIGUEROA FIGUEROA</v>
      </c>
      <c r="D615" s="5" t="str">
        <f>VLOOKUP($A615,LGTSA2014enpFinal!$A$2:$T$1145,4,FALSE)</f>
        <v>660</v>
      </c>
      <c r="E615" s="5" t="str">
        <f>VLOOKUP($A615,LGTSA2014enpFinal!$A$2:$T$1145,5,FALSE)</f>
        <v>Vespertino</v>
      </c>
      <c r="F615" s="5" t="str">
        <f>VLOOKUP($A615,LGTSA2014enpFinal!$A$2:$T$1145,6,FALSE)</f>
        <v>24/9/1994</v>
      </c>
      <c r="G615" s="5" t="str">
        <f>VLOOKUP($A615,LGTSA2014enpFinal!$A$2:$T$1145,7,FALSE)</f>
        <v>Si</v>
      </c>
      <c r="H615" s="5" t="str">
        <f>VLOOKUP($A615,LGTSA2014enpFinal!$A$2:$T$1145,8,FALSE)</f>
        <v>digiff@hotmail.com</v>
      </c>
      <c r="I615" s="5" t="str">
        <f>VLOOKUP($A615,LGTSA2014enpFinal!$A$2:$T$1145,9,FALSE)</f>
        <v>ntiegko@comunidad.unam.mx</v>
      </c>
      <c r="J615" s="5" t="str">
        <f>VLOOKUP($A615,LGTSA2014enpFinal!$A$2:$T$1145,10,FALSE)</f>
        <v>5518383572</v>
      </c>
      <c r="K615" s="5" t="str">
        <f>VLOOKUP($A615,LGTSA2014enpFinal!$A$2:$T$1145,11,FALSE)</f>
        <v>54234319</v>
      </c>
      <c r="L615" s="5" t="str">
        <f>VLOOKUP($A615,LGTSA2014enpFinal!$A$2:$T$1145,12,FALSE)</f>
        <v>Gerifalte Mz.4 Lt. 14 Col. Ave Real C.P. 01550</v>
      </c>
      <c r="M615" s="5" t="str">
        <f>VLOOKUP($A615,LGTSA2014enpFinal!$A$2:$T$1145,13,FALSE)</f>
        <v>S</v>
      </c>
      <c r="N615" s="5" t="str">
        <f>VLOOKUP($A615,LGTSA2014enpFinal!$A$2:$T$1145,14,FALSE)</f>
        <v>2014-04-10 18:22:54</v>
      </c>
      <c r="O615" s="5" t="str">
        <f>VLOOKUP($A615,LGTSA2014enpFinal!$A$2:$T$1145,15,FALSE)</f>
        <v>N</v>
      </c>
      <c r="P615" s="5">
        <f>VLOOKUP($A615,LGTSA2014enpFinal!$A$2:$T$1145,16,FALSE)</f>
        <v>0</v>
      </c>
      <c r="Q615" s="5" t="str">
        <f>VLOOKUP($A615,LGTSA2014enpFinal!$A$2:$T$1145,19,FALSE)</f>
        <v>SATISFACTORIO</v>
      </c>
      <c r="R615" s="5">
        <f>VLOOKUP($A615,LGTSA2014enpFinal!$A$2:$T$1145,20,FALSE)</f>
        <v>10</v>
      </c>
      <c r="S615" t="e">
        <v>#N/A</v>
      </c>
    </row>
    <row r="616" spans="1:19" hidden="1" x14ac:dyDescent="0.25">
      <c r="A616" s="3">
        <v>313220775</v>
      </c>
      <c r="B616" s="4" t="s">
        <v>3085</v>
      </c>
      <c r="C616" s="5" t="str">
        <f>VLOOKUP($A616,LGTSA2014enpFinal!$A$2:$T$1145,3,FALSE)</f>
        <v>BENJAMIN ISRAEL GUTIERREZ ESTANON</v>
      </c>
      <c r="D616" s="5" t="str">
        <f>VLOOKUP($A616,LGTSA2014enpFinal!$A$2:$T$1145,4,FALSE)</f>
        <v>552A</v>
      </c>
      <c r="E616" s="5" t="str">
        <f>VLOOKUP($A616,LGTSA2014enpFinal!$A$2:$T$1145,5,FALSE)</f>
        <v>Vespertino</v>
      </c>
      <c r="F616" s="5" t="str">
        <f>VLOOKUP($A616,LGTSA2014enpFinal!$A$2:$T$1145,6,FALSE)</f>
        <v>24/8/1997</v>
      </c>
      <c r="G616" s="5" t="str">
        <f>VLOOKUP($A616,LGTSA2014enpFinal!$A$2:$T$1145,7,FALSE)</f>
        <v>Si</v>
      </c>
      <c r="H616" s="5" t="str">
        <f>VLOOKUP($A616,LGTSA2014enpFinal!$A$2:$T$1145,8,FALSE)</f>
        <v>benjaz_virgo24@icloud.com</v>
      </c>
      <c r="I616" s="5" t="str">
        <f>VLOOKUP($A616,LGTSA2014enpFinal!$A$2:$T$1145,9,FALSE)</f>
        <v>benjamin.24dga@outlook.com</v>
      </c>
      <c r="J616" s="5" t="str">
        <f>VLOOKUP($A616,LGTSA2014enpFinal!$A$2:$T$1145,10,FALSE)</f>
        <v>27330498</v>
      </c>
      <c r="K616" s="5" t="str">
        <f>VLOOKUP($A616,LGTSA2014enpFinal!$A$2:$T$1145,11,FALSE)</f>
        <v>57150975</v>
      </c>
      <c r="L616" s="5" t="str">
        <f>VLOOKUP($A616,LGTSA2014enpFinal!$A$2:$T$1145,12,FALSE)</f>
        <v>coyuca 1713 colonia san felipe de jesus delegacion gustavo a. madero cp. 07510</v>
      </c>
      <c r="M616" s="5" t="str">
        <f>VLOOKUP($A616,LGTSA2014enpFinal!$A$2:$T$1145,13,FALSE)</f>
        <v>S</v>
      </c>
      <c r="N616" s="5" t="str">
        <f>VLOOKUP($A616,LGTSA2014enpFinal!$A$2:$T$1145,14,FALSE)</f>
        <v>2014-03-10 18:15:09</v>
      </c>
      <c r="O616" s="5" t="str">
        <f>VLOOKUP($A616,LGTSA2014enpFinal!$A$2:$T$1145,15,FALSE)</f>
        <v>N</v>
      </c>
      <c r="P616" s="5">
        <f>VLOOKUP($A616,LGTSA2014enpFinal!$A$2:$T$1145,16,FALSE)</f>
        <v>11.24</v>
      </c>
      <c r="Q616" s="5" t="str">
        <f>VLOOKUP($A616,LGTSA2014enpFinal!$A$2:$T$1145,19,FALSE)</f>
        <v>SATISFACTORIO</v>
      </c>
      <c r="R616" s="5">
        <f>VLOOKUP($A616,LGTSA2014enpFinal!$A$2:$T$1145,20,FALSE)</f>
        <v>8</v>
      </c>
      <c r="S616" t="e">
        <v>#N/A</v>
      </c>
    </row>
    <row r="617" spans="1:19" hidden="1" x14ac:dyDescent="0.25">
      <c r="A617" s="3">
        <v>313181986</v>
      </c>
      <c r="B617" s="4" t="s">
        <v>3085</v>
      </c>
      <c r="C617" s="5" t="str">
        <f>VLOOKUP($A617,LGTSA2014enpFinal!$A$2:$T$1145,3,FALSE)</f>
        <v>CHRISTOPHER CHAN SOTO</v>
      </c>
      <c r="D617" s="5" t="str">
        <f>VLOOKUP($A617,LGTSA2014enpFinal!$A$2:$T$1145,4,FALSE)</f>
        <v>558B</v>
      </c>
      <c r="E617" s="5" t="str">
        <f>VLOOKUP($A617,LGTSA2014enpFinal!$A$2:$T$1145,5,FALSE)</f>
        <v>Vespertino</v>
      </c>
      <c r="F617" s="5" t="str">
        <f>VLOOKUP($A617,LGTSA2014enpFinal!$A$2:$T$1145,6,FALSE)</f>
        <v>28/8/1997</v>
      </c>
      <c r="G617" s="5" t="str">
        <f>VLOOKUP($A617,LGTSA2014enpFinal!$A$2:$T$1145,7,FALSE)</f>
        <v>Si</v>
      </c>
      <c r="H617" s="5" t="str">
        <f>VLOOKUP($A617,LGTSA2014enpFinal!$A$2:$T$1145,8,FALSE)</f>
        <v>chriss.chan28@gmail.com</v>
      </c>
      <c r="I617" s="5" t="str">
        <f>VLOOKUP($A617,LGTSA2014enpFinal!$A$2:$T$1145,9,FALSE)</f>
        <v>roberto.chan@emc.com</v>
      </c>
      <c r="J617" s="5" t="str">
        <f>VLOOKUP($A617,LGTSA2014enpFinal!$A$2:$T$1145,10,FALSE)</f>
        <v>(55)59384549</v>
      </c>
      <c r="K617" s="5" t="str">
        <f>VLOOKUP($A617,LGTSA2014enpFinal!$A$2:$T$1145,11,FALSE)</f>
        <v>(55)55836122</v>
      </c>
      <c r="L617" s="5" t="str">
        <f>VLOOKUP($A617,LGTSA2014enpFinal!$A$2:$T$1145,12,FALSE)</f>
        <v>Manuel Gonzalez 82,118 Nonoalco Tlatelolco, Delegación Cuauhtemoc, D.F</v>
      </c>
      <c r="M617" s="5" t="str">
        <f>VLOOKUP($A617,LGTSA2014enpFinal!$A$2:$T$1145,13,FALSE)</f>
        <v>S</v>
      </c>
      <c r="N617" s="5" t="str">
        <f>VLOOKUP($A617,LGTSA2014enpFinal!$A$2:$T$1145,14,FALSE)</f>
        <v>2014-03-10 18:15:09</v>
      </c>
      <c r="O617" s="5" t="str">
        <f>VLOOKUP($A617,LGTSA2014enpFinal!$A$2:$T$1145,15,FALSE)</f>
        <v>N</v>
      </c>
      <c r="P617" s="5">
        <f>VLOOKUP($A617,LGTSA2014enpFinal!$A$2:$T$1145,16,FALSE)</f>
        <v>10.8</v>
      </c>
      <c r="Q617" s="5" t="str">
        <f>VLOOKUP($A617,LGTSA2014enpFinal!$A$2:$T$1145,19,FALSE)</f>
        <v>SATISFACTORIO</v>
      </c>
      <c r="R617" s="5">
        <f>VLOOKUP($A617,LGTSA2014enpFinal!$A$2:$T$1145,20,FALSE)</f>
        <v>9</v>
      </c>
      <c r="S617" t="e">
        <v>#N/A</v>
      </c>
    </row>
    <row r="618" spans="1:19" hidden="1" x14ac:dyDescent="0.25">
      <c r="A618" s="3">
        <v>313210789</v>
      </c>
      <c r="B618" s="4" t="s">
        <v>3085</v>
      </c>
      <c r="C618" s="5" t="str">
        <f>VLOOKUP($A618,LGTSA2014enpFinal!$A$2:$T$1145,3,FALSE)</f>
        <v>Cervantes Gutiérrez Karen Montserrat</v>
      </c>
      <c r="D618" s="5" t="str">
        <f>VLOOKUP($A618,LGTSA2014enpFinal!$A$2:$T$1145,4,FALSE)</f>
        <v>559B</v>
      </c>
      <c r="E618" s="5" t="str">
        <f>VLOOKUP($A618,LGTSA2014enpFinal!$A$2:$T$1145,5,FALSE)</f>
        <v>Vespertino</v>
      </c>
      <c r="F618" s="5" t="str">
        <f>VLOOKUP($A618,LGTSA2014enpFinal!$A$2:$T$1145,6,FALSE)</f>
        <v>31/07/1997</v>
      </c>
      <c r="G618" s="5" t="str">
        <f>VLOOKUP($A618,LGTSA2014enpFinal!$A$2:$T$1145,7,FALSE)</f>
        <v>SI</v>
      </c>
      <c r="H618" s="5" t="str">
        <f>VLOOKUP($A618,LGTSA2014enpFinal!$A$2:$T$1145,8,FALSE)</f>
        <v>kaarmontse@gmail.com</v>
      </c>
      <c r="I618" s="5" t="str">
        <f>VLOOKUP($A618,LGTSA2014enpFinal!$A$2:$T$1145,9,FALSE)</f>
        <v>karen_monce_princess@hotmail.com</v>
      </c>
      <c r="J618" s="5" t="str">
        <f>VLOOKUP($A618,LGTSA2014enpFinal!$A$2:$T$1145,10,FALSE)</f>
        <v>5531363422</v>
      </c>
      <c r="K618" s="5" t="str">
        <f>VLOOKUP($A618,LGTSA2014enpFinal!$A$2:$T$1145,11,FALSE)</f>
        <v>-</v>
      </c>
      <c r="L618" s="5" t="str">
        <f>VLOOKUP($A618,LGTSA2014enpFinal!$A$2:$T$1145,12,FALSE)</f>
        <v>Av fundidora de monterrey numero 185 interior 2, colonia industrial delegación Gustavo A. Madero</v>
      </c>
      <c r="M618" s="5" t="str">
        <f>VLOOKUP($A618,LGTSA2014enpFinal!$A$2:$T$1145,13,FALSE)</f>
        <v>N</v>
      </c>
      <c r="N618" s="5" t="str">
        <f>VLOOKUP($A618,LGTSA2014enpFinal!$A$2:$T$1145,14,FALSE)</f>
        <v>2014-04-24 10:16:24</v>
      </c>
      <c r="O618" s="5" t="str">
        <f>VLOOKUP($A618,LGTSA2014enpFinal!$A$2:$T$1145,15,FALSE)</f>
        <v>N</v>
      </c>
      <c r="P618" s="5">
        <f>VLOOKUP($A618,LGTSA2014enpFinal!$A$2:$T$1145,16,FALSE)</f>
        <v>11.18</v>
      </c>
      <c r="Q618" s="5" t="str">
        <f>VLOOKUP($A618,LGTSA2014enpFinal!$A$2:$T$1145,19,FALSE)</f>
        <v>SATISFACTORIO</v>
      </c>
      <c r="R618" s="5">
        <f>VLOOKUP($A618,LGTSA2014enpFinal!$A$2:$T$1145,20,FALSE)</f>
        <v>8</v>
      </c>
      <c r="S618" t="e">
        <v>#N/A</v>
      </c>
    </row>
    <row r="619" spans="1:19" x14ac:dyDescent="0.25">
      <c r="A619" s="3">
        <v>312071031</v>
      </c>
      <c r="B619" s="5" t="str">
        <f>VLOOKUP($A619,LGTSA2014enpFinal!$A$2:$T$1145,2,FALSE)</f>
        <v>ENP 8</v>
      </c>
      <c r="C619" s="5" t="str">
        <f>VLOOKUP($A619,LGTSA2014enpFinal!$A$2:$T$1145,3,FALSE)</f>
        <v>ANAID IRACEMA VAZQUEZ ALVAREZ</v>
      </c>
      <c r="D619" s="5" t="str">
        <f>VLOOKUP($A619,LGTSA2014enpFinal!$A$2:$T$1145,4,FALSE)</f>
        <v>653B</v>
      </c>
      <c r="E619" s="5" t="str">
        <f>VLOOKUP($A619,LGTSA2014enpFinal!$A$2:$T$1145,5,FALSE)</f>
        <v>Vespertino</v>
      </c>
      <c r="F619" s="5" t="str">
        <f>VLOOKUP($A619,LGTSA2014enpFinal!$A$2:$T$1145,6,FALSE)</f>
        <v>27/5/1996</v>
      </c>
      <c r="G619" s="5" t="str">
        <f>VLOOKUP($A619,LGTSA2014enpFinal!$A$2:$T$1145,7,FALSE)</f>
        <v>Si</v>
      </c>
      <c r="H619" s="5" t="str">
        <f>VLOOKUP($A619,LGTSA2014enpFinal!$A$2:$T$1145,8,FALSE)</f>
        <v>ame_cari@hotmail.com</v>
      </c>
      <c r="I619" s="5" t="str">
        <f>VLOOKUP($A619,LGTSA2014enpFinal!$A$2:$T$1145,9,FALSE)</f>
        <v>ingnachovazquezdiaz@hotmail.com</v>
      </c>
      <c r="J619" s="5" t="str">
        <f>VLOOKUP($A619,LGTSA2014enpFinal!$A$2:$T$1145,10,FALSE)</f>
        <v>57560038</v>
      </c>
      <c r="K619" s="5" t="str">
        <f>VLOOKUP($A619,LGTSA2014enpFinal!$A$2:$T$1145,11,FALSE)</f>
        <v>5531142501</v>
      </c>
      <c r="L619" s="5" t="str">
        <f>VLOOKUP($A619,LGTSA2014enpFinal!$A$2:$T$1145,12,FALSE)</f>
        <v>CALLE 2 N° 372 AC 602 COL. CUCHILLA PANTITLAN CP.15610</v>
      </c>
      <c r="M619" s="5" t="str">
        <f>VLOOKUP($A619,LGTSA2014enpFinal!$A$2:$T$1145,13,FALSE)</f>
        <v>S</v>
      </c>
      <c r="N619" s="5" t="str">
        <f>VLOOKUP($A619,LGTSA2014enpFinal!$A$2:$T$1145,14,FALSE)</f>
        <v>2014-03-10 18:15:09</v>
      </c>
      <c r="O619" s="5" t="str">
        <f>VLOOKUP($A619,LGTSA2014enpFinal!$A$2:$T$1145,15,FALSE)</f>
        <v>N</v>
      </c>
      <c r="P619" s="5">
        <f>VLOOKUP($A619,LGTSA2014enpFinal!$A$2:$T$1145,16,FALSE)</f>
        <v>1</v>
      </c>
      <c r="Q619" s="5" t="str">
        <f>VLOOKUP($A619,LGTSA2014enpFinal!$A$2:$T$1145,19,FALSE)</f>
        <v>SATISFACTORIO</v>
      </c>
      <c r="R619" s="13">
        <f>VLOOKUP($A619,LGTSA2014enpFinal!$A$2:$T$1145,20,FALSE)</f>
        <v>10</v>
      </c>
      <c r="S619" t="e">
        <v>#N/A</v>
      </c>
    </row>
    <row r="620" spans="1:19" x14ac:dyDescent="0.25">
      <c r="A620" s="3">
        <v>311134948</v>
      </c>
      <c r="B620" s="4" t="s">
        <v>2562</v>
      </c>
      <c r="C620" s="4" t="s">
        <v>6787</v>
      </c>
      <c r="D620" s="4" t="s">
        <v>5985</v>
      </c>
      <c r="E620" s="4" t="s">
        <v>266</v>
      </c>
      <c r="F620" s="4" t="s">
        <v>6788</v>
      </c>
      <c r="G620" s="4" t="s">
        <v>20</v>
      </c>
      <c r="H620" s="4" t="s">
        <v>6789</v>
      </c>
      <c r="I620" s="4" t="s">
        <v>6790</v>
      </c>
      <c r="J620" s="4" t="s">
        <v>6791</v>
      </c>
      <c r="K620" s="4" t="s">
        <v>6792</v>
      </c>
      <c r="L620" s="4" t="s">
        <v>6793</v>
      </c>
      <c r="M620" s="4" t="s">
        <v>26</v>
      </c>
      <c r="N620" s="4" t="s">
        <v>27</v>
      </c>
      <c r="O620" s="4" t="s">
        <v>28</v>
      </c>
      <c r="P620" s="5">
        <v>4</v>
      </c>
      <c r="Q620" s="5" t="s">
        <v>7481</v>
      </c>
      <c r="R620">
        <v>9</v>
      </c>
      <c r="S620" t="e">
        <v>#N/A</v>
      </c>
    </row>
    <row r="621" spans="1:19" hidden="1" x14ac:dyDescent="0.25">
      <c r="A621" s="3">
        <v>312332903</v>
      </c>
      <c r="B621" s="4" t="s">
        <v>3085</v>
      </c>
      <c r="C621" s="5" t="str">
        <f>VLOOKUP($A621,LGTSA2014enpFinal!$A$2:$T$1145,3,FALSE)</f>
        <v>LESLIE YOSSELIN CARRANZA GUZMAN</v>
      </c>
      <c r="D621" s="5" t="str">
        <f>VLOOKUP($A621,LGTSA2014enpFinal!$A$2:$T$1145,4,FALSE)</f>
        <v>602A</v>
      </c>
      <c r="E621" s="5" t="str">
        <f>VLOOKUP($A621,LGTSA2014enpFinal!$A$2:$T$1145,5,FALSE)</f>
        <v>Vespertino</v>
      </c>
      <c r="F621" s="5" t="str">
        <f>VLOOKUP($A621,LGTSA2014enpFinal!$A$2:$T$1145,6,FALSE)</f>
        <v>28/2/1996</v>
      </c>
      <c r="G621" s="5" t="str">
        <f>VLOOKUP($A621,LGTSA2014enpFinal!$A$2:$T$1145,7,FALSE)</f>
        <v>Si</v>
      </c>
      <c r="H621" s="5" t="str">
        <f>VLOOKUP($A621,LGTSA2014enpFinal!$A$2:$T$1145,8,FALSE)</f>
        <v>sakurita.crazylezs@gmail.com</v>
      </c>
      <c r="I621" s="5" t="str">
        <f>VLOOKUP($A621,LGTSA2014enpFinal!$A$2:$T$1145,9,FALSE)</f>
        <v>kolitas_less5@hotmail.com</v>
      </c>
      <c r="J621" s="5" t="str">
        <f>VLOOKUP($A621,LGTSA2014enpFinal!$A$2:$T$1145,10,FALSE)</f>
        <v>015558926043</v>
      </c>
      <c r="K621" s="5" t="str">
        <f>VLOOKUP($A621,LGTSA2014enpFinal!$A$2:$T$1145,11,FALSE)</f>
        <v>0445529039955</v>
      </c>
      <c r="L621" s="5" t="str">
        <f>VLOOKUP($A621,LGTSA2014enpFinal!$A$2:$T$1145,12,FALSE)</f>
        <v>Calle Amado Nervo 18 Barrio de Guadalupe, Tultepec, Estado de México</v>
      </c>
      <c r="M621" s="5" t="str">
        <f>VLOOKUP($A621,LGTSA2014enpFinal!$A$2:$T$1145,13,FALSE)</f>
        <v>N</v>
      </c>
      <c r="N621" s="5" t="str">
        <f>VLOOKUP($A621,LGTSA2014enpFinal!$A$2:$T$1145,14,FALSE)</f>
        <v>2014-04-12 14:24:07</v>
      </c>
      <c r="O621" s="5" t="str">
        <f>VLOOKUP($A621,LGTSA2014enpFinal!$A$2:$T$1145,15,FALSE)</f>
        <v>N</v>
      </c>
      <c r="P621" s="5">
        <f>VLOOKUP($A621,LGTSA2014enpFinal!$A$2:$T$1145,16,FALSE)</f>
        <v>11.22</v>
      </c>
      <c r="Q621" s="5" t="str">
        <f>VLOOKUP($A621,LGTSA2014enpFinal!$A$2:$T$1145,19,FALSE)</f>
        <v>SATISFACTORIO</v>
      </c>
      <c r="R621" s="13">
        <f>VLOOKUP($A621,LGTSA2014enpFinal!$A$2:$T$1145,20,FALSE)</f>
        <v>10</v>
      </c>
      <c r="S621" t="e">
        <v>#N/A</v>
      </c>
    </row>
    <row r="622" spans="1:19" hidden="1" x14ac:dyDescent="0.25">
      <c r="A622" s="3">
        <v>311290347</v>
      </c>
      <c r="B622" s="4" t="s">
        <v>3085</v>
      </c>
      <c r="C622" s="5" t="str">
        <f>VLOOKUP($A622,LGTSA2014enpFinal!$A$2:$T$1145,3,FALSE)</f>
        <v>JUAN DIAZ VALDEZ</v>
      </c>
      <c r="D622" s="5" t="str">
        <f>VLOOKUP($A622,LGTSA2014enpFinal!$A$2:$T$1145,4,FALSE)</f>
        <v>653A</v>
      </c>
      <c r="E622" s="5" t="str">
        <f>VLOOKUP($A622,LGTSA2014enpFinal!$A$2:$T$1145,5,FALSE)</f>
        <v>Vespertino</v>
      </c>
      <c r="F622" s="5" t="str">
        <f>VLOOKUP($A622,LGTSA2014enpFinal!$A$2:$T$1145,6,FALSE)</f>
        <v>23/5/1995</v>
      </c>
      <c r="G622" s="5" t="str">
        <f>VLOOKUP($A622,LGTSA2014enpFinal!$A$2:$T$1145,7,FALSE)</f>
        <v>Si</v>
      </c>
      <c r="H622" s="5" t="str">
        <f>VLOOKUP($A622,LGTSA2014enpFinal!$A$2:$T$1145,8,FALSE)</f>
        <v>jdvaldez95hotmail.com</v>
      </c>
      <c r="I622" s="5" t="str">
        <f>VLOOKUP($A622,LGTSA2014enpFinal!$A$2:$T$1145,9,FALSE)</f>
        <v>jdv_killerhotmail.com</v>
      </c>
      <c r="J622" s="5" t="str">
        <f>VLOOKUP($A622,LGTSA2014enpFinal!$A$2:$T$1145,10,FALSE)</f>
        <v>0445522203769</v>
      </c>
      <c r="K622" s="5" t="str">
        <f>VLOOKUP($A622,LGTSA2014enpFinal!$A$2:$T$1145,11,FALSE)</f>
        <v>55557913908</v>
      </c>
      <c r="L622" s="5" t="str">
        <f>VLOOKUP($A622,LGTSA2014enpFinal!$A$2:$T$1145,12,FALSE)</f>
        <v>cerrada luis de la rosa presidentes ejidales ·28 coyoacan distrito federal</v>
      </c>
      <c r="M622" s="5" t="str">
        <f>VLOOKUP($A622,LGTSA2014enpFinal!$A$2:$T$1145,13,FALSE)</f>
        <v>S</v>
      </c>
      <c r="N622" s="5" t="str">
        <f>VLOOKUP($A622,LGTSA2014enpFinal!$A$2:$T$1145,14,FALSE)</f>
        <v>2014-04-10 18:22:54</v>
      </c>
      <c r="O622" s="5" t="str">
        <f>VLOOKUP($A622,LGTSA2014enpFinal!$A$2:$T$1145,15,FALSE)</f>
        <v>N</v>
      </c>
      <c r="P622" s="5">
        <f>VLOOKUP($A622,LGTSA2014enpFinal!$A$2:$T$1145,16,FALSE)</f>
        <v>11.36</v>
      </c>
      <c r="Q622" s="5" t="str">
        <f>VLOOKUP($A622,LGTSA2014enpFinal!$A$2:$T$1145,19,FALSE)</f>
        <v>SATISFACTORIO</v>
      </c>
      <c r="R622" s="13">
        <f>VLOOKUP($A622,LGTSA2014enpFinal!$A$2:$T$1145,20,FALSE)</f>
        <v>9</v>
      </c>
      <c r="S622" t="e">
        <v>#N/A</v>
      </c>
    </row>
    <row r="623" spans="1:19" hidden="1" x14ac:dyDescent="0.25">
      <c r="A623" s="3">
        <v>312180209</v>
      </c>
      <c r="B623" s="4" t="s">
        <v>3085</v>
      </c>
      <c r="C623" s="5" t="str">
        <f>VLOOKUP($A623,LGTSA2014enpFinal!$A$2:$T$1145,3,FALSE)</f>
        <v>ANGELICA TELLEZ HERRERA</v>
      </c>
      <c r="D623" s="5" t="str">
        <f>VLOOKUP($A623,LGTSA2014enpFinal!$A$2:$T$1145,4,FALSE)</f>
        <v>653A</v>
      </c>
      <c r="E623" s="5" t="str">
        <f>VLOOKUP($A623,LGTSA2014enpFinal!$A$2:$T$1145,5,FALSE)</f>
        <v>Vespertino</v>
      </c>
      <c r="F623" s="5" t="str">
        <f>VLOOKUP($A623,LGTSA2014enpFinal!$A$2:$T$1145,6,FALSE)</f>
        <v>09/3/1995</v>
      </c>
      <c r="G623" s="5" t="str">
        <f>VLOOKUP($A623,LGTSA2014enpFinal!$A$2:$T$1145,7,FALSE)</f>
        <v>Si</v>
      </c>
      <c r="H623" s="5" t="str">
        <f>VLOOKUP($A623,LGTSA2014enpFinal!$A$2:$T$1145,8,FALSE)</f>
        <v>t.a.a.g.i@hotmail.com</v>
      </c>
      <c r="I623" s="5" t="str">
        <f>VLOOKUP($A623,LGTSA2014enpFinal!$A$2:$T$1145,9,FALSE)</f>
        <v>mangelicaha@yahoo.com</v>
      </c>
      <c r="J623" s="5" t="str">
        <f>VLOOKUP($A623,LGTSA2014enpFinal!$A$2:$T$1145,10,FALSE)</f>
        <v>0445552154262</v>
      </c>
      <c r="K623" s="5" t="str">
        <f>VLOOKUP($A623,LGTSA2014enpFinal!$A$2:$T$1145,11,FALSE)</f>
        <v>55885071</v>
      </c>
      <c r="L623" s="5" t="str">
        <f>VLOOKUP($A623,LGTSA2014enpFinal!$A$2:$T$1145,12,FALSE)</f>
        <v>rafael angel de la peña 148 col obrera del cuauhtemoc cod postal 06800</v>
      </c>
      <c r="M623" s="5" t="str">
        <f>VLOOKUP($A623,LGTSA2014enpFinal!$A$2:$T$1145,13,FALSE)</f>
        <v>S</v>
      </c>
      <c r="N623" s="5" t="str">
        <f>VLOOKUP($A623,LGTSA2014enpFinal!$A$2:$T$1145,14,FALSE)</f>
        <v>2014-04-10 18:22:54</v>
      </c>
      <c r="O623" s="5" t="str">
        <f>VLOOKUP($A623,LGTSA2014enpFinal!$A$2:$T$1145,15,FALSE)</f>
        <v>N</v>
      </c>
      <c r="P623" s="5">
        <f>VLOOKUP($A623,LGTSA2014enpFinal!$A$2:$T$1145,16,FALSE)</f>
        <v>11.96</v>
      </c>
      <c r="Q623" s="5" t="str">
        <f>VLOOKUP($A623,LGTSA2014enpFinal!$A$2:$T$1145,19,FALSE)</f>
        <v>SATISFACTORIO</v>
      </c>
      <c r="R623" s="13">
        <f>VLOOKUP($A623,LGTSA2014enpFinal!$A$2:$T$1145,20,FALSE)</f>
        <v>10</v>
      </c>
      <c r="S623" t="e">
        <v>#N/A</v>
      </c>
    </row>
    <row r="624" spans="1:19" hidden="1" x14ac:dyDescent="0.25">
      <c r="A624" s="3">
        <v>312302289</v>
      </c>
      <c r="B624" s="4" t="s">
        <v>3085</v>
      </c>
      <c r="C624" s="5" t="str">
        <f>VLOOKUP($A624,LGTSA2014enpFinal!$A$2:$T$1145,3,FALSE)</f>
        <v>DAVID EDUARDO RUIZ VILLEDA</v>
      </c>
      <c r="D624" s="5" t="str">
        <f>VLOOKUP($A624,LGTSA2014enpFinal!$A$2:$T$1145,4,FALSE)</f>
        <v>653A</v>
      </c>
      <c r="E624" s="5" t="str">
        <f>VLOOKUP($A624,LGTSA2014enpFinal!$A$2:$T$1145,5,FALSE)</f>
        <v>Vespertino</v>
      </c>
      <c r="F624" s="5" t="str">
        <f>VLOOKUP($A624,LGTSA2014enpFinal!$A$2:$T$1145,6,FALSE)</f>
        <v>03/4/1996</v>
      </c>
      <c r="G624" s="5" t="str">
        <f>VLOOKUP($A624,LGTSA2014enpFinal!$A$2:$T$1145,7,FALSE)</f>
        <v>Si</v>
      </c>
      <c r="H624" s="5" t="str">
        <f>VLOOKUP($A624,LGTSA2014enpFinal!$A$2:$T$1145,8,FALSE)</f>
        <v>david_erv@hotmail.com</v>
      </c>
      <c r="I624" s="5">
        <f>VLOOKUP($A624,LGTSA2014enpFinal!$A$2:$T$1145,9,FALSE)</f>
        <v>0</v>
      </c>
      <c r="J624" s="5" t="str">
        <f>VLOOKUP($A624,LGTSA2014enpFinal!$A$2:$T$1145,10,FALSE)</f>
        <v>57947592</v>
      </c>
      <c r="K624" s="5">
        <f>VLOOKUP($A624,LGTSA2014enpFinal!$A$2:$T$1145,11,FALSE)</f>
        <v>0</v>
      </c>
      <c r="L624" s="5">
        <f>VLOOKUP($A624,LGTSA2014enpFinal!$A$2:$T$1145,12,FALSE)</f>
        <v>0</v>
      </c>
      <c r="M624" s="5" t="str">
        <f>VLOOKUP($A624,LGTSA2014enpFinal!$A$2:$T$1145,13,FALSE)</f>
        <v>S</v>
      </c>
      <c r="N624" s="5" t="str">
        <f>VLOOKUP($A624,LGTSA2014enpFinal!$A$2:$T$1145,14,FALSE)</f>
        <v>2014-04-10 18:22:54</v>
      </c>
      <c r="O624" s="5" t="str">
        <f>VLOOKUP($A624,LGTSA2014enpFinal!$A$2:$T$1145,15,FALSE)</f>
        <v>N</v>
      </c>
      <c r="P624" s="5">
        <f>VLOOKUP($A624,LGTSA2014enpFinal!$A$2:$T$1145,16,FALSE)</f>
        <v>11.34</v>
      </c>
      <c r="Q624" s="5" t="str">
        <f>VLOOKUP($A624,LGTSA2014enpFinal!$A$2:$T$1145,19,FALSE)</f>
        <v>SATISFACTORIO</v>
      </c>
      <c r="R624" s="13">
        <f>VLOOKUP($A624,LGTSA2014enpFinal!$A$2:$T$1145,20,FALSE)</f>
        <v>10</v>
      </c>
      <c r="S624" t="e">
        <v>#N/A</v>
      </c>
    </row>
    <row r="625" spans="1:19" hidden="1" x14ac:dyDescent="0.25">
      <c r="A625" s="3">
        <v>313063530</v>
      </c>
      <c r="B625" s="4" t="s">
        <v>1561</v>
      </c>
      <c r="C625" s="4" t="s">
        <v>4362</v>
      </c>
      <c r="D625" s="4" t="s">
        <v>4363</v>
      </c>
      <c r="E625" s="4" t="s">
        <v>266</v>
      </c>
      <c r="F625" s="4" t="s">
        <v>3696</v>
      </c>
      <c r="G625" s="4" t="s">
        <v>20</v>
      </c>
      <c r="H625" s="4" t="s">
        <v>4364</v>
      </c>
      <c r="I625" s="4" t="s">
        <v>4365</v>
      </c>
      <c r="J625" s="4" t="s">
        <v>4366</v>
      </c>
      <c r="K625" s="4" t="s">
        <v>4367</v>
      </c>
      <c r="L625" s="4" t="s">
        <v>4368</v>
      </c>
      <c r="M625" s="4" t="s">
        <v>26</v>
      </c>
      <c r="N625" s="4" t="s">
        <v>27</v>
      </c>
      <c r="O625" s="4" t="s">
        <v>28</v>
      </c>
      <c r="P625" s="5">
        <v>15</v>
      </c>
      <c r="Q625" s="5" t="e">
        <v>#N/A</v>
      </c>
      <c r="R625">
        <v>9</v>
      </c>
      <c r="S625" t="e">
        <v>#N/A</v>
      </c>
    </row>
  </sheetData>
  <autoFilter ref="A1:S625">
    <filterColumn colId="1">
      <filters>
        <filter val="ENP 8"/>
      </filters>
    </filterColumn>
  </autoFilter>
  <mergeCells count="1">
    <mergeCell ref="T2:X2"/>
  </mergeCells>
  <conditionalFormatting sqref="U3:W23">
    <cfRule type="cellIs" dxfId="4" priority="2" operator="lessThan">
      <formula>3</formula>
    </cfRule>
  </conditionalFormatting>
  <conditionalFormatting sqref="U339:W339">
    <cfRule type="cellIs" dxfId="3" priority="1" operator="lessThan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1er ejercicio</vt:lpstr>
      <vt:lpstr>Hoja3</vt:lpstr>
      <vt:lpstr>Promedio Hrs Mediateca</vt:lpstr>
      <vt:lpstr>2° Ejercicio 9hrs</vt:lpstr>
      <vt:lpstr>3° 3hrs</vt:lpstr>
      <vt:lpstr>ENP 4 y 7</vt:lpstr>
      <vt:lpstr>Salvables</vt:lpstr>
      <vt:lpstr>LGTSA2014enpFinal</vt:lpstr>
      <vt:lpstr>Definitivo</vt:lpstr>
      <vt:lpstr>Avanzados</vt:lpstr>
      <vt:lpstr>ENP8Histórico</vt:lpstr>
      <vt:lpstr>'2° Ejercicio 9hrs'!Área_de_impresión</vt:lpstr>
      <vt:lpstr>'3° 3hrs'!Área_de_impresión</vt:lpstr>
      <vt:lpstr>Definitivo!Área_de_impresión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Hugix</dc:creator>
  <cp:lastModifiedBy>Ing. Hugo Luna</cp:lastModifiedBy>
  <cp:lastPrinted>2014-07-31T16:30:42Z</cp:lastPrinted>
  <dcterms:created xsi:type="dcterms:W3CDTF">2014-05-22T17:15:17Z</dcterms:created>
  <dcterms:modified xsi:type="dcterms:W3CDTF">2014-07-31T17:05:43Z</dcterms:modified>
</cp:coreProperties>
</file>